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jtek\Documents\GitHub\Matura\matura informatyka\Excel\PR 2017 Maj – Słodzik\"/>
    </mc:Choice>
  </mc:AlternateContent>
  <xr:revisionPtr revIDLastSave="0" documentId="13_ncr:1_{5BADEBFE-9FCC-4E11-A442-A67F91104425}" xr6:coauthVersionLast="47" xr6:coauthVersionMax="47" xr10:uidLastSave="{00000000-0000-0000-0000-000000000000}"/>
  <bookViews>
    <workbookView xWindow="-120" yWindow="-120" windowWidth="29040" windowHeight="15225" activeTab="7" xr2:uid="{D174606B-2FCC-4ED7-9445-D232FAF91493}"/>
  </bookViews>
  <sheets>
    <sheet name="cukier" sheetId="2" r:id="rId1"/>
    <sheet name="cennik" sheetId="4" r:id="rId2"/>
    <sheet name="dni" sheetId="15" r:id="rId3"/>
    <sheet name="4.1" sheetId="5" r:id="rId4"/>
    <sheet name="4.2" sheetId="6" r:id="rId5"/>
    <sheet name="4.3" sheetId="7" r:id="rId6"/>
    <sheet name="4.4" sheetId="8" r:id="rId7"/>
    <sheet name="4.5" sheetId="16" r:id="rId8"/>
  </sheets>
  <definedNames>
    <definedName name="ExternalData_1" localSheetId="3" hidden="1">'4.1'!$A$1:$C$2163</definedName>
    <definedName name="ExternalData_1" localSheetId="4" hidden="1">'4.2'!$A$1:$C$2163</definedName>
    <definedName name="ExternalData_1" localSheetId="5" hidden="1">'4.3'!$A$1:$C$2163</definedName>
    <definedName name="ExternalData_1" localSheetId="6" hidden="1">'4.4'!$A$1:$C$2163</definedName>
    <definedName name="ExternalData_1" localSheetId="7" hidden="1">'4.5'!$A$1:$C$2163</definedName>
    <definedName name="ExternalData_1" localSheetId="0" hidden="1">'cukier'!$A$1:$C$2163</definedName>
    <definedName name="ExternalData_2" localSheetId="1" hidden="1">cennik!$A$1:$B$11</definedName>
    <definedName name="ExternalData_2" localSheetId="2" hidden="1">dni!$A$1:$A$3653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548" i="16"/>
  <c r="H549" i="16"/>
  <c r="H550" i="16"/>
  <c r="H551" i="16"/>
  <c r="H552" i="16"/>
  <c r="H553" i="16"/>
  <c r="H554" i="16"/>
  <c r="H555" i="16"/>
  <c r="H556" i="16"/>
  <c r="H557" i="16"/>
  <c r="H558" i="16"/>
  <c r="H559" i="16"/>
  <c r="H560" i="16"/>
  <c r="H561" i="16"/>
  <c r="H562" i="16"/>
  <c r="H563" i="16"/>
  <c r="H564" i="16"/>
  <c r="H565" i="16"/>
  <c r="H566" i="16"/>
  <c r="H567" i="16"/>
  <c r="H568" i="16"/>
  <c r="H569" i="16"/>
  <c r="H570" i="16"/>
  <c r="H571" i="16"/>
  <c r="H572" i="16"/>
  <c r="H573" i="16"/>
  <c r="H574" i="16"/>
  <c r="H575" i="16"/>
  <c r="H576" i="16"/>
  <c r="H577" i="16"/>
  <c r="H578" i="16"/>
  <c r="H579" i="16"/>
  <c r="H580" i="16"/>
  <c r="H581" i="16"/>
  <c r="H582" i="16"/>
  <c r="H583" i="16"/>
  <c r="H584" i="16"/>
  <c r="H585" i="16"/>
  <c r="H586" i="16"/>
  <c r="H587" i="16"/>
  <c r="H588" i="16"/>
  <c r="H589" i="16"/>
  <c r="H590" i="16"/>
  <c r="H591" i="16"/>
  <c r="H592" i="16"/>
  <c r="H593" i="16"/>
  <c r="H594" i="16"/>
  <c r="H595" i="16"/>
  <c r="H596" i="16"/>
  <c r="H597" i="16"/>
  <c r="H598" i="16"/>
  <c r="H599" i="16"/>
  <c r="H600" i="16"/>
  <c r="H601" i="16"/>
  <c r="H602" i="16"/>
  <c r="H603" i="16"/>
  <c r="H604" i="16"/>
  <c r="H605" i="16"/>
  <c r="H606" i="16"/>
  <c r="H607" i="16"/>
  <c r="H608" i="16"/>
  <c r="H609" i="16"/>
  <c r="H610" i="16"/>
  <c r="H611" i="16"/>
  <c r="H612" i="16"/>
  <c r="H613" i="16"/>
  <c r="H614" i="16"/>
  <c r="H615" i="16"/>
  <c r="H616" i="16"/>
  <c r="H617" i="16"/>
  <c r="H618" i="16"/>
  <c r="H619" i="16"/>
  <c r="H620" i="16"/>
  <c r="H621" i="16"/>
  <c r="H622" i="16"/>
  <c r="H623" i="16"/>
  <c r="H624" i="16"/>
  <c r="H625" i="16"/>
  <c r="H626" i="16"/>
  <c r="H627" i="16"/>
  <c r="H628" i="16"/>
  <c r="H629" i="16"/>
  <c r="H630" i="16"/>
  <c r="H631" i="16"/>
  <c r="H632" i="16"/>
  <c r="H633" i="16"/>
  <c r="H634" i="16"/>
  <c r="H635" i="16"/>
  <c r="H636" i="16"/>
  <c r="H637" i="16"/>
  <c r="H638" i="16"/>
  <c r="H639" i="16"/>
  <c r="H640" i="16"/>
  <c r="H641" i="16"/>
  <c r="H642" i="16"/>
  <c r="H643" i="16"/>
  <c r="H644" i="16"/>
  <c r="H645" i="16"/>
  <c r="H646" i="16"/>
  <c r="H647" i="16"/>
  <c r="H648" i="16"/>
  <c r="H649" i="16"/>
  <c r="H650" i="16"/>
  <c r="H651" i="16"/>
  <c r="H652" i="16"/>
  <c r="H653" i="16"/>
  <c r="H654" i="16"/>
  <c r="H655" i="16"/>
  <c r="H656" i="16"/>
  <c r="H657" i="16"/>
  <c r="H658" i="16"/>
  <c r="H659" i="16"/>
  <c r="H660" i="16"/>
  <c r="H661" i="16"/>
  <c r="H662" i="16"/>
  <c r="H663" i="16"/>
  <c r="H664" i="16"/>
  <c r="H665" i="16"/>
  <c r="H666" i="16"/>
  <c r="H667" i="16"/>
  <c r="H668" i="16"/>
  <c r="H669" i="16"/>
  <c r="H670" i="16"/>
  <c r="H671" i="16"/>
  <c r="H672" i="16"/>
  <c r="H673" i="16"/>
  <c r="H674" i="16"/>
  <c r="H675" i="16"/>
  <c r="H676" i="16"/>
  <c r="H677" i="16"/>
  <c r="H678" i="16"/>
  <c r="H679" i="16"/>
  <c r="H680" i="16"/>
  <c r="H681" i="16"/>
  <c r="H682" i="16"/>
  <c r="H683" i="16"/>
  <c r="H684" i="16"/>
  <c r="H685" i="16"/>
  <c r="H686" i="16"/>
  <c r="H687" i="16"/>
  <c r="H688" i="16"/>
  <c r="H689" i="16"/>
  <c r="H690" i="16"/>
  <c r="H691" i="16"/>
  <c r="H692" i="16"/>
  <c r="H693" i="16"/>
  <c r="H694" i="16"/>
  <c r="H695" i="16"/>
  <c r="H696" i="16"/>
  <c r="H697" i="16"/>
  <c r="H698" i="16"/>
  <c r="H699" i="16"/>
  <c r="H700" i="16"/>
  <c r="H701" i="16"/>
  <c r="H702" i="16"/>
  <c r="H703" i="16"/>
  <c r="H704" i="16"/>
  <c r="H705" i="16"/>
  <c r="H706" i="16"/>
  <c r="H707" i="16"/>
  <c r="H708" i="16"/>
  <c r="H709" i="16"/>
  <c r="H710" i="16"/>
  <c r="H711" i="16"/>
  <c r="H712" i="16"/>
  <c r="H713" i="16"/>
  <c r="H714" i="16"/>
  <c r="H715" i="16"/>
  <c r="H716" i="16"/>
  <c r="H717" i="16"/>
  <c r="H718" i="16"/>
  <c r="H719" i="16"/>
  <c r="H720" i="16"/>
  <c r="H721" i="16"/>
  <c r="H722" i="16"/>
  <c r="H723" i="16"/>
  <c r="H724" i="16"/>
  <c r="H725" i="16"/>
  <c r="H726" i="16"/>
  <c r="H727" i="16"/>
  <c r="H728" i="16"/>
  <c r="H729" i="16"/>
  <c r="H730" i="16"/>
  <c r="H731" i="16"/>
  <c r="H732" i="16"/>
  <c r="H733" i="16"/>
  <c r="H734" i="16"/>
  <c r="H735" i="16"/>
  <c r="H736" i="16"/>
  <c r="H737" i="16"/>
  <c r="H738" i="16"/>
  <c r="H739" i="16"/>
  <c r="H740" i="16"/>
  <c r="H741" i="16"/>
  <c r="H742" i="16"/>
  <c r="H743" i="16"/>
  <c r="H744" i="16"/>
  <c r="H745" i="16"/>
  <c r="H746" i="16"/>
  <c r="H747" i="16"/>
  <c r="H748" i="16"/>
  <c r="H749" i="16"/>
  <c r="H750" i="16"/>
  <c r="H751" i="16"/>
  <c r="H752" i="16"/>
  <c r="H753" i="16"/>
  <c r="H754" i="16"/>
  <c r="H755" i="16"/>
  <c r="H756" i="16"/>
  <c r="H757" i="16"/>
  <c r="H758" i="16"/>
  <c r="H759" i="16"/>
  <c r="H760" i="16"/>
  <c r="H761" i="16"/>
  <c r="H762" i="16"/>
  <c r="H763" i="16"/>
  <c r="H764" i="16"/>
  <c r="H765" i="16"/>
  <c r="H766" i="16"/>
  <c r="H767" i="16"/>
  <c r="H768" i="16"/>
  <c r="H769" i="16"/>
  <c r="H770" i="16"/>
  <c r="H771" i="16"/>
  <c r="H772" i="16"/>
  <c r="H773" i="16"/>
  <c r="H774" i="16"/>
  <c r="H775" i="16"/>
  <c r="H776" i="16"/>
  <c r="H777" i="16"/>
  <c r="H778" i="16"/>
  <c r="H779" i="16"/>
  <c r="H780" i="16"/>
  <c r="H781" i="16"/>
  <c r="H782" i="16"/>
  <c r="H783" i="16"/>
  <c r="H784" i="16"/>
  <c r="H785" i="16"/>
  <c r="H786" i="16"/>
  <c r="H787" i="16"/>
  <c r="H788" i="16"/>
  <c r="H789" i="16"/>
  <c r="H790" i="16"/>
  <c r="H791" i="16"/>
  <c r="H792" i="16"/>
  <c r="H793" i="16"/>
  <c r="H794" i="16"/>
  <c r="H795" i="16"/>
  <c r="H796" i="16"/>
  <c r="H797" i="16"/>
  <c r="H798" i="16"/>
  <c r="H799" i="16"/>
  <c r="H800" i="16"/>
  <c r="H801" i="16"/>
  <c r="H802" i="16"/>
  <c r="H803" i="16"/>
  <c r="H804" i="16"/>
  <c r="H805" i="16"/>
  <c r="H806" i="16"/>
  <c r="H807" i="16"/>
  <c r="H808" i="16"/>
  <c r="H809" i="16"/>
  <c r="H810" i="16"/>
  <c r="H811" i="16"/>
  <c r="H812" i="16"/>
  <c r="H813" i="16"/>
  <c r="H814" i="16"/>
  <c r="H815" i="16"/>
  <c r="H816" i="16"/>
  <c r="H817" i="16"/>
  <c r="H818" i="16"/>
  <c r="H819" i="16"/>
  <c r="H820" i="16"/>
  <c r="H821" i="16"/>
  <c r="H822" i="16"/>
  <c r="H823" i="16"/>
  <c r="H824" i="16"/>
  <c r="H825" i="16"/>
  <c r="H826" i="16"/>
  <c r="H827" i="16"/>
  <c r="H828" i="16"/>
  <c r="H829" i="16"/>
  <c r="H830" i="16"/>
  <c r="H831" i="16"/>
  <c r="H832" i="16"/>
  <c r="H833" i="16"/>
  <c r="H834" i="16"/>
  <c r="H835" i="16"/>
  <c r="H836" i="16"/>
  <c r="H837" i="16"/>
  <c r="H838" i="16"/>
  <c r="H839" i="16"/>
  <c r="H840" i="16"/>
  <c r="H841" i="16"/>
  <c r="H842" i="16"/>
  <c r="H843" i="16"/>
  <c r="H844" i="16"/>
  <c r="H845" i="16"/>
  <c r="H846" i="16"/>
  <c r="H847" i="16"/>
  <c r="H848" i="16"/>
  <c r="H849" i="16"/>
  <c r="H850" i="16"/>
  <c r="H851" i="16"/>
  <c r="H852" i="16"/>
  <c r="H853" i="16"/>
  <c r="H854" i="16"/>
  <c r="H855" i="16"/>
  <c r="H856" i="16"/>
  <c r="H857" i="16"/>
  <c r="H858" i="16"/>
  <c r="H859" i="16"/>
  <c r="H860" i="16"/>
  <c r="H861" i="16"/>
  <c r="H862" i="16"/>
  <c r="H863" i="16"/>
  <c r="H864" i="16"/>
  <c r="H865" i="16"/>
  <c r="H866" i="16"/>
  <c r="H867" i="16"/>
  <c r="H868" i="16"/>
  <c r="H869" i="16"/>
  <c r="H870" i="16"/>
  <c r="H871" i="16"/>
  <c r="H872" i="16"/>
  <c r="H873" i="16"/>
  <c r="H874" i="16"/>
  <c r="H875" i="16"/>
  <c r="H876" i="16"/>
  <c r="H877" i="16"/>
  <c r="H878" i="16"/>
  <c r="H879" i="16"/>
  <c r="H880" i="16"/>
  <c r="H881" i="16"/>
  <c r="H882" i="16"/>
  <c r="H883" i="16"/>
  <c r="H884" i="16"/>
  <c r="H885" i="16"/>
  <c r="H886" i="16"/>
  <c r="H887" i="16"/>
  <c r="H888" i="16"/>
  <c r="H889" i="16"/>
  <c r="H890" i="16"/>
  <c r="H891" i="16"/>
  <c r="H892" i="16"/>
  <c r="H893" i="16"/>
  <c r="H894" i="16"/>
  <c r="H895" i="16"/>
  <c r="H896" i="16"/>
  <c r="H897" i="16"/>
  <c r="H898" i="16"/>
  <c r="H899" i="16"/>
  <c r="H900" i="16"/>
  <c r="H901" i="16"/>
  <c r="H902" i="16"/>
  <c r="H903" i="16"/>
  <c r="H904" i="16"/>
  <c r="H905" i="16"/>
  <c r="H906" i="16"/>
  <c r="H907" i="16"/>
  <c r="H908" i="16"/>
  <c r="H909" i="16"/>
  <c r="H910" i="16"/>
  <c r="H911" i="16"/>
  <c r="H912" i="16"/>
  <c r="H913" i="16"/>
  <c r="H914" i="16"/>
  <c r="H915" i="16"/>
  <c r="H916" i="16"/>
  <c r="H917" i="16"/>
  <c r="H918" i="16"/>
  <c r="H919" i="16"/>
  <c r="H920" i="16"/>
  <c r="H921" i="16"/>
  <c r="H922" i="16"/>
  <c r="H923" i="16"/>
  <c r="H924" i="16"/>
  <c r="H925" i="16"/>
  <c r="H926" i="16"/>
  <c r="H927" i="16"/>
  <c r="H928" i="16"/>
  <c r="H929" i="16"/>
  <c r="H930" i="16"/>
  <c r="H931" i="16"/>
  <c r="H932" i="16"/>
  <c r="H933" i="16"/>
  <c r="H934" i="16"/>
  <c r="H935" i="16"/>
  <c r="H936" i="16"/>
  <c r="H937" i="16"/>
  <c r="H938" i="16"/>
  <c r="H939" i="16"/>
  <c r="H940" i="16"/>
  <c r="H941" i="16"/>
  <c r="H942" i="16"/>
  <c r="H943" i="16"/>
  <c r="H944" i="16"/>
  <c r="H945" i="16"/>
  <c r="H946" i="16"/>
  <c r="H947" i="16"/>
  <c r="H948" i="16"/>
  <c r="H949" i="16"/>
  <c r="H950" i="16"/>
  <c r="H951" i="16"/>
  <c r="H952" i="16"/>
  <c r="H953" i="16"/>
  <c r="H954" i="16"/>
  <c r="H955" i="16"/>
  <c r="H956" i="16"/>
  <c r="H957" i="16"/>
  <c r="H958" i="16"/>
  <c r="H959" i="16"/>
  <c r="H960" i="16"/>
  <c r="H961" i="16"/>
  <c r="H962" i="16"/>
  <c r="H963" i="16"/>
  <c r="H964" i="16"/>
  <c r="H965" i="16"/>
  <c r="H966" i="16"/>
  <c r="H967" i="16"/>
  <c r="H968" i="16"/>
  <c r="H969" i="16"/>
  <c r="H970" i="16"/>
  <c r="H971" i="16"/>
  <c r="H972" i="16"/>
  <c r="H973" i="16"/>
  <c r="H974" i="16"/>
  <c r="H975" i="16"/>
  <c r="H976" i="16"/>
  <c r="H977" i="16"/>
  <c r="H978" i="16"/>
  <c r="H979" i="16"/>
  <c r="H980" i="16"/>
  <c r="H981" i="16"/>
  <c r="H982" i="16"/>
  <c r="H983" i="16"/>
  <c r="H984" i="16"/>
  <c r="H985" i="16"/>
  <c r="H986" i="16"/>
  <c r="H987" i="16"/>
  <c r="H988" i="16"/>
  <c r="H989" i="16"/>
  <c r="H990" i="16"/>
  <c r="H991" i="16"/>
  <c r="H992" i="16"/>
  <c r="H993" i="16"/>
  <c r="H994" i="16"/>
  <c r="H995" i="16"/>
  <c r="H996" i="16"/>
  <c r="H997" i="16"/>
  <c r="H998" i="16"/>
  <c r="H999" i="16"/>
  <c r="H1000" i="16"/>
  <c r="H1001" i="16"/>
  <c r="H1002" i="16"/>
  <c r="H1003" i="16"/>
  <c r="H1004" i="16"/>
  <c r="H1005" i="16"/>
  <c r="H1006" i="16"/>
  <c r="H1007" i="16"/>
  <c r="H1008" i="16"/>
  <c r="H1009" i="16"/>
  <c r="H1010" i="16"/>
  <c r="H1011" i="16"/>
  <c r="H1012" i="16"/>
  <c r="H1013" i="16"/>
  <c r="H1014" i="16"/>
  <c r="H1015" i="16"/>
  <c r="H1016" i="16"/>
  <c r="H1017" i="16"/>
  <c r="H1018" i="16"/>
  <c r="H1019" i="16"/>
  <c r="H1020" i="16"/>
  <c r="H1021" i="16"/>
  <c r="H1022" i="16"/>
  <c r="H1023" i="16"/>
  <c r="H1024" i="16"/>
  <c r="H1025" i="16"/>
  <c r="H1026" i="16"/>
  <c r="H1027" i="16"/>
  <c r="H1028" i="16"/>
  <c r="H1029" i="16"/>
  <c r="H1030" i="16"/>
  <c r="H1031" i="16"/>
  <c r="H1032" i="16"/>
  <c r="H1033" i="16"/>
  <c r="H1034" i="16"/>
  <c r="H1035" i="16"/>
  <c r="H1036" i="16"/>
  <c r="H1037" i="16"/>
  <c r="H1038" i="16"/>
  <c r="H1039" i="16"/>
  <c r="H1040" i="16"/>
  <c r="H1041" i="16"/>
  <c r="H1042" i="16"/>
  <c r="H1043" i="16"/>
  <c r="H1044" i="16"/>
  <c r="H1045" i="16"/>
  <c r="H1046" i="16"/>
  <c r="H1047" i="16"/>
  <c r="H1048" i="16"/>
  <c r="H1049" i="16"/>
  <c r="H1050" i="16"/>
  <c r="H1051" i="16"/>
  <c r="H1052" i="16"/>
  <c r="H1053" i="16"/>
  <c r="H1054" i="16"/>
  <c r="H1055" i="16"/>
  <c r="H1056" i="16"/>
  <c r="H1057" i="16"/>
  <c r="H1058" i="16"/>
  <c r="H1059" i="16"/>
  <c r="H1060" i="16"/>
  <c r="H1061" i="16"/>
  <c r="H1062" i="16"/>
  <c r="H1063" i="16"/>
  <c r="H1064" i="16"/>
  <c r="H1065" i="16"/>
  <c r="H1066" i="16"/>
  <c r="H1067" i="16"/>
  <c r="H1068" i="16"/>
  <c r="H1069" i="16"/>
  <c r="H1070" i="16"/>
  <c r="H1071" i="16"/>
  <c r="H1072" i="16"/>
  <c r="H1073" i="16"/>
  <c r="H1074" i="16"/>
  <c r="H1075" i="16"/>
  <c r="H1076" i="16"/>
  <c r="H1077" i="16"/>
  <c r="H1078" i="16"/>
  <c r="H1079" i="16"/>
  <c r="H1080" i="16"/>
  <c r="H1081" i="16"/>
  <c r="H1082" i="16"/>
  <c r="H1083" i="16"/>
  <c r="H1084" i="16"/>
  <c r="H1085" i="16"/>
  <c r="H1086" i="16"/>
  <c r="H1087" i="16"/>
  <c r="H1088" i="16"/>
  <c r="H1089" i="16"/>
  <c r="H1090" i="16"/>
  <c r="H1091" i="16"/>
  <c r="H1092" i="16"/>
  <c r="H1093" i="16"/>
  <c r="H1094" i="16"/>
  <c r="H1095" i="16"/>
  <c r="H1096" i="16"/>
  <c r="H1097" i="16"/>
  <c r="H1098" i="16"/>
  <c r="H1099" i="16"/>
  <c r="H1100" i="16"/>
  <c r="H1101" i="16"/>
  <c r="H1102" i="16"/>
  <c r="H1103" i="16"/>
  <c r="H1104" i="16"/>
  <c r="H1105" i="16"/>
  <c r="H1106" i="16"/>
  <c r="H1107" i="16"/>
  <c r="H1108" i="16"/>
  <c r="H1109" i="16"/>
  <c r="H1110" i="16"/>
  <c r="H1111" i="16"/>
  <c r="H1112" i="16"/>
  <c r="H1113" i="16"/>
  <c r="H1114" i="16"/>
  <c r="H1115" i="16"/>
  <c r="H1116" i="16"/>
  <c r="H1117" i="16"/>
  <c r="H1118" i="16"/>
  <c r="H1119" i="16"/>
  <c r="H1120" i="16"/>
  <c r="H1121" i="16"/>
  <c r="H1122" i="16"/>
  <c r="H1123" i="16"/>
  <c r="H1124" i="16"/>
  <c r="H1125" i="16"/>
  <c r="H1126" i="16"/>
  <c r="H1127" i="16"/>
  <c r="H1128" i="16"/>
  <c r="H1129" i="16"/>
  <c r="H1130" i="16"/>
  <c r="H1131" i="16"/>
  <c r="H1132" i="16"/>
  <c r="H1133" i="16"/>
  <c r="H1134" i="16"/>
  <c r="H1135" i="16"/>
  <c r="H1136" i="16"/>
  <c r="H1137" i="16"/>
  <c r="H1138" i="16"/>
  <c r="H1139" i="16"/>
  <c r="H1140" i="16"/>
  <c r="H1141" i="16"/>
  <c r="H1142" i="16"/>
  <c r="H1143" i="16"/>
  <c r="H1144" i="16"/>
  <c r="H1145" i="16"/>
  <c r="H1146" i="16"/>
  <c r="H1147" i="16"/>
  <c r="H1148" i="16"/>
  <c r="H1149" i="16"/>
  <c r="H1150" i="16"/>
  <c r="H1151" i="16"/>
  <c r="H1152" i="16"/>
  <c r="H1153" i="16"/>
  <c r="H1154" i="16"/>
  <c r="H1155" i="16"/>
  <c r="H1156" i="16"/>
  <c r="H1157" i="16"/>
  <c r="H1158" i="16"/>
  <c r="H1159" i="16"/>
  <c r="H1160" i="16"/>
  <c r="H1161" i="16"/>
  <c r="H1162" i="16"/>
  <c r="H1163" i="16"/>
  <c r="H1164" i="16"/>
  <c r="H1165" i="16"/>
  <c r="H1166" i="16"/>
  <c r="H1167" i="16"/>
  <c r="H1168" i="16"/>
  <c r="H1169" i="16"/>
  <c r="H1170" i="16"/>
  <c r="H1171" i="16"/>
  <c r="H1172" i="16"/>
  <c r="H1173" i="16"/>
  <c r="H1174" i="16"/>
  <c r="H1175" i="16"/>
  <c r="H1176" i="16"/>
  <c r="H1177" i="16"/>
  <c r="H1178" i="16"/>
  <c r="H1179" i="16"/>
  <c r="H1180" i="16"/>
  <c r="H1181" i="16"/>
  <c r="H1182" i="16"/>
  <c r="H1183" i="16"/>
  <c r="H1184" i="16"/>
  <c r="H1185" i="16"/>
  <c r="H1186" i="16"/>
  <c r="H1187" i="16"/>
  <c r="H1188" i="16"/>
  <c r="H1189" i="16"/>
  <c r="H1190" i="16"/>
  <c r="H1191" i="16"/>
  <c r="H1192" i="16"/>
  <c r="H1193" i="16"/>
  <c r="H1194" i="16"/>
  <c r="H1195" i="16"/>
  <c r="H1196" i="16"/>
  <c r="H1197" i="16"/>
  <c r="H1198" i="16"/>
  <c r="H1199" i="16"/>
  <c r="H1200" i="16"/>
  <c r="H1201" i="16"/>
  <c r="H1202" i="16"/>
  <c r="H1203" i="16"/>
  <c r="H1204" i="16"/>
  <c r="H1205" i="16"/>
  <c r="H1206" i="16"/>
  <c r="H1207" i="16"/>
  <c r="H1208" i="16"/>
  <c r="H1209" i="16"/>
  <c r="H1210" i="16"/>
  <c r="H1211" i="16"/>
  <c r="H1212" i="16"/>
  <c r="H1213" i="16"/>
  <c r="H1214" i="16"/>
  <c r="H1215" i="16"/>
  <c r="H1216" i="16"/>
  <c r="H1217" i="16"/>
  <c r="H1218" i="16"/>
  <c r="H1219" i="16"/>
  <c r="H1220" i="16"/>
  <c r="H1221" i="16"/>
  <c r="H1222" i="16"/>
  <c r="H1223" i="16"/>
  <c r="H1224" i="16"/>
  <c r="H1225" i="16"/>
  <c r="H1226" i="16"/>
  <c r="H1227" i="16"/>
  <c r="H1228" i="16"/>
  <c r="H1229" i="16"/>
  <c r="H1230" i="16"/>
  <c r="H1231" i="16"/>
  <c r="H1232" i="16"/>
  <c r="H1233" i="16"/>
  <c r="H1234" i="16"/>
  <c r="H1235" i="16"/>
  <c r="H1236" i="16"/>
  <c r="H1237" i="16"/>
  <c r="H1238" i="16"/>
  <c r="H1239" i="16"/>
  <c r="H1240" i="16"/>
  <c r="H1241" i="16"/>
  <c r="H1242" i="16"/>
  <c r="H1243" i="16"/>
  <c r="H1244" i="16"/>
  <c r="H1245" i="16"/>
  <c r="H1246" i="16"/>
  <c r="H1247" i="16"/>
  <c r="H1248" i="16"/>
  <c r="H1249" i="16"/>
  <c r="H1250" i="16"/>
  <c r="H1251" i="16"/>
  <c r="H1252" i="16"/>
  <c r="H1253" i="16"/>
  <c r="H1254" i="16"/>
  <c r="H1255" i="16"/>
  <c r="H1256" i="16"/>
  <c r="H1257" i="16"/>
  <c r="H1258" i="16"/>
  <c r="H1259" i="16"/>
  <c r="H1260" i="16"/>
  <c r="H1261" i="16"/>
  <c r="H1262" i="16"/>
  <c r="H1263" i="16"/>
  <c r="H1264" i="16"/>
  <c r="H1265" i="16"/>
  <c r="H1266" i="16"/>
  <c r="H1267" i="16"/>
  <c r="H1268" i="16"/>
  <c r="H1269" i="16"/>
  <c r="H1270" i="16"/>
  <c r="H1271" i="16"/>
  <c r="H1272" i="16"/>
  <c r="H1273" i="16"/>
  <c r="H1274" i="16"/>
  <c r="H1275" i="16"/>
  <c r="H1276" i="16"/>
  <c r="H1277" i="16"/>
  <c r="H1278" i="16"/>
  <c r="H1279" i="16"/>
  <c r="H1280" i="16"/>
  <c r="H1281" i="16"/>
  <c r="H1282" i="16"/>
  <c r="H1283" i="16"/>
  <c r="H1284" i="16"/>
  <c r="H1285" i="16"/>
  <c r="H1286" i="16"/>
  <c r="H1287" i="16"/>
  <c r="H1288" i="16"/>
  <c r="H1289" i="16"/>
  <c r="H1290" i="16"/>
  <c r="H1291" i="16"/>
  <c r="H1292" i="16"/>
  <c r="H1293" i="16"/>
  <c r="H1294" i="16"/>
  <c r="H1295" i="16"/>
  <c r="H1296" i="16"/>
  <c r="H1297" i="16"/>
  <c r="H1298" i="16"/>
  <c r="H1299" i="16"/>
  <c r="H1300" i="16"/>
  <c r="H1301" i="16"/>
  <c r="H1302" i="16"/>
  <c r="H1303" i="16"/>
  <c r="H1304" i="16"/>
  <c r="H1305" i="16"/>
  <c r="H1306" i="16"/>
  <c r="H1307" i="16"/>
  <c r="H1308" i="16"/>
  <c r="H1309" i="16"/>
  <c r="H1310" i="16"/>
  <c r="H1311" i="16"/>
  <c r="H1312" i="16"/>
  <c r="H1313" i="16"/>
  <c r="H1314" i="16"/>
  <c r="H1315" i="16"/>
  <c r="H1316" i="16"/>
  <c r="H1317" i="16"/>
  <c r="H1318" i="16"/>
  <c r="H1319" i="16"/>
  <c r="H1320" i="16"/>
  <c r="H1321" i="16"/>
  <c r="H1322" i="16"/>
  <c r="H1323" i="16"/>
  <c r="H1324" i="16"/>
  <c r="H1325" i="16"/>
  <c r="H1326" i="16"/>
  <c r="H1327" i="16"/>
  <c r="H1328" i="16"/>
  <c r="H1329" i="16"/>
  <c r="H1330" i="16"/>
  <c r="H1331" i="16"/>
  <c r="H1332" i="16"/>
  <c r="H1333" i="16"/>
  <c r="H1334" i="16"/>
  <c r="H1335" i="16"/>
  <c r="H1336" i="16"/>
  <c r="H1337" i="16"/>
  <c r="H1338" i="16"/>
  <c r="H1339" i="16"/>
  <c r="H1340" i="16"/>
  <c r="H1341" i="16"/>
  <c r="H1342" i="16"/>
  <c r="H1343" i="16"/>
  <c r="H1344" i="16"/>
  <c r="H1345" i="16"/>
  <c r="H1346" i="16"/>
  <c r="H1347" i="16"/>
  <c r="H1348" i="16"/>
  <c r="H1349" i="16"/>
  <c r="H1350" i="16"/>
  <c r="H1351" i="16"/>
  <c r="H1352" i="16"/>
  <c r="H1353" i="16"/>
  <c r="H1354" i="16"/>
  <c r="H1355" i="16"/>
  <c r="H1356" i="16"/>
  <c r="H1357" i="16"/>
  <c r="H1358" i="16"/>
  <c r="H1359" i="16"/>
  <c r="H1360" i="16"/>
  <c r="H1361" i="16"/>
  <c r="H1362" i="16"/>
  <c r="H1363" i="16"/>
  <c r="H1364" i="16"/>
  <c r="H1365" i="16"/>
  <c r="H1366" i="16"/>
  <c r="H1367" i="16"/>
  <c r="H1368" i="16"/>
  <c r="H1369" i="16"/>
  <c r="H1370" i="16"/>
  <c r="H1371" i="16"/>
  <c r="H1372" i="16"/>
  <c r="H1373" i="16"/>
  <c r="H1374" i="16"/>
  <c r="H1375" i="16"/>
  <c r="H1376" i="16"/>
  <c r="H1377" i="16"/>
  <c r="H1378" i="16"/>
  <c r="H1379" i="16"/>
  <c r="H1380" i="16"/>
  <c r="H1381" i="16"/>
  <c r="H1382" i="16"/>
  <c r="H1383" i="16"/>
  <c r="H1384" i="16"/>
  <c r="H1385" i="16"/>
  <c r="H1386" i="16"/>
  <c r="H1387" i="16"/>
  <c r="H1388" i="16"/>
  <c r="H1389" i="16"/>
  <c r="H1390" i="16"/>
  <c r="H1391" i="16"/>
  <c r="H1392" i="16"/>
  <c r="H1393" i="16"/>
  <c r="H1394" i="16"/>
  <c r="H1395" i="16"/>
  <c r="H1396" i="16"/>
  <c r="H1397" i="16"/>
  <c r="H1398" i="16"/>
  <c r="H1399" i="16"/>
  <c r="H1400" i="16"/>
  <c r="H1401" i="16"/>
  <c r="H1402" i="16"/>
  <c r="H1403" i="16"/>
  <c r="H1404" i="16"/>
  <c r="H1405" i="16"/>
  <c r="H1406" i="16"/>
  <c r="H1407" i="16"/>
  <c r="H1408" i="16"/>
  <c r="H1409" i="16"/>
  <c r="H1410" i="16"/>
  <c r="H1411" i="16"/>
  <c r="H1412" i="16"/>
  <c r="H1413" i="16"/>
  <c r="H1414" i="16"/>
  <c r="H1415" i="16"/>
  <c r="H1416" i="16"/>
  <c r="H1417" i="16"/>
  <c r="H1418" i="16"/>
  <c r="H1419" i="16"/>
  <c r="H1420" i="16"/>
  <c r="H1421" i="16"/>
  <c r="H1422" i="16"/>
  <c r="H1423" i="16"/>
  <c r="H1424" i="16"/>
  <c r="H1425" i="16"/>
  <c r="H1426" i="16"/>
  <c r="H1427" i="16"/>
  <c r="H1428" i="16"/>
  <c r="H1429" i="16"/>
  <c r="H1430" i="16"/>
  <c r="H1431" i="16"/>
  <c r="H1432" i="16"/>
  <c r="H1433" i="16"/>
  <c r="H1434" i="16"/>
  <c r="H1435" i="16"/>
  <c r="H1436" i="16"/>
  <c r="H1437" i="16"/>
  <c r="H1438" i="16"/>
  <c r="H1439" i="16"/>
  <c r="H1440" i="16"/>
  <c r="H1441" i="16"/>
  <c r="H1442" i="16"/>
  <c r="H1443" i="16"/>
  <c r="H1444" i="16"/>
  <c r="H1445" i="16"/>
  <c r="H1446" i="16"/>
  <c r="H1447" i="16"/>
  <c r="H1448" i="16"/>
  <c r="H1449" i="16"/>
  <c r="H1450" i="16"/>
  <c r="H1451" i="16"/>
  <c r="H1452" i="16"/>
  <c r="H1453" i="16"/>
  <c r="H1454" i="16"/>
  <c r="H1455" i="16"/>
  <c r="H1456" i="16"/>
  <c r="H1457" i="16"/>
  <c r="H1458" i="16"/>
  <c r="H1459" i="16"/>
  <c r="H1460" i="16"/>
  <c r="H1461" i="16"/>
  <c r="H1462" i="16"/>
  <c r="H1463" i="16"/>
  <c r="H1464" i="16"/>
  <c r="H1465" i="16"/>
  <c r="H1466" i="16"/>
  <c r="H1467" i="16"/>
  <c r="H1468" i="16"/>
  <c r="H1469" i="16"/>
  <c r="H1470" i="16"/>
  <c r="H1471" i="16"/>
  <c r="H1472" i="16"/>
  <c r="H1473" i="16"/>
  <c r="H1474" i="16"/>
  <c r="H1475" i="16"/>
  <c r="H1476" i="16"/>
  <c r="H1477" i="16"/>
  <c r="H1478" i="16"/>
  <c r="H1479" i="16"/>
  <c r="H1480" i="16"/>
  <c r="H1481" i="16"/>
  <c r="H1482" i="16"/>
  <c r="H1483" i="16"/>
  <c r="H1484" i="16"/>
  <c r="H1485" i="16"/>
  <c r="H1486" i="16"/>
  <c r="H1487" i="16"/>
  <c r="H1488" i="16"/>
  <c r="H1489" i="16"/>
  <c r="H1490" i="16"/>
  <c r="H1491" i="16"/>
  <c r="H1492" i="16"/>
  <c r="H1493" i="16"/>
  <c r="H1494" i="16"/>
  <c r="H1495" i="16"/>
  <c r="H1496" i="16"/>
  <c r="H1497" i="16"/>
  <c r="H1498" i="16"/>
  <c r="H1499" i="16"/>
  <c r="H1500" i="16"/>
  <c r="H1501" i="16"/>
  <c r="H1502" i="16"/>
  <c r="H1503" i="16"/>
  <c r="H1504" i="16"/>
  <c r="H1505" i="16"/>
  <c r="H1506" i="16"/>
  <c r="H1507" i="16"/>
  <c r="H1508" i="16"/>
  <c r="H1509" i="16"/>
  <c r="H1510" i="16"/>
  <c r="H1511" i="16"/>
  <c r="H1512" i="16"/>
  <c r="H1513" i="16"/>
  <c r="H1514" i="16"/>
  <c r="H1515" i="16"/>
  <c r="H1516" i="16"/>
  <c r="H1517" i="16"/>
  <c r="H1518" i="16"/>
  <c r="H1519" i="16"/>
  <c r="H1520" i="16"/>
  <c r="H1521" i="16"/>
  <c r="H1522" i="16"/>
  <c r="H1523" i="16"/>
  <c r="H1524" i="16"/>
  <c r="H1525" i="16"/>
  <c r="H1526" i="16"/>
  <c r="H1527" i="16"/>
  <c r="H1528" i="16"/>
  <c r="H1529" i="16"/>
  <c r="H1530" i="16"/>
  <c r="H1531" i="16"/>
  <c r="H1532" i="16"/>
  <c r="H1533" i="16"/>
  <c r="H1534" i="16"/>
  <c r="H1535" i="16"/>
  <c r="H1536" i="16"/>
  <c r="H1537" i="16"/>
  <c r="H1538" i="16"/>
  <c r="H1539" i="16"/>
  <c r="H1540" i="16"/>
  <c r="H1541" i="16"/>
  <c r="H1542" i="16"/>
  <c r="H1543" i="16"/>
  <c r="H1544" i="16"/>
  <c r="H1545" i="16"/>
  <c r="H1546" i="16"/>
  <c r="H1547" i="16"/>
  <c r="H1548" i="16"/>
  <c r="H1549" i="16"/>
  <c r="H1550" i="16"/>
  <c r="H1551" i="16"/>
  <c r="H1552" i="16"/>
  <c r="H1553" i="16"/>
  <c r="H1554" i="16"/>
  <c r="H1555" i="16"/>
  <c r="H1556" i="16"/>
  <c r="H1557" i="16"/>
  <c r="H1558" i="16"/>
  <c r="H1559" i="16"/>
  <c r="H1560" i="16"/>
  <c r="H1561" i="16"/>
  <c r="H1562" i="16"/>
  <c r="H1563" i="16"/>
  <c r="H1564" i="16"/>
  <c r="H1565" i="16"/>
  <c r="H1566" i="16"/>
  <c r="H1567" i="16"/>
  <c r="H1568" i="16"/>
  <c r="H1569" i="16"/>
  <c r="H1570" i="16"/>
  <c r="H1571" i="16"/>
  <c r="H1572" i="16"/>
  <c r="H1573" i="16"/>
  <c r="H1574" i="16"/>
  <c r="H1575" i="16"/>
  <c r="H1576" i="16"/>
  <c r="H1577" i="16"/>
  <c r="H1578" i="16"/>
  <c r="H1579" i="16"/>
  <c r="H1580" i="16"/>
  <c r="H1581" i="16"/>
  <c r="H1582" i="16"/>
  <c r="H1583" i="16"/>
  <c r="H1584" i="16"/>
  <c r="H1585" i="16"/>
  <c r="H1586" i="16"/>
  <c r="H1587" i="16"/>
  <c r="H1588" i="16"/>
  <c r="H1589" i="16"/>
  <c r="H1590" i="16"/>
  <c r="H1591" i="16"/>
  <c r="H1592" i="16"/>
  <c r="H1593" i="16"/>
  <c r="H1594" i="16"/>
  <c r="H1595" i="16"/>
  <c r="H1596" i="16"/>
  <c r="H1597" i="16"/>
  <c r="H1598" i="16"/>
  <c r="H1599" i="16"/>
  <c r="H1600" i="16"/>
  <c r="H1601" i="16"/>
  <c r="H1602" i="16"/>
  <c r="H1603" i="16"/>
  <c r="H1604" i="16"/>
  <c r="H1605" i="16"/>
  <c r="H1606" i="16"/>
  <c r="H1607" i="16"/>
  <c r="H1608" i="16"/>
  <c r="H1609" i="16"/>
  <c r="H1610" i="16"/>
  <c r="H1611" i="16"/>
  <c r="H1612" i="16"/>
  <c r="H1613" i="16"/>
  <c r="H1614" i="16"/>
  <c r="H1615" i="16"/>
  <c r="H1616" i="16"/>
  <c r="H1617" i="16"/>
  <c r="H1618" i="16"/>
  <c r="H1619" i="16"/>
  <c r="H1620" i="16"/>
  <c r="H1621" i="16"/>
  <c r="H1622" i="16"/>
  <c r="H1623" i="16"/>
  <c r="H1624" i="16"/>
  <c r="H1625" i="16"/>
  <c r="H1626" i="16"/>
  <c r="H1627" i="16"/>
  <c r="H1628" i="16"/>
  <c r="H1629" i="16"/>
  <c r="H1630" i="16"/>
  <c r="H1631" i="16"/>
  <c r="H1632" i="16"/>
  <c r="H1633" i="16"/>
  <c r="H1634" i="16"/>
  <c r="H1635" i="16"/>
  <c r="H1636" i="16"/>
  <c r="H1637" i="16"/>
  <c r="H1638" i="16"/>
  <c r="H1639" i="16"/>
  <c r="H1640" i="16"/>
  <c r="H1641" i="16"/>
  <c r="H1642" i="16"/>
  <c r="H1643" i="16"/>
  <c r="H1644" i="16"/>
  <c r="H1645" i="16"/>
  <c r="H1646" i="16"/>
  <c r="H1647" i="16"/>
  <c r="H1648" i="16"/>
  <c r="H1649" i="16"/>
  <c r="H1650" i="16"/>
  <c r="H1651" i="16"/>
  <c r="H1652" i="16"/>
  <c r="H1653" i="16"/>
  <c r="H1654" i="16"/>
  <c r="H1655" i="16"/>
  <c r="H1656" i="16"/>
  <c r="H1657" i="16"/>
  <c r="H1658" i="16"/>
  <c r="H1659" i="16"/>
  <c r="H1660" i="16"/>
  <c r="H1661" i="16"/>
  <c r="H1662" i="16"/>
  <c r="H1663" i="16"/>
  <c r="H1664" i="16"/>
  <c r="H1665" i="16"/>
  <c r="H1666" i="16"/>
  <c r="H1667" i="16"/>
  <c r="H1668" i="16"/>
  <c r="H1669" i="16"/>
  <c r="H1670" i="16"/>
  <c r="H1671" i="16"/>
  <c r="H1672" i="16"/>
  <c r="H1673" i="16"/>
  <c r="H1674" i="16"/>
  <c r="H1675" i="16"/>
  <c r="H1676" i="16"/>
  <c r="H1677" i="16"/>
  <c r="H1678" i="16"/>
  <c r="H1679" i="16"/>
  <c r="H1680" i="16"/>
  <c r="H1681" i="16"/>
  <c r="H1682" i="16"/>
  <c r="H1683" i="16"/>
  <c r="H1684" i="16"/>
  <c r="H1685" i="16"/>
  <c r="H1686" i="16"/>
  <c r="H1687" i="16"/>
  <c r="H1688" i="16"/>
  <c r="H1689" i="16"/>
  <c r="H1690" i="16"/>
  <c r="H1691" i="16"/>
  <c r="H1692" i="16"/>
  <c r="H1693" i="16"/>
  <c r="H1694" i="16"/>
  <c r="H1695" i="16"/>
  <c r="H1696" i="16"/>
  <c r="H1697" i="16"/>
  <c r="H1698" i="16"/>
  <c r="H1699" i="16"/>
  <c r="H1700" i="16"/>
  <c r="H1701" i="16"/>
  <c r="H1702" i="16"/>
  <c r="H1703" i="16"/>
  <c r="H1704" i="16"/>
  <c r="H1705" i="16"/>
  <c r="H1706" i="16"/>
  <c r="H1707" i="16"/>
  <c r="H1708" i="16"/>
  <c r="H1709" i="16"/>
  <c r="H1710" i="16"/>
  <c r="H1711" i="16"/>
  <c r="H1712" i="16"/>
  <c r="H1713" i="16"/>
  <c r="H1714" i="16"/>
  <c r="H1715" i="16"/>
  <c r="H1716" i="16"/>
  <c r="H1717" i="16"/>
  <c r="H1718" i="16"/>
  <c r="H1719" i="16"/>
  <c r="H1720" i="16"/>
  <c r="H1721" i="16"/>
  <c r="H1722" i="16"/>
  <c r="H1723" i="16"/>
  <c r="H1724" i="16"/>
  <c r="H1725" i="16"/>
  <c r="H1726" i="16"/>
  <c r="H1727" i="16"/>
  <c r="H1728" i="16"/>
  <c r="H1729" i="16"/>
  <c r="H1730" i="16"/>
  <c r="H1731" i="16"/>
  <c r="H1732" i="16"/>
  <c r="H1733" i="16"/>
  <c r="H1734" i="16"/>
  <c r="H1735" i="16"/>
  <c r="H1736" i="16"/>
  <c r="H1737" i="16"/>
  <c r="H1738" i="16"/>
  <c r="H1739" i="16"/>
  <c r="H1740" i="16"/>
  <c r="H1741" i="16"/>
  <c r="H1742" i="16"/>
  <c r="H1743" i="16"/>
  <c r="H1744" i="16"/>
  <c r="H1745" i="16"/>
  <c r="H1746" i="16"/>
  <c r="H1747" i="16"/>
  <c r="H1748" i="16"/>
  <c r="H1749" i="16"/>
  <c r="H1750" i="16"/>
  <c r="H1751" i="16"/>
  <c r="H1752" i="16"/>
  <c r="H1753" i="16"/>
  <c r="H1754" i="16"/>
  <c r="H1755" i="16"/>
  <c r="H1756" i="16"/>
  <c r="H1757" i="16"/>
  <c r="H1758" i="16"/>
  <c r="H1759" i="16"/>
  <c r="H1760" i="16"/>
  <c r="H1761" i="16"/>
  <c r="H1762" i="16"/>
  <c r="H1763" i="16"/>
  <c r="H1764" i="16"/>
  <c r="H1765" i="16"/>
  <c r="H1766" i="16"/>
  <c r="H1767" i="16"/>
  <c r="H1768" i="16"/>
  <c r="H1769" i="16"/>
  <c r="H1770" i="16"/>
  <c r="H1771" i="16"/>
  <c r="H1772" i="16"/>
  <c r="H1773" i="16"/>
  <c r="H1774" i="16"/>
  <c r="H1775" i="16"/>
  <c r="H1776" i="16"/>
  <c r="H1777" i="16"/>
  <c r="H1778" i="16"/>
  <c r="H1779" i="16"/>
  <c r="H1780" i="16"/>
  <c r="H1781" i="16"/>
  <c r="H1782" i="16"/>
  <c r="H1783" i="16"/>
  <c r="H1784" i="16"/>
  <c r="H1785" i="16"/>
  <c r="H1786" i="16"/>
  <c r="H1787" i="16"/>
  <c r="H1788" i="16"/>
  <c r="H1789" i="16"/>
  <c r="H1790" i="16"/>
  <c r="H1791" i="16"/>
  <c r="H1792" i="16"/>
  <c r="H1793" i="16"/>
  <c r="H1794" i="16"/>
  <c r="H1795" i="16"/>
  <c r="H1796" i="16"/>
  <c r="H1797" i="16"/>
  <c r="H1798" i="16"/>
  <c r="H1799" i="16"/>
  <c r="H1800" i="16"/>
  <c r="H1801" i="16"/>
  <c r="H1802" i="16"/>
  <c r="H1803" i="16"/>
  <c r="H1804" i="16"/>
  <c r="H1805" i="16"/>
  <c r="H1806" i="16"/>
  <c r="H1807" i="16"/>
  <c r="H1808" i="16"/>
  <c r="H1809" i="16"/>
  <c r="H1810" i="16"/>
  <c r="H1811" i="16"/>
  <c r="H1812" i="16"/>
  <c r="H1813" i="16"/>
  <c r="H1814" i="16"/>
  <c r="H1815" i="16"/>
  <c r="H1816" i="16"/>
  <c r="H1817" i="16"/>
  <c r="H1818" i="16"/>
  <c r="H1819" i="16"/>
  <c r="H1820" i="16"/>
  <c r="H1821" i="16"/>
  <c r="H1822" i="16"/>
  <c r="H1823" i="16"/>
  <c r="H1824" i="16"/>
  <c r="H1825" i="16"/>
  <c r="H1826" i="16"/>
  <c r="H1827" i="16"/>
  <c r="H1828" i="16"/>
  <c r="H1829" i="16"/>
  <c r="H1830" i="16"/>
  <c r="H1831" i="16"/>
  <c r="H1832" i="16"/>
  <c r="H1833" i="16"/>
  <c r="H1834" i="16"/>
  <c r="H1835" i="16"/>
  <c r="H1836" i="16"/>
  <c r="H1837" i="16"/>
  <c r="H1838" i="16"/>
  <c r="H1839" i="16"/>
  <c r="H1840" i="16"/>
  <c r="H1841" i="16"/>
  <c r="H1842" i="16"/>
  <c r="H1843" i="16"/>
  <c r="H1844" i="16"/>
  <c r="H1845" i="16"/>
  <c r="H1846" i="16"/>
  <c r="H1847" i="16"/>
  <c r="H1848" i="16"/>
  <c r="H1849" i="16"/>
  <c r="H1850" i="16"/>
  <c r="H1851" i="16"/>
  <c r="H1852" i="16"/>
  <c r="H1853" i="16"/>
  <c r="H1854" i="16"/>
  <c r="H1855" i="16"/>
  <c r="H1856" i="16"/>
  <c r="H1857" i="16"/>
  <c r="H1858" i="16"/>
  <c r="H1859" i="16"/>
  <c r="H1860" i="16"/>
  <c r="H1861" i="16"/>
  <c r="H1862" i="16"/>
  <c r="H1863" i="16"/>
  <c r="H1864" i="16"/>
  <c r="H1865" i="16"/>
  <c r="H1866" i="16"/>
  <c r="H1867" i="16"/>
  <c r="H1868" i="16"/>
  <c r="H1869" i="16"/>
  <c r="H1870" i="16"/>
  <c r="H1871" i="16"/>
  <c r="H1872" i="16"/>
  <c r="H1873" i="16"/>
  <c r="H1874" i="16"/>
  <c r="H1875" i="16"/>
  <c r="H1876" i="16"/>
  <c r="H1877" i="16"/>
  <c r="H1878" i="16"/>
  <c r="H1879" i="16"/>
  <c r="H1880" i="16"/>
  <c r="H1881" i="16"/>
  <c r="H1882" i="16"/>
  <c r="H1883" i="16"/>
  <c r="H1884" i="16"/>
  <c r="H1885" i="16"/>
  <c r="H1886" i="16"/>
  <c r="H1887" i="16"/>
  <c r="H1888" i="16"/>
  <c r="H1889" i="16"/>
  <c r="H1890" i="16"/>
  <c r="H1891" i="16"/>
  <c r="H1892" i="16"/>
  <c r="H1893" i="16"/>
  <c r="H1894" i="16"/>
  <c r="H1895" i="16"/>
  <c r="H1896" i="16"/>
  <c r="H1897" i="16"/>
  <c r="H1898" i="16"/>
  <c r="H1899" i="16"/>
  <c r="H1900" i="16"/>
  <c r="H1901" i="16"/>
  <c r="H1902" i="16"/>
  <c r="H1903" i="16"/>
  <c r="H1904" i="16"/>
  <c r="H1905" i="16"/>
  <c r="H1906" i="16"/>
  <c r="H1907" i="16"/>
  <c r="H1908" i="16"/>
  <c r="H1909" i="16"/>
  <c r="H1910" i="16"/>
  <c r="H1911" i="16"/>
  <c r="H1912" i="16"/>
  <c r="H1913" i="16"/>
  <c r="H1914" i="16"/>
  <c r="H1915" i="16"/>
  <c r="H1916" i="16"/>
  <c r="H1917" i="16"/>
  <c r="H1918" i="16"/>
  <c r="H1919" i="16"/>
  <c r="H1920" i="16"/>
  <c r="H1921" i="16"/>
  <c r="H1922" i="16"/>
  <c r="H1923" i="16"/>
  <c r="H1924" i="16"/>
  <c r="H1925" i="16"/>
  <c r="H1926" i="16"/>
  <c r="H1927" i="16"/>
  <c r="H1928" i="16"/>
  <c r="H1929" i="16"/>
  <c r="H1930" i="16"/>
  <c r="H1931" i="16"/>
  <c r="H1932" i="16"/>
  <c r="H1933" i="16"/>
  <c r="H1934" i="16"/>
  <c r="H1935" i="16"/>
  <c r="H1936" i="16"/>
  <c r="H1937" i="16"/>
  <c r="H1938" i="16"/>
  <c r="H1939" i="16"/>
  <c r="H1940" i="16"/>
  <c r="H1941" i="16"/>
  <c r="H1942" i="16"/>
  <c r="H1943" i="16"/>
  <c r="H1944" i="16"/>
  <c r="H1945" i="16"/>
  <c r="H1946" i="16"/>
  <c r="H1947" i="16"/>
  <c r="H1948" i="16"/>
  <c r="H1949" i="16"/>
  <c r="H1950" i="16"/>
  <c r="H1951" i="16"/>
  <c r="H1952" i="16"/>
  <c r="H1953" i="16"/>
  <c r="H1954" i="16"/>
  <c r="H1955" i="16"/>
  <c r="H1956" i="16"/>
  <c r="H1957" i="16"/>
  <c r="H1958" i="16"/>
  <c r="H1959" i="16"/>
  <c r="H1960" i="16"/>
  <c r="H1961" i="16"/>
  <c r="H1962" i="16"/>
  <c r="H1963" i="16"/>
  <c r="H1964" i="16"/>
  <c r="H1965" i="16"/>
  <c r="H1966" i="16"/>
  <c r="H1967" i="16"/>
  <c r="H1968" i="16"/>
  <c r="H1969" i="16"/>
  <c r="H1970" i="16"/>
  <c r="H1971" i="16"/>
  <c r="H1972" i="16"/>
  <c r="H1973" i="16"/>
  <c r="H1974" i="16"/>
  <c r="H1975" i="16"/>
  <c r="H1976" i="16"/>
  <c r="H1977" i="16"/>
  <c r="H1978" i="16"/>
  <c r="H1979" i="16"/>
  <c r="H1980" i="16"/>
  <c r="H1981" i="16"/>
  <c r="H1982" i="16"/>
  <c r="H1983" i="16"/>
  <c r="H1984" i="16"/>
  <c r="H1985" i="16"/>
  <c r="H1986" i="16"/>
  <c r="H1987" i="16"/>
  <c r="H1988" i="16"/>
  <c r="H1989" i="16"/>
  <c r="H1990" i="16"/>
  <c r="H1991" i="16"/>
  <c r="H1992" i="16"/>
  <c r="H1993" i="16"/>
  <c r="H1994" i="16"/>
  <c r="H1995" i="16"/>
  <c r="H1996" i="16"/>
  <c r="H1997" i="16"/>
  <c r="H1998" i="16"/>
  <c r="H1999" i="16"/>
  <c r="H2000" i="16"/>
  <c r="H2001" i="16"/>
  <c r="H2002" i="16"/>
  <c r="H2003" i="16"/>
  <c r="H2004" i="16"/>
  <c r="H2005" i="16"/>
  <c r="H2006" i="16"/>
  <c r="H2007" i="16"/>
  <c r="H2008" i="16"/>
  <c r="H2009" i="16"/>
  <c r="H2010" i="16"/>
  <c r="H2011" i="16"/>
  <c r="H2012" i="16"/>
  <c r="H2013" i="16"/>
  <c r="H2014" i="16"/>
  <c r="H2015" i="16"/>
  <c r="H2016" i="16"/>
  <c r="H2017" i="16"/>
  <c r="H2018" i="16"/>
  <c r="H2019" i="16"/>
  <c r="H2020" i="16"/>
  <c r="H2021" i="16"/>
  <c r="H2022" i="16"/>
  <c r="H2023" i="16"/>
  <c r="H2024" i="16"/>
  <c r="H2025" i="16"/>
  <c r="H2026" i="16"/>
  <c r="H2027" i="16"/>
  <c r="H2028" i="16"/>
  <c r="H2029" i="16"/>
  <c r="H2030" i="16"/>
  <c r="H2031" i="16"/>
  <c r="H2032" i="16"/>
  <c r="H2033" i="16"/>
  <c r="H2034" i="16"/>
  <c r="H2035" i="16"/>
  <c r="H2036" i="16"/>
  <c r="H2037" i="16"/>
  <c r="H2038" i="16"/>
  <c r="H2039" i="16"/>
  <c r="H2040" i="16"/>
  <c r="H2041" i="16"/>
  <c r="H2042" i="16"/>
  <c r="H2043" i="16"/>
  <c r="H2044" i="16"/>
  <c r="H2045" i="16"/>
  <c r="H2046" i="16"/>
  <c r="H2047" i="16"/>
  <c r="H2048" i="16"/>
  <c r="H2049" i="16"/>
  <c r="H2050" i="16"/>
  <c r="H2051" i="16"/>
  <c r="H2052" i="16"/>
  <c r="H2053" i="16"/>
  <c r="H2054" i="16"/>
  <c r="H2055" i="16"/>
  <c r="H2056" i="16"/>
  <c r="H2057" i="16"/>
  <c r="H2058" i="16"/>
  <c r="H2059" i="16"/>
  <c r="H2060" i="16"/>
  <c r="H2061" i="16"/>
  <c r="H2062" i="16"/>
  <c r="H2063" i="16"/>
  <c r="H2064" i="16"/>
  <c r="H2065" i="16"/>
  <c r="H2066" i="16"/>
  <c r="H2067" i="16"/>
  <c r="H2068" i="16"/>
  <c r="H2069" i="16"/>
  <c r="H2070" i="16"/>
  <c r="H2071" i="16"/>
  <c r="H2072" i="16"/>
  <c r="H2073" i="16"/>
  <c r="H2074" i="16"/>
  <c r="H2075" i="16"/>
  <c r="H2076" i="16"/>
  <c r="H2077" i="16"/>
  <c r="H2078" i="16"/>
  <c r="H2079" i="16"/>
  <c r="H2080" i="16"/>
  <c r="H2081" i="16"/>
  <c r="H2082" i="16"/>
  <c r="H2083" i="16"/>
  <c r="H2084" i="16"/>
  <c r="H2085" i="16"/>
  <c r="H2086" i="16"/>
  <c r="H2087" i="16"/>
  <c r="H2088" i="16"/>
  <c r="H2089" i="16"/>
  <c r="H2090" i="16"/>
  <c r="H2091" i="16"/>
  <c r="H2092" i="16"/>
  <c r="H2093" i="16"/>
  <c r="H2094" i="16"/>
  <c r="H2095" i="16"/>
  <c r="H2096" i="16"/>
  <c r="H2097" i="16"/>
  <c r="H2098" i="16"/>
  <c r="H2099" i="16"/>
  <c r="H2100" i="16"/>
  <c r="H2101" i="16"/>
  <c r="H2102" i="16"/>
  <c r="H2103" i="16"/>
  <c r="H2104" i="16"/>
  <c r="H2105" i="16"/>
  <c r="H2106" i="16"/>
  <c r="H2107" i="16"/>
  <c r="H2108" i="16"/>
  <c r="H2109" i="16"/>
  <c r="H2110" i="16"/>
  <c r="H2111" i="16"/>
  <c r="H2112" i="16"/>
  <c r="H2113" i="16"/>
  <c r="H2114" i="16"/>
  <c r="H2115" i="16"/>
  <c r="H2116" i="16"/>
  <c r="H2117" i="16"/>
  <c r="H2118" i="16"/>
  <c r="H2119" i="16"/>
  <c r="H2120" i="16"/>
  <c r="H2121" i="16"/>
  <c r="H2122" i="16"/>
  <c r="H2123" i="16"/>
  <c r="H2124" i="16"/>
  <c r="H2125" i="16"/>
  <c r="H2126" i="16"/>
  <c r="H2127" i="16"/>
  <c r="H2128" i="16"/>
  <c r="H2129" i="16"/>
  <c r="H2130" i="16"/>
  <c r="H2131" i="16"/>
  <c r="H2132" i="16"/>
  <c r="H2133" i="16"/>
  <c r="H2134" i="16"/>
  <c r="H2135" i="16"/>
  <c r="H2136" i="16"/>
  <c r="H2137" i="16"/>
  <c r="H2138" i="16"/>
  <c r="H2139" i="16"/>
  <c r="H2140" i="16"/>
  <c r="H2141" i="16"/>
  <c r="H2142" i="16"/>
  <c r="H2143" i="16"/>
  <c r="H2144" i="16"/>
  <c r="H2145" i="16"/>
  <c r="H2146" i="16"/>
  <c r="H2147" i="16"/>
  <c r="H2148" i="16"/>
  <c r="H2149" i="16"/>
  <c r="H2150" i="16"/>
  <c r="H2151" i="16"/>
  <c r="H2152" i="16"/>
  <c r="H2153" i="16"/>
  <c r="H2154" i="16"/>
  <c r="H2155" i="16"/>
  <c r="H2156" i="16"/>
  <c r="H2157" i="16"/>
  <c r="H2158" i="16"/>
  <c r="H2159" i="16"/>
  <c r="H2160" i="16"/>
  <c r="H2161" i="16"/>
  <c r="H2162" i="16"/>
  <c r="H2163" i="16"/>
  <c r="H2" i="16"/>
  <c r="F2" i="16"/>
  <c r="E254" i="16"/>
  <c r="E1414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E237" i="16" s="1"/>
  <c r="D237" i="16"/>
  <c r="D238" i="16"/>
  <c r="D239" i="16"/>
  <c r="D240" i="16"/>
  <c r="E241" i="16" s="1"/>
  <c r="D241" i="16"/>
  <c r="D242" i="16"/>
  <c r="D243" i="16"/>
  <c r="D244" i="16"/>
  <c r="E245" i="16" s="1"/>
  <c r="D245" i="16"/>
  <c r="D246" i="16"/>
  <c r="D247" i="16"/>
  <c r="D248" i="16"/>
  <c r="E249" i="16" s="1"/>
  <c r="D249" i="16"/>
  <c r="D250" i="16"/>
  <c r="D251" i="16"/>
  <c r="D252" i="16"/>
  <c r="E253" i="16" s="1"/>
  <c r="D253" i="16"/>
  <c r="D254" i="16"/>
  <c r="D255" i="16"/>
  <c r="D256" i="16"/>
  <c r="E257" i="16" s="1"/>
  <c r="D257" i="16"/>
  <c r="D258" i="16"/>
  <c r="D259" i="16"/>
  <c r="D260" i="16"/>
  <c r="E261" i="16" s="1"/>
  <c r="D261" i="16"/>
  <c r="D262" i="16"/>
  <c r="D263" i="16"/>
  <c r="D264" i="16"/>
  <c r="E265" i="16" s="1"/>
  <c r="D265" i="16"/>
  <c r="D266" i="16"/>
  <c r="D267" i="16"/>
  <c r="D268" i="16"/>
  <c r="E269" i="16" s="1"/>
  <c r="D269" i="16"/>
  <c r="D270" i="16"/>
  <c r="D271" i="16"/>
  <c r="D272" i="16"/>
  <c r="E273" i="16" s="1"/>
  <c r="D273" i="16"/>
  <c r="D274" i="16"/>
  <c r="D275" i="16"/>
  <c r="D276" i="16"/>
  <c r="E277" i="16" s="1"/>
  <c r="D277" i="16"/>
  <c r="D278" i="16"/>
  <c r="D279" i="16"/>
  <c r="D280" i="16"/>
  <c r="E281" i="16" s="1"/>
  <c r="D281" i="16"/>
  <c r="D282" i="16"/>
  <c r="D283" i="16"/>
  <c r="D284" i="16"/>
  <c r="E285" i="16" s="1"/>
  <c r="D285" i="16"/>
  <c r="D286" i="16"/>
  <c r="D287" i="16"/>
  <c r="D288" i="16"/>
  <c r="E289" i="16" s="1"/>
  <c r="D289" i="16"/>
  <c r="D290" i="16"/>
  <c r="D291" i="16"/>
  <c r="D292" i="16"/>
  <c r="E293" i="16" s="1"/>
  <c r="D293" i="16"/>
  <c r="D294" i="16"/>
  <c r="D295" i="16"/>
  <c r="D296" i="16"/>
  <c r="E297" i="16" s="1"/>
  <c r="D297" i="16"/>
  <c r="D298" i="16"/>
  <c r="D299" i="16"/>
  <c r="D300" i="16"/>
  <c r="E301" i="16" s="1"/>
  <c r="D301" i="16"/>
  <c r="D302" i="16"/>
  <c r="D303" i="16"/>
  <c r="D304" i="16"/>
  <c r="E305" i="16" s="1"/>
  <c r="D305" i="16"/>
  <c r="D306" i="16"/>
  <c r="D307" i="16"/>
  <c r="D308" i="16"/>
  <c r="E309" i="16" s="1"/>
  <c r="D309" i="16"/>
  <c r="D310" i="16"/>
  <c r="D311" i="16"/>
  <c r="D312" i="16"/>
  <c r="D313" i="16"/>
  <c r="E314" i="16" s="1"/>
  <c r="D314" i="16"/>
  <c r="D315" i="16"/>
  <c r="D316" i="16"/>
  <c r="D317" i="16"/>
  <c r="E318" i="16" s="1"/>
  <c r="D318" i="16"/>
  <c r="D319" i="16"/>
  <c r="D320" i="16"/>
  <c r="D321" i="16"/>
  <c r="E322" i="16" s="1"/>
  <c r="D322" i="16"/>
  <c r="D323" i="16"/>
  <c r="D324" i="16"/>
  <c r="D325" i="16"/>
  <c r="E326" i="16" s="1"/>
  <c r="D326" i="16"/>
  <c r="D327" i="16"/>
  <c r="D328" i="16"/>
  <c r="D329" i="16"/>
  <c r="E330" i="16" s="1"/>
  <c r="D330" i="16"/>
  <c r="D331" i="16"/>
  <c r="D332" i="16"/>
  <c r="D333" i="16"/>
  <c r="E334" i="16" s="1"/>
  <c r="D334" i="16"/>
  <c r="D335" i="16"/>
  <c r="D336" i="16"/>
  <c r="D337" i="16"/>
  <c r="E338" i="16" s="1"/>
  <c r="D338" i="16"/>
  <c r="D339" i="16"/>
  <c r="D340" i="16"/>
  <c r="D341" i="16"/>
  <c r="E342" i="16" s="1"/>
  <c r="D342" i="16"/>
  <c r="D343" i="16"/>
  <c r="D344" i="16"/>
  <c r="D345" i="16"/>
  <c r="E346" i="16" s="1"/>
  <c r="D346" i="16"/>
  <c r="D347" i="16"/>
  <c r="D348" i="16"/>
  <c r="D349" i="16"/>
  <c r="E350" i="16" s="1"/>
  <c r="D350" i="16"/>
  <c r="D351" i="16"/>
  <c r="D352" i="16"/>
  <c r="D353" i="16"/>
  <c r="E354" i="16" s="1"/>
  <c r="D354" i="16"/>
  <c r="D355" i="16"/>
  <c r="D356" i="16"/>
  <c r="D357" i="16"/>
  <c r="E358" i="16" s="1"/>
  <c r="D358" i="16"/>
  <c r="D359" i="16"/>
  <c r="D360" i="16"/>
  <c r="D361" i="16"/>
  <c r="E362" i="16" s="1"/>
  <c r="D362" i="16"/>
  <c r="D363" i="16"/>
  <c r="D364" i="16"/>
  <c r="D365" i="16"/>
  <c r="E366" i="16" s="1"/>
  <c r="D366" i="16"/>
  <c r="D367" i="16"/>
  <c r="D368" i="16"/>
  <c r="D369" i="16"/>
  <c r="E370" i="16" s="1"/>
  <c r="D370" i="16"/>
  <c r="D371" i="16"/>
  <c r="D372" i="16"/>
  <c r="D373" i="16"/>
  <c r="E374" i="16" s="1"/>
  <c r="D374" i="16"/>
  <c r="D375" i="16"/>
  <c r="D376" i="16"/>
  <c r="D377" i="16"/>
  <c r="E378" i="16" s="1"/>
  <c r="D378" i="16"/>
  <c r="D379" i="16"/>
  <c r="D380" i="16"/>
  <c r="D381" i="16"/>
  <c r="E382" i="16" s="1"/>
  <c r="D382" i="16"/>
  <c r="D383" i="16"/>
  <c r="D384" i="16"/>
  <c r="D385" i="16"/>
  <c r="E386" i="16" s="1"/>
  <c r="D386" i="16"/>
  <c r="D387" i="16"/>
  <c r="D388" i="16"/>
  <c r="D389" i="16"/>
  <c r="E390" i="16" s="1"/>
  <c r="D390" i="16"/>
  <c r="D391" i="16"/>
  <c r="D392" i="16"/>
  <c r="D393" i="16"/>
  <c r="E394" i="16" s="1"/>
  <c r="D394" i="16"/>
  <c r="D395" i="16"/>
  <c r="D396" i="16"/>
  <c r="D397" i="16"/>
  <c r="E398" i="16" s="1"/>
  <c r="D398" i="16"/>
  <c r="D399" i="16"/>
  <c r="D400" i="16"/>
  <c r="D401" i="16"/>
  <c r="E402" i="16" s="1"/>
  <c r="D402" i="16"/>
  <c r="D403" i="16"/>
  <c r="D404" i="16"/>
  <c r="D405" i="16"/>
  <c r="E406" i="16" s="1"/>
  <c r="D406" i="16"/>
  <c r="D407" i="16"/>
  <c r="D408" i="16"/>
  <c r="D409" i="16"/>
  <c r="E410" i="16" s="1"/>
  <c r="D410" i="16"/>
  <c r="D411" i="16"/>
  <c r="D412" i="16"/>
  <c r="D413" i="16"/>
  <c r="E414" i="16" s="1"/>
  <c r="D414" i="16"/>
  <c r="D415" i="16"/>
  <c r="D416" i="16"/>
  <c r="D417" i="16"/>
  <c r="E418" i="16" s="1"/>
  <c r="D418" i="16"/>
  <c r="D419" i="16"/>
  <c r="D420" i="16"/>
  <c r="D421" i="16"/>
  <c r="E422" i="16" s="1"/>
  <c r="D422" i="16"/>
  <c r="D423" i="16"/>
  <c r="D424" i="16"/>
  <c r="D425" i="16"/>
  <c r="E426" i="16" s="1"/>
  <c r="D426" i="16"/>
  <c r="D427" i="16"/>
  <c r="D428" i="16"/>
  <c r="D429" i="16"/>
  <c r="E430" i="16" s="1"/>
  <c r="D430" i="16"/>
  <c r="D431" i="16"/>
  <c r="D432" i="16"/>
  <c r="D433" i="16"/>
  <c r="E434" i="16" s="1"/>
  <c r="D434" i="16"/>
  <c r="D435" i="16"/>
  <c r="D436" i="16"/>
  <c r="D437" i="16"/>
  <c r="E438" i="16" s="1"/>
  <c r="D438" i="16"/>
  <c r="D439" i="16"/>
  <c r="D440" i="16"/>
  <c r="D441" i="16"/>
  <c r="E442" i="16" s="1"/>
  <c r="D442" i="16"/>
  <c r="D443" i="16"/>
  <c r="D444" i="16"/>
  <c r="D445" i="16"/>
  <c r="E446" i="16" s="1"/>
  <c r="D446" i="16"/>
  <c r="D447" i="16"/>
  <c r="D448" i="16"/>
  <c r="D449" i="16"/>
  <c r="E450" i="16" s="1"/>
  <c r="D450" i="16"/>
  <c r="D451" i="16"/>
  <c r="D452" i="16"/>
  <c r="D453" i="16"/>
  <c r="E454" i="16" s="1"/>
  <c r="D454" i="16"/>
  <c r="D455" i="16"/>
  <c r="D456" i="16"/>
  <c r="D457" i="16"/>
  <c r="E458" i="16" s="1"/>
  <c r="D458" i="16"/>
  <c r="D459" i="16"/>
  <c r="D460" i="16"/>
  <c r="D461" i="16"/>
  <c r="E462" i="16" s="1"/>
  <c r="D462" i="16"/>
  <c r="D463" i="16"/>
  <c r="D464" i="16"/>
  <c r="D465" i="16"/>
  <c r="E466" i="16" s="1"/>
  <c r="D466" i="16"/>
  <c r="D467" i="16"/>
  <c r="D468" i="16"/>
  <c r="D469" i="16"/>
  <c r="E470" i="16" s="1"/>
  <c r="D470" i="16"/>
  <c r="D471" i="16"/>
  <c r="D472" i="16"/>
  <c r="D473" i="16"/>
  <c r="E474" i="16" s="1"/>
  <c r="D474" i="16"/>
  <c r="D475" i="16"/>
  <c r="D476" i="16"/>
  <c r="D477" i="16"/>
  <c r="E478" i="16" s="1"/>
  <c r="D478" i="16"/>
  <c r="D479" i="16"/>
  <c r="D480" i="16"/>
  <c r="D481" i="16"/>
  <c r="E482" i="16" s="1"/>
  <c r="D482" i="16"/>
  <c r="D483" i="16"/>
  <c r="D484" i="16"/>
  <c r="D485" i="16"/>
  <c r="E486" i="16" s="1"/>
  <c r="D486" i="16"/>
  <c r="D487" i="16"/>
  <c r="D488" i="16"/>
  <c r="D489" i="16"/>
  <c r="E490" i="16" s="1"/>
  <c r="D490" i="16"/>
  <c r="D491" i="16"/>
  <c r="D492" i="16"/>
  <c r="D493" i="16"/>
  <c r="E494" i="16" s="1"/>
  <c r="D494" i="16"/>
  <c r="D495" i="16"/>
  <c r="D496" i="16"/>
  <c r="D497" i="16"/>
  <c r="E498" i="16" s="1"/>
  <c r="D498" i="16"/>
  <c r="D499" i="16"/>
  <c r="D500" i="16"/>
  <c r="D501" i="16"/>
  <c r="E502" i="16" s="1"/>
  <c r="D502" i="16"/>
  <c r="D503" i="16"/>
  <c r="D504" i="16"/>
  <c r="D505" i="16"/>
  <c r="E506" i="16" s="1"/>
  <c r="D506" i="16"/>
  <c r="D507" i="16"/>
  <c r="D508" i="16"/>
  <c r="D509" i="16"/>
  <c r="E510" i="16" s="1"/>
  <c r="D510" i="16"/>
  <c r="D511" i="16"/>
  <c r="D512" i="16"/>
  <c r="D513" i="16"/>
  <c r="E514" i="16" s="1"/>
  <c r="D514" i="16"/>
  <c r="D515" i="16"/>
  <c r="D516" i="16"/>
  <c r="D517" i="16"/>
  <c r="E518" i="16" s="1"/>
  <c r="D518" i="16"/>
  <c r="D519" i="16"/>
  <c r="D520" i="16"/>
  <c r="D521" i="16"/>
  <c r="E522" i="16" s="1"/>
  <c r="D522" i="16"/>
  <c r="D523" i="16"/>
  <c r="D524" i="16"/>
  <c r="D525" i="16"/>
  <c r="E526" i="16" s="1"/>
  <c r="D526" i="16"/>
  <c r="D527" i="16"/>
  <c r="D528" i="16"/>
  <c r="D529" i="16"/>
  <c r="E530" i="16" s="1"/>
  <c r="D530" i="16"/>
  <c r="D531" i="16"/>
  <c r="D532" i="16"/>
  <c r="D533" i="16"/>
  <c r="E534" i="16" s="1"/>
  <c r="D534" i="16"/>
  <c r="D535" i="16"/>
  <c r="D536" i="16"/>
  <c r="D537" i="16"/>
  <c r="E538" i="16" s="1"/>
  <c r="D538" i="16"/>
  <c r="D539" i="16"/>
  <c r="D540" i="16"/>
  <c r="D541" i="16"/>
  <c r="E542" i="16" s="1"/>
  <c r="D542" i="16"/>
  <c r="D543" i="16"/>
  <c r="D544" i="16"/>
  <c r="D545" i="16"/>
  <c r="E546" i="16" s="1"/>
  <c r="D546" i="16"/>
  <c r="D547" i="16"/>
  <c r="D548" i="16"/>
  <c r="D549" i="16"/>
  <c r="E550" i="16" s="1"/>
  <c r="D550" i="16"/>
  <c r="D551" i="16"/>
  <c r="D552" i="16"/>
  <c r="D553" i="16"/>
  <c r="E554" i="16" s="1"/>
  <c r="D554" i="16"/>
  <c r="D555" i="16"/>
  <c r="D556" i="16"/>
  <c r="D557" i="16"/>
  <c r="E558" i="16" s="1"/>
  <c r="D558" i="16"/>
  <c r="D559" i="16"/>
  <c r="D560" i="16"/>
  <c r="D561" i="16"/>
  <c r="E562" i="16" s="1"/>
  <c r="D562" i="16"/>
  <c r="D563" i="16"/>
  <c r="D564" i="16"/>
  <c r="D565" i="16"/>
  <c r="E566" i="16" s="1"/>
  <c r="D566" i="16"/>
  <c r="D567" i="16"/>
  <c r="D568" i="16"/>
  <c r="D569" i="16"/>
  <c r="E570" i="16" s="1"/>
  <c r="D570" i="16"/>
  <c r="D571" i="16"/>
  <c r="D572" i="16"/>
  <c r="D573" i="16"/>
  <c r="E574" i="16" s="1"/>
  <c r="D574" i="16"/>
  <c r="D575" i="16"/>
  <c r="D576" i="16"/>
  <c r="D577" i="16"/>
  <c r="E578" i="16" s="1"/>
  <c r="D578" i="16"/>
  <c r="D579" i="16"/>
  <c r="D580" i="16"/>
  <c r="D581" i="16"/>
  <c r="E582" i="16" s="1"/>
  <c r="D582" i="16"/>
  <c r="D583" i="16"/>
  <c r="D584" i="16"/>
  <c r="D585" i="16"/>
  <c r="E586" i="16" s="1"/>
  <c r="D586" i="16"/>
  <c r="D587" i="16"/>
  <c r="D588" i="16"/>
  <c r="D589" i="16"/>
  <c r="E590" i="16" s="1"/>
  <c r="D590" i="16"/>
  <c r="D591" i="16"/>
  <c r="D592" i="16"/>
  <c r="D593" i="16"/>
  <c r="E594" i="16" s="1"/>
  <c r="D594" i="16"/>
  <c r="D595" i="16"/>
  <c r="D596" i="16"/>
  <c r="D597" i="16"/>
  <c r="E598" i="16" s="1"/>
  <c r="D598" i="16"/>
  <c r="D599" i="16"/>
  <c r="D600" i="16"/>
  <c r="D601" i="16"/>
  <c r="E602" i="16" s="1"/>
  <c r="D602" i="16"/>
  <c r="D603" i="16"/>
  <c r="D604" i="16"/>
  <c r="D605" i="16"/>
  <c r="E606" i="16" s="1"/>
  <c r="D606" i="16"/>
  <c r="D607" i="16"/>
  <c r="D608" i="16"/>
  <c r="D609" i="16"/>
  <c r="E610" i="16" s="1"/>
  <c r="D610" i="16"/>
  <c r="D611" i="16"/>
  <c r="D612" i="16"/>
  <c r="D613" i="16"/>
  <c r="E614" i="16" s="1"/>
  <c r="D614" i="16"/>
  <c r="D615" i="16"/>
  <c r="D616" i="16"/>
  <c r="D617" i="16"/>
  <c r="E618" i="16" s="1"/>
  <c r="D618" i="16"/>
  <c r="D619" i="16"/>
  <c r="D620" i="16"/>
  <c r="D621" i="16"/>
  <c r="E622" i="16" s="1"/>
  <c r="D622" i="16"/>
  <c r="D623" i="16"/>
  <c r="D624" i="16"/>
  <c r="D625" i="16"/>
  <c r="E626" i="16" s="1"/>
  <c r="D626" i="16"/>
  <c r="D627" i="16"/>
  <c r="D628" i="16"/>
  <c r="D629" i="16"/>
  <c r="E630" i="16" s="1"/>
  <c r="D630" i="16"/>
  <c r="D631" i="16"/>
  <c r="D632" i="16"/>
  <c r="D633" i="16"/>
  <c r="E634" i="16" s="1"/>
  <c r="D634" i="16"/>
  <c r="D635" i="16"/>
  <c r="D636" i="16"/>
  <c r="D637" i="16"/>
  <c r="E638" i="16" s="1"/>
  <c r="D638" i="16"/>
  <c r="D639" i="16"/>
  <c r="D640" i="16"/>
  <c r="D641" i="16"/>
  <c r="E642" i="16" s="1"/>
  <c r="D642" i="16"/>
  <c r="D643" i="16"/>
  <c r="D644" i="16"/>
  <c r="D645" i="16"/>
  <c r="E646" i="16" s="1"/>
  <c r="D646" i="16"/>
  <c r="D647" i="16"/>
  <c r="D648" i="16"/>
  <c r="D649" i="16"/>
  <c r="E650" i="16" s="1"/>
  <c r="D650" i="16"/>
  <c r="D651" i="16"/>
  <c r="D652" i="16"/>
  <c r="D653" i="16"/>
  <c r="E654" i="16" s="1"/>
  <c r="D654" i="16"/>
  <c r="D655" i="16"/>
  <c r="D656" i="16"/>
  <c r="D657" i="16"/>
  <c r="E658" i="16" s="1"/>
  <c r="D658" i="16"/>
  <c r="D659" i="16"/>
  <c r="D660" i="16"/>
  <c r="D661" i="16"/>
  <c r="E662" i="16" s="1"/>
  <c r="D662" i="16"/>
  <c r="D663" i="16"/>
  <c r="D664" i="16"/>
  <c r="D665" i="16"/>
  <c r="E666" i="16" s="1"/>
  <c r="D666" i="16"/>
  <c r="D667" i="16"/>
  <c r="D668" i="16"/>
  <c r="D669" i="16"/>
  <c r="E670" i="16" s="1"/>
  <c r="D670" i="16"/>
  <c r="D671" i="16"/>
  <c r="D672" i="16"/>
  <c r="D673" i="16"/>
  <c r="E674" i="16" s="1"/>
  <c r="D674" i="16"/>
  <c r="D675" i="16"/>
  <c r="D676" i="16"/>
  <c r="D677" i="16"/>
  <c r="E678" i="16" s="1"/>
  <c r="D678" i="16"/>
  <c r="D679" i="16"/>
  <c r="D680" i="16"/>
  <c r="D681" i="16"/>
  <c r="E682" i="16" s="1"/>
  <c r="D682" i="16"/>
  <c r="D683" i="16"/>
  <c r="D684" i="16"/>
  <c r="D685" i="16"/>
  <c r="E686" i="16" s="1"/>
  <c r="D686" i="16"/>
  <c r="D687" i="16"/>
  <c r="D688" i="16"/>
  <c r="D689" i="16"/>
  <c r="E690" i="16" s="1"/>
  <c r="D690" i="16"/>
  <c r="D691" i="16"/>
  <c r="D692" i="16"/>
  <c r="D693" i="16"/>
  <c r="E694" i="16" s="1"/>
  <c r="D694" i="16"/>
  <c r="D695" i="16"/>
  <c r="D696" i="16"/>
  <c r="D697" i="16"/>
  <c r="E698" i="16" s="1"/>
  <c r="D698" i="16"/>
  <c r="D699" i="16"/>
  <c r="D700" i="16"/>
  <c r="D701" i="16"/>
  <c r="E702" i="16" s="1"/>
  <c r="D702" i="16"/>
  <c r="D703" i="16"/>
  <c r="D704" i="16"/>
  <c r="D705" i="16"/>
  <c r="E706" i="16" s="1"/>
  <c r="D706" i="16"/>
  <c r="D707" i="16"/>
  <c r="D708" i="16"/>
  <c r="D709" i="16"/>
  <c r="E710" i="16" s="1"/>
  <c r="D710" i="16"/>
  <c r="D711" i="16"/>
  <c r="D712" i="16"/>
  <c r="D713" i="16"/>
  <c r="E714" i="16" s="1"/>
  <c r="D714" i="16"/>
  <c r="D715" i="16"/>
  <c r="D716" i="16"/>
  <c r="D717" i="16"/>
  <c r="E718" i="16" s="1"/>
  <c r="D718" i="16"/>
  <c r="D719" i="16"/>
  <c r="D720" i="16"/>
  <c r="D721" i="16"/>
  <c r="E722" i="16" s="1"/>
  <c r="D722" i="16"/>
  <c r="D723" i="16"/>
  <c r="D724" i="16"/>
  <c r="D725" i="16"/>
  <c r="E726" i="16" s="1"/>
  <c r="D726" i="16"/>
  <c r="D727" i="16"/>
  <c r="D728" i="16"/>
  <c r="D729" i="16"/>
  <c r="E730" i="16" s="1"/>
  <c r="D730" i="16"/>
  <c r="D731" i="16"/>
  <c r="D732" i="16"/>
  <c r="D733" i="16"/>
  <c r="E734" i="16" s="1"/>
  <c r="D734" i="16"/>
  <c r="D735" i="16"/>
  <c r="D736" i="16"/>
  <c r="D737" i="16"/>
  <c r="E738" i="16" s="1"/>
  <c r="D738" i="16"/>
  <c r="D739" i="16"/>
  <c r="D740" i="16"/>
  <c r="D741" i="16"/>
  <c r="E742" i="16" s="1"/>
  <c r="D742" i="16"/>
  <c r="D743" i="16"/>
  <c r="D744" i="16"/>
  <c r="D745" i="16"/>
  <c r="E746" i="16" s="1"/>
  <c r="D746" i="16"/>
  <c r="D747" i="16"/>
  <c r="D748" i="16"/>
  <c r="D749" i="16"/>
  <c r="E750" i="16" s="1"/>
  <c r="D750" i="16"/>
  <c r="D751" i="16"/>
  <c r="D752" i="16"/>
  <c r="D753" i="16"/>
  <c r="E754" i="16" s="1"/>
  <c r="D754" i="16"/>
  <c r="D755" i="16"/>
  <c r="D756" i="16"/>
  <c r="D757" i="16"/>
  <c r="E758" i="16" s="1"/>
  <c r="D758" i="16"/>
  <c r="D759" i="16"/>
  <c r="D760" i="16"/>
  <c r="D761" i="16"/>
  <c r="E762" i="16" s="1"/>
  <c r="D762" i="16"/>
  <c r="D763" i="16"/>
  <c r="D764" i="16"/>
  <c r="D765" i="16"/>
  <c r="E766" i="16" s="1"/>
  <c r="D766" i="16"/>
  <c r="D767" i="16"/>
  <c r="D768" i="16"/>
  <c r="D769" i="16"/>
  <c r="E770" i="16" s="1"/>
  <c r="D770" i="16"/>
  <c r="D771" i="16"/>
  <c r="D772" i="16"/>
  <c r="D773" i="16"/>
  <c r="E774" i="16" s="1"/>
  <c r="D774" i="16"/>
  <c r="D775" i="16"/>
  <c r="D776" i="16"/>
  <c r="D777" i="16"/>
  <c r="E778" i="16" s="1"/>
  <c r="D778" i="16"/>
  <c r="D779" i="16"/>
  <c r="D780" i="16"/>
  <c r="D781" i="16"/>
  <c r="E782" i="16" s="1"/>
  <c r="D782" i="16"/>
  <c r="D783" i="16"/>
  <c r="D784" i="16"/>
  <c r="D785" i="16"/>
  <c r="E786" i="16" s="1"/>
  <c r="D786" i="16"/>
  <c r="D787" i="16"/>
  <c r="D788" i="16"/>
  <c r="D789" i="16"/>
  <c r="E790" i="16" s="1"/>
  <c r="D790" i="16"/>
  <c r="D791" i="16"/>
  <c r="D792" i="16"/>
  <c r="D793" i="16"/>
  <c r="E794" i="16" s="1"/>
  <c r="D794" i="16"/>
  <c r="D795" i="16"/>
  <c r="D796" i="16"/>
  <c r="D797" i="16"/>
  <c r="E798" i="16" s="1"/>
  <c r="D798" i="16"/>
  <c r="D799" i="16"/>
  <c r="D800" i="16"/>
  <c r="D801" i="16"/>
  <c r="E802" i="16" s="1"/>
  <c r="D802" i="16"/>
  <c r="D803" i="16"/>
  <c r="D804" i="16"/>
  <c r="D805" i="16"/>
  <c r="E806" i="16" s="1"/>
  <c r="D806" i="16"/>
  <c r="D807" i="16"/>
  <c r="D808" i="16"/>
  <c r="D809" i="16"/>
  <c r="E810" i="16" s="1"/>
  <c r="D810" i="16"/>
  <c r="D811" i="16"/>
  <c r="D812" i="16"/>
  <c r="D813" i="16"/>
  <c r="E814" i="16" s="1"/>
  <c r="D814" i="16"/>
  <c r="D815" i="16"/>
  <c r="D816" i="16"/>
  <c r="D817" i="16"/>
  <c r="E818" i="16" s="1"/>
  <c r="D818" i="16"/>
  <c r="D819" i="16"/>
  <c r="D820" i="16"/>
  <c r="D821" i="16"/>
  <c r="E822" i="16" s="1"/>
  <c r="D822" i="16"/>
  <c r="D823" i="16"/>
  <c r="D824" i="16"/>
  <c r="D825" i="16"/>
  <c r="E826" i="16" s="1"/>
  <c r="D826" i="16"/>
  <c r="D827" i="16"/>
  <c r="D828" i="16"/>
  <c r="D829" i="16"/>
  <c r="E830" i="16" s="1"/>
  <c r="D830" i="16"/>
  <c r="D831" i="16"/>
  <c r="D832" i="16"/>
  <c r="D833" i="16"/>
  <c r="E834" i="16" s="1"/>
  <c r="D834" i="16"/>
  <c r="D835" i="16"/>
  <c r="D836" i="16"/>
  <c r="D837" i="16"/>
  <c r="E838" i="16" s="1"/>
  <c r="D838" i="16"/>
  <c r="D839" i="16"/>
  <c r="D840" i="16"/>
  <c r="D841" i="16"/>
  <c r="E842" i="16" s="1"/>
  <c r="D842" i="16"/>
  <c r="D843" i="16"/>
  <c r="D844" i="16"/>
  <c r="D845" i="16"/>
  <c r="E846" i="16" s="1"/>
  <c r="D846" i="16"/>
  <c r="D847" i="16"/>
  <c r="D848" i="16"/>
  <c r="D849" i="16"/>
  <c r="E850" i="16" s="1"/>
  <c r="D850" i="16"/>
  <c r="D851" i="16"/>
  <c r="D852" i="16"/>
  <c r="D853" i="16"/>
  <c r="E854" i="16" s="1"/>
  <c r="D854" i="16"/>
  <c r="D855" i="16"/>
  <c r="D856" i="16"/>
  <c r="D857" i="16"/>
  <c r="E858" i="16" s="1"/>
  <c r="D858" i="16"/>
  <c r="D859" i="16"/>
  <c r="D860" i="16"/>
  <c r="D861" i="16"/>
  <c r="E862" i="16" s="1"/>
  <c r="D862" i="16"/>
  <c r="D863" i="16"/>
  <c r="D864" i="16"/>
  <c r="D865" i="16"/>
  <c r="E866" i="16" s="1"/>
  <c r="D866" i="16"/>
  <c r="D867" i="16"/>
  <c r="D868" i="16"/>
  <c r="D869" i="16"/>
  <c r="E870" i="16" s="1"/>
  <c r="D870" i="16"/>
  <c r="D871" i="16"/>
  <c r="D872" i="16"/>
  <c r="D873" i="16"/>
  <c r="E874" i="16" s="1"/>
  <c r="D874" i="16"/>
  <c r="D875" i="16"/>
  <c r="D876" i="16"/>
  <c r="D877" i="16"/>
  <c r="E878" i="16" s="1"/>
  <c r="D878" i="16"/>
  <c r="D879" i="16"/>
  <c r="D880" i="16"/>
  <c r="D881" i="16"/>
  <c r="E882" i="16" s="1"/>
  <c r="D882" i="16"/>
  <c r="D883" i="16"/>
  <c r="D884" i="16"/>
  <c r="D885" i="16"/>
  <c r="E886" i="16" s="1"/>
  <c r="D886" i="16"/>
  <c r="D887" i="16"/>
  <c r="D888" i="16"/>
  <c r="D889" i="16"/>
  <c r="E890" i="16" s="1"/>
  <c r="D890" i="16"/>
  <c r="D891" i="16"/>
  <c r="D892" i="16"/>
  <c r="D893" i="16"/>
  <c r="E894" i="16" s="1"/>
  <c r="D894" i="16"/>
  <c r="D895" i="16"/>
  <c r="D896" i="16"/>
  <c r="D897" i="16"/>
  <c r="E898" i="16" s="1"/>
  <c r="D898" i="16"/>
  <c r="D899" i="16"/>
  <c r="D900" i="16"/>
  <c r="D901" i="16"/>
  <c r="E902" i="16" s="1"/>
  <c r="D902" i="16"/>
  <c r="D903" i="16"/>
  <c r="D904" i="16"/>
  <c r="D905" i="16"/>
  <c r="E906" i="16" s="1"/>
  <c r="D906" i="16"/>
  <c r="D907" i="16"/>
  <c r="D908" i="16"/>
  <c r="D909" i="16"/>
  <c r="E910" i="16" s="1"/>
  <c r="D910" i="16"/>
  <c r="D911" i="16"/>
  <c r="D912" i="16"/>
  <c r="D913" i="16"/>
  <c r="E914" i="16" s="1"/>
  <c r="D914" i="16"/>
  <c r="D915" i="16"/>
  <c r="D916" i="16"/>
  <c r="D917" i="16"/>
  <c r="E918" i="16" s="1"/>
  <c r="D918" i="16"/>
  <c r="D919" i="16"/>
  <c r="D920" i="16"/>
  <c r="D921" i="16"/>
  <c r="E922" i="16" s="1"/>
  <c r="D922" i="16"/>
  <c r="D923" i="16"/>
  <c r="D924" i="16"/>
  <c r="D925" i="16"/>
  <c r="E926" i="16" s="1"/>
  <c r="D926" i="16"/>
  <c r="D927" i="16"/>
  <c r="D928" i="16"/>
  <c r="D929" i="16"/>
  <c r="E930" i="16" s="1"/>
  <c r="D930" i="16"/>
  <c r="D931" i="16"/>
  <c r="D932" i="16"/>
  <c r="D933" i="16"/>
  <c r="E934" i="16" s="1"/>
  <c r="D934" i="16"/>
  <c r="D935" i="16"/>
  <c r="D936" i="16"/>
  <c r="D937" i="16"/>
  <c r="E938" i="16" s="1"/>
  <c r="D938" i="16"/>
  <c r="D939" i="16"/>
  <c r="D940" i="16"/>
  <c r="D941" i="16"/>
  <c r="E942" i="16" s="1"/>
  <c r="D942" i="16"/>
  <c r="D943" i="16"/>
  <c r="D944" i="16"/>
  <c r="D945" i="16"/>
  <c r="E946" i="16" s="1"/>
  <c r="D946" i="16"/>
  <c r="D947" i="16"/>
  <c r="D948" i="16"/>
  <c r="D949" i="16"/>
  <c r="E950" i="16" s="1"/>
  <c r="D950" i="16"/>
  <c r="D951" i="16"/>
  <c r="D952" i="16"/>
  <c r="D953" i="16"/>
  <c r="E954" i="16" s="1"/>
  <c r="D954" i="16"/>
  <c r="D955" i="16"/>
  <c r="D956" i="16"/>
  <c r="D957" i="16"/>
  <c r="E958" i="16" s="1"/>
  <c r="D958" i="16"/>
  <c r="D959" i="16"/>
  <c r="D960" i="16"/>
  <c r="D961" i="16"/>
  <c r="E962" i="16" s="1"/>
  <c r="D962" i="16"/>
  <c r="D963" i="16"/>
  <c r="D964" i="16"/>
  <c r="D965" i="16"/>
  <c r="E966" i="16" s="1"/>
  <c r="D966" i="16"/>
  <c r="D967" i="16"/>
  <c r="D968" i="16"/>
  <c r="D969" i="16"/>
  <c r="E970" i="16" s="1"/>
  <c r="D970" i="16"/>
  <c r="D971" i="16"/>
  <c r="D972" i="16"/>
  <c r="D973" i="16"/>
  <c r="E974" i="16" s="1"/>
  <c r="D974" i="16"/>
  <c r="D975" i="16"/>
  <c r="D976" i="16"/>
  <c r="D977" i="16"/>
  <c r="E978" i="16" s="1"/>
  <c r="D978" i="16"/>
  <c r="D979" i="16"/>
  <c r="D980" i="16"/>
  <c r="D981" i="16"/>
  <c r="E982" i="16" s="1"/>
  <c r="D982" i="16"/>
  <c r="D983" i="16"/>
  <c r="D984" i="16"/>
  <c r="D985" i="16"/>
  <c r="E986" i="16" s="1"/>
  <c r="D986" i="16"/>
  <c r="D987" i="16"/>
  <c r="D988" i="16"/>
  <c r="D989" i="16"/>
  <c r="E990" i="16" s="1"/>
  <c r="D990" i="16"/>
  <c r="D991" i="16"/>
  <c r="D992" i="16"/>
  <c r="D993" i="16"/>
  <c r="E994" i="16" s="1"/>
  <c r="D994" i="16"/>
  <c r="D995" i="16"/>
  <c r="D996" i="16"/>
  <c r="D997" i="16"/>
  <c r="E998" i="16" s="1"/>
  <c r="D998" i="16"/>
  <c r="D999" i="16"/>
  <c r="D1000" i="16"/>
  <c r="D1001" i="16"/>
  <c r="E1002" i="16" s="1"/>
  <c r="D1002" i="16"/>
  <c r="D1003" i="16"/>
  <c r="D1004" i="16"/>
  <c r="D1005" i="16"/>
  <c r="E1006" i="16" s="1"/>
  <c r="D1006" i="16"/>
  <c r="D1007" i="16"/>
  <c r="D1008" i="16"/>
  <c r="D1009" i="16"/>
  <c r="E1010" i="16" s="1"/>
  <c r="D1010" i="16"/>
  <c r="D1011" i="16"/>
  <c r="D1012" i="16"/>
  <c r="D1013" i="16"/>
  <c r="E1014" i="16" s="1"/>
  <c r="D1014" i="16"/>
  <c r="D1015" i="16"/>
  <c r="D1016" i="16"/>
  <c r="D1017" i="16"/>
  <c r="E1018" i="16" s="1"/>
  <c r="D1018" i="16"/>
  <c r="D1019" i="16"/>
  <c r="D1020" i="16"/>
  <c r="D1021" i="16"/>
  <c r="E1022" i="16" s="1"/>
  <c r="D1022" i="16"/>
  <c r="D1023" i="16"/>
  <c r="D1024" i="16"/>
  <c r="D1025" i="16"/>
  <c r="E1026" i="16" s="1"/>
  <c r="D1026" i="16"/>
  <c r="D1027" i="16"/>
  <c r="D1028" i="16"/>
  <c r="D1029" i="16"/>
  <c r="E1030" i="16" s="1"/>
  <c r="D1030" i="16"/>
  <c r="D1031" i="16"/>
  <c r="D1032" i="16"/>
  <c r="D1033" i="16"/>
  <c r="E1034" i="16" s="1"/>
  <c r="D1034" i="16"/>
  <c r="D1035" i="16"/>
  <c r="D1036" i="16"/>
  <c r="D1037" i="16"/>
  <c r="E1038" i="16" s="1"/>
  <c r="D1038" i="16"/>
  <c r="D1039" i="16"/>
  <c r="D1040" i="16"/>
  <c r="D1041" i="16"/>
  <c r="E1042" i="16" s="1"/>
  <c r="D1042" i="16"/>
  <c r="D1043" i="16"/>
  <c r="D1044" i="16"/>
  <c r="D1045" i="16"/>
  <c r="E1046" i="16" s="1"/>
  <c r="D1046" i="16"/>
  <c r="D1047" i="16"/>
  <c r="D1048" i="16"/>
  <c r="D1049" i="16"/>
  <c r="E1050" i="16" s="1"/>
  <c r="D1050" i="16"/>
  <c r="D1051" i="16"/>
  <c r="D1052" i="16"/>
  <c r="D1053" i="16"/>
  <c r="E1054" i="16" s="1"/>
  <c r="D1054" i="16"/>
  <c r="D1055" i="16"/>
  <c r="D1056" i="16"/>
  <c r="D1057" i="16"/>
  <c r="E1058" i="16" s="1"/>
  <c r="D1058" i="16"/>
  <c r="D1059" i="16"/>
  <c r="D1060" i="16"/>
  <c r="D1061" i="16"/>
  <c r="E1062" i="16" s="1"/>
  <c r="D1062" i="16"/>
  <c r="D1063" i="16"/>
  <c r="D1064" i="16"/>
  <c r="D1065" i="16"/>
  <c r="E1066" i="16" s="1"/>
  <c r="D1066" i="16"/>
  <c r="D1067" i="16"/>
  <c r="D1068" i="16"/>
  <c r="D1069" i="16"/>
  <c r="E1070" i="16" s="1"/>
  <c r="D1070" i="16"/>
  <c r="D1071" i="16"/>
  <c r="D1072" i="16"/>
  <c r="D1073" i="16"/>
  <c r="E1074" i="16" s="1"/>
  <c r="D1074" i="16"/>
  <c r="D1075" i="16"/>
  <c r="D1076" i="16"/>
  <c r="D1077" i="16"/>
  <c r="E1078" i="16" s="1"/>
  <c r="D1078" i="16"/>
  <c r="D1079" i="16"/>
  <c r="D1080" i="16"/>
  <c r="D1081" i="16"/>
  <c r="E1082" i="16" s="1"/>
  <c r="D1082" i="16"/>
  <c r="D1083" i="16"/>
  <c r="D1084" i="16"/>
  <c r="D1085" i="16"/>
  <c r="E1086" i="16" s="1"/>
  <c r="D1086" i="16"/>
  <c r="D1087" i="16"/>
  <c r="D1088" i="16"/>
  <c r="D1089" i="16"/>
  <c r="E1090" i="16" s="1"/>
  <c r="D1090" i="16"/>
  <c r="D1091" i="16"/>
  <c r="D1092" i="16"/>
  <c r="D1093" i="16"/>
  <c r="E1094" i="16" s="1"/>
  <c r="D1094" i="16"/>
  <c r="D1095" i="16"/>
  <c r="D1096" i="16"/>
  <c r="D1097" i="16"/>
  <c r="E1098" i="16" s="1"/>
  <c r="D1098" i="16"/>
  <c r="D1099" i="16"/>
  <c r="D1100" i="16"/>
  <c r="D1101" i="16"/>
  <c r="E1102" i="16" s="1"/>
  <c r="D1102" i="16"/>
  <c r="D1103" i="16"/>
  <c r="D1104" i="16"/>
  <c r="D1105" i="16"/>
  <c r="E1106" i="16" s="1"/>
  <c r="D1106" i="16"/>
  <c r="D1107" i="16"/>
  <c r="D1108" i="16"/>
  <c r="D1109" i="16"/>
  <c r="E1110" i="16" s="1"/>
  <c r="D1110" i="16"/>
  <c r="D1111" i="16"/>
  <c r="D1112" i="16"/>
  <c r="D1113" i="16"/>
  <c r="E1114" i="16" s="1"/>
  <c r="D1114" i="16"/>
  <c r="D1115" i="16"/>
  <c r="D1116" i="16"/>
  <c r="D1117" i="16"/>
  <c r="E1118" i="16" s="1"/>
  <c r="D1118" i="16"/>
  <c r="D1119" i="16"/>
  <c r="D1120" i="16"/>
  <c r="D1121" i="16"/>
  <c r="E1122" i="16" s="1"/>
  <c r="D1122" i="16"/>
  <c r="D1123" i="16"/>
  <c r="D1124" i="16"/>
  <c r="D1125" i="16"/>
  <c r="E1126" i="16" s="1"/>
  <c r="D1126" i="16"/>
  <c r="D1127" i="16"/>
  <c r="D1128" i="16"/>
  <c r="D1129" i="16"/>
  <c r="E1130" i="16" s="1"/>
  <c r="D1130" i="16"/>
  <c r="D1131" i="16"/>
  <c r="D1132" i="16"/>
  <c r="D1133" i="16"/>
  <c r="E1134" i="16" s="1"/>
  <c r="D1134" i="16"/>
  <c r="D1135" i="16"/>
  <c r="D1136" i="16"/>
  <c r="D1137" i="16"/>
  <c r="E1138" i="16" s="1"/>
  <c r="D1138" i="16"/>
  <c r="D1139" i="16"/>
  <c r="D1140" i="16"/>
  <c r="D1141" i="16"/>
  <c r="E1142" i="16" s="1"/>
  <c r="D1142" i="16"/>
  <c r="D1143" i="16"/>
  <c r="D1144" i="16"/>
  <c r="D1145" i="16"/>
  <c r="E1146" i="16" s="1"/>
  <c r="D1146" i="16"/>
  <c r="D1147" i="16"/>
  <c r="D1148" i="16"/>
  <c r="D1149" i="16"/>
  <c r="E1150" i="16" s="1"/>
  <c r="D1150" i="16"/>
  <c r="D1151" i="16"/>
  <c r="D1152" i="16"/>
  <c r="D1153" i="16"/>
  <c r="E1154" i="16" s="1"/>
  <c r="D1154" i="16"/>
  <c r="D1155" i="16"/>
  <c r="D1156" i="16"/>
  <c r="D1157" i="16"/>
  <c r="E1158" i="16" s="1"/>
  <c r="D1158" i="16"/>
  <c r="D1159" i="16"/>
  <c r="D1160" i="16"/>
  <c r="D1161" i="16"/>
  <c r="E1162" i="16" s="1"/>
  <c r="D1162" i="16"/>
  <c r="D1163" i="16"/>
  <c r="D1164" i="16"/>
  <c r="D1165" i="16"/>
  <c r="E1166" i="16" s="1"/>
  <c r="D1166" i="16"/>
  <c r="D1167" i="16"/>
  <c r="D1168" i="16"/>
  <c r="D1169" i="16"/>
  <c r="E1170" i="16" s="1"/>
  <c r="D1170" i="16"/>
  <c r="D1171" i="16"/>
  <c r="D1172" i="16"/>
  <c r="D1173" i="16"/>
  <c r="E1174" i="16" s="1"/>
  <c r="D1174" i="16"/>
  <c r="D1175" i="16"/>
  <c r="D1176" i="16"/>
  <c r="D1177" i="16"/>
  <c r="E1178" i="16" s="1"/>
  <c r="D1178" i="16"/>
  <c r="D1179" i="16"/>
  <c r="D1180" i="16"/>
  <c r="D1181" i="16"/>
  <c r="E1182" i="16" s="1"/>
  <c r="D1182" i="16"/>
  <c r="D1183" i="16"/>
  <c r="D1184" i="16"/>
  <c r="D1185" i="16"/>
  <c r="E1186" i="16" s="1"/>
  <c r="D1186" i="16"/>
  <c r="D1187" i="16"/>
  <c r="D1188" i="16"/>
  <c r="D1189" i="16"/>
  <c r="E1190" i="16" s="1"/>
  <c r="D1190" i="16"/>
  <c r="D1191" i="16"/>
  <c r="D1192" i="16"/>
  <c r="D1193" i="16"/>
  <c r="E1194" i="16" s="1"/>
  <c r="D1194" i="16"/>
  <c r="D1195" i="16"/>
  <c r="D1196" i="16"/>
  <c r="D1197" i="16"/>
  <c r="E1198" i="16" s="1"/>
  <c r="D1198" i="16"/>
  <c r="D1199" i="16"/>
  <c r="D1200" i="16"/>
  <c r="D1201" i="16"/>
  <c r="E1202" i="16" s="1"/>
  <c r="D1202" i="16"/>
  <c r="D1203" i="16"/>
  <c r="D1204" i="16"/>
  <c r="D1205" i="16"/>
  <c r="E1206" i="16" s="1"/>
  <c r="D1206" i="16"/>
  <c r="D1207" i="16"/>
  <c r="D1208" i="16"/>
  <c r="D1209" i="16"/>
  <c r="E1210" i="16" s="1"/>
  <c r="D1210" i="16"/>
  <c r="D1211" i="16"/>
  <c r="D1212" i="16"/>
  <c r="D1213" i="16"/>
  <c r="E1214" i="16" s="1"/>
  <c r="D1214" i="16"/>
  <c r="D1215" i="16"/>
  <c r="D1216" i="16"/>
  <c r="D1217" i="16"/>
  <c r="E1218" i="16" s="1"/>
  <c r="D1218" i="16"/>
  <c r="D1219" i="16"/>
  <c r="D1220" i="16"/>
  <c r="D1221" i="16"/>
  <c r="E1222" i="16" s="1"/>
  <c r="D1222" i="16"/>
  <c r="D1223" i="16"/>
  <c r="D1224" i="16"/>
  <c r="D1225" i="16"/>
  <c r="E1226" i="16" s="1"/>
  <c r="D1226" i="16"/>
  <c r="D1227" i="16"/>
  <c r="D1228" i="16"/>
  <c r="D1229" i="16"/>
  <c r="E1230" i="16" s="1"/>
  <c r="D1230" i="16"/>
  <c r="D1231" i="16"/>
  <c r="D1232" i="16"/>
  <c r="D1233" i="16"/>
  <c r="E1234" i="16" s="1"/>
  <c r="D1234" i="16"/>
  <c r="D1235" i="16"/>
  <c r="D1236" i="16"/>
  <c r="D1237" i="16"/>
  <c r="E1238" i="16" s="1"/>
  <c r="D1238" i="16"/>
  <c r="D1239" i="16"/>
  <c r="D1240" i="16"/>
  <c r="D1241" i="16"/>
  <c r="E1242" i="16" s="1"/>
  <c r="D1242" i="16"/>
  <c r="D1243" i="16"/>
  <c r="D1244" i="16"/>
  <c r="D1245" i="16"/>
  <c r="E1246" i="16" s="1"/>
  <c r="D1246" i="16"/>
  <c r="D1247" i="16"/>
  <c r="D1248" i="16"/>
  <c r="D1249" i="16"/>
  <c r="E1250" i="16" s="1"/>
  <c r="D1250" i="16"/>
  <c r="D1251" i="16"/>
  <c r="D1252" i="16"/>
  <c r="D1253" i="16"/>
  <c r="E1254" i="16" s="1"/>
  <c r="D1254" i="16"/>
  <c r="D1255" i="16"/>
  <c r="D1256" i="16"/>
  <c r="D1257" i="16"/>
  <c r="E1258" i="16" s="1"/>
  <c r="D1258" i="16"/>
  <c r="D1259" i="16"/>
  <c r="D1260" i="16"/>
  <c r="D1261" i="16"/>
  <c r="E1262" i="16" s="1"/>
  <c r="D1262" i="16"/>
  <c r="D1263" i="16"/>
  <c r="D1264" i="16"/>
  <c r="D1265" i="16"/>
  <c r="E1266" i="16" s="1"/>
  <c r="D1266" i="16"/>
  <c r="D1267" i="16"/>
  <c r="D1268" i="16"/>
  <c r="D1269" i="16"/>
  <c r="E1270" i="16" s="1"/>
  <c r="D1270" i="16"/>
  <c r="D1271" i="16"/>
  <c r="D1272" i="16"/>
  <c r="D1273" i="16"/>
  <c r="E1274" i="16" s="1"/>
  <c r="D1274" i="16"/>
  <c r="D1275" i="16"/>
  <c r="D1276" i="16"/>
  <c r="D1277" i="16"/>
  <c r="E1278" i="16" s="1"/>
  <c r="D1278" i="16"/>
  <c r="D1279" i="16"/>
  <c r="D1280" i="16"/>
  <c r="D1281" i="16"/>
  <c r="E1282" i="16" s="1"/>
  <c r="D1282" i="16"/>
  <c r="D1283" i="16"/>
  <c r="D1284" i="16"/>
  <c r="D1285" i="16"/>
  <c r="E1286" i="16" s="1"/>
  <c r="D1286" i="16"/>
  <c r="D1287" i="16"/>
  <c r="D1288" i="16"/>
  <c r="D1289" i="16"/>
  <c r="E1290" i="16" s="1"/>
  <c r="D1290" i="16"/>
  <c r="D1291" i="16"/>
  <c r="D1292" i="16"/>
  <c r="D1293" i="16"/>
  <c r="E1294" i="16" s="1"/>
  <c r="D1294" i="16"/>
  <c r="D1295" i="16"/>
  <c r="D1296" i="16"/>
  <c r="D1297" i="16"/>
  <c r="E1298" i="16" s="1"/>
  <c r="D1298" i="16"/>
  <c r="D1299" i="16"/>
  <c r="D1300" i="16"/>
  <c r="D1301" i="16"/>
  <c r="E1302" i="16" s="1"/>
  <c r="D1302" i="16"/>
  <c r="D1303" i="16"/>
  <c r="D1304" i="16"/>
  <c r="D1305" i="16"/>
  <c r="E1306" i="16" s="1"/>
  <c r="D1306" i="16"/>
  <c r="D1307" i="16"/>
  <c r="D1308" i="16"/>
  <c r="D1309" i="16"/>
  <c r="E1310" i="16" s="1"/>
  <c r="D1310" i="16"/>
  <c r="D1311" i="16"/>
  <c r="D1312" i="16"/>
  <c r="D1313" i="16"/>
  <c r="E1314" i="16" s="1"/>
  <c r="D1314" i="16"/>
  <c r="D1315" i="16"/>
  <c r="D1316" i="16"/>
  <c r="D1317" i="16"/>
  <c r="E1318" i="16" s="1"/>
  <c r="D1318" i="16"/>
  <c r="D1319" i="16"/>
  <c r="D1320" i="16"/>
  <c r="D1321" i="16"/>
  <c r="E1322" i="16" s="1"/>
  <c r="D1322" i="16"/>
  <c r="D1323" i="16"/>
  <c r="D1324" i="16"/>
  <c r="D1325" i="16"/>
  <c r="E1326" i="16" s="1"/>
  <c r="D1326" i="16"/>
  <c r="D1327" i="16"/>
  <c r="D1328" i="16"/>
  <c r="D1329" i="16"/>
  <c r="E1330" i="16" s="1"/>
  <c r="D1330" i="16"/>
  <c r="D1331" i="16"/>
  <c r="D1332" i="16"/>
  <c r="D1333" i="16"/>
  <c r="E1334" i="16" s="1"/>
  <c r="D1334" i="16"/>
  <c r="D1335" i="16"/>
  <c r="D1336" i="16"/>
  <c r="D1337" i="16"/>
  <c r="E1338" i="16" s="1"/>
  <c r="D1338" i="16"/>
  <c r="D1339" i="16"/>
  <c r="D1340" i="16"/>
  <c r="D1341" i="16"/>
  <c r="E1342" i="16" s="1"/>
  <c r="D1342" i="16"/>
  <c r="D1343" i="16"/>
  <c r="D1344" i="16"/>
  <c r="D1345" i="16"/>
  <c r="E1346" i="16" s="1"/>
  <c r="D1346" i="16"/>
  <c r="D1347" i="16"/>
  <c r="D1348" i="16"/>
  <c r="D1349" i="16"/>
  <c r="E1350" i="16" s="1"/>
  <c r="D1350" i="16"/>
  <c r="D1351" i="16"/>
  <c r="D1352" i="16"/>
  <c r="D1353" i="16"/>
  <c r="E1354" i="16" s="1"/>
  <c r="D1354" i="16"/>
  <c r="D1355" i="16"/>
  <c r="D1356" i="16"/>
  <c r="D1357" i="16"/>
  <c r="E1358" i="16" s="1"/>
  <c r="D1358" i="16"/>
  <c r="D1359" i="16"/>
  <c r="D1360" i="16"/>
  <c r="D1361" i="16"/>
  <c r="E1362" i="16" s="1"/>
  <c r="D1362" i="16"/>
  <c r="D1363" i="16"/>
  <c r="D1364" i="16"/>
  <c r="D1365" i="16"/>
  <c r="E1366" i="16" s="1"/>
  <c r="D1366" i="16"/>
  <c r="D1367" i="16"/>
  <c r="D1368" i="16"/>
  <c r="D1369" i="16"/>
  <c r="E1370" i="16" s="1"/>
  <c r="D1370" i="16"/>
  <c r="D1371" i="16"/>
  <c r="D1372" i="16"/>
  <c r="D1373" i="16"/>
  <c r="E1374" i="16" s="1"/>
  <c r="D1374" i="16"/>
  <c r="D1375" i="16"/>
  <c r="D1376" i="16"/>
  <c r="D1377" i="16"/>
  <c r="E1378" i="16" s="1"/>
  <c r="D1378" i="16"/>
  <c r="D1379" i="16"/>
  <c r="D1380" i="16"/>
  <c r="D1381" i="16"/>
  <c r="E1382" i="16" s="1"/>
  <c r="D1382" i="16"/>
  <c r="D1383" i="16"/>
  <c r="D1384" i="16"/>
  <c r="D1385" i="16"/>
  <c r="E1386" i="16" s="1"/>
  <c r="D1386" i="16"/>
  <c r="D1387" i="16"/>
  <c r="D1388" i="16"/>
  <c r="D1389" i="16"/>
  <c r="E1390" i="16" s="1"/>
  <c r="D1390" i="16"/>
  <c r="D1391" i="16"/>
  <c r="D1392" i="16"/>
  <c r="D1393" i="16"/>
  <c r="E1394" i="16" s="1"/>
  <c r="D1394" i="16"/>
  <c r="D1395" i="16"/>
  <c r="D1396" i="16"/>
  <c r="D1397" i="16"/>
  <c r="E1398" i="16" s="1"/>
  <c r="D1398" i="16"/>
  <c r="D1399" i="16"/>
  <c r="D1400" i="16"/>
  <c r="D1401" i="16"/>
  <c r="E1402" i="16" s="1"/>
  <c r="D1402" i="16"/>
  <c r="D1403" i="16"/>
  <c r="D1404" i="16"/>
  <c r="D1405" i="16"/>
  <c r="E1406" i="16" s="1"/>
  <c r="D1406" i="16"/>
  <c r="D1407" i="16"/>
  <c r="D1408" i="16"/>
  <c r="D1409" i="16"/>
  <c r="E1410" i="16" s="1"/>
  <c r="D1410" i="16"/>
  <c r="D1411" i="16"/>
  <c r="D1412" i="16"/>
  <c r="D1413" i="16"/>
  <c r="D1414" i="16"/>
  <c r="D1415" i="16"/>
  <c r="D1416" i="16"/>
  <c r="D1417" i="16"/>
  <c r="E1418" i="16" s="1"/>
  <c r="D1418" i="16"/>
  <c r="D1419" i="16"/>
  <c r="D1420" i="16"/>
  <c r="D1421" i="16"/>
  <c r="E1422" i="16" s="1"/>
  <c r="D1422" i="16"/>
  <c r="D1423" i="16"/>
  <c r="D1424" i="16"/>
  <c r="D1425" i="16"/>
  <c r="E1426" i="16" s="1"/>
  <c r="D1426" i="16"/>
  <c r="D1427" i="16"/>
  <c r="D1428" i="16"/>
  <c r="D1429" i="16"/>
  <c r="E1430" i="16" s="1"/>
  <c r="D1430" i="16"/>
  <c r="D1431" i="16"/>
  <c r="D1432" i="16"/>
  <c r="D1433" i="16"/>
  <c r="E1434" i="16" s="1"/>
  <c r="D1434" i="16"/>
  <c r="D1435" i="16"/>
  <c r="D1436" i="16"/>
  <c r="D1437" i="16"/>
  <c r="E1438" i="16" s="1"/>
  <c r="D1438" i="16"/>
  <c r="D1439" i="16"/>
  <c r="D1440" i="16"/>
  <c r="D1441" i="16"/>
  <c r="E1442" i="16" s="1"/>
  <c r="D1442" i="16"/>
  <c r="D1443" i="16"/>
  <c r="D1444" i="16"/>
  <c r="D1445" i="16"/>
  <c r="E1446" i="16" s="1"/>
  <c r="D1446" i="16"/>
  <c r="D1447" i="16"/>
  <c r="D1448" i="16"/>
  <c r="D1449" i="16"/>
  <c r="E1450" i="16" s="1"/>
  <c r="D1450" i="16"/>
  <c r="D1451" i="16"/>
  <c r="D1452" i="16"/>
  <c r="D1453" i="16"/>
  <c r="E1454" i="16" s="1"/>
  <c r="D1454" i="16"/>
  <c r="D1455" i="16"/>
  <c r="D1456" i="16"/>
  <c r="D1457" i="16"/>
  <c r="E1458" i="16" s="1"/>
  <c r="D1458" i="16"/>
  <c r="D1459" i="16"/>
  <c r="D1460" i="16"/>
  <c r="D1461" i="16"/>
  <c r="E1462" i="16" s="1"/>
  <c r="D1462" i="16"/>
  <c r="D1463" i="16"/>
  <c r="D1464" i="16"/>
  <c r="D1465" i="16"/>
  <c r="E1466" i="16" s="1"/>
  <c r="D1466" i="16"/>
  <c r="D1467" i="16"/>
  <c r="D1468" i="16"/>
  <c r="D1469" i="16"/>
  <c r="E1470" i="16" s="1"/>
  <c r="D1470" i="16"/>
  <c r="D1471" i="16"/>
  <c r="D1472" i="16"/>
  <c r="D1473" i="16"/>
  <c r="E1474" i="16" s="1"/>
  <c r="D1474" i="16"/>
  <c r="D1475" i="16"/>
  <c r="D1476" i="16"/>
  <c r="D1477" i="16"/>
  <c r="E1478" i="16" s="1"/>
  <c r="D1478" i="16"/>
  <c r="D1479" i="16"/>
  <c r="D1480" i="16"/>
  <c r="D1481" i="16"/>
  <c r="E1482" i="16" s="1"/>
  <c r="D1482" i="16"/>
  <c r="D1483" i="16"/>
  <c r="D1484" i="16"/>
  <c r="D1485" i="16"/>
  <c r="E1486" i="16" s="1"/>
  <c r="D1486" i="16"/>
  <c r="D1487" i="16"/>
  <c r="D1488" i="16"/>
  <c r="D1489" i="16"/>
  <c r="E1490" i="16" s="1"/>
  <c r="D1490" i="16"/>
  <c r="D1491" i="16"/>
  <c r="D1492" i="16"/>
  <c r="D1493" i="16"/>
  <c r="E1494" i="16" s="1"/>
  <c r="D1494" i="16"/>
  <c r="D1495" i="16"/>
  <c r="D1496" i="16"/>
  <c r="D1497" i="16"/>
  <c r="E1498" i="16" s="1"/>
  <c r="D1498" i="16"/>
  <c r="D1499" i="16"/>
  <c r="D1500" i="16"/>
  <c r="D1501" i="16"/>
  <c r="E1502" i="16" s="1"/>
  <c r="D1502" i="16"/>
  <c r="D1503" i="16"/>
  <c r="D1504" i="16"/>
  <c r="D1505" i="16"/>
  <c r="E1506" i="16" s="1"/>
  <c r="D1506" i="16"/>
  <c r="D1507" i="16"/>
  <c r="D1508" i="16"/>
  <c r="D1509" i="16"/>
  <c r="E1510" i="16" s="1"/>
  <c r="D1510" i="16"/>
  <c r="D1511" i="16"/>
  <c r="D1512" i="16"/>
  <c r="D1513" i="16"/>
  <c r="E1514" i="16" s="1"/>
  <c r="D1514" i="16"/>
  <c r="D1515" i="16"/>
  <c r="D1516" i="16"/>
  <c r="D1517" i="16"/>
  <c r="E1518" i="16" s="1"/>
  <c r="D1518" i="16"/>
  <c r="D1519" i="16"/>
  <c r="D1520" i="16"/>
  <c r="D1521" i="16"/>
  <c r="E1522" i="16" s="1"/>
  <c r="D1522" i="16"/>
  <c r="D1523" i="16"/>
  <c r="D1524" i="16"/>
  <c r="D1525" i="16"/>
  <c r="E1526" i="16" s="1"/>
  <c r="D1526" i="16"/>
  <c r="D1527" i="16"/>
  <c r="D1528" i="16"/>
  <c r="D1529" i="16"/>
  <c r="E1530" i="16" s="1"/>
  <c r="D1530" i="16"/>
  <c r="D1531" i="16"/>
  <c r="D1532" i="16"/>
  <c r="D1533" i="16"/>
  <c r="E1534" i="16" s="1"/>
  <c r="D1534" i="16"/>
  <c r="D1535" i="16"/>
  <c r="D1536" i="16"/>
  <c r="D1537" i="16"/>
  <c r="E1538" i="16" s="1"/>
  <c r="D1538" i="16"/>
  <c r="D1539" i="16"/>
  <c r="D1540" i="16"/>
  <c r="D1541" i="16"/>
  <c r="E1542" i="16" s="1"/>
  <c r="D1542" i="16"/>
  <c r="D1543" i="16"/>
  <c r="D1544" i="16"/>
  <c r="D1545" i="16"/>
  <c r="E1546" i="16" s="1"/>
  <c r="D1546" i="16"/>
  <c r="D1547" i="16"/>
  <c r="D1548" i="16"/>
  <c r="D1549" i="16"/>
  <c r="E1550" i="16" s="1"/>
  <c r="D1550" i="16"/>
  <c r="D1551" i="16"/>
  <c r="D1552" i="16"/>
  <c r="D1553" i="16"/>
  <c r="E1554" i="16" s="1"/>
  <c r="D1554" i="16"/>
  <c r="D1555" i="16"/>
  <c r="D1556" i="16"/>
  <c r="D1557" i="16"/>
  <c r="E1558" i="16" s="1"/>
  <c r="D1558" i="16"/>
  <c r="D1559" i="16"/>
  <c r="D1560" i="16"/>
  <c r="D1561" i="16"/>
  <c r="E1562" i="16" s="1"/>
  <c r="D1562" i="16"/>
  <c r="D1563" i="16"/>
  <c r="D1564" i="16"/>
  <c r="D1565" i="16"/>
  <c r="E1566" i="16" s="1"/>
  <c r="D1566" i="16"/>
  <c r="D1567" i="16"/>
  <c r="D1568" i="16"/>
  <c r="D1569" i="16"/>
  <c r="E1570" i="16" s="1"/>
  <c r="D1570" i="16"/>
  <c r="D1571" i="16"/>
  <c r="D1572" i="16"/>
  <c r="D1573" i="16"/>
  <c r="E1574" i="16" s="1"/>
  <c r="D1574" i="16"/>
  <c r="D1575" i="16"/>
  <c r="D1576" i="16"/>
  <c r="D1577" i="16"/>
  <c r="E1578" i="16" s="1"/>
  <c r="D1578" i="16"/>
  <c r="D1579" i="16"/>
  <c r="D1580" i="16"/>
  <c r="D1581" i="16"/>
  <c r="E1582" i="16" s="1"/>
  <c r="D1582" i="16"/>
  <c r="D1583" i="16"/>
  <c r="D1584" i="16"/>
  <c r="D1585" i="16"/>
  <c r="E1586" i="16" s="1"/>
  <c r="D1586" i="16"/>
  <c r="D1587" i="16"/>
  <c r="D1588" i="16"/>
  <c r="D1589" i="16"/>
  <c r="E1590" i="16" s="1"/>
  <c r="D1590" i="16"/>
  <c r="D1591" i="16"/>
  <c r="D1592" i="16"/>
  <c r="D1593" i="16"/>
  <c r="E1594" i="16" s="1"/>
  <c r="D1594" i="16"/>
  <c r="D1595" i="16"/>
  <c r="D1596" i="16"/>
  <c r="D1597" i="16"/>
  <c r="E1598" i="16" s="1"/>
  <c r="D1598" i="16"/>
  <c r="D1599" i="16"/>
  <c r="D1600" i="16"/>
  <c r="D1601" i="16"/>
  <c r="E1602" i="16" s="1"/>
  <c r="D1602" i="16"/>
  <c r="D1603" i="16"/>
  <c r="D1604" i="16"/>
  <c r="D1605" i="16"/>
  <c r="E1606" i="16" s="1"/>
  <c r="D1606" i="16"/>
  <c r="D1607" i="16"/>
  <c r="D1608" i="16"/>
  <c r="D1609" i="16"/>
  <c r="E1610" i="16" s="1"/>
  <c r="D1610" i="16"/>
  <c r="D1611" i="16"/>
  <c r="D1612" i="16"/>
  <c r="D1613" i="16"/>
  <c r="E1614" i="16" s="1"/>
  <c r="D1614" i="16"/>
  <c r="D1615" i="16"/>
  <c r="D1616" i="16"/>
  <c r="D1617" i="16"/>
  <c r="E1618" i="16" s="1"/>
  <c r="D1618" i="16"/>
  <c r="D1619" i="16"/>
  <c r="D1620" i="16"/>
  <c r="D1621" i="16"/>
  <c r="E1622" i="16" s="1"/>
  <c r="D1622" i="16"/>
  <c r="D1623" i="16"/>
  <c r="D1624" i="16"/>
  <c r="D1625" i="16"/>
  <c r="E1626" i="16" s="1"/>
  <c r="D1626" i="16"/>
  <c r="D1627" i="16"/>
  <c r="D1628" i="16"/>
  <c r="D1629" i="16"/>
  <c r="E1630" i="16" s="1"/>
  <c r="D1630" i="16"/>
  <c r="D1631" i="16"/>
  <c r="D1632" i="16"/>
  <c r="D1633" i="16"/>
  <c r="E1634" i="16" s="1"/>
  <c r="D1634" i="16"/>
  <c r="D1635" i="16"/>
  <c r="D1636" i="16"/>
  <c r="D1637" i="16"/>
  <c r="E1638" i="16" s="1"/>
  <c r="D1638" i="16"/>
  <c r="D1639" i="16"/>
  <c r="D1640" i="16"/>
  <c r="D1641" i="16"/>
  <c r="E1642" i="16" s="1"/>
  <c r="D1642" i="16"/>
  <c r="D1643" i="16"/>
  <c r="D1644" i="16"/>
  <c r="D1645" i="16"/>
  <c r="E1646" i="16" s="1"/>
  <c r="D1646" i="16"/>
  <c r="D1647" i="16"/>
  <c r="D1648" i="16"/>
  <c r="D1649" i="16"/>
  <c r="E1650" i="16" s="1"/>
  <c r="D1650" i="16"/>
  <c r="D1651" i="16"/>
  <c r="D1652" i="16"/>
  <c r="D1653" i="16"/>
  <c r="E1654" i="16" s="1"/>
  <c r="D1654" i="16"/>
  <c r="D1655" i="16"/>
  <c r="D1656" i="16"/>
  <c r="D1657" i="16"/>
  <c r="E1658" i="16" s="1"/>
  <c r="D1658" i="16"/>
  <c r="D1659" i="16"/>
  <c r="D1660" i="16"/>
  <c r="D1661" i="16"/>
  <c r="E1662" i="16" s="1"/>
  <c r="D1662" i="16"/>
  <c r="D1663" i="16"/>
  <c r="D1664" i="16"/>
  <c r="D1665" i="16"/>
  <c r="E1666" i="16" s="1"/>
  <c r="D1666" i="16"/>
  <c r="D1667" i="16"/>
  <c r="D1668" i="16"/>
  <c r="D1669" i="16"/>
  <c r="E1670" i="16" s="1"/>
  <c r="D1670" i="16"/>
  <c r="D1671" i="16"/>
  <c r="D1672" i="16"/>
  <c r="D1673" i="16"/>
  <c r="E1674" i="16" s="1"/>
  <c r="D1674" i="16"/>
  <c r="D1675" i="16"/>
  <c r="D1676" i="16"/>
  <c r="D1677" i="16"/>
  <c r="E1678" i="16" s="1"/>
  <c r="D1678" i="16"/>
  <c r="D1679" i="16"/>
  <c r="D1680" i="16"/>
  <c r="D1681" i="16"/>
  <c r="E1682" i="16" s="1"/>
  <c r="D1682" i="16"/>
  <c r="D1683" i="16"/>
  <c r="D1684" i="16"/>
  <c r="D1685" i="16"/>
  <c r="E1686" i="16" s="1"/>
  <c r="D1686" i="16"/>
  <c r="D1687" i="16"/>
  <c r="D1688" i="16"/>
  <c r="D1689" i="16"/>
  <c r="E1690" i="16" s="1"/>
  <c r="D1690" i="16"/>
  <c r="D1691" i="16"/>
  <c r="D1692" i="16"/>
  <c r="D1693" i="16"/>
  <c r="E1694" i="16" s="1"/>
  <c r="D1694" i="16"/>
  <c r="D1695" i="16"/>
  <c r="D1696" i="16"/>
  <c r="D1697" i="16"/>
  <c r="E1698" i="16" s="1"/>
  <c r="D1698" i="16"/>
  <c r="D1699" i="16"/>
  <c r="D1700" i="16"/>
  <c r="D1701" i="16"/>
  <c r="E1702" i="16" s="1"/>
  <c r="D1702" i="16"/>
  <c r="D1703" i="16"/>
  <c r="D1704" i="16"/>
  <c r="D1705" i="16"/>
  <c r="E1706" i="16" s="1"/>
  <c r="D1706" i="16"/>
  <c r="D1707" i="16"/>
  <c r="D1708" i="16"/>
  <c r="D1709" i="16"/>
  <c r="E1710" i="16" s="1"/>
  <c r="D1710" i="16"/>
  <c r="D1711" i="16"/>
  <c r="D1712" i="16"/>
  <c r="D1713" i="16"/>
  <c r="E1714" i="16" s="1"/>
  <c r="D1714" i="16"/>
  <c r="D1715" i="16"/>
  <c r="D1716" i="16"/>
  <c r="D1717" i="16"/>
  <c r="E1718" i="16" s="1"/>
  <c r="D1718" i="16"/>
  <c r="D1719" i="16"/>
  <c r="D1720" i="16"/>
  <c r="D1721" i="16"/>
  <c r="E1722" i="16" s="1"/>
  <c r="D1722" i="16"/>
  <c r="D1723" i="16"/>
  <c r="D1724" i="16"/>
  <c r="D1725" i="16"/>
  <c r="E1726" i="16" s="1"/>
  <c r="D1726" i="16"/>
  <c r="D1727" i="16"/>
  <c r="D1728" i="16"/>
  <c r="D1729" i="16"/>
  <c r="E1730" i="16" s="1"/>
  <c r="D1730" i="16"/>
  <c r="D1731" i="16"/>
  <c r="D1732" i="16"/>
  <c r="D1733" i="16"/>
  <c r="E1734" i="16" s="1"/>
  <c r="D1734" i="16"/>
  <c r="D1735" i="16"/>
  <c r="D1736" i="16"/>
  <c r="D1737" i="16"/>
  <c r="E1738" i="16" s="1"/>
  <c r="D1738" i="16"/>
  <c r="D1739" i="16"/>
  <c r="D1740" i="16"/>
  <c r="D1741" i="16"/>
  <c r="E1742" i="16" s="1"/>
  <c r="D1742" i="16"/>
  <c r="D1743" i="16"/>
  <c r="D1744" i="16"/>
  <c r="D1745" i="16"/>
  <c r="E1746" i="16" s="1"/>
  <c r="D1746" i="16"/>
  <c r="D1747" i="16"/>
  <c r="D1748" i="16"/>
  <c r="D1749" i="16"/>
  <c r="E1750" i="16" s="1"/>
  <c r="D1750" i="16"/>
  <c r="D1751" i="16"/>
  <c r="D1752" i="16"/>
  <c r="D1753" i="16"/>
  <c r="E1754" i="16" s="1"/>
  <c r="D1754" i="16"/>
  <c r="D1755" i="16"/>
  <c r="D1756" i="16"/>
  <c r="D1757" i="16"/>
  <c r="E1758" i="16" s="1"/>
  <c r="D1758" i="16"/>
  <c r="D1759" i="16"/>
  <c r="D1760" i="16"/>
  <c r="D1761" i="16"/>
  <c r="E1762" i="16" s="1"/>
  <c r="D1762" i="16"/>
  <c r="D1763" i="16"/>
  <c r="D1764" i="16"/>
  <c r="D1765" i="16"/>
  <c r="E1766" i="16" s="1"/>
  <c r="D1766" i="16"/>
  <c r="D1767" i="16"/>
  <c r="D1768" i="16"/>
  <c r="D1769" i="16"/>
  <c r="E1770" i="16" s="1"/>
  <c r="D1770" i="16"/>
  <c r="D1771" i="16"/>
  <c r="D1772" i="16"/>
  <c r="D1773" i="16"/>
  <c r="E1774" i="16" s="1"/>
  <c r="D1774" i="16"/>
  <c r="D1775" i="16"/>
  <c r="D1776" i="16"/>
  <c r="D1777" i="16"/>
  <c r="E1778" i="16" s="1"/>
  <c r="D1778" i="16"/>
  <c r="D1779" i="16"/>
  <c r="D1780" i="16"/>
  <c r="D1781" i="16"/>
  <c r="E1782" i="16" s="1"/>
  <c r="D1782" i="16"/>
  <c r="D1783" i="16"/>
  <c r="D1784" i="16"/>
  <c r="D1785" i="16"/>
  <c r="E1786" i="16" s="1"/>
  <c r="D1786" i="16"/>
  <c r="D1787" i="16"/>
  <c r="D1788" i="16"/>
  <c r="D1789" i="16"/>
  <c r="E1790" i="16" s="1"/>
  <c r="D1790" i="16"/>
  <c r="D1791" i="16"/>
  <c r="D1792" i="16"/>
  <c r="D1793" i="16"/>
  <c r="E1794" i="16" s="1"/>
  <c r="D1794" i="16"/>
  <c r="D1795" i="16"/>
  <c r="D1796" i="16"/>
  <c r="D1797" i="16"/>
  <c r="E1798" i="16" s="1"/>
  <c r="D1798" i="16"/>
  <c r="D1799" i="16"/>
  <c r="D1800" i="16"/>
  <c r="D1801" i="16"/>
  <c r="E1802" i="16" s="1"/>
  <c r="D1802" i="16"/>
  <c r="D1803" i="16"/>
  <c r="D1804" i="16"/>
  <c r="D1805" i="16"/>
  <c r="E1806" i="16" s="1"/>
  <c r="D1806" i="16"/>
  <c r="D1807" i="16"/>
  <c r="D1808" i="16"/>
  <c r="D1809" i="16"/>
  <c r="E1810" i="16" s="1"/>
  <c r="D1810" i="16"/>
  <c r="D1811" i="16"/>
  <c r="D1812" i="16"/>
  <c r="D1813" i="16"/>
  <c r="E1814" i="16" s="1"/>
  <c r="D1814" i="16"/>
  <c r="D1815" i="16"/>
  <c r="D1816" i="16"/>
  <c r="D1817" i="16"/>
  <c r="E1818" i="16" s="1"/>
  <c r="D1818" i="16"/>
  <c r="D1819" i="16"/>
  <c r="D1820" i="16"/>
  <c r="D1821" i="16"/>
  <c r="E1822" i="16" s="1"/>
  <c r="D1822" i="16"/>
  <c r="D1823" i="16"/>
  <c r="D1824" i="16"/>
  <c r="D1825" i="16"/>
  <c r="E1826" i="16" s="1"/>
  <c r="D1826" i="16"/>
  <c r="D1827" i="16"/>
  <c r="D1828" i="16"/>
  <c r="D1829" i="16"/>
  <c r="E1830" i="16" s="1"/>
  <c r="D1830" i="16"/>
  <c r="D1831" i="16"/>
  <c r="D1832" i="16"/>
  <c r="D1833" i="16"/>
  <c r="E1834" i="16" s="1"/>
  <c r="D1834" i="16"/>
  <c r="D1835" i="16"/>
  <c r="D1836" i="16"/>
  <c r="D1837" i="16"/>
  <c r="E1838" i="16" s="1"/>
  <c r="D1838" i="16"/>
  <c r="D1839" i="16"/>
  <c r="D1840" i="16"/>
  <c r="D1841" i="16"/>
  <c r="E1842" i="16" s="1"/>
  <c r="D1842" i="16"/>
  <c r="D1843" i="16"/>
  <c r="D1844" i="16"/>
  <c r="D1845" i="16"/>
  <c r="E1846" i="16" s="1"/>
  <c r="D1846" i="16"/>
  <c r="D1847" i="16"/>
  <c r="D1848" i="16"/>
  <c r="D1849" i="16"/>
  <c r="E1850" i="16" s="1"/>
  <c r="D1850" i="16"/>
  <c r="D1851" i="16"/>
  <c r="D1852" i="16"/>
  <c r="D1853" i="16"/>
  <c r="E1854" i="16" s="1"/>
  <c r="D1854" i="16"/>
  <c r="D1855" i="16"/>
  <c r="D1856" i="16"/>
  <c r="D1857" i="16"/>
  <c r="E1858" i="16" s="1"/>
  <c r="D1858" i="16"/>
  <c r="D1859" i="16"/>
  <c r="D1860" i="16"/>
  <c r="D1861" i="16"/>
  <c r="E1862" i="16" s="1"/>
  <c r="D1862" i="16"/>
  <c r="D1863" i="16"/>
  <c r="D1864" i="16"/>
  <c r="D1865" i="16"/>
  <c r="E1866" i="16" s="1"/>
  <c r="D1866" i="16"/>
  <c r="D1867" i="16"/>
  <c r="D1868" i="16"/>
  <c r="D1869" i="16"/>
  <c r="E1870" i="16" s="1"/>
  <c r="D1870" i="16"/>
  <c r="D1871" i="16"/>
  <c r="D1872" i="16"/>
  <c r="D1873" i="16"/>
  <c r="E1874" i="16" s="1"/>
  <c r="D1874" i="16"/>
  <c r="D1875" i="16"/>
  <c r="D1876" i="16"/>
  <c r="D1877" i="16"/>
  <c r="E1878" i="16" s="1"/>
  <c r="D1878" i="16"/>
  <c r="D1879" i="16"/>
  <c r="D1880" i="16"/>
  <c r="D1881" i="16"/>
  <c r="E1882" i="16" s="1"/>
  <c r="D1882" i="16"/>
  <c r="D1883" i="16"/>
  <c r="D1884" i="16"/>
  <c r="D1885" i="16"/>
  <c r="E1886" i="16" s="1"/>
  <c r="D1886" i="16"/>
  <c r="D1887" i="16"/>
  <c r="D1888" i="16"/>
  <c r="D1889" i="16"/>
  <c r="E1890" i="16" s="1"/>
  <c r="D1890" i="16"/>
  <c r="D1891" i="16"/>
  <c r="D1892" i="16"/>
  <c r="D1893" i="16"/>
  <c r="E1894" i="16" s="1"/>
  <c r="D1894" i="16"/>
  <c r="D1895" i="16"/>
  <c r="D1896" i="16"/>
  <c r="D1897" i="16"/>
  <c r="E1898" i="16" s="1"/>
  <c r="D1898" i="16"/>
  <c r="D1899" i="16"/>
  <c r="D1900" i="16"/>
  <c r="D1901" i="16"/>
  <c r="E1902" i="16" s="1"/>
  <c r="D1902" i="16"/>
  <c r="D1903" i="16"/>
  <c r="D1904" i="16"/>
  <c r="D1905" i="16"/>
  <c r="E1906" i="16" s="1"/>
  <c r="D1906" i="16"/>
  <c r="D1907" i="16"/>
  <c r="D1908" i="16"/>
  <c r="D1909" i="16"/>
  <c r="E1910" i="16" s="1"/>
  <c r="D1910" i="16"/>
  <c r="D1911" i="16"/>
  <c r="D1912" i="16"/>
  <c r="D1913" i="16"/>
  <c r="E1914" i="16" s="1"/>
  <c r="D1914" i="16"/>
  <c r="D1915" i="16"/>
  <c r="D1916" i="16"/>
  <c r="D1917" i="16"/>
  <c r="E1918" i="16" s="1"/>
  <c r="D1918" i="16"/>
  <c r="D1919" i="16"/>
  <c r="D1920" i="16"/>
  <c r="D1921" i="16"/>
  <c r="D1922" i="16"/>
  <c r="D1923" i="16"/>
  <c r="D1924" i="16"/>
  <c r="D1925" i="16"/>
  <c r="D1926" i="16"/>
  <c r="D1927" i="16"/>
  <c r="D1928" i="16"/>
  <c r="D1929" i="16"/>
  <c r="D1930" i="16"/>
  <c r="D1931" i="16"/>
  <c r="D1932" i="16"/>
  <c r="D1933" i="16"/>
  <c r="D1934" i="16"/>
  <c r="D1935" i="16"/>
  <c r="D1936" i="16"/>
  <c r="D1937" i="16"/>
  <c r="D1938" i="16"/>
  <c r="D1939" i="16"/>
  <c r="D1940" i="16"/>
  <c r="D1941" i="16"/>
  <c r="D1942" i="16"/>
  <c r="D1943" i="16"/>
  <c r="D1944" i="16"/>
  <c r="D1945" i="16"/>
  <c r="D1946" i="16"/>
  <c r="D1947" i="16"/>
  <c r="D1948" i="16"/>
  <c r="D1949" i="16"/>
  <c r="D1950" i="16"/>
  <c r="D1951" i="16"/>
  <c r="D1952" i="16"/>
  <c r="D1953" i="16"/>
  <c r="D1954" i="16"/>
  <c r="D1955" i="16"/>
  <c r="D1956" i="16"/>
  <c r="D1957" i="16"/>
  <c r="D1958" i="16"/>
  <c r="D1959" i="16"/>
  <c r="D1960" i="16"/>
  <c r="D1961" i="16"/>
  <c r="D1962" i="16"/>
  <c r="D1963" i="16"/>
  <c r="D1964" i="16"/>
  <c r="D1965" i="16"/>
  <c r="D1966" i="16"/>
  <c r="D1967" i="16"/>
  <c r="D1968" i="16"/>
  <c r="D1969" i="16"/>
  <c r="D1970" i="16"/>
  <c r="D1971" i="16"/>
  <c r="D1972" i="16"/>
  <c r="D1973" i="16"/>
  <c r="D1974" i="16"/>
  <c r="D1975" i="16"/>
  <c r="D1976" i="16"/>
  <c r="D1977" i="16"/>
  <c r="D1978" i="16"/>
  <c r="D1979" i="16"/>
  <c r="D1980" i="16"/>
  <c r="D1981" i="16"/>
  <c r="D1982" i="16"/>
  <c r="D1983" i="16"/>
  <c r="D1984" i="16"/>
  <c r="D1985" i="16"/>
  <c r="D1986" i="16"/>
  <c r="D1987" i="16"/>
  <c r="D1988" i="16"/>
  <c r="D1989" i="16"/>
  <c r="D1990" i="16"/>
  <c r="D1991" i="16"/>
  <c r="D1992" i="16"/>
  <c r="D1993" i="16"/>
  <c r="D1994" i="16"/>
  <c r="D1995" i="16"/>
  <c r="D1996" i="16"/>
  <c r="D1997" i="16"/>
  <c r="D1998" i="16"/>
  <c r="D1999" i="16"/>
  <c r="D2000" i="16"/>
  <c r="D2001" i="16"/>
  <c r="D2002" i="16"/>
  <c r="D2003" i="16"/>
  <c r="D2004" i="16"/>
  <c r="D2005" i="16"/>
  <c r="D2006" i="16"/>
  <c r="D2007" i="16"/>
  <c r="D2008" i="16"/>
  <c r="D2009" i="16"/>
  <c r="D2010" i="16"/>
  <c r="D2011" i="16"/>
  <c r="D2012" i="16"/>
  <c r="D2013" i="16"/>
  <c r="D2014" i="16"/>
  <c r="D2015" i="16"/>
  <c r="D2016" i="16"/>
  <c r="D2017" i="16"/>
  <c r="D2018" i="16"/>
  <c r="D2019" i="16"/>
  <c r="D2020" i="16"/>
  <c r="D2021" i="16"/>
  <c r="D2022" i="16"/>
  <c r="D2023" i="16"/>
  <c r="D2024" i="16"/>
  <c r="D2025" i="16"/>
  <c r="D2026" i="16"/>
  <c r="D2027" i="16"/>
  <c r="D2028" i="16"/>
  <c r="D2029" i="16"/>
  <c r="D2030" i="16"/>
  <c r="D2031" i="16"/>
  <c r="D2032" i="16"/>
  <c r="D2033" i="16"/>
  <c r="D2034" i="16"/>
  <c r="D2035" i="16"/>
  <c r="D2036" i="16"/>
  <c r="D2037" i="16"/>
  <c r="D2038" i="16"/>
  <c r="D2039" i="16"/>
  <c r="D2040" i="16"/>
  <c r="D2041" i="16"/>
  <c r="D2042" i="16"/>
  <c r="D2043" i="16"/>
  <c r="D2044" i="16"/>
  <c r="D2045" i="16"/>
  <c r="D2046" i="16"/>
  <c r="D2047" i="16"/>
  <c r="D2048" i="16"/>
  <c r="D2049" i="16"/>
  <c r="D2050" i="16"/>
  <c r="D2051" i="16"/>
  <c r="D2052" i="16"/>
  <c r="D2053" i="16"/>
  <c r="D2054" i="16"/>
  <c r="D2055" i="16"/>
  <c r="D2056" i="16"/>
  <c r="D2057" i="16"/>
  <c r="D2058" i="16"/>
  <c r="D2059" i="16"/>
  <c r="D2060" i="16"/>
  <c r="D2061" i="16"/>
  <c r="D2062" i="16"/>
  <c r="D2063" i="16"/>
  <c r="D2064" i="16"/>
  <c r="D2065" i="16"/>
  <c r="D2066" i="16"/>
  <c r="D2067" i="16"/>
  <c r="D2068" i="16"/>
  <c r="D2069" i="16"/>
  <c r="D2070" i="16"/>
  <c r="D2071" i="16"/>
  <c r="D2072" i="16"/>
  <c r="D2073" i="16"/>
  <c r="D2074" i="16"/>
  <c r="D2075" i="16"/>
  <c r="D2076" i="16"/>
  <c r="D2077" i="16"/>
  <c r="D2078" i="16"/>
  <c r="D2079" i="16"/>
  <c r="D2080" i="16"/>
  <c r="D2081" i="16"/>
  <c r="D2082" i="16"/>
  <c r="D2083" i="16"/>
  <c r="D2084" i="16"/>
  <c r="D2085" i="16"/>
  <c r="D2086" i="16"/>
  <c r="D2087" i="16"/>
  <c r="D2088" i="16"/>
  <c r="D2089" i="16"/>
  <c r="D2090" i="16"/>
  <c r="D2091" i="16"/>
  <c r="D2092" i="16"/>
  <c r="D2093" i="16"/>
  <c r="D2094" i="16"/>
  <c r="D2095" i="16"/>
  <c r="D2096" i="16"/>
  <c r="D2097" i="16"/>
  <c r="D2098" i="16"/>
  <c r="D2099" i="16"/>
  <c r="D2100" i="16"/>
  <c r="D2101" i="16"/>
  <c r="D2102" i="16"/>
  <c r="D2103" i="16"/>
  <c r="D2104" i="16"/>
  <c r="D2105" i="16"/>
  <c r="D2106" i="16"/>
  <c r="D2107" i="16"/>
  <c r="D2108" i="16"/>
  <c r="D2109" i="16"/>
  <c r="D2110" i="16"/>
  <c r="D2111" i="16"/>
  <c r="D2112" i="16"/>
  <c r="D2113" i="16"/>
  <c r="D2114" i="16"/>
  <c r="D2115" i="16"/>
  <c r="D2116" i="16"/>
  <c r="D2117" i="16"/>
  <c r="D2118" i="16"/>
  <c r="D2119" i="16"/>
  <c r="D2120" i="16"/>
  <c r="D2121" i="16"/>
  <c r="D2122" i="16"/>
  <c r="D2123" i="16"/>
  <c r="D2124" i="16"/>
  <c r="D2125" i="16"/>
  <c r="E2126" i="16" s="1"/>
  <c r="D2126" i="16"/>
  <c r="D2127" i="16"/>
  <c r="D2128" i="16"/>
  <c r="D2129" i="16"/>
  <c r="D2130" i="16"/>
  <c r="D2131" i="16"/>
  <c r="D2132" i="16"/>
  <c r="D2133" i="16"/>
  <c r="D2134" i="16"/>
  <c r="D2135" i="16"/>
  <c r="D2136" i="16"/>
  <c r="D2137" i="16"/>
  <c r="D2138" i="16"/>
  <c r="D2139" i="16"/>
  <c r="D2140" i="16"/>
  <c r="D2141" i="16"/>
  <c r="D2142" i="16"/>
  <c r="D2143" i="16"/>
  <c r="D2144" i="16"/>
  <c r="D2145" i="16"/>
  <c r="D2146" i="16"/>
  <c r="D2147" i="16"/>
  <c r="D2148" i="16"/>
  <c r="D2149" i="16"/>
  <c r="D2150" i="16"/>
  <c r="D2151" i="16"/>
  <c r="D2152" i="16"/>
  <c r="D2153" i="16"/>
  <c r="D2154" i="16"/>
  <c r="D2155" i="16"/>
  <c r="D2156" i="16"/>
  <c r="D2157" i="16"/>
  <c r="D2158" i="16"/>
  <c r="D2159" i="16"/>
  <c r="D2160" i="16"/>
  <c r="D2161" i="16"/>
  <c r="D2162" i="16"/>
  <c r="D2163" i="16"/>
  <c r="D2" i="16"/>
  <c r="I5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26" i="8"/>
  <c r="E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E110" i="8" s="1"/>
  <c r="D111" i="8"/>
  <c r="E111" i="8" s="1"/>
  <c r="D112" i="8"/>
  <c r="E112" i="8" s="1"/>
  <c r="D113" i="8"/>
  <c r="E113" i="8" s="1"/>
  <c r="D114" i="8"/>
  <c r="E114" i="8" s="1"/>
  <c r="D115" i="8"/>
  <c r="E115" i="8" s="1"/>
  <c r="D116" i="8"/>
  <c r="E116" i="8" s="1"/>
  <c r="D117" i="8"/>
  <c r="E117" i="8" s="1"/>
  <c r="D118" i="8"/>
  <c r="E118" i="8" s="1"/>
  <c r="D119" i="8"/>
  <c r="E119" i="8" s="1"/>
  <c r="D120" i="8"/>
  <c r="E120" i="8" s="1"/>
  <c r="D121" i="8"/>
  <c r="E121" i="8" s="1"/>
  <c r="D122" i="8"/>
  <c r="E122" i="8" s="1"/>
  <c r="D123" i="8"/>
  <c r="E123" i="8" s="1"/>
  <c r="D124" i="8"/>
  <c r="E124" i="8" s="1"/>
  <c r="D125" i="8"/>
  <c r="E125" i="8" s="1"/>
  <c r="D126" i="8"/>
  <c r="D127" i="8"/>
  <c r="E127" i="8" s="1"/>
  <c r="D128" i="8"/>
  <c r="E128" i="8" s="1"/>
  <c r="D129" i="8"/>
  <c r="E129" i="8" s="1"/>
  <c r="D130" i="8"/>
  <c r="E130" i="8" s="1"/>
  <c r="D131" i="8"/>
  <c r="E131" i="8" s="1"/>
  <c r="D132" i="8"/>
  <c r="E132" i="8" s="1"/>
  <c r="D133" i="8"/>
  <c r="E133" i="8" s="1"/>
  <c r="D134" i="8"/>
  <c r="E134" i="8" s="1"/>
  <c r="D135" i="8"/>
  <c r="E135" i="8" s="1"/>
  <c r="D136" i="8"/>
  <c r="E136" i="8" s="1"/>
  <c r="D137" i="8"/>
  <c r="E137" i="8" s="1"/>
  <c r="D138" i="8"/>
  <c r="E138" i="8" s="1"/>
  <c r="D139" i="8"/>
  <c r="E139" i="8" s="1"/>
  <c r="D140" i="8"/>
  <c r="E140" i="8" s="1"/>
  <c r="D141" i="8"/>
  <c r="E141" i="8" s="1"/>
  <c r="D142" i="8"/>
  <c r="E142" i="8" s="1"/>
  <c r="D143" i="8"/>
  <c r="E143" i="8" s="1"/>
  <c r="D144" i="8"/>
  <c r="E144" i="8" s="1"/>
  <c r="D145" i="8"/>
  <c r="E145" i="8" s="1"/>
  <c r="D146" i="8"/>
  <c r="E146" i="8" s="1"/>
  <c r="D147" i="8"/>
  <c r="E147" i="8" s="1"/>
  <c r="D148" i="8"/>
  <c r="E148" i="8" s="1"/>
  <c r="D149" i="8"/>
  <c r="E149" i="8" s="1"/>
  <c r="D150" i="8"/>
  <c r="E150" i="8" s="1"/>
  <c r="D151" i="8"/>
  <c r="E151" i="8" s="1"/>
  <c r="D152" i="8"/>
  <c r="E152" i="8" s="1"/>
  <c r="D153" i="8"/>
  <c r="E153" i="8" s="1"/>
  <c r="D154" i="8"/>
  <c r="E154" i="8" s="1"/>
  <c r="D155" i="8"/>
  <c r="E155" i="8" s="1"/>
  <c r="D156" i="8"/>
  <c r="E156" i="8" s="1"/>
  <c r="D157" i="8"/>
  <c r="E157" i="8" s="1"/>
  <c r="D158" i="8"/>
  <c r="E158" i="8" s="1"/>
  <c r="D159" i="8"/>
  <c r="E159" i="8" s="1"/>
  <c r="D160" i="8"/>
  <c r="E160" i="8" s="1"/>
  <c r="D161" i="8"/>
  <c r="E161" i="8" s="1"/>
  <c r="D162" i="8"/>
  <c r="E162" i="8" s="1"/>
  <c r="D163" i="8"/>
  <c r="E163" i="8" s="1"/>
  <c r="D164" i="8"/>
  <c r="E164" i="8" s="1"/>
  <c r="D165" i="8"/>
  <c r="E165" i="8" s="1"/>
  <c r="D166" i="8"/>
  <c r="E166" i="8" s="1"/>
  <c r="D167" i="8"/>
  <c r="E167" i="8" s="1"/>
  <c r="D168" i="8"/>
  <c r="E168" i="8" s="1"/>
  <c r="D169" i="8"/>
  <c r="E169" i="8" s="1"/>
  <c r="D170" i="8"/>
  <c r="E170" i="8" s="1"/>
  <c r="D171" i="8"/>
  <c r="E171" i="8" s="1"/>
  <c r="D172" i="8"/>
  <c r="E172" i="8" s="1"/>
  <c r="D173" i="8"/>
  <c r="E173" i="8" s="1"/>
  <c r="D174" i="8"/>
  <c r="E174" i="8" s="1"/>
  <c r="D175" i="8"/>
  <c r="E175" i="8" s="1"/>
  <c r="D176" i="8"/>
  <c r="E176" i="8" s="1"/>
  <c r="D177" i="8"/>
  <c r="E177" i="8" s="1"/>
  <c r="D178" i="8"/>
  <c r="E178" i="8" s="1"/>
  <c r="D179" i="8"/>
  <c r="E179" i="8" s="1"/>
  <c r="D180" i="8"/>
  <c r="E180" i="8" s="1"/>
  <c r="D181" i="8"/>
  <c r="E181" i="8" s="1"/>
  <c r="D182" i="8"/>
  <c r="E182" i="8" s="1"/>
  <c r="D183" i="8"/>
  <c r="E183" i="8" s="1"/>
  <c r="D184" i="8"/>
  <c r="E184" i="8" s="1"/>
  <c r="D185" i="8"/>
  <c r="E185" i="8" s="1"/>
  <c r="D186" i="8"/>
  <c r="E186" i="8" s="1"/>
  <c r="D187" i="8"/>
  <c r="E187" i="8" s="1"/>
  <c r="D188" i="8"/>
  <c r="E188" i="8" s="1"/>
  <c r="D189" i="8"/>
  <c r="E189" i="8" s="1"/>
  <c r="D190" i="8"/>
  <c r="E190" i="8" s="1"/>
  <c r="D191" i="8"/>
  <c r="E191" i="8" s="1"/>
  <c r="D192" i="8"/>
  <c r="E192" i="8" s="1"/>
  <c r="D193" i="8"/>
  <c r="E193" i="8" s="1"/>
  <c r="D194" i="8"/>
  <c r="E194" i="8" s="1"/>
  <c r="D195" i="8"/>
  <c r="E195" i="8" s="1"/>
  <c r="D196" i="8"/>
  <c r="E196" i="8" s="1"/>
  <c r="D197" i="8"/>
  <c r="E197" i="8" s="1"/>
  <c r="D198" i="8"/>
  <c r="E198" i="8" s="1"/>
  <c r="D199" i="8"/>
  <c r="E199" i="8" s="1"/>
  <c r="D200" i="8"/>
  <c r="E200" i="8" s="1"/>
  <c r="D201" i="8"/>
  <c r="E201" i="8" s="1"/>
  <c r="D202" i="8"/>
  <c r="E202" i="8" s="1"/>
  <c r="D203" i="8"/>
  <c r="E203" i="8" s="1"/>
  <c r="D204" i="8"/>
  <c r="E204" i="8" s="1"/>
  <c r="D205" i="8"/>
  <c r="E205" i="8" s="1"/>
  <c r="D206" i="8"/>
  <c r="E206" i="8" s="1"/>
  <c r="D207" i="8"/>
  <c r="E207" i="8" s="1"/>
  <c r="D208" i="8"/>
  <c r="E208" i="8" s="1"/>
  <c r="D209" i="8"/>
  <c r="E209" i="8" s="1"/>
  <c r="D210" i="8"/>
  <c r="E210" i="8" s="1"/>
  <c r="D211" i="8"/>
  <c r="E211" i="8" s="1"/>
  <c r="D212" i="8"/>
  <c r="E212" i="8" s="1"/>
  <c r="D213" i="8"/>
  <c r="E213" i="8" s="1"/>
  <c r="D214" i="8"/>
  <c r="E214" i="8" s="1"/>
  <c r="D215" i="8"/>
  <c r="E215" i="8" s="1"/>
  <c r="D216" i="8"/>
  <c r="E216" i="8" s="1"/>
  <c r="D217" i="8"/>
  <c r="E217" i="8" s="1"/>
  <c r="D218" i="8"/>
  <c r="E218" i="8" s="1"/>
  <c r="D219" i="8"/>
  <c r="E219" i="8" s="1"/>
  <c r="D220" i="8"/>
  <c r="E220" i="8" s="1"/>
  <c r="D221" i="8"/>
  <c r="E221" i="8" s="1"/>
  <c r="D222" i="8"/>
  <c r="E222" i="8" s="1"/>
  <c r="D223" i="8"/>
  <c r="E223" i="8" s="1"/>
  <c r="D224" i="8"/>
  <c r="E224" i="8" s="1"/>
  <c r="D225" i="8"/>
  <c r="E225" i="8" s="1"/>
  <c r="D226" i="8"/>
  <c r="E226" i="8" s="1"/>
  <c r="D227" i="8"/>
  <c r="E227" i="8" s="1"/>
  <c r="D228" i="8"/>
  <c r="E228" i="8" s="1"/>
  <c r="D229" i="8"/>
  <c r="E229" i="8" s="1"/>
  <c r="D230" i="8"/>
  <c r="E230" i="8" s="1"/>
  <c r="D231" i="8"/>
  <c r="E231" i="8" s="1"/>
  <c r="D232" i="8"/>
  <c r="E232" i="8" s="1"/>
  <c r="D233" i="8"/>
  <c r="E233" i="8" s="1"/>
  <c r="D234" i="8"/>
  <c r="E234" i="8" s="1"/>
  <c r="D235" i="8"/>
  <c r="E235" i="8" s="1"/>
  <c r="D236" i="8"/>
  <c r="E236" i="8" s="1"/>
  <c r="D237" i="8"/>
  <c r="E237" i="8" s="1"/>
  <c r="D238" i="8"/>
  <c r="E238" i="8" s="1"/>
  <c r="D239" i="8"/>
  <c r="E239" i="8" s="1"/>
  <c r="D240" i="8"/>
  <c r="E240" i="8" s="1"/>
  <c r="D241" i="8"/>
  <c r="E241" i="8" s="1"/>
  <c r="D242" i="8"/>
  <c r="E242" i="8" s="1"/>
  <c r="D243" i="8"/>
  <c r="E243" i="8" s="1"/>
  <c r="D244" i="8"/>
  <c r="E244" i="8" s="1"/>
  <c r="D245" i="8"/>
  <c r="E245" i="8" s="1"/>
  <c r="D246" i="8"/>
  <c r="E246" i="8" s="1"/>
  <c r="D247" i="8"/>
  <c r="E247" i="8" s="1"/>
  <c r="D248" i="8"/>
  <c r="E248" i="8" s="1"/>
  <c r="D249" i="8"/>
  <c r="E249" i="8" s="1"/>
  <c r="D250" i="8"/>
  <c r="E250" i="8" s="1"/>
  <c r="D251" i="8"/>
  <c r="E251" i="8" s="1"/>
  <c r="D252" i="8"/>
  <c r="E252" i="8" s="1"/>
  <c r="D253" i="8"/>
  <c r="E253" i="8" s="1"/>
  <c r="D254" i="8"/>
  <c r="E254" i="8" s="1"/>
  <c r="D255" i="8"/>
  <c r="E255" i="8" s="1"/>
  <c r="D256" i="8"/>
  <c r="E256" i="8" s="1"/>
  <c r="D257" i="8"/>
  <c r="E257" i="8" s="1"/>
  <c r="D258" i="8"/>
  <c r="E258" i="8" s="1"/>
  <c r="D259" i="8"/>
  <c r="E259" i="8" s="1"/>
  <c r="D260" i="8"/>
  <c r="E260" i="8" s="1"/>
  <c r="D261" i="8"/>
  <c r="E261" i="8" s="1"/>
  <c r="D262" i="8"/>
  <c r="E262" i="8" s="1"/>
  <c r="D263" i="8"/>
  <c r="E263" i="8" s="1"/>
  <c r="D264" i="8"/>
  <c r="E264" i="8" s="1"/>
  <c r="D265" i="8"/>
  <c r="E265" i="8" s="1"/>
  <c r="D266" i="8"/>
  <c r="E266" i="8" s="1"/>
  <c r="D267" i="8"/>
  <c r="E267" i="8" s="1"/>
  <c r="D268" i="8"/>
  <c r="E268" i="8" s="1"/>
  <c r="D269" i="8"/>
  <c r="E269" i="8" s="1"/>
  <c r="D270" i="8"/>
  <c r="E270" i="8" s="1"/>
  <c r="D271" i="8"/>
  <c r="E271" i="8" s="1"/>
  <c r="D272" i="8"/>
  <c r="E272" i="8" s="1"/>
  <c r="D273" i="8"/>
  <c r="E273" i="8" s="1"/>
  <c r="D274" i="8"/>
  <c r="E274" i="8" s="1"/>
  <c r="D275" i="8"/>
  <c r="E275" i="8" s="1"/>
  <c r="D276" i="8"/>
  <c r="E276" i="8" s="1"/>
  <c r="D277" i="8"/>
  <c r="E277" i="8" s="1"/>
  <c r="D278" i="8"/>
  <c r="E278" i="8" s="1"/>
  <c r="D279" i="8"/>
  <c r="E279" i="8" s="1"/>
  <c r="D280" i="8"/>
  <c r="E280" i="8" s="1"/>
  <c r="D281" i="8"/>
  <c r="E281" i="8" s="1"/>
  <c r="D282" i="8"/>
  <c r="E282" i="8" s="1"/>
  <c r="D283" i="8"/>
  <c r="E283" i="8" s="1"/>
  <c r="D284" i="8"/>
  <c r="E284" i="8" s="1"/>
  <c r="D285" i="8"/>
  <c r="E285" i="8" s="1"/>
  <c r="D286" i="8"/>
  <c r="E286" i="8" s="1"/>
  <c r="D287" i="8"/>
  <c r="E287" i="8" s="1"/>
  <c r="D288" i="8"/>
  <c r="E288" i="8" s="1"/>
  <c r="D289" i="8"/>
  <c r="E289" i="8" s="1"/>
  <c r="D290" i="8"/>
  <c r="E290" i="8" s="1"/>
  <c r="D291" i="8"/>
  <c r="E291" i="8" s="1"/>
  <c r="D292" i="8"/>
  <c r="E292" i="8" s="1"/>
  <c r="D293" i="8"/>
  <c r="E293" i="8" s="1"/>
  <c r="D294" i="8"/>
  <c r="E294" i="8" s="1"/>
  <c r="D295" i="8"/>
  <c r="E295" i="8" s="1"/>
  <c r="D296" i="8"/>
  <c r="E296" i="8" s="1"/>
  <c r="D297" i="8"/>
  <c r="E297" i="8" s="1"/>
  <c r="D298" i="8"/>
  <c r="E298" i="8" s="1"/>
  <c r="D299" i="8"/>
  <c r="E299" i="8" s="1"/>
  <c r="D300" i="8"/>
  <c r="E300" i="8" s="1"/>
  <c r="D301" i="8"/>
  <c r="E301" i="8" s="1"/>
  <c r="D302" i="8"/>
  <c r="E302" i="8" s="1"/>
  <c r="D303" i="8"/>
  <c r="E303" i="8" s="1"/>
  <c r="D304" i="8"/>
  <c r="E304" i="8" s="1"/>
  <c r="D305" i="8"/>
  <c r="E305" i="8" s="1"/>
  <c r="D306" i="8"/>
  <c r="E306" i="8" s="1"/>
  <c r="D307" i="8"/>
  <c r="E307" i="8" s="1"/>
  <c r="D308" i="8"/>
  <c r="E308" i="8" s="1"/>
  <c r="D309" i="8"/>
  <c r="E309" i="8" s="1"/>
  <c r="D310" i="8"/>
  <c r="E310" i="8" s="1"/>
  <c r="D311" i="8"/>
  <c r="E311" i="8" s="1"/>
  <c r="D312" i="8"/>
  <c r="E312" i="8" s="1"/>
  <c r="D313" i="8"/>
  <c r="E313" i="8" s="1"/>
  <c r="D314" i="8"/>
  <c r="E314" i="8" s="1"/>
  <c r="D315" i="8"/>
  <c r="E315" i="8" s="1"/>
  <c r="D316" i="8"/>
  <c r="E316" i="8" s="1"/>
  <c r="D317" i="8"/>
  <c r="E317" i="8" s="1"/>
  <c r="D318" i="8"/>
  <c r="E318" i="8" s="1"/>
  <c r="D319" i="8"/>
  <c r="E319" i="8" s="1"/>
  <c r="D320" i="8"/>
  <c r="E320" i="8" s="1"/>
  <c r="D321" i="8"/>
  <c r="E321" i="8" s="1"/>
  <c r="D322" i="8"/>
  <c r="E322" i="8" s="1"/>
  <c r="D323" i="8"/>
  <c r="E323" i="8" s="1"/>
  <c r="D324" i="8"/>
  <c r="E324" i="8" s="1"/>
  <c r="D325" i="8"/>
  <c r="E325" i="8" s="1"/>
  <c r="D326" i="8"/>
  <c r="E326" i="8" s="1"/>
  <c r="D327" i="8"/>
  <c r="E327" i="8" s="1"/>
  <c r="D328" i="8"/>
  <c r="E328" i="8" s="1"/>
  <c r="D329" i="8"/>
  <c r="E329" i="8" s="1"/>
  <c r="D330" i="8"/>
  <c r="E330" i="8" s="1"/>
  <c r="D331" i="8"/>
  <c r="E331" i="8" s="1"/>
  <c r="D332" i="8"/>
  <c r="E332" i="8" s="1"/>
  <c r="D333" i="8"/>
  <c r="E333" i="8" s="1"/>
  <c r="D334" i="8"/>
  <c r="E334" i="8" s="1"/>
  <c r="D335" i="8"/>
  <c r="E335" i="8" s="1"/>
  <c r="D336" i="8"/>
  <c r="E336" i="8" s="1"/>
  <c r="D337" i="8"/>
  <c r="E337" i="8" s="1"/>
  <c r="D338" i="8"/>
  <c r="E338" i="8" s="1"/>
  <c r="D339" i="8"/>
  <c r="E339" i="8" s="1"/>
  <c r="D340" i="8"/>
  <c r="E340" i="8" s="1"/>
  <c r="D341" i="8"/>
  <c r="E341" i="8" s="1"/>
  <c r="D342" i="8"/>
  <c r="E342" i="8" s="1"/>
  <c r="D343" i="8"/>
  <c r="E343" i="8" s="1"/>
  <c r="D344" i="8"/>
  <c r="E344" i="8" s="1"/>
  <c r="D345" i="8"/>
  <c r="E345" i="8" s="1"/>
  <c r="D346" i="8"/>
  <c r="E346" i="8" s="1"/>
  <c r="D347" i="8"/>
  <c r="E347" i="8" s="1"/>
  <c r="D348" i="8"/>
  <c r="E348" i="8" s="1"/>
  <c r="D349" i="8"/>
  <c r="E349" i="8" s="1"/>
  <c r="D350" i="8"/>
  <c r="E350" i="8" s="1"/>
  <c r="D351" i="8"/>
  <c r="E351" i="8" s="1"/>
  <c r="D352" i="8"/>
  <c r="E352" i="8" s="1"/>
  <c r="D353" i="8"/>
  <c r="E353" i="8" s="1"/>
  <c r="D354" i="8"/>
  <c r="E354" i="8" s="1"/>
  <c r="D355" i="8"/>
  <c r="E355" i="8" s="1"/>
  <c r="D356" i="8"/>
  <c r="E356" i="8" s="1"/>
  <c r="D357" i="8"/>
  <c r="E357" i="8" s="1"/>
  <c r="D358" i="8"/>
  <c r="E358" i="8" s="1"/>
  <c r="D359" i="8"/>
  <c r="E359" i="8" s="1"/>
  <c r="D360" i="8"/>
  <c r="E360" i="8" s="1"/>
  <c r="D361" i="8"/>
  <c r="E361" i="8" s="1"/>
  <c r="D362" i="8"/>
  <c r="E362" i="8" s="1"/>
  <c r="D363" i="8"/>
  <c r="E363" i="8" s="1"/>
  <c r="D364" i="8"/>
  <c r="E364" i="8" s="1"/>
  <c r="D365" i="8"/>
  <c r="E365" i="8" s="1"/>
  <c r="D366" i="8"/>
  <c r="E366" i="8" s="1"/>
  <c r="D367" i="8"/>
  <c r="E367" i="8" s="1"/>
  <c r="D368" i="8"/>
  <c r="E368" i="8" s="1"/>
  <c r="D369" i="8"/>
  <c r="E369" i="8" s="1"/>
  <c r="D370" i="8"/>
  <c r="E370" i="8" s="1"/>
  <c r="D371" i="8"/>
  <c r="E371" i="8" s="1"/>
  <c r="D372" i="8"/>
  <c r="E372" i="8" s="1"/>
  <c r="D373" i="8"/>
  <c r="E373" i="8" s="1"/>
  <c r="D374" i="8"/>
  <c r="E374" i="8" s="1"/>
  <c r="D375" i="8"/>
  <c r="E375" i="8" s="1"/>
  <c r="D376" i="8"/>
  <c r="E376" i="8" s="1"/>
  <c r="D377" i="8"/>
  <c r="E377" i="8" s="1"/>
  <c r="D378" i="8"/>
  <c r="E378" i="8" s="1"/>
  <c r="D379" i="8"/>
  <c r="E379" i="8" s="1"/>
  <c r="D380" i="8"/>
  <c r="E380" i="8" s="1"/>
  <c r="D381" i="8"/>
  <c r="E381" i="8" s="1"/>
  <c r="D382" i="8"/>
  <c r="E382" i="8" s="1"/>
  <c r="D383" i="8"/>
  <c r="E383" i="8" s="1"/>
  <c r="D384" i="8"/>
  <c r="E384" i="8" s="1"/>
  <c r="D385" i="8"/>
  <c r="E385" i="8" s="1"/>
  <c r="D386" i="8"/>
  <c r="E386" i="8" s="1"/>
  <c r="D387" i="8"/>
  <c r="E387" i="8" s="1"/>
  <c r="D388" i="8"/>
  <c r="E388" i="8" s="1"/>
  <c r="D389" i="8"/>
  <c r="E389" i="8" s="1"/>
  <c r="D390" i="8"/>
  <c r="E390" i="8" s="1"/>
  <c r="D391" i="8"/>
  <c r="E391" i="8" s="1"/>
  <c r="D392" i="8"/>
  <c r="E392" i="8" s="1"/>
  <c r="D393" i="8"/>
  <c r="E393" i="8" s="1"/>
  <c r="D394" i="8"/>
  <c r="E394" i="8" s="1"/>
  <c r="D395" i="8"/>
  <c r="E395" i="8" s="1"/>
  <c r="D396" i="8"/>
  <c r="E396" i="8" s="1"/>
  <c r="D397" i="8"/>
  <c r="E397" i="8" s="1"/>
  <c r="D398" i="8"/>
  <c r="E398" i="8" s="1"/>
  <c r="D399" i="8"/>
  <c r="E399" i="8" s="1"/>
  <c r="D400" i="8"/>
  <c r="E400" i="8" s="1"/>
  <c r="D401" i="8"/>
  <c r="E401" i="8" s="1"/>
  <c r="D402" i="8"/>
  <c r="E402" i="8" s="1"/>
  <c r="D403" i="8"/>
  <c r="E403" i="8" s="1"/>
  <c r="D404" i="8"/>
  <c r="E404" i="8" s="1"/>
  <c r="D405" i="8"/>
  <c r="E405" i="8" s="1"/>
  <c r="D406" i="8"/>
  <c r="E406" i="8" s="1"/>
  <c r="D407" i="8"/>
  <c r="E407" i="8" s="1"/>
  <c r="D408" i="8"/>
  <c r="E408" i="8" s="1"/>
  <c r="D409" i="8"/>
  <c r="E409" i="8" s="1"/>
  <c r="D410" i="8"/>
  <c r="E410" i="8" s="1"/>
  <c r="D411" i="8"/>
  <c r="E411" i="8" s="1"/>
  <c r="D412" i="8"/>
  <c r="E412" i="8" s="1"/>
  <c r="D413" i="8"/>
  <c r="E413" i="8" s="1"/>
  <c r="D414" i="8"/>
  <c r="E414" i="8" s="1"/>
  <c r="D415" i="8"/>
  <c r="E415" i="8" s="1"/>
  <c r="D416" i="8"/>
  <c r="E416" i="8" s="1"/>
  <c r="D417" i="8"/>
  <c r="E417" i="8" s="1"/>
  <c r="D418" i="8"/>
  <c r="E418" i="8" s="1"/>
  <c r="D419" i="8"/>
  <c r="E419" i="8" s="1"/>
  <c r="D420" i="8"/>
  <c r="E420" i="8" s="1"/>
  <c r="D421" i="8"/>
  <c r="E421" i="8" s="1"/>
  <c r="D422" i="8"/>
  <c r="E422" i="8" s="1"/>
  <c r="D423" i="8"/>
  <c r="E423" i="8" s="1"/>
  <c r="D424" i="8"/>
  <c r="E424" i="8" s="1"/>
  <c r="D425" i="8"/>
  <c r="E425" i="8" s="1"/>
  <c r="D426" i="8"/>
  <c r="E426" i="8" s="1"/>
  <c r="D427" i="8"/>
  <c r="E427" i="8" s="1"/>
  <c r="D428" i="8"/>
  <c r="E428" i="8" s="1"/>
  <c r="D429" i="8"/>
  <c r="E429" i="8" s="1"/>
  <c r="D430" i="8"/>
  <c r="E430" i="8" s="1"/>
  <c r="D431" i="8"/>
  <c r="E431" i="8" s="1"/>
  <c r="D432" i="8"/>
  <c r="E432" i="8" s="1"/>
  <c r="D433" i="8"/>
  <c r="E433" i="8" s="1"/>
  <c r="D434" i="8"/>
  <c r="E434" i="8" s="1"/>
  <c r="D435" i="8"/>
  <c r="E435" i="8" s="1"/>
  <c r="D436" i="8"/>
  <c r="E436" i="8" s="1"/>
  <c r="D437" i="8"/>
  <c r="E437" i="8" s="1"/>
  <c r="D438" i="8"/>
  <c r="E438" i="8" s="1"/>
  <c r="D439" i="8"/>
  <c r="E439" i="8" s="1"/>
  <c r="D440" i="8"/>
  <c r="E440" i="8" s="1"/>
  <c r="D441" i="8"/>
  <c r="E441" i="8" s="1"/>
  <c r="D442" i="8"/>
  <c r="E442" i="8" s="1"/>
  <c r="D443" i="8"/>
  <c r="E443" i="8" s="1"/>
  <c r="D444" i="8"/>
  <c r="E444" i="8" s="1"/>
  <c r="D445" i="8"/>
  <c r="E445" i="8" s="1"/>
  <c r="D446" i="8"/>
  <c r="E446" i="8" s="1"/>
  <c r="D447" i="8"/>
  <c r="E447" i="8" s="1"/>
  <c r="D448" i="8"/>
  <c r="E448" i="8" s="1"/>
  <c r="D449" i="8"/>
  <c r="E449" i="8" s="1"/>
  <c r="D450" i="8"/>
  <c r="E450" i="8" s="1"/>
  <c r="D451" i="8"/>
  <c r="E451" i="8" s="1"/>
  <c r="D452" i="8"/>
  <c r="E452" i="8" s="1"/>
  <c r="D453" i="8"/>
  <c r="E453" i="8" s="1"/>
  <c r="D454" i="8"/>
  <c r="E454" i="8" s="1"/>
  <c r="D455" i="8"/>
  <c r="E455" i="8" s="1"/>
  <c r="D456" i="8"/>
  <c r="E456" i="8" s="1"/>
  <c r="D457" i="8"/>
  <c r="E457" i="8" s="1"/>
  <c r="D458" i="8"/>
  <c r="E458" i="8" s="1"/>
  <c r="D459" i="8"/>
  <c r="E459" i="8" s="1"/>
  <c r="D460" i="8"/>
  <c r="E460" i="8" s="1"/>
  <c r="D461" i="8"/>
  <c r="E461" i="8" s="1"/>
  <c r="D462" i="8"/>
  <c r="E462" i="8" s="1"/>
  <c r="D463" i="8"/>
  <c r="E463" i="8" s="1"/>
  <c r="D464" i="8"/>
  <c r="E464" i="8" s="1"/>
  <c r="D465" i="8"/>
  <c r="E465" i="8" s="1"/>
  <c r="D466" i="8"/>
  <c r="E466" i="8" s="1"/>
  <c r="D467" i="8"/>
  <c r="E467" i="8" s="1"/>
  <c r="D468" i="8"/>
  <c r="E468" i="8" s="1"/>
  <c r="D469" i="8"/>
  <c r="E469" i="8" s="1"/>
  <c r="D470" i="8"/>
  <c r="E470" i="8" s="1"/>
  <c r="D471" i="8"/>
  <c r="E471" i="8" s="1"/>
  <c r="D472" i="8"/>
  <c r="E472" i="8" s="1"/>
  <c r="D473" i="8"/>
  <c r="E473" i="8" s="1"/>
  <c r="D474" i="8"/>
  <c r="E474" i="8" s="1"/>
  <c r="D475" i="8"/>
  <c r="E475" i="8" s="1"/>
  <c r="D476" i="8"/>
  <c r="E476" i="8" s="1"/>
  <c r="D477" i="8"/>
  <c r="E477" i="8" s="1"/>
  <c r="D478" i="8"/>
  <c r="E478" i="8" s="1"/>
  <c r="D479" i="8"/>
  <c r="E479" i="8" s="1"/>
  <c r="D480" i="8"/>
  <c r="E480" i="8" s="1"/>
  <c r="D481" i="8"/>
  <c r="E481" i="8" s="1"/>
  <c r="D482" i="8"/>
  <c r="E482" i="8" s="1"/>
  <c r="D483" i="8"/>
  <c r="E483" i="8" s="1"/>
  <c r="D484" i="8"/>
  <c r="E484" i="8" s="1"/>
  <c r="D485" i="8"/>
  <c r="E485" i="8" s="1"/>
  <c r="D486" i="8"/>
  <c r="E486" i="8" s="1"/>
  <c r="D487" i="8"/>
  <c r="E487" i="8" s="1"/>
  <c r="D488" i="8"/>
  <c r="E488" i="8" s="1"/>
  <c r="D489" i="8"/>
  <c r="E489" i="8" s="1"/>
  <c r="D490" i="8"/>
  <c r="E490" i="8" s="1"/>
  <c r="D491" i="8"/>
  <c r="E491" i="8" s="1"/>
  <c r="D492" i="8"/>
  <c r="E492" i="8" s="1"/>
  <c r="D493" i="8"/>
  <c r="E493" i="8" s="1"/>
  <c r="D494" i="8"/>
  <c r="E494" i="8" s="1"/>
  <c r="D495" i="8"/>
  <c r="E495" i="8" s="1"/>
  <c r="D496" i="8"/>
  <c r="E496" i="8" s="1"/>
  <c r="D497" i="8"/>
  <c r="E497" i="8" s="1"/>
  <c r="D498" i="8"/>
  <c r="E498" i="8" s="1"/>
  <c r="D499" i="8"/>
  <c r="E499" i="8" s="1"/>
  <c r="D500" i="8"/>
  <c r="E500" i="8" s="1"/>
  <c r="D501" i="8"/>
  <c r="E501" i="8" s="1"/>
  <c r="D502" i="8"/>
  <c r="E502" i="8" s="1"/>
  <c r="D503" i="8"/>
  <c r="E503" i="8" s="1"/>
  <c r="D504" i="8"/>
  <c r="E504" i="8" s="1"/>
  <c r="D505" i="8"/>
  <c r="E505" i="8" s="1"/>
  <c r="D506" i="8"/>
  <c r="E506" i="8" s="1"/>
  <c r="D507" i="8"/>
  <c r="E507" i="8" s="1"/>
  <c r="D508" i="8"/>
  <c r="E508" i="8" s="1"/>
  <c r="D509" i="8"/>
  <c r="E509" i="8" s="1"/>
  <c r="D510" i="8"/>
  <c r="E510" i="8" s="1"/>
  <c r="D511" i="8"/>
  <c r="E511" i="8" s="1"/>
  <c r="D512" i="8"/>
  <c r="E512" i="8" s="1"/>
  <c r="D513" i="8"/>
  <c r="E513" i="8" s="1"/>
  <c r="D514" i="8"/>
  <c r="E514" i="8" s="1"/>
  <c r="D515" i="8"/>
  <c r="E515" i="8" s="1"/>
  <c r="D516" i="8"/>
  <c r="E516" i="8" s="1"/>
  <c r="D517" i="8"/>
  <c r="E517" i="8" s="1"/>
  <c r="D518" i="8"/>
  <c r="E518" i="8" s="1"/>
  <c r="D519" i="8"/>
  <c r="E519" i="8" s="1"/>
  <c r="D520" i="8"/>
  <c r="E520" i="8" s="1"/>
  <c r="D521" i="8"/>
  <c r="E521" i="8" s="1"/>
  <c r="D522" i="8"/>
  <c r="E522" i="8" s="1"/>
  <c r="D523" i="8"/>
  <c r="E523" i="8" s="1"/>
  <c r="D524" i="8"/>
  <c r="E524" i="8" s="1"/>
  <c r="D525" i="8"/>
  <c r="E525" i="8" s="1"/>
  <c r="D526" i="8"/>
  <c r="E526" i="8" s="1"/>
  <c r="D527" i="8"/>
  <c r="E527" i="8" s="1"/>
  <c r="D528" i="8"/>
  <c r="E528" i="8" s="1"/>
  <c r="D529" i="8"/>
  <c r="E529" i="8" s="1"/>
  <c r="D530" i="8"/>
  <c r="E530" i="8" s="1"/>
  <c r="D531" i="8"/>
  <c r="E531" i="8" s="1"/>
  <c r="D532" i="8"/>
  <c r="E532" i="8" s="1"/>
  <c r="D533" i="8"/>
  <c r="E533" i="8" s="1"/>
  <c r="D534" i="8"/>
  <c r="E534" i="8" s="1"/>
  <c r="D535" i="8"/>
  <c r="E535" i="8" s="1"/>
  <c r="D536" i="8"/>
  <c r="E536" i="8" s="1"/>
  <c r="D537" i="8"/>
  <c r="E537" i="8" s="1"/>
  <c r="D538" i="8"/>
  <c r="E538" i="8" s="1"/>
  <c r="D539" i="8"/>
  <c r="E539" i="8" s="1"/>
  <c r="D540" i="8"/>
  <c r="E540" i="8" s="1"/>
  <c r="D541" i="8"/>
  <c r="E541" i="8" s="1"/>
  <c r="D542" i="8"/>
  <c r="E542" i="8" s="1"/>
  <c r="D543" i="8"/>
  <c r="E543" i="8" s="1"/>
  <c r="D544" i="8"/>
  <c r="E544" i="8" s="1"/>
  <c r="D545" i="8"/>
  <c r="E545" i="8" s="1"/>
  <c r="D546" i="8"/>
  <c r="E546" i="8" s="1"/>
  <c r="D547" i="8"/>
  <c r="E547" i="8" s="1"/>
  <c r="D548" i="8"/>
  <c r="E548" i="8" s="1"/>
  <c r="D549" i="8"/>
  <c r="E549" i="8" s="1"/>
  <c r="D550" i="8"/>
  <c r="E550" i="8" s="1"/>
  <c r="D551" i="8"/>
  <c r="E551" i="8" s="1"/>
  <c r="D552" i="8"/>
  <c r="E552" i="8" s="1"/>
  <c r="D553" i="8"/>
  <c r="E553" i="8" s="1"/>
  <c r="D554" i="8"/>
  <c r="E554" i="8" s="1"/>
  <c r="D555" i="8"/>
  <c r="E555" i="8" s="1"/>
  <c r="D556" i="8"/>
  <c r="E556" i="8" s="1"/>
  <c r="D557" i="8"/>
  <c r="E557" i="8" s="1"/>
  <c r="D558" i="8"/>
  <c r="E558" i="8" s="1"/>
  <c r="D559" i="8"/>
  <c r="E559" i="8" s="1"/>
  <c r="D560" i="8"/>
  <c r="E560" i="8" s="1"/>
  <c r="D561" i="8"/>
  <c r="E561" i="8" s="1"/>
  <c r="D562" i="8"/>
  <c r="E562" i="8" s="1"/>
  <c r="D563" i="8"/>
  <c r="E563" i="8" s="1"/>
  <c r="D564" i="8"/>
  <c r="E564" i="8" s="1"/>
  <c r="D565" i="8"/>
  <c r="E565" i="8" s="1"/>
  <c r="D566" i="8"/>
  <c r="E566" i="8" s="1"/>
  <c r="D567" i="8"/>
  <c r="E567" i="8" s="1"/>
  <c r="D568" i="8"/>
  <c r="E568" i="8" s="1"/>
  <c r="D569" i="8"/>
  <c r="E569" i="8" s="1"/>
  <c r="D570" i="8"/>
  <c r="E570" i="8" s="1"/>
  <c r="D571" i="8"/>
  <c r="E571" i="8" s="1"/>
  <c r="D572" i="8"/>
  <c r="E572" i="8" s="1"/>
  <c r="D573" i="8"/>
  <c r="E573" i="8" s="1"/>
  <c r="D574" i="8"/>
  <c r="E574" i="8" s="1"/>
  <c r="D575" i="8"/>
  <c r="E575" i="8" s="1"/>
  <c r="D576" i="8"/>
  <c r="E576" i="8" s="1"/>
  <c r="D577" i="8"/>
  <c r="E577" i="8" s="1"/>
  <c r="D578" i="8"/>
  <c r="E578" i="8" s="1"/>
  <c r="D579" i="8"/>
  <c r="E579" i="8" s="1"/>
  <c r="D580" i="8"/>
  <c r="E580" i="8" s="1"/>
  <c r="D581" i="8"/>
  <c r="E581" i="8" s="1"/>
  <c r="D582" i="8"/>
  <c r="E582" i="8" s="1"/>
  <c r="D583" i="8"/>
  <c r="E583" i="8" s="1"/>
  <c r="D584" i="8"/>
  <c r="E584" i="8" s="1"/>
  <c r="D585" i="8"/>
  <c r="E585" i="8" s="1"/>
  <c r="D586" i="8"/>
  <c r="E586" i="8" s="1"/>
  <c r="D587" i="8"/>
  <c r="E587" i="8" s="1"/>
  <c r="D588" i="8"/>
  <c r="E588" i="8" s="1"/>
  <c r="D589" i="8"/>
  <c r="E589" i="8" s="1"/>
  <c r="D590" i="8"/>
  <c r="E590" i="8" s="1"/>
  <c r="D591" i="8"/>
  <c r="E591" i="8" s="1"/>
  <c r="D592" i="8"/>
  <c r="E592" i="8" s="1"/>
  <c r="D593" i="8"/>
  <c r="E593" i="8" s="1"/>
  <c r="D594" i="8"/>
  <c r="E594" i="8" s="1"/>
  <c r="D595" i="8"/>
  <c r="E595" i="8" s="1"/>
  <c r="D596" i="8"/>
  <c r="E596" i="8" s="1"/>
  <c r="D597" i="8"/>
  <c r="E597" i="8" s="1"/>
  <c r="D598" i="8"/>
  <c r="E598" i="8" s="1"/>
  <c r="D599" i="8"/>
  <c r="E599" i="8" s="1"/>
  <c r="D600" i="8"/>
  <c r="E600" i="8" s="1"/>
  <c r="D601" i="8"/>
  <c r="E601" i="8" s="1"/>
  <c r="D602" i="8"/>
  <c r="E602" i="8" s="1"/>
  <c r="D603" i="8"/>
  <c r="E603" i="8" s="1"/>
  <c r="D604" i="8"/>
  <c r="E604" i="8" s="1"/>
  <c r="D605" i="8"/>
  <c r="E605" i="8" s="1"/>
  <c r="D606" i="8"/>
  <c r="E606" i="8" s="1"/>
  <c r="D607" i="8"/>
  <c r="E607" i="8" s="1"/>
  <c r="D608" i="8"/>
  <c r="E608" i="8" s="1"/>
  <c r="D609" i="8"/>
  <c r="E609" i="8" s="1"/>
  <c r="D610" i="8"/>
  <c r="E610" i="8" s="1"/>
  <c r="D611" i="8"/>
  <c r="E611" i="8" s="1"/>
  <c r="D612" i="8"/>
  <c r="E612" i="8" s="1"/>
  <c r="D613" i="8"/>
  <c r="E613" i="8" s="1"/>
  <c r="D614" i="8"/>
  <c r="E614" i="8" s="1"/>
  <c r="D615" i="8"/>
  <c r="E615" i="8" s="1"/>
  <c r="D616" i="8"/>
  <c r="E616" i="8" s="1"/>
  <c r="D617" i="8"/>
  <c r="E617" i="8" s="1"/>
  <c r="D618" i="8"/>
  <c r="E618" i="8" s="1"/>
  <c r="D619" i="8"/>
  <c r="E619" i="8" s="1"/>
  <c r="D620" i="8"/>
  <c r="E620" i="8" s="1"/>
  <c r="D621" i="8"/>
  <c r="E621" i="8" s="1"/>
  <c r="D622" i="8"/>
  <c r="E622" i="8" s="1"/>
  <c r="D623" i="8"/>
  <c r="E623" i="8" s="1"/>
  <c r="D624" i="8"/>
  <c r="E624" i="8" s="1"/>
  <c r="D625" i="8"/>
  <c r="E625" i="8" s="1"/>
  <c r="D626" i="8"/>
  <c r="E626" i="8" s="1"/>
  <c r="D627" i="8"/>
  <c r="E627" i="8" s="1"/>
  <c r="D628" i="8"/>
  <c r="E628" i="8" s="1"/>
  <c r="D629" i="8"/>
  <c r="E629" i="8" s="1"/>
  <c r="D630" i="8"/>
  <c r="E630" i="8" s="1"/>
  <c r="D631" i="8"/>
  <c r="E631" i="8" s="1"/>
  <c r="D632" i="8"/>
  <c r="E632" i="8" s="1"/>
  <c r="D633" i="8"/>
  <c r="E633" i="8" s="1"/>
  <c r="D634" i="8"/>
  <c r="E634" i="8" s="1"/>
  <c r="D635" i="8"/>
  <c r="E635" i="8" s="1"/>
  <c r="D636" i="8"/>
  <c r="E636" i="8" s="1"/>
  <c r="D637" i="8"/>
  <c r="E637" i="8" s="1"/>
  <c r="D638" i="8"/>
  <c r="E638" i="8" s="1"/>
  <c r="D639" i="8"/>
  <c r="E639" i="8" s="1"/>
  <c r="D640" i="8"/>
  <c r="E640" i="8" s="1"/>
  <c r="D641" i="8"/>
  <c r="E641" i="8" s="1"/>
  <c r="D642" i="8"/>
  <c r="E642" i="8" s="1"/>
  <c r="D643" i="8"/>
  <c r="E643" i="8" s="1"/>
  <c r="D644" i="8"/>
  <c r="E644" i="8" s="1"/>
  <c r="D645" i="8"/>
  <c r="E645" i="8" s="1"/>
  <c r="D646" i="8"/>
  <c r="E646" i="8" s="1"/>
  <c r="D647" i="8"/>
  <c r="E647" i="8" s="1"/>
  <c r="D648" i="8"/>
  <c r="E648" i="8" s="1"/>
  <c r="D649" i="8"/>
  <c r="E649" i="8" s="1"/>
  <c r="D650" i="8"/>
  <c r="E650" i="8" s="1"/>
  <c r="D651" i="8"/>
  <c r="E651" i="8" s="1"/>
  <c r="D652" i="8"/>
  <c r="E652" i="8" s="1"/>
  <c r="D653" i="8"/>
  <c r="E653" i="8" s="1"/>
  <c r="D654" i="8"/>
  <c r="E654" i="8" s="1"/>
  <c r="D655" i="8"/>
  <c r="E655" i="8" s="1"/>
  <c r="D656" i="8"/>
  <c r="E656" i="8" s="1"/>
  <c r="D657" i="8"/>
  <c r="E657" i="8" s="1"/>
  <c r="D658" i="8"/>
  <c r="E658" i="8" s="1"/>
  <c r="D659" i="8"/>
  <c r="E659" i="8" s="1"/>
  <c r="D660" i="8"/>
  <c r="E660" i="8" s="1"/>
  <c r="D661" i="8"/>
  <c r="E661" i="8" s="1"/>
  <c r="D662" i="8"/>
  <c r="E662" i="8" s="1"/>
  <c r="D663" i="8"/>
  <c r="E663" i="8" s="1"/>
  <c r="D664" i="8"/>
  <c r="E664" i="8" s="1"/>
  <c r="D665" i="8"/>
  <c r="E665" i="8" s="1"/>
  <c r="D666" i="8"/>
  <c r="E666" i="8" s="1"/>
  <c r="D667" i="8"/>
  <c r="E667" i="8" s="1"/>
  <c r="D668" i="8"/>
  <c r="E668" i="8" s="1"/>
  <c r="D669" i="8"/>
  <c r="E669" i="8" s="1"/>
  <c r="D670" i="8"/>
  <c r="E670" i="8" s="1"/>
  <c r="D671" i="8"/>
  <c r="E671" i="8" s="1"/>
  <c r="D672" i="8"/>
  <c r="E672" i="8" s="1"/>
  <c r="D673" i="8"/>
  <c r="E673" i="8" s="1"/>
  <c r="D674" i="8"/>
  <c r="E674" i="8" s="1"/>
  <c r="D675" i="8"/>
  <c r="E675" i="8" s="1"/>
  <c r="D676" i="8"/>
  <c r="E676" i="8" s="1"/>
  <c r="D677" i="8"/>
  <c r="E677" i="8" s="1"/>
  <c r="D678" i="8"/>
  <c r="E678" i="8" s="1"/>
  <c r="D679" i="8"/>
  <c r="E679" i="8" s="1"/>
  <c r="D680" i="8"/>
  <c r="E680" i="8" s="1"/>
  <c r="D681" i="8"/>
  <c r="E681" i="8" s="1"/>
  <c r="D682" i="8"/>
  <c r="E682" i="8" s="1"/>
  <c r="D683" i="8"/>
  <c r="E683" i="8" s="1"/>
  <c r="D684" i="8"/>
  <c r="E684" i="8" s="1"/>
  <c r="D685" i="8"/>
  <c r="E685" i="8" s="1"/>
  <c r="D686" i="8"/>
  <c r="E686" i="8" s="1"/>
  <c r="D687" i="8"/>
  <c r="E687" i="8" s="1"/>
  <c r="D688" i="8"/>
  <c r="E688" i="8" s="1"/>
  <c r="D689" i="8"/>
  <c r="E689" i="8" s="1"/>
  <c r="D690" i="8"/>
  <c r="E690" i="8" s="1"/>
  <c r="D691" i="8"/>
  <c r="E691" i="8" s="1"/>
  <c r="D692" i="8"/>
  <c r="E692" i="8" s="1"/>
  <c r="D693" i="8"/>
  <c r="E693" i="8" s="1"/>
  <c r="D694" i="8"/>
  <c r="E694" i="8" s="1"/>
  <c r="D695" i="8"/>
  <c r="E695" i="8" s="1"/>
  <c r="D696" i="8"/>
  <c r="E696" i="8" s="1"/>
  <c r="D697" i="8"/>
  <c r="E697" i="8" s="1"/>
  <c r="D698" i="8"/>
  <c r="E698" i="8" s="1"/>
  <c r="D699" i="8"/>
  <c r="E699" i="8" s="1"/>
  <c r="D700" i="8"/>
  <c r="E700" i="8" s="1"/>
  <c r="D701" i="8"/>
  <c r="E701" i="8" s="1"/>
  <c r="D702" i="8"/>
  <c r="E702" i="8" s="1"/>
  <c r="D703" i="8"/>
  <c r="E703" i="8" s="1"/>
  <c r="D704" i="8"/>
  <c r="E704" i="8" s="1"/>
  <c r="D705" i="8"/>
  <c r="E705" i="8" s="1"/>
  <c r="D706" i="8"/>
  <c r="E706" i="8" s="1"/>
  <c r="D707" i="8"/>
  <c r="E707" i="8" s="1"/>
  <c r="D708" i="8"/>
  <c r="E708" i="8" s="1"/>
  <c r="D709" i="8"/>
  <c r="E709" i="8" s="1"/>
  <c r="D710" i="8"/>
  <c r="E710" i="8" s="1"/>
  <c r="D711" i="8"/>
  <c r="E711" i="8" s="1"/>
  <c r="D712" i="8"/>
  <c r="E712" i="8" s="1"/>
  <c r="D713" i="8"/>
  <c r="E713" i="8" s="1"/>
  <c r="D714" i="8"/>
  <c r="E714" i="8" s="1"/>
  <c r="D715" i="8"/>
  <c r="E715" i="8" s="1"/>
  <c r="D716" i="8"/>
  <c r="E716" i="8" s="1"/>
  <c r="D717" i="8"/>
  <c r="E717" i="8" s="1"/>
  <c r="D718" i="8"/>
  <c r="E718" i="8" s="1"/>
  <c r="D719" i="8"/>
  <c r="E719" i="8" s="1"/>
  <c r="D720" i="8"/>
  <c r="E720" i="8" s="1"/>
  <c r="D721" i="8"/>
  <c r="E721" i="8" s="1"/>
  <c r="D722" i="8"/>
  <c r="E722" i="8" s="1"/>
  <c r="D723" i="8"/>
  <c r="E723" i="8" s="1"/>
  <c r="D724" i="8"/>
  <c r="E724" i="8" s="1"/>
  <c r="D725" i="8"/>
  <c r="E725" i="8" s="1"/>
  <c r="D726" i="8"/>
  <c r="E726" i="8" s="1"/>
  <c r="D727" i="8"/>
  <c r="E727" i="8" s="1"/>
  <c r="D728" i="8"/>
  <c r="E728" i="8" s="1"/>
  <c r="D729" i="8"/>
  <c r="E729" i="8" s="1"/>
  <c r="D730" i="8"/>
  <c r="E730" i="8" s="1"/>
  <c r="D731" i="8"/>
  <c r="E731" i="8" s="1"/>
  <c r="D732" i="8"/>
  <c r="E732" i="8" s="1"/>
  <c r="D733" i="8"/>
  <c r="E733" i="8" s="1"/>
  <c r="D734" i="8"/>
  <c r="E734" i="8" s="1"/>
  <c r="D735" i="8"/>
  <c r="E735" i="8" s="1"/>
  <c r="D736" i="8"/>
  <c r="E736" i="8" s="1"/>
  <c r="D737" i="8"/>
  <c r="E737" i="8" s="1"/>
  <c r="D738" i="8"/>
  <c r="E738" i="8" s="1"/>
  <c r="D739" i="8"/>
  <c r="E739" i="8" s="1"/>
  <c r="D740" i="8"/>
  <c r="E740" i="8" s="1"/>
  <c r="D741" i="8"/>
  <c r="E741" i="8" s="1"/>
  <c r="D742" i="8"/>
  <c r="E742" i="8" s="1"/>
  <c r="D743" i="8"/>
  <c r="E743" i="8" s="1"/>
  <c r="D744" i="8"/>
  <c r="E744" i="8" s="1"/>
  <c r="D745" i="8"/>
  <c r="E745" i="8" s="1"/>
  <c r="D746" i="8"/>
  <c r="E746" i="8" s="1"/>
  <c r="D747" i="8"/>
  <c r="E747" i="8" s="1"/>
  <c r="D748" i="8"/>
  <c r="E748" i="8" s="1"/>
  <c r="D749" i="8"/>
  <c r="E749" i="8" s="1"/>
  <c r="D750" i="8"/>
  <c r="E750" i="8" s="1"/>
  <c r="D751" i="8"/>
  <c r="E751" i="8" s="1"/>
  <c r="D752" i="8"/>
  <c r="E752" i="8" s="1"/>
  <c r="D753" i="8"/>
  <c r="E753" i="8" s="1"/>
  <c r="D754" i="8"/>
  <c r="E754" i="8" s="1"/>
  <c r="D755" i="8"/>
  <c r="E755" i="8" s="1"/>
  <c r="D756" i="8"/>
  <c r="E756" i="8" s="1"/>
  <c r="D757" i="8"/>
  <c r="E757" i="8" s="1"/>
  <c r="D758" i="8"/>
  <c r="E758" i="8" s="1"/>
  <c r="D759" i="8"/>
  <c r="E759" i="8" s="1"/>
  <c r="D760" i="8"/>
  <c r="E760" i="8" s="1"/>
  <c r="D761" i="8"/>
  <c r="E761" i="8" s="1"/>
  <c r="D762" i="8"/>
  <c r="E762" i="8" s="1"/>
  <c r="D763" i="8"/>
  <c r="E763" i="8" s="1"/>
  <c r="D764" i="8"/>
  <c r="E764" i="8" s="1"/>
  <c r="D765" i="8"/>
  <c r="E765" i="8" s="1"/>
  <c r="D766" i="8"/>
  <c r="E766" i="8" s="1"/>
  <c r="D767" i="8"/>
  <c r="E767" i="8" s="1"/>
  <c r="D768" i="8"/>
  <c r="E768" i="8" s="1"/>
  <c r="D769" i="8"/>
  <c r="E769" i="8" s="1"/>
  <c r="D770" i="8"/>
  <c r="E770" i="8" s="1"/>
  <c r="D771" i="8"/>
  <c r="E771" i="8" s="1"/>
  <c r="D772" i="8"/>
  <c r="E772" i="8" s="1"/>
  <c r="D773" i="8"/>
  <c r="E773" i="8" s="1"/>
  <c r="D774" i="8"/>
  <c r="E774" i="8" s="1"/>
  <c r="D775" i="8"/>
  <c r="E775" i="8" s="1"/>
  <c r="D776" i="8"/>
  <c r="E776" i="8" s="1"/>
  <c r="D777" i="8"/>
  <c r="E777" i="8" s="1"/>
  <c r="D778" i="8"/>
  <c r="E778" i="8" s="1"/>
  <c r="D779" i="8"/>
  <c r="E779" i="8" s="1"/>
  <c r="D780" i="8"/>
  <c r="E780" i="8" s="1"/>
  <c r="D781" i="8"/>
  <c r="E781" i="8" s="1"/>
  <c r="D782" i="8"/>
  <c r="E782" i="8" s="1"/>
  <c r="D783" i="8"/>
  <c r="E783" i="8" s="1"/>
  <c r="D784" i="8"/>
  <c r="E784" i="8" s="1"/>
  <c r="D785" i="8"/>
  <c r="E785" i="8" s="1"/>
  <c r="D786" i="8"/>
  <c r="E786" i="8" s="1"/>
  <c r="D787" i="8"/>
  <c r="E787" i="8" s="1"/>
  <c r="D788" i="8"/>
  <c r="E788" i="8" s="1"/>
  <c r="D789" i="8"/>
  <c r="E789" i="8" s="1"/>
  <c r="D790" i="8"/>
  <c r="E790" i="8" s="1"/>
  <c r="D791" i="8"/>
  <c r="E791" i="8" s="1"/>
  <c r="D792" i="8"/>
  <c r="E792" i="8" s="1"/>
  <c r="D793" i="8"/>
  <c r="E793" i="8" s="1"/>
  <c r="D794" i="8"/>
  <c r="E794" i="8" s="1"/>
  <c r="D795" i="8"/>
  <c r="E795" i="8" s="1"/>
  <c r="D796" i="8"/>
  <c r="E796" i="8" s="1"/>
  <c r="D797" i="8"/>
  <c r="E797" i="8" s="1"/>
  <c r="D798" i="8"/>
  <c r="E798" i="8" s="1"/>
  <c r="D799" i="8"/>
  <c r="E799" i="8" s="1"/>
  <c r="D800" i="8"/>
  <c r="E800" i="8" s="1"/>
  <c r="D801" i="8"/>
  <c r="E801" i="8" s="1"/>
  <c r="D802" i="8"/>
  <c r="E802" i="8" s="1"/>
  <c r="D803" i="8"/>
  <c r="E803" i="8" s="1"/>
  <c r="D804" i="8"/>
  <c r="E804" i="8" s="1"/>
  <c r="D805" i="8"/>
  <c r="E805" i="8" s="1"/>
  <c r="D806" i="8"/>
  <c r="E806" i="8" s="1"/>
  <c r="D807" i="8"/>
  <c r="E807" i="8" s="1"/>
  <c r="D808" i="8"/>
  <c r="E808" i="8" s="1"/>
  <c r="D809" i="8"/>
  <c r="E809" i="8" s="1"/>
  <c r="D810" i="8"/>
  <c r="E810" i="8" s="1"/>
  <c r="D811" i="8"/>
  <c r="E811" i="8" s="1"/>
  <c r="D812" i="8"/>
  <c r="E812" i="8" s="1"/>
  <c r="D813" i="8"/>
  <c r="E813" i="8" s="1"/>
  <c r="D814" i="8"/>
  <c r="E814" i="8" s="1"/>
  <c r="D815" i="8"/>
  <c r="E815" i="8" s="1"/>
  <c r="D816" i="8"/>
  <c r="E816" i="8" s="1"/>
  <c r="D817" i="8"/>
  <c r="E817" i="8" s="1"/>
  <c r="D818" i="8"/>
  <c r="E818" i="8" s="1"/>
  <c r="D819" i="8"/>
  <c r="E819" i="8" s="1"/>
  <c r="D820" i="8"/>
  <c r="E820" i="8" s="1"/>
  <c r="D821" i="8"/>
  <c r="E821" i="8" s="1"/>
  <c r="D822" i="8"/>
  <c r="E822" i="8" s="1"/>
  <c r="D823" i="8"/>
  <c r="E823" i="8" s="1"/>
  <c r="D824" i="8"/>
  <c r="E824" i="8" s="1"/>
  <c r="D825" i="8"/>
  <c r="E825" i="8" s="1"/>
  <c r="D826" i="8"/>
  <c r="E826" i="8" s="1"/>
  <c r="D827" i="8"/>
  <c r="E827" i="8" s="1"/>
  <c r="D828" i="8"/>
  <c r="E828" i="8" s="1"/>
  <c r="D829" i="8"/>
  <c r="E829" i="8" s="1"/>
  <c r="D830" i="8"/>
  <c r="E830" i="8" s="1"/>
  <c r="D831" i="8"/>
  <c r="E831" i="8" s="1"/>
  <c r="D832" i="8"/>
  <c r="E832" i="8" s="1"/>
  <c r="D833" i="8"/>
  <c r="E833" i="8" s="1"/>
  <c r="D834" i="8"/>
  <c r="E834" i="8" s="1"/>
  <c r="D835" i="8"/>
  <c r="E835" i="8" s="1"/>
  <c r="D836" i="8"/>
  <c r="E836" i="8" s="1"/>
  <c r="D837" i="8"/>
  <c r="E837" i="8" s="1"/>
  <c r="D838" i="8"/>
  <c r="E838" i="8" s="1"/>
  <c r="D839" i="8"/>
  <c r="E839" i="8" s="1"/>
  <c r="D840" i="8"/>
  <c r="E840" i="8" s="1"/>
  <c r="D841" i="8"/>
  <c r="E841" i="8" s="1"/>
  <c r="D842" i="8"/>
  <c r="E842" i="8" s="1"/>
  <c r="D843" i="8"/>
  <c r="E843" i="8" s="1"/>
  <c r="D844" i="8"/>
  <c r="E844" i="8" s="1"/>
  <c r="D845" i="8"/>
  <c r="E845" i="8" s="1"/>
  <c r="D846" i="8"/>
  <c r="E846" i="8" s="1"/>
  <c r="D847" i="8"/>
  <c r="E847" i="8" s="1"/>
  <c r="D848" i="8"/>
  <c r="E848" i="8" s="1"/>
  <c r="D849" i="8"/>
  <c r="E849" i="8" s="1"/>
  <c r="D850" i="8"/>
  <c r="E850" i="8" s="1"/>
  <c r="D851" i="8"/>
  <c r="E851" i="8" s="1"/>
  <c r="D852" i="8"/>
  <c r="E852" i="8" s="1"/>
  <c r="D853" i="8"/>
  <c r="E853" i="8" s="1"/>
  <c r="D854" i="8"/>
  <c r="E854" i="8" s="1"/>
  <c r="D855" i="8"/>
  <c r="E855" i="8" s="1"/>
  <c r="D856" i="8"/>
  <c r="E856" i="8" s="1"/>
  <c r="D857" i="8"/>
  <c r="E857" i="8" s="1"/>
  <c r="D858" i="8"/>
  <c r="E858" i="8" s="1"/>
  <c r="D859" i="8"/>
  <c r="E859" i="8" s="1"/>
  <c r="D860" i="8"/>
  <c r="E860" i="8" s="1"/>
  <c r="D861" i="8"/>
  <c r="E861" i="8" s="1"/>
  <c r="D862" i="8"/>
  <c r="E862" i="8" s="1"/>
  <c r="D863" i="8"/>
  <c r="E863" i="8" s="1"/>
  <c r="D864" i="8"/>
  <c r="E864" i="8" s="1"/>
  <c r="D865" i="8"/>
  <c r="E865" i="8" s="1"/>
  <c r="D866" i="8"/>
  <c r="E866" i="8" s="1"/>
  <c r="D867" i="8"/>
  <c r="E867" i="8" s="1"/>
  <c r="D868" i="8"/>
  <c r="E868" i="8" s="1"/>
  <c r="D869" i="8"/>
  <c r="E869" i="8" s="1"/>
  <c r="D870" i="8"/>
  <c r="E870" i="8" s="1"/>
  <c r="D871" i="8"/>
  <c r="E871" i="8" s="1"/>
  <c r="D872" i="8"/>
  <c r="E872" i="8" s="1"/>
  <c r="D873" i="8"/>
  <c r="E873" i="8" s="1"/>
  <c r="D874" i="8"/>
  <c r="E874" i="8" s="1"/>
  <c r="D875" i="8"/>
  <c r="E875" i="8" s="1"/>
  <c r="D876" i="8"/>
  <c r="E876" i="8" s="1"/>
  <c r="D877" i="8"/>
  <c r="E877" i="8" s="1"/>
  <c r="D878" i="8"/>
  <c r="E878" i="8" s="1"/>
  <c r="D879" i="8"/>
  <c r="E879" i="8" s="1"/>
  <c r="D880" i="8"/>
  <c r="E880" i="8" s="1"/>
  <c r="D881" i="8"/>
  <c r="E881" i="8" s="1"/>
  <c r="D882" i="8"/>
  <c r="E882" i="8" s="1"/>
  <c r="D883" i="8"/>
  <c r="E883" i="8" s="1"/>
  <c r="D884" i="8"/>
  <c r="E884" i="8" s="1"/>
  <c r="D885" i="8"/>
  <c r="E885" i="8" s="1"/>
  <c r="D886" i="8"/>
  <c r="E886" i="8" s="1"/>
  <c r="D887" i="8"/>
  <c r="E887" i="8" s="1"/>
  <c r="D888" i="8"/>
  <c r="E888" i="8" s="1"/>
  <c r="D889" i="8"/>
  <c r="E889" i="8" s="1"/>
  <c r="D890" i="8"/>
  <c r="E890" i="8" s="1"/>
  <c r="D891" i="8"/>
  <c r="E891" i="8" s="1"/>
  <c r="D892" i="8"/>
  <c r="E892" i="8" s="1"/>
  <c r="D893" i="8"/>
  <c r="E893" i="8" s="1"/>
  <c r="D894" i="8"/>
  <c r="E894" i="8" s="1"/>
  <c r="D895" i="8"/>
  <c r="E895" i="8" s="1"/>
  <c r="D896" i="8"/>
  <c r="E896" i="8" s="1"/>
  <c r="D897" i="8"/>
  <c r="E897" i="8" s="1"/>
  <c r="D898" i="8"/>
  <c r="E898" i="8" s="1"/>
  <c r="D899" i="8"/>
  <c r="E899" i="8" s="1"/>
  <c r="D900" i="8"/>
  <c r="E900" i="8" s="1"/>
  <c r="D901" i="8"/>
  <c r="E901" i="8" s="1"/>
  <c r="D902" i="8"/>
  <c r="E902" i="8" s="1"/>
  <c r="D903" i="8"/>
  <c r="E903" i="8" s="1"/>
  <c r="D904" i="8"/>
  <c r="E904" i="8" s="1"/>
  <c r="D905" i="8"/>
  <c r="E905" i="8" s="1"/>
  <c r="D906" i="8"/>
  <c r="E906" i="8" s="1"/>
  <c r="D907" i="8"/>
  <c r="E907" i="8" s="1"/>
  <c r="D908" i="8"/>
  <c r="E908" i="8" s="1"/>
  <c r="D909" i="8"/>
  <c r="E909" i="8" s="1"/>
  <c r="D910" i="8"/>
  <c r="E910" i="8" s="1"/>
  <c r="D911" i="8"/>
  <c r="E911" i="8" s="1"/>
  <c r="D912" i="8"/>
  <c r="E912" i="8" s="1"/>
  <c r="D913" i="8"/>
  <c r="E913" i="8" s="1"/>
  <c r="D914" i="8"/>
  <c r="E914" i="8" s="1"/>
  <c r="D915" i="8"/>
  <c r="E915" i="8" s="1"/>
  <c r="D916" i="8"/>
  <c r="E916" i="8" s="1"/>
  <c r="D917" i="8"/>
  <c r="E917" i="8" s="1"/>
  <c r="D918" i="8"/>
  <c r="E918" i="8" s="1"/>
  <c r="D919" i="8"/>
  <c r="E919" i="8" s="1"/>
  <c r="D920" i="8"/>
  <c r="E920" i="8" s="1"/>
  <c r="D921" i="8"/>
  <c r="E921" i="8" s="1"/>
  <c r="D922" i="8"/>
  <c r="E922" i="8" s="1"/>
  <c r="D923" i="8"/>
  <c r="E923" i="8" s="1"/>
  <c r="D924" i="8"/>
  <c r="E924" i="8" s="1"/>
  <c r="D925" i="8"/>
  <c r="E925" i="8" s="1"/>
  <c r="D926" i="8"/>
  <c r="E926" i="8" s="1"/>
  <c r="D927" i="8"/>
  <c r="E927" i="8" s="1"/>
  <c r="D928" i="8"/>
  <c r="E928" i="8" s="1"/>
  <c r="D929" i="8"/>
  <c r="E929" i="8" s="1"/>
  <c r="D930" i="8"/>
  <c r="E930" i="8" s="1"/>
  <c r="D931" i="8"/>
  <c r="E931" i="8" s="1"/>
  <c r="D932" i="8"/>
  <c r="E932" i="8" s="1"/>
  <c r="D933" i="8"/>
  <c r="E933" i="8" s="1"/>
  <c r="D934" i="8"/>
  <c r="E934" i="8" s="1"/>
  <c r="D935" i="8"/>
  <c r="E935" i="8" s="1"/>
  <c r="D936" i="8"/>
  <c r="E936" i="8" s="1"/>
  <c r="D937" i="8"/>
  <c r="E937" i="8" s="1"/>
  <c r="D938" i="8"/>
  <c r="E938" i="8" s="1"/>
  <c r="D939" i="8"/>
  <c r="E939" i="8" s="1"/>
  <c r="D940" i="8"/>
  <c r="E940" i="8" s="1"/>
  <c r="D941" i="8"/>
  <c r="E941" i="8" s="1"/>
  <c r="D942" i="8"/>
  <c r="E942" i="8" s="1"/>
  <c r="D943" i="8"/>
  <c r="E943" i="8" s="1"/>
  <c r="D944" i="8"/>
  <c r="E944" i="8" s="1"/>
  <c r="D945" i="8"/>
  <c r="E945" i="8" s="1"/>
  <c r="D946" i="8"/>
  <c r="E946" i="8" s="1"/>
  <c r="D947" i="8"/>
  <c r="E947" i="8" s="1"/>
  <c r="D948" i="8"/>
  <c r="E948" i="8" s="1"/>
  <c r="D949" i="8"/>
  <c r="E949" i="8" s="1"/>
  <c r="D950" i="8"/>
  <c r="E950" i="8" s="1"/>
  <c r="D951" i="8"/>
  <c r="E951" i="8" s="1"/>
  <c r="D952" i="8"/>
  <c r="E952" i="8" s="1"/>
  <c r="D953" i="8"/>
  <c r="E953" i="8" s="1"/>
  <c r="D954" i="8"/>
  <c r="E954" i="8" s="1"/>
  <c r="D955" i="8"/>
  <c r="E955" i="8" s="1"/>
  <c r="D956" i="8"/>
  <c r="E956" i="8" s="1"/>
  <c r="D957" i="8"/>
  <c r="E957" i="8" s="1"/>
  <c r="D958" i="8"/>
  <c r="E958" i="8" s="1"/>
  <c r="D959" i="8"/>
  <c r="E959" i="8" s="1"/>
  <c r="D960" i="8"/>
  <c r="E960" i="8" s="1"/>
  <c r="D961" i="8"/>
  <c r="E961" i="8" s="1"/>
  <c r="D962" i="8"/>
  <c r="E962" i="8" s="1"/>
  <c r="D963" i="8"/>
  <c r="E963" i="8" s="1"/>
  <c r="D964" i="8"/>
  <c r="E964" i="8" s="1"/>
  <c r="D965" i="8"/>
  <c r="E965" i="8" s="1"/>
  <c r="D966" i="8"/>
  <c r="E966" i="8" s="1"/>
  <c r="D967" i="8"/>
  <c r="E967" i="8" s="1"/>
  <c r="D968" i="8"/>
  <c r="E968" i="8" s="1"/>
  <c r="D969" i="8"/>
  <c r="E969" i="8" s="1"/>
  <c r="D970" i="8"/>
  <c r="E970" i="8" s="1"/>
  <c r="D971" i="8"/>
  <c r="E971" i="8" s="1"/>
  <c r="D972" i="8"/>
  <c r="E972" i="8" s="1"/>
  <c r="D973" i="8"/>
  <c r="E973" i="8" s="1"/>
  <c r="D974" i="8"/>
  <c r="E974" i="8" s="1"/>
  <c r="D975" i="8"/>
  <c r="E975" i="8" s="1"/>
  <c r="D976" i="8"/>
  <c r="E976" i="8" s="1"/>
  <c r="D977" i="8"/>
  <c r="E977" i="8" s="1"/>
  <c r="D978" i="8"/>
  <c r="E978" i="8" s="1"/>
  <c r="D979" i="8"/>
  <c r="E979" i="8" s="1"/>
  <c r="D980" i="8"/>
  <c r="E980" i="8" s="1"/>
  <c r="D981" i="8"/>
  <c r="E981" i="8" s="1"/>
  <c r="D982" i="8"/>
  <c r="E982" i="8" s="1"/>
  <c r="D983" i="8"/>
  <c r="E983" i="8" s="1"/>
  <c r="D984" i="8"/>
  <c r="E984" i="8" s="1"/>
  <c r="D985" i="8"/>
  <c r="E985" i="8" s="1"/>
  <c r="D986" i="8"/>
  <c r="E986" i="8" s="1"/>
  <c r="D987" i="8"/>
  <c r="E987" i="8" s="1"/>
  <c r="D988" i="8"/>
  <c r="E988" i="8" s="1"/>
  <c r="D989" i="8"/>
  <c r="E989" i="8" s="1"/>
  <c r="D990" i="8"/>
  <c r="E990" i="8" s="1"/>
  <c r="D991" i="8"/>
  <c r="E991" i="8" s="1"/>
  <c r="D992" i="8"/>
  <c r="E992" i="8" s="1"/>
  <c r="D993" i="8"/>
  <c r="E993" i="8" s="1"/>
  <c r="D994" i="8"/>
  <c r="E994" i="8" s="1"/>
  <c r="D995" i="8"/>
  <c r="E995" i="8" s="1"/>
  <c r="D996" i="8"/>
  <c r="E996" i="8" s="1"/>
  <c r="D997" i="8"/>
  <c r="E997" i="8" s="1"/>
  <c r="D998" i="8"/>
  <c r="E998" i="8" s="1"/>
  <c r="D999" i="8"/>
  <c r="E999" i="8" s="1"/>
  <c r="D1000" i="8"/>
  <c r="E1000" i="8" s="1"/>
  <c r="D1001" i="8"/>
  <c r="E1001" i="8" s="1"/>
  <c r="D1002" i="8"/>
  <c r="E1002" i="8" s="1"/>
  <c r="D1003" i="8"/>
  <c r="E1003" i="8" s="1"/>
  <c r="D1004" i="8"/>
  <c r="E1004" i="8" s="1"/>
  <c r="D1005" i="8"/>
  <c r="E1005" i="8" s="1"/>
  <c r="D1006" i="8"/>
  <c r="E1006" i="8" s="1"/>
  <c r="D1007" i="8"/>
  <c r="E1007" i="8" s="1"/>
  <c r="D1008" i="8"/>
  <c r="E1008" i="8" s="1"/>
  <c r="D1009" i="8"/>
  <c r="E1009" i="8" s="1"/>
  <c r="D1010" i="8"/>
  <c r="E1010" i="8" s="1"/>
  <c r="D1011" i="8"/>
  <c r="E1011" i="8" s="1"/>
  <c r="D1012" i="8"/>
  <c r="E1012" i="8" s="1"/>
  <c r="D1013" i="8"/>
  <c r="E1013" i="8" s="1"/>
  <c r="D1014" i="8"/>
  <c r="E1014" i="8" s="1"/>
  <c r="D1015" i="8"/>
  <c r="E1015" i="8" s="1"/>
  <c r="D1016" i="8"/>
  <c r="E1016" i="8" s="1"/>
  <c r="D1017" i="8"/>
  <c r="E1017" i="8" s="1"/>
  <c r="D1018" i="8"/>
  <c r="E1018" i="8" s="1"/>
  <c r="D1019" i="8"/>
  <c r="E1019" i="8" s="1"/>
  <c r="D1020" i="8"/>
  <c r="E1020" i="8" s="1"/>
  <c r="D1021" i="8"/>
  <c r="E1021" i="8" s="1"/>
  <c r="D1022" i="8"/>
  <c r="E1022" i="8" s="1"/>
  <c r="D1023" i="8"/>
  <c r="E1023" i="8" s="1"/>
  <c r="D1024" i="8"/>
  <c r="E1024" i="8" s="1"/>
  <c r="D1025" i="8"/>
  <c r="E1025" i="8" s="1"/>
  <c r="D1026" i="8"/>
  <c r="E1026" i="8" s="1"/>
  <c r="D1027" i="8"/>
  <c r="E1027" i="8" s="1"/>
  <c r="D1028" i="8"/>
  <c r="E1028" i="8" s="1"/>
  <c r="D1029" i="8"/>
  <c r="E1029" i="8" s="1"/>
  <c r="D1030" i="8"/>
  <c r="E1030" i="8" s="1"/>
  <c r="D1031" i="8"/>
  <c r="E1031" i="8" s="1"/>
  <c r="D1032" i="8"/>
  <c r="E1032" i="8" s="1"/>
  <c r="D1033" i="8"/>
  <c r="E1033" i="8" s="1"/>
  <c r="D1034" i="8"/>
  <c r="E1034" i="8" s="1"/>
  <c r="D1035" i="8"/>
  <c r="E1035" i="8" s="1"/>
  <c r="D1036" i="8"/>
  <c r="E1036" i="8" s="1"/>
  <c r="D1037" i="8"/>
  <c r="E1037" i="8" s="1"/>
  <c r="D1038" i="8"/>
  <c r="E1038" i="8" s="1"/>
  <c r="D1039" i="8"/>
  <c r="E1039" i="8" s="1"/>
  <c r="D1040" i="8"/>
  <c r="E1040" i="8" s="1"/>
  <c r="D1041" i="8"/>
  <c r="E1041" i="8" s="1"/>
  <c r="D1042" i="8"/>
  <c r="E1042" i="8" s="1"/>
  <c r="D1043" i="8"/>
  <c r="E1043" i="8" s="1"/>
  <c r="D1044" i="8"/>
  <c r="E1044" i="8" s="1"/>
  <c r="D1045" i="8"/>
  <c r="E1045" i="8" s="1"/>
  <c r="D1046" i="8"/>
  <c r="E1046" i="8" s="1"/>
  <c r="D1047" i="8"/>
  <c r="E1047" i="8" s="1"/>
  <c r="D1048" i="8"/>
  <c r="E1048" i="8" s="1"/>
  <c r="D1049" i="8"/>
  <c r="E1049" i="8" s="1"/>
  <c r="D1050" i="8"/>
  <c r="E1050" i="8" s="1"/>
  <c r="D1051" i="8"/>
  <c r="E1051" i="8" s="1"/>
  <c r="D1052" i="8"/>
  <c r="E1052" i="8" s="1"/>
  <c r="D1053" i="8"/>
  <c r="E1053" i="8" s="1"/>
  <c r="D1054" i="8"/>
  <c r="E1054" i="8" s="1"/>
  <c r="D1055" i="8"/>
  <c r="E1055" i="8" s="1"/>
  <c r="D1056" i="8"/>
  <c r="E1056" i="8" s="1"/>
  <c r="D1057" i="8"/>
  <c r="E1057" i="8" s="1"/>
  <c r="D1058" i="8"/>
  <c r="E1058" i="8" s="1"/>
  <c r="D1059" i="8"/>
  <c r="E1059" i="8" s="1"/>
  <c r="D1060" i="8"/>
  <c r="E1060" i="8" s="1"/>
  <c r="D1061" i="8"/>
  <c r="E1061" i="8" s="1"/>
  <c r="D1062" i="8"/>
  <c r="E1062" i="8" s="1"/>
  <c r="D1063" i="8"/>
  <c r="E1063" i="8" s="1"/>
  <c r="D1064" i="8"/>
  <c r="E1064" i="8" s="1"/>
  <c r="D1065" i="8"/>
  <c r="E1065" i="8" s="1"/>
  <c r="D1066" i="8"/>
  <c r="E1066" i="8" s="1"/>
  <c r="D1067" i="8"/>
  <c r="E1067" i="8" s="1"/>
  <c r="D1068" i="8"/>
  <c r="E1068" i="8" s="1"/>
  <c r="D1069" i="8"/>
  <c r="E1069" i="8" s="1"/>
  <c r="D1070" i="8"/>
  <c r="E1070" i="8" s="1"/>
  <c r="D1071" i="8"/>
  <c r="E1071" i="8" s="1"/>
  <c r="D1072" i="8"/>
  <c r="E1072" i="8" s="1"/>
  <c r="D1073" i="8"/>
  <c r="E1073" i="8" s="1"/>
  <c r="D1074" i="8"/>
  <c r="E1074" i="8" s="1"/>
  <c r="D1075" i="8"/>
  <c r="E1075" i="8" s="1"/>
  <c r="D1076" i="8"/>
  <c r="E1076" i="8" s="1"/>
  <c r="D1077" i="8"/>
  <c r="E1077" i="8" s="1"/>
  <c r="D1078" i="8"/>
  <c r="E1078" i="8" s="1"/>
  <c r="D1079" i="8"/>
  <c r="E1079" i="8" s="1"/>
  <c r="D1080" i="8"/>
  <c r="E1080" i="8" s="1"/>
  <c r="D1081" i="8"/>
  <c r="E1081" i="8" s="1"/>
  <c r="D1082" i="8"/>
  <c r="E1082" i="8" s="1"/>
  <c r="D1083" i="8"/>
  <c r="E1083" i="8" s="1"/>
  <c r="D1084" i="8"/>
  <c r="E1084" i="8" s="1"/>
  <c r="D1085" i="8"/>
  <c r="E1085" i="8" s="1"/>
  <c r="D1086" i="8"/>
  <c r="E1086" i="8" s="1"/>
  <c r="D1087" i="8"/>
  <c r="E1087" i="8" s="1"/>
  <c r="D1088" i="8"/>
  <c r="E1088" i="8" s="1"/>
  <c r="D1089" i="8"/>
  <c r="E1089" i="8" s="1"/>
  <c r="D1090" i="8"/>
  <c r="E1090" i="8" s="1"/>
  <c r="D1091" i="8"/>
  <c r="E1091" i="8" s="1"/>
  <c r="D1092" i="8"/>
  <c r="E1092" i="8" s="1"/>
  <c r="D1093" i="8"/>
  <c r="E1093" i="8" s="1"/>
  <c r="D1094" i="8"/>
  <c r="E1094" i="8" s="1"/>
  <c r="D1095" i="8"/>
  <c r="E1095" i="8" s="1"/>
  <c r="D1096" i="8"/>
  <c r="E1096" i="8" s="1"/>
  <c r="D1097" i="8"/>
  <c r="E1097" i="8" s="1"/>
  <c r="D1098" i="8"/>
  <c r="E1098" i="8" s="1"/>
  <c r="D1099" i="8"/>
  <c r="E1099" i="8" s="1"/>
  <c r="D1100" i="8"/>
  <c r="E1100" i="8" s="1"/>
  <c r="D1101" i="8"/>
  <c r="E1101" i="8" s="1"/>
  <c r="D1102" i="8"/>
  <c r="E1102" i="8" s="1"/>
  <c r="D1103" i="8"/>
  <c r="E1103" i="8" s="1"/>
  <c r="D1104" i="8"/>
  <c r="E1104" i="8" s="1"/>
  <c r="D1105" i="8"/>
  <c r="E1105" i="8" s="1"/>
  <c r="D1106" i="8"/>
  <c r="E1106" i="8" s="1"/>
  <c r="D1107" i="8"/>
  <c r="E1107" i="8" s="1"/>
  <c r="D1108" i="8"/>
  <c r="E1108" i="8" s="1"/>
  <c r="D1109" i="8"/>
  <c r="E1109" i="8" s="1"/>
  <c r="D1110" i="8"/>
  <c r="E1110" i="8" s="1"/>
  <c r="D1111" i="8"/>
  <c r="E1111" i="8" s="1"/>
  <c r="D1112" i="8"/>
  <c r="E1112" i="8" s="1"/>
  <c r="D1113" i="8"/>
  <c r="E1113" i="8" s="1"/>
  <c r="D1114" i="8"/>
  <c r="E1114" i="8" s="1"/>
  <c r="D1115" i="8"/>
  <c r="E1115" i="8" s="1"/>
  <c r="D1116" i="8"/>
  <c r="E1116" i="8" s="1"/>
  <c r="D1117" i="8"/>
  <c r="E1117" i="8" s="1"/>
  <c r="D1118" i="8"/>
  <c r="E1118" i="8" s="1"/>
  <c r="D1119" i="8"/>
  <c r="E1119" i="8" s="1"/>
  <c r="D1120" i="8"/>
  <c r="E1120" i="8" s="1"/>
  <c r="D1121" i="8"/>
  <c r="E1121" i="8" s="1"/>
  <c r="D1122" i="8"/>
  <c r="E1122" i="8" s="1"/>
  <c r="D1123" i="8"/>
  <c r="E1123" i="8" s="1"/>
  <c r="D1124" i="8"/>
  <c r="E1124" i="8" s="1"/>
  <c r="D1125" i="8"/>
  <c r="E1125" i="8" s="1"/>
  <c r="D1126" i="8"/>
  <c r="E1126" i="8" s="1"/>
  <c r="D1127" i="8"/>
  <c r="E1127" i="8" s="1"/>
  <c r="D1128" i="8"/>
  <c r="E1128" i="8" s="1"/>
  <c r="D1129" i="8"/>
  <c r="E1129" i="8" s="1"/>
  <c r="D1130" i="8"/>
  <c r="E1130" i="8" s="1"/>
  <c r="D1131" i="8"/>
  <c r="E1131" i="8" s="1"/>
  <c r="D1132" i="8"/>
  <c r="E1132" i="8" s="1"/>
  <c r="D1133" i="8"/>
  <c r="E1133" i="8" s="1"/>
  <c r="D1134" i="8"/>
  <c r="E1134" i="8" s="1"/>
  <c r="D1135" i="8"/>
  <c r="E1135" i="8" s="1"/>
  <c r="D1136" i="8"/>
  <c r="E1136" i="8" s="1"/>
  <c r="D1137" i="8"/>
  <c r="E1137" i="8" s="1"/>
  <c r="D1138" i="8"/>
  <c r="E1138" i="8" s="1"/>
  <c r="D1139" i="8"/>
  <c r="E1139" i="8" s="1"/>
  <c r="D1140" i="8"/>
  <c r="E1140" i="8" s="1"/>
  <c r="D1141" i="8"/>
  <c r="E1141" i="8" s="1"/>
  <c r="D1142" i="8"/>
  <c r="E1142" i="8" s="1"/>
  <c r="D1143" i="8"/>
  <c r="E1143" i="8" s="1"/>
  <c r="D1144" i="8"/>
  <c r="E1144" i="8" s="1"/>
  <c r="D1145" i="8"/>
  <c r="E1145" i="8" s="1"/>
  <c r="D1146" i="8"/>
  <c r="E1146" i="8" s="1"/>
  <c r="D1147" i="8"/>
  <c r="E1147" i="8" s="1"/>
  <c r="D1148" i="8"/>
  <c r="E1148" i="8" s="1"/>
  <c r="D1149" i="8"/>
  <c r="E1149" i="8" s="1"/>
  <c r="D1150" i="8"/>
  <c r="E1150" i="8" s="1"/>
  <c r="D1151" i="8"/>
  <c r="E1151" i="8" s="1"/>
  <c r="D1152" i="8"/>
  <c r="E1152" i="8" s="1"/>
  <c r="D1153" i="8"/>
  <c r="E1153" i="8" s="1"/>
  <c r="D1154" i="8"/>
  <c r="E1154" i="8" s="1"/>
  <c r="D1155" i="8"/>
  <c r="E1155" i="8" s="1"/>
  <c r="D1156" i="8"/>
  <c r="E1156" i="8" s="1"/>
  <c r="D1157" i="8"/>
  <c r="E1157" i="8" s="1"/>
  <c r="D1158" i="8"/>
  <c r="E1158" i="8" s="1"/>
  <c r="D1159" i="8"/>
  <c r="E1159" i="8" s="1"/>
  <c r="D1160" i="8"/>
  <c r="E1160" i="8" s="1"/>
  <c r="D1161" i="8"/>
  <c r="E1161" i="8" s="1"/>
  <c r="D1162" i="8"/>
  <c r="E1162" i="8" s="1"/>
  <c r="D1163" i="8"/>
  <c r="E1163" i="8" s="1"/>
  <c r="D1164" i="8"/>
  <c r="E1164" i="8" s="1"/>
  <c r="D1165" i="8"/>
  <c r="E1165" i="8" s="1"/>
  <c r="D1166" i="8"/>
  <c r="E1166" i="8" s="1"/>
  <c r="D1167" i="8"/>
  <c r="E1167" i="8" s="1"/>
  <c r="D1168" i="8"/>
  <c r="E1168" i="8" s="1"/>
  <c r="D1169" i="8"/>
  <c r="E1169" i="8" s="1"/>
  <c r="D1170" i="8"/>
  <c r="E1170" i="8" s="1"/>
  <c r="D1171" i="8"/>
  <c r="E1171" i="8" s="1"/>
  <c r="D1172" i="8"/>
  <c r="E1172" i="8" s="1"/>
  <c r="D1173" i="8"/>
  <c r="E1173" i="8" s="1"/>
  <c r="D1174" i="8"/>
  <c r="E1174" i="8" s="1"/>
  <c r="D1175" i="8"/>
  <c r="E1175" i="8" s="1"/>
  <c r="D1176" i="8"/>
  <c r="E1176" i="8" s="1"/>
  <c r="D1177" i="8"/>
  <c r="E1177" i="8" s="1"/>
  <c r="D1178" i="8"/>
  <c r="E1178" i="8" s="1"/>
  <c r="D1179" i="8"/>
  <c r="E1179" i="8" s="1"/>
  <c r="D1180" i="8"/>
  <c r="E1180" i="8" s="1"/>
  <c r="D1181" i="8"/>
  <c r="E1181" i="8" s="1"/>
  <c r="D1182" i="8"/>
  <c r="E1182" i="8" s="1"/>
  <c r="D1183" i="8"/>
  <c r="E1183" i="8" s="1"/>
  <c r="D1184" i="8"/>
  <c r="E1184" i="8" s="1"/>
  <c r="D1185" i="8"/>
  <c r="E1185" i="8" s="1"/>
  <c r="D1186" i="8"/>
  <c r="E1186" i="8" s="1"/>
  <c r="D1187" i="8"/>
  <c r="E1187" i="8" s="1"/>
  <c r="D1188" i="8"/>
  <c r="E1188" i="8" s="1"/>
  <c r="D1189" i="8"/>
  <c r="E1189" i="8" s="1"/>
  <c r="D1190" i="8"/>
  <c r="E1190" i="8" s="1"/>
  <c r="D1191" i="8"/>
  <c r="E1191" i="8" s="1"/>
  <c r="D1192" i="8"/>
  <c r="E1192" i="8" s="1"/>
  <c r="D1193" i="8"/>
  <c r="E1193" i="8" s="1"/>
  <c r="D1194" i="8"/>
  <c r="E1194" i="8" s="1"/>
  <c r="D1195" i="8"/>
  <c r="E1195" i="8" s="1"/>
  <c r="D1196" i="8"/>
  <c r="E1196" i="8" s="1"/>
  <c r="D1197" i="8"/>
  <c r="E1197" i="8" s="1"/>
  <c r="D1198" i="8"/>
  <c r="E1198" i="8" s="1"/>
  <c r="D1199" i="8"/>
  <c r="E1199" i="8" s="1"/>
  <c r="D1200" i="8"/>
  <c r="E1200" i="8" s="1"/>
  <c r="D1201" i="8"/>
  <c r="E1201" i="8" s="1"/>
  <c r="D1202" i="8"/>
  <c r="E1202" i="8" s="1"/>
  <c r="D1203" i="8"/>
  <c r="E1203" i="8" s="1"/>
  <c r="D1204" i="8"/>
  <c r="E1204" i="8" s="1"/>
  <c r="D1205" i="8"/>
  <c r="E1205" i="8" s="1"/>
  <c r="D1206" i="8"/>
  <c r="E1206" i="8" s="1"/>
  <c r="D1207" i="8"/>
  <c r="E1207" i="8" s="1"/>
  <c r="D1208" i="8"/>
  <c r="E1208" i="8" s="1"/>
  <c r="D1209" i="8"/>
  <c r="E1209" i="8" s="1"/>
  <c r="D1210" i="8"/>
  <c r="E1210" i="8" s="1"/>
  <c r="D1211" i="8"/>
  <c r="E1211" i="8" s="1"/>
  <c r="D1212" i="8"/>
  <c r="E1212" i="8" s="1"/>
  <c r="D1213" i="8"/>
  <c r="E1213" i="8" s="1"/>
  <c r="D1214" i="8"/>
  <c r="E1214" i="8" s="1"/>
  <c r="D1215" i="8"/>
  <c r="E1215" i="8" s="1"/>
  <c r="D1216" i="8"/>
  <c r="E1216" i="8" s="1"/>
  <c r="D1217" i="8"/>
  <c r="E1217" i="8" s="1"/>
  <c r="D1218" i="8"/>
  <c r="E1218" i="8" s="1"/>
  <c r="D1219" i="8"/>
  <c r="E1219" i="8" s="1"/>
  <c r="D1220" i="8"/>
  <c r="E1220" i="8" s="1"/>
  <c r="D1221" i="8"/>
  <c r="E1221" i="8" s="1"/>
  <c r="D1222" i="8"/>
  <c r="E1222" i="8" s="1"/>
  <c r="D1223" i="8"/>
  <c r="E1223" i="8" s="1"/>
  <c r="D1224" i="8"/>
  <c r="E1224" i="8" s="1"/>
  <c r="D1225" i="8"/>
  <c r="E1225" i="8" s="1"/>
  <c r="D1226" i="8"/>
  <c r="E1226" i="8" s="1"/>
  <c r="D1227" i="8"/>
  <c r="E1227" i="8" s="1"/>
  <c r="D1228" i="8"/>
  <c r="E1228" i="8" s="1"/>
  <c r="D1229" i="8"/>
  <c r="E1229" i="8" s="1"/>
  <c r="D1230" i="8"/>
  <c r="E1230" i="8" s="1"/>
  <c r="D1231" i="8"/>
  <c r="E1231" i="8" s="1"/>
  <c r="D1232" i="8"/>
  <c r="E1232" i="8" s="1"/>
  <c r="D1233" i="8"/>
  <c r="E1233" i="8" s="1"/>
  <c r="D1234" i="8"/>
  <c r="E1234" i="8" s="1"/>
  <c r="D1235" i="8"/>
  <c r="E1235" i="8" s="1"/>
  <c r="D1236" i="8"/>
  <c r="E1236" i="8" s="1"/>
  <c r="D1237" i="8"/>
  <c r="E1237" i="8" s="1"/>
  <c r="D1238" i="8"/>
  <c r="E1238" i="8" s="1"/>
  <c r="D1239" i="8"/>
  <c r="E1239" i="8" s="1"/>
  <c r="D1240" i="8"/>
  <c r="E1240" i="8" s="1"/>
  <c r="D1241" i="8"/>
  <c r="E1241" i="8" s="1"/>
  <c r="D1242" i="8"/>
  <c r="E1242" i="8" s="1"/>
  <c r="D1243" i="8"/>
  <c r="E1243" i="8" s="1"/>
  <c r="D1244" i="8"/>
  <c r="E1244" i="8" s="1"/>
  <c r="D1245" i="8"/>
  <c r="E1245" i="8" s="1"/>
  <c r="D1246" i="8"/>
  <c r="E1246" i="8" s="1"/>
  <c r="D1247" i="8"/>
  <c r="E1247" i="8" s="1"/>
  <c r="D1248" i="8"/>
  <c r="E1248" i="8" s="1"/>
  <c r="D1249" i="8"/>
  <c r="E1249" i="8" s="1"/>
  <c r="D1250" i="8"/>
  <c r="E1250" i="8" s="1"/>
  <c r="D1251" i="8"/>
  <c r="E1251" i="8" s="1"/>
  <c r="D1252" i="8"/>
  <c r="E1252" i="8" s="1"/>
  <c r="D1253" i="8"/>
  <c r="E1253" i="8" s="1"/>
  <c r="D1254" i="8"/>
  <c r="E1254" i="8" s="1"/>
  <c r="D1255" i="8"/>
  <c r="E1255" i="8" s="1"/>
  <c r="D1256" i="8"/>
  <c r="E1256" i="8" s="1"/>
  <c r="D1257" i="8"/>
  <c r="E1257" i="8" s="1"/>
  <c r="D1258" i="8"/>
  <c r="E1258" i="8" s="1"/>
  <c r="D1259" i="8"/>
  <c r="E1259" i="8" s="1"/>
  <c r="D1260" i="8"/>
  <c r="E1260" i="8" s="1"/>
  <c r="D1261" i="8"/>
  <c r="E1261" i="8" s="1"/>
  <c r="D1262" i="8"/>
  <c r="E1262" i="8" s="1"/>
  <c r="D1263" i="8"/>
  <c r="E1263" i="8" s="1"/>
  <c r="D1264" i="8"/>
  <c r="E1264" i="8" s="1"/>
  <c r="D1265" i="8"/>
  <c r="E1265" i="8" s="1"/>
  <c r="D1266" i="8"/>
  <c r="E1266" i="8" s="1"/>
  <c r="D1267" i="8"/>
  <c r="E1267" i="8" s="1"/>
  <c r="D1268" i="8"/>
  <c r="E1268" i="8" s="1"/>
  <c r="D1269" i="8"/>
  <c r="E1269" i="8" s="1"/>
  <c r="D1270" i="8"/>
  <c r="E1270" i="8" s="1"/>
  <c r="D1271" i="8"/>
  <c r="E1271" i="8" s="1"/>
  <c r="D1272" i="8"/>
  <c r="E1272" i="8" s="1"/>
  <c r="D1273" i="8"/>
  <c r="E1273" i="8" s="1"/>
  <c r="D1274" i="8"/>
  <c r="E1274" i="8" s="1"/>
  <c r="D1275" i="8"/>
  <c r="E1275" i="8" s="1"/>
  <c r="D1276" i="8"/>
  <c r="E1276" i="8" s="1"/>
  <c r="D1277" i="8"/>
  <c r="E1277" i="8" s="1"/>
  <c r="D1278" i="8"/>
  <c r="E1278" i="8" s="1"/>
  <c r="D1279" i="8"/>
  <c r="E1279" i="8" s="1"/>
  <c r="D1280" i="8"/>
  <c r="E1280" i="8" s="1"/>
  <c r="D1281" i="8"/>
  <c r="E1281" i="8" s="1"/>
  <c r="D1282" i="8"/>
  <c r="E1282" i="8" s="1"/>
  <c r="D1283" i="8"/>
  <c r="E1283" i="8" s="1"/>
  <c r="D1284" i="8"/>
  <c r="E1284" i="8" s="1"/>
  <c r="D1285" i="8"/>
  <c r="E1285" i="8" s="1"/>
  <c r="D1286" i="8"/>
  <c r="E1286" i="8" s="1"/>
  <c r="D1287" i="8"/>
  <c r="E1287" i="8" s="1"/>
  <c r="D1288" i="8"/>
  <c r="E1288" i="8" s="1"/>
  <c r="D1289" i="8"/>
  <c r="E1289" i="8" s="1"/>
  <c r="D1290" i="8"/>
  <c r="E1290" i="8" s="1"/>
  <c r="D1291" i="8"/>
  <c r="E1291" i="8" s="1"/>
  <c r="D1292" i="8"/>
  <c r="E1292" i="8" s="1"/>
  <c r="D1293" i="8"/>
  <c r="E1293" i="8" s="1"/>
  <c r="D1294" i="8"/>
  <c r="E1294" i="8" s="1"/>
  <c r="D1295" i="8"/>
  <c r="E1295" i="8" s="1"/>
  <c r="D1296" i="8"/>
  <c r="E1296" i="8" s="1"/>
  <c r="D1297" i="8"/>
  <c r="E1297" i="8" s="1"/>
  <c r="D1298" i="8"/>
  <c r="E1298" i="8" s="1"/>
  <c r="D1299" i="8"/>
  <c r="E1299" i="8" s="1"/>
  <c r="D1300" i="8"/>
  <c r="E1300" i="8" s="1"/>
  <c r="D1301" i="8"/>
  <c r="E1301" i="8" s="1"/>
  <c r="D1302" i="8"/>
  <c r="E1302" i="8" s="1"/>
  <c r="D1303" i="8"/>
  <c r="E1303" i="8" s="1"/>
  <c r="D1304" i="8"/>
  <c r="E1304" i="8" s="1"/>
  <c r="D1305" i="8"/>
  <c r="E1305" i="8" s="1"/>
  <c r="D1306" i="8"/>
  <c r="E1306" i="8" s="1"/>
  <c r="D1307" i="8"/>
  <c r="E1307" i="8" s="1"/>
  <c r="D1308" i="8"/>
  <c r="E1308" i="8" s="1"/>
  <c r="D1309" i="8"/>
  <c r="E1309" i="8" s="1"/>
  <c r="D1310" i="8"/>
  <c r="E1310" i="8" s="1"/>
  <c r="D1311" i="8"/>
  <c r="E1311" i="8" s="1"/>
  <c r="D1312" i="8"/>
  <c r="E1312" i="8" s="1"/>
  <c r="D1313" i="8"/>
  <c r="E1313" i="8" s="1"/>
  <c r="D1314" i="8"/>
  <c r="E1314" i="8" s="1"/>
  <c r="D1315" i="8"/>
  <c r="E1315" i="8" s="1"/>
  <c r="D1316" i="8"/>
  <c r="E1316" i="8" s="1"/>
  <c r="D1317" i="8"/>
  <c r="E1317" i="8" s="1"/>
  <c r="D1318" i="8"/>
  <c r="E1318" i="8" s="1"/>
  <c r="D1319" i="8"/>
  <c r="E1319" i="8" s="1"/>
  <c r="D1320" i="8"/>
  <c r="E1320" i="8" s="1"/>
  <c r="D1321" i="8"/>
  <c r="E1321" i="8" s="1"/>
  <c r="D1322" i="8"/>
  <c r="E1322" i="8" s="1"/>
  <c r="D1323" i="8"/>
  <c r="E1323" i="8" s="1"/>
  <c r="D1324" i="8"/>
  <c r="E1324" i="8" s="1"/>
  <c r="D1325" i="8"/>
  <c r="E1325" i="8" s="1"/>
  <c r="D1326" i="8"/>
  <c r="E1326" i="8" s="1"/>
  <c r="D1327" i="8"/>
  <c r="E1327" i="8" s="1"/>
  <c r="D1328" i="8"/>
  <c r="E1328" i="8" s="1"/>
  <c r="D1329" i="8"/>
  <c r="E1329" i="8" s="1"/>
  <c r="D1330" i="8"/>
  <c r="E1330" i="8" s="1"/>
  <c r="D1331" i="8"/>
  <c r="E1331" i="8" s="1"/>
  <c r="D1332" i="8"/>
  <c r="E1332" i="8" s="1"/>
  <c r="D1333" i="8"/>
  <c r="E1333" i="8" s="1"/>
  <c r="D1334" i="8"/>
  <c r="E1334" i="8" s="1"/>
  <c r="D1335" i="8"/>
  <c r="E1335" i="8" s="1"/>
  <c r="D1336" i="8"/>
  <c r="E1336" i="8" s="1"/>
  <c r="D1337" i="8"/>
  <c r="E1337" i="8" s="1"/>
  <c r="D1338" i="8"/>
  <c r="E1338" i="8" s="1"/>
  <c r="D1339" i="8"/>
  <c r="E1339" i="8" s="1"/>
  <c r="D1340" i="8"/>
  <c r="E1340" i="8" s="1"/>
  <c r="D1341" i="8"/>
  <c r="E1341" i="8" s="1"/>
  <c r="D1342" i="8"/>
  <c r="E1342" i="8" s="1"/>
  <c r="D1343" i="8"/>
  <c r="E1343" i="8" s="1"/>
  <c r="D1344" i="8"/>
  <c r="E1344" i="8" s="1"/>
  <c r="D1345" i="8"/>
  <c r="E1345" i="8" s="1"/>
  <c r="D1346" i="8"/>
  <c r="E1346" i="8" s="1"/>
  <c r="D1347" i="8"/>
  <c r="E1347" i="8" s="1"/>
  <c r="D1348" i="8"/>
  <c r="E1348" i="8" s="1"/>
  <c r="D1349" i="8"/>
  <c r="E1349" i="8" s="1"/>
  <c r="D1350" i="8"/>
  <c r="E1350" i="8" s="1"/>
  <c r="D1351" i="8"/>
  <c r="E1351" i="8" s="1"/>
  <c r="D1352" i="8"/>
  <c r="E1352" i="8" s="1"/>
  <c r="D1353" i="8"/>
  <c r="E1353" i="8" s="1"/>
  <c r="D1354" i="8"/>
  <c r="E1354" i="8" s="1"/>
  <c r="D1355" i="8"/>
  <c r="E1355" i="8" s="1"/>
  <c r="D1356" i="8"/>
  <c r="E1356" i="8" s="1"/>
  <c r="D1357" i="8"/>
  <c r="E1357" i="8" s="1"/>
  <c r="D1358" i="8"/>
  <c r="E1358" i="8" s="1"/>
  <c r="D1359" i="8"/>
  <c r="E1359" i="8" s="1"/>
  <c r="D1360" i="8"/>
  <c r="E1360" i="8" s="1"/>
  <c r="D1361" i="8"/>
  <c r="E1361" i="8" s="1"/>
  <c r="D1362" i="8"/>
  <c r="E1362" i="8" s="1"/>
  <c r="D1363" i="8"/>
  <c r="E1363" i="8" s="1"/>
  <c r="D1364" i="8"/>
  <c r="E1364" i="8" s="1"/>
  <c r="D1365" i="8"/>
  <c r="E1365" i="8" s="1"/>
  <c r="D1366" i="8"/>
  <c r="E1366" i="8" s="1"/>
  <c r="D1367" i="8"/>
  <c r="E1367" i="8" s="1"/>
  <c r="D1368" i="8"/>
  <c r="E1368" i="8" s="1"/>
  <c r="D1369" i="8"/>
  <c r="E1369" i="8" s="1"/>
  <c r="D1370" i="8"/>
  <c r="E1370" i="8" s="1"/>
  <c r="D1371" i="8"/>
  <c r="E1371" i="8" s="1"/>
  <c r="D1372" i="8"/>
  <c r="E1372" i="8" s="1"/>
  <c r="D1373" i="8"/>
  <c r="E1373" i="8" s="1"/>
  <c r="D1374" i="8"/>
  <c r="E1374" i="8" s="1"/>
  <c r="D1375" i="8"/>
  <c r="E1375" i="8" s="1"/>
  <c r="D1376" i="8"/>
  <c r="E1376" i="8" s="1"/>
  <c r="D1377" i="8"/>
  <c r="E1377" i="8" s="1"/>
  <c r="D1378" i="8"/>
  <c r="E1378" i="8" s="1"/>
  <c r="D1379" i="8"/>
  <c r="E1379" i="8" s="1"/>
  <c r="D1380" i="8"/>
  <c r="E1380" i="8" s="1"/>
  <c r="D1381" i="8"/>
  <c r="E1381" i="8" s="1"/>
  <c r="D1382" i="8"/>
  <c r="E1382" i="8" s="1"/>
  <c r="D1383" i="8"/>
  <c r="E1383" i="8" s="1"/>
  <c r="D1384" i="8"/>
  <c r="E1384" i="8" s="1"/>
  <c r="D1385" i="8"/>
  <c r="E1385" i="8" s="1"/>
  <c r="D1386" i="8"/>
  <c r="E1386" i="8" s="1"/>
  <c r="D1387" i="8"/>
  <c r="E1387" i="8" s="1"/>
  <c r="D1388" i="8"/>
  <c r="E1388" i="8" s="1"/>
  <c r="D1389" i="8"/>
  <c r="E1389" i="8" s="1"/>
  <c r="D1390" i="8"/>
  <c r="E1390" i="8" s="1"/>
  <c r="D1391" i="8"/>
  <c r="E1391" i="8" s="1"/>
  <c r="D1392" i="8"/>
  <c r="E1392" i="8" s="1"/>
  <c r="D1393" i="8"/>
  <c r="E1393" i="8" s="1"/>
  <c r="D1394" i="8"/>
  <c r="E1394" i="8" s="1"/>
  <c r="D1395" i="8"/>
  <c r="E1395" i="8" s="1"/>
  <c r="D1396" i="8"/>
  <c r="E1396" i="8" s="1"/>
  <c r="D1397" i="8"/>
  <c r="E1397" i="8" s="1"/>
  <c r="D1398" i="8"/>
  <c r="E1398" i="8" s="1"/>
  <c r="D1399" i="8"/>
  <c r="E1399" i="8" s="1"/>
  <c r="D1400" i="8"/>
  <c r="E1400" i="8" s="1"/>
  <c r="D1401" i="8"/>
  <c r="E1401" i="8" s="1"/>
  <c r="D1402" i="8"/>
  <c r="E1402" i="8" s="1"/>
  <c r="D1403" i="8"/>
  <c r="E1403" i="8" s="1"/>
  <c r="D1404" i="8"/>
  <c r="E1404" i="8" s="1"/>
  <c r="D1405" i="8"/>
  <c r="E1405" i="8" s="1"/>
  <c r="D1406" i="8"/>
  <c r="E1406" i="8" s="1"/>
  <c r="D1407" i="8"/>
  <c r="E1407" i="8" s="1"/>
  <c r="D1408" i="8"/>
  <c r="E1408" i="8" s="1"/>
  <c r="D1409" i="8"/>
  <c r="E1409" i="8" s="1"/>
  <c r="D1410" i="8"/>
  <c r="E1410" i="8" s="1"/>
  <c r="D1411" i="8"/>
  <c r="E1411" i="8" s="1"/>
  <c r="D1412" i="8"/>
  <c r="E1412" i="8" s="1"/>
  <c r="D1413" i="8"/>
  <c r="E1413" i="8" s="1"/>
  <c r="D1414" i="8"/>
  <c r="E1414" i="8" s="1"/>
  <c r="D1415" i="8"/>
  <c r="E1415" i="8" s="1"/>
  <c r="D1416" i="8"/>
  <c r="E1416" i="8" s="1"/>
  <c r="D1417" i="8"/>
  <c r="E1417" i="8" s="1"/>
  <c r="D1418" i="8"/>
  <c r="E1418" i="8" s="1"/>
  <c r="D1419" i="8"/>
  <c r="E1419" i="8" s="1"/>
  <c r="D1420" i="8"/>
  <c r="E1420" i="8" s="1"/>
  <c r="D1421" i="8"/>
  <c r="E1421" i="8" s="1"/>
  <c r="D1422" i="8"/>
  <c r="E1422" i="8" s="1"/>
  <c r="D1423" i="8"/>
  <c r="E1423" i="8" s="1"/>
  <c r="D1424" i="8"/>
  <c r="E1424" i="8" s="1"/>
  <c r="D1425" i="8"/>
  <c r="E1425" i="8" s="1"/>
  <c r="D1426" i="8"/>
  <c r="E1426" i="8" s="1"/>
  <c r="D1427" i="8"/>
  <c r="E1427" i="8" s="1"/>
  <c r="D1428" i="8"/>
  <c r="E1428" i="8" s="1"/>
  <c r="D1429" i="8"/>
  <c r="E1429" i="8" s="1"/>
  <c r="D1430" i="8"/>
  <c r="E1430" i="8" s="1"/>
  <c r="D1431" i="8"/>
  <c r="E1431" i="8" s="1"/>
  <c r="D1432" i="8"/>
  <c r="E1432" i="8" s="1"/>
  <c r="D1433" i="8"/>
  <c r="E1433" i="8" s="1"/>
  <c r="D1434" i="8"/>
  <c r="E1434" i="8" s="1"/>
  <c r="D1435" i="8"/>
  <c r="E1435" i="8" s="1"/>
  <c r="D1436" i="8"/>
  <c r="E1436" i="8" s="1"/>
  <c r="D1437" i="8"/>
  <c r="E1437" i="8" s="1"/>
  <c r="D1438" i="8"/>
  <c r="E1438" i="8" s="1"/>
  <c r="D1439" i="8"/>
  <c r="E1439" i="8" s="1"/>
  <c r="D1440" i="8"/>
  <c r="E1440" i="8" s="1"/>
  <c r="D1441" i="8"/>
  <c r="E1441" i="8" s="1"/>
  <c r="D1442" i="8"/>
  <c r="E1442" i="8" s="1"/>
  <c r="D1443" i="8"/>
  <c r="E1443" i="8" s="1"/>
  <c r="D1444" i="8"/>
  <c r="E1444" i="8" s="1"/>
  <c r="D1445" i="8"/>
  <c r="E1445" i="8" s="1"/>
  <c r="D1446" i="8"/>
  <c r="E1446" i="8" s="1"/>
  <c r="D1447" i="8"/>
  <c r="E1447" i="8" s="1"/>
  <c r="D1448" i="8"/>
  <c r="E1448" i="8" s="1"/>
  <c r="D1449" i="8"/>
  <c r="E1449" i="8" s="1"/>
  <c r="D1450" i="8"/>
  <c r="E1450" i="8" s="1"/>
  <c r="D1451" i="8"/>
  <c r="E1451" i="8" s="1"/>
  <c r="D1452" i="8"/>
  <c r="E1452" i="8" s="1"/>
  <c r="D1453" i="8"/>
  <c r="E1453" i="8" s="1"/>
  <c r="D1454" i="8"/>
  <c r="E1454" i="8" s="1"/>
  <c r="D1455" i="8"/>
  <c r="E1455" i="8" s="1"/>
  <c r="D1456" i="8"/>
  <c r="E1456" i="8" s="1"/>
  <c r="D1457" i="8"/>
  <c r="E1457" i="8" s="1"/>
  <c r="D1458" i="8"/>
  <c r="E1458" i="8" s="1"/>
  <c r="D1459" i="8"/>
  <c r="E1459" i="8" s="1"/>
  <c r="D1460" i="8"/>
  <c r="E1460" i="8" s="1"/>
  <c r="D1461" i="8"/>
  <c r="E1461" i="8" s="1"/>
  <c r="D1462" i="8"/>
  <c r="E1462" i="8" s="1"/>
  <c r="D1463" i="8"/>
  <c r="E1463" i="8" s="1"/>
  <c r="D1464" i="8"/>
  <c r="E1464" i="8" s="1"/>
  <c r="D1465" i="8"/>
  <c r="E1465" i="8" s="1"/>
  <c r="D1466" i="8"/>
  <c r="E1466" i="8" s="1"/>
  <c r="D1467" i="8"/>
  <c r="E1467" i="8" s="1"/>
  <c r="D1468" i="8"/>
  <c r="E1468" i="8" s="1"/>
  <c r="D1469" i="8"/>
  <c r="E1469" i="8" s="1"/>
  <c r="D1470" i="8"/>
  <c r="E1470" i="8" s="1"/>
  <c r="D1471" i="8"/>
  <c r="E1471" i="8" s="1"/>
  <c r="D1472" i="8"/>
  <c r="E1472" i="8" s="1"/>
  <c r="D1473" i="8"/>
  <c r="E1473" i="8" s="1"/>
  <c r="D1474" i="8"/>
  <c r="E1474" i="8" s="1"/>
  <c r="D1475" i="8"/>
  <c r="E1475" i="8" s="1"/>
  <c r="D1476" i="8"/>
  <c r="E1476" i="8" s="1"/>
  <c r="D1477" i="8"/>
  <c r="E1477" i="8" s="1"/>
  <c r="D1478" i="8"/>
  <c r="E1478" i="8" s="1"/>
  <c r="D1479" i="8"/>
  <c r="E1479" i="8" s="1"/>
  <c r="D1480" i="8"/>
  <c r="E1480" i="8" s="1"/>
  <c r="D1481" i="8"/>
  <c r="E1481" i="8" s="1"/>
  <c r="D1482" i="8"/>
  <c r="E1482" i="8" s="1"/>
  <c r="D1483" i="8"/>
  <c r="E1483" i="8" s="1"/>
  <c r="D1484" i="8"/>
  <c r="E1484" i="8" s="1"/>
  <c r="D1485" i="8"/>
  <c r="E1485" i="8" s="1"/>
  <c r="D1486" i="8"/>
  <c r="E1486" i="8" s="1"/>
  <c r="D1487" i="8"/>
  <c r="E1487" i="8" s="1"/>
  <c r="D1488" i="8"/>
  <c r="E1488" i="8" s="1"/>
  <c r="D1489" i="8"/>
  <c r="E1489" i="8" s="1"/>
  <c r="D1490" i="8"/>
  <c r="E1490" i="8" s="1"/>
  <c r="D1491" i="8"/>
  <c r="E1491" i="8" s="1"/>
  <c r="D1492" i="8"/>
  <c r="E1492" i="8" s="1"/>
  <c r="D1493" i="8"/>
  <c r="E1493" i="8" s="1"/>
  <c r="D1494" i="8"/>
  <c r="E1494" i="8" s="1"/>
  <c r="D1495" i="8"/>
  <c r="E1495" i="8" s="1"/>
  <c r="D1496" i="8"/>
  <c r="E1496" i="8" s="1"/>
  <c r="D1497" i="8"/>
  <c r="E1497" i="8" s="1"/>
  <c r="D1498" i="8"/>
  <c r="E1498" i="8" s="1"/>
  <c r="D1499" i="8"/>
  <c r="E1499" i="8" s="1"/>
  <c r="D1500" i="8"/>
  <c r="E1500" i="8" s="1"/>
  <c r="D1501" i="8"/>
  <c r="E1501" i="8" s="1"/>
  <c r="D1502" i="8"/>
  <c r="E1502" i="8" s="1"/>
  <c r="D1503" i="8"/>
  <c r="E1503" i="8" s="1"/>
  <c r="D1504" i="8"/>
  <c r="E1504" i="8" s="1"/>
  <c r="D1505" i="8"/>
  <c r="E1505" i="8" s="1"/>
  <c r="D1506" i="8"/>
  <c r="E1506" i="8" s="1"/>
  <c r="D1507" i="8"/>
  <c r="E1507" i="8" s="1"/>
  <c r="D1508" i="8"/>
  <c r="E1508" i="8" s="1"/>
  <c r="D1509" i="8"/>
  <c r="E1509" i="8" s="1"/>
  <c r="D1510" i="8"/>
  <c r="E1510" i="8" s="1"/>
  <c r="D1511" i="8"/>
  <c r="E1511" i="8" s="1"/>
  <c r="D1512" i="8"/>
  <c r="E1512" i="8" s="1"/>
  <c r="D1513" i="8"/>
  <c r="E1513" i="8" s="1"/>
  <c r="D1514" i="8"/>
  <c r="E1514" i="8" s="1"/>
  <c r="D1515" i="8"/>
  <c r="E1515" i="8" s="1"/>
  <c r="D1516" i="8"/>
  <c r="E1516" i="8" s="1"/>
  <c r="D1517" i="8"/>
  <c r="E1517" i="8" s="1"/>
  <c r="D1518" i="8"/>
  <c r="E1518" i="8" s="1"/>
  <c r="D1519" i="8"/>
  <c r="E1519" i="8" s="1"/>
  <c r="D1520" i="8"/>
  <c r="E1520" i="8" s="1"/>
  <c r="D1521" i="8"/>
  <c r="E1521" i="8" s="1"/>
  <c r="D1522" i="8"/>
  <c r="E1522" i="8" s="1"/>
  <c r="D1523" i="8"/>
  <c r="E1523" i="8" s="1"/>
  <c r="D1524" i="8"/>
  <c r="E1524" i="8" s="1"/>
  <c r="D1525" i="8"/>
  <c r="E1525" i="8" s="1"/>
  <c r="D1526" i="8"/>
  <c r="E1526" i="8" s="1"/>
  <c r="D1527" i="8"/>
  <c r="E1527" i="8" s="1"/>
  <c r="D1528" i="8"/>
  <c r="E1528" i="8" s="1"/>
  <c r="D1529" i="8"/>
  <c r="E1529" i="8" s="1"/>
  <c r="D1530" i="8"/>
  <c r="E1530" i="8" s="1"/>
  <c r="D1531" i="8"/>
  <c r="E1531" i="8" s="1"/>
  <c r="D1532" i="8"/>
  <c r="E1532" i="8" s="1"/>
  <c r="D1533" i="8"/>
  <c r="E1533" i="8" s="1"/>
  <c r="D1534" i="8"/>
  <c r="E1534" i="8" s="1"/>
  <c r="D1535" i="8"/>
  <c r="E1535" i="8" s="1"/>
  <c r="D1536" i="8"/>
  <c r="E1536" i="8" s="1"/>
  <c r="D1537" i="8"/>
  <c r="E1537" i="8" s="1"/>
  <c r="D1538" i="8"/>
  <c r="E1538" i="8" s="1"/>
  <c r="D1539" i="8"/>
  <c r="E1539" i="8" s="1"/>
  <c r="D1540" i="8"/>
  <c r="E1540" i="8" s="1"/>
  <c r="D1541" i="8"/>
  <c r="E1541" i="8" s="1"/>
  <c r="D1542" i="8"/>
  <c r="E1542" i="8" s="1"/>
  <c r="D1543" i="8"/>
  <c r="E1543" i="8" s="1"/>
  <c r="D1544" i="8"/>
  <c r="E1544" i="8" s="1"/>
  <c r="D1545" i="8"/>
  <c r="E1545" i="8" s="1"/>
  <c r="D1546" i="8"/>
  <c r="E1546" i="8" s="1"/>
  <c r="D1547" i="8"/>
  <c r="E1547" i="8" s="1"/>
  <c r="D1548" i="8"/>
  <c r="E1548" i="8" s="1"/>
  <c r="D1549" i="8"/>
  <c r="E1549" i="8" s="1"/>
  <c r="D1550" i="8"/>
  <c r="E1550" i="8" s="1"/>
  <c r="D1551" i="8"/>
  <c r="E1551" i="8" s="1"/>
  <c r="D1552" i="8"/>
  <c r="E1552" i="8" s="1"/>
  <c r="D1553" i="8"/>
  <c r="E1553" i="8" s="1"/>
  <c r="D1554" i="8"/>
  <c r="E1554" i="8" s="1"/>
  <c r="D1555" i="8"/>
  <c r="E1555" i="8" s="1"/>
  <c r="D1556" i="8"/>
  <c r="E1556" i="8" s="1"/>
  <c r="D1557" i="8"/>
  <c r="E1557" i="8" s="1"/>
  <c r="D1558" i="8"/>
  <c r="E1558" i="8" s="1"/>
  <c r="D1559" i="8"/>
  <c r="E1559" i="8" s="1"/>
  <c r="D1560" i="8"/>
  <c r="E1560" i="8" s="1"/>
  <c r="D1561" i="8"/>
  <c r="E1561" i="8" s="1"/>
  <c r="D1562" i="8"/>
  <c r="E1562" i="8" s="1"/>
  <c r="D1563" i="8"/>
  <c r="E1563" i="8" s="1"/>
  <c r="D1564" i="8"/>
  <c r="E1564" i="8" s="1"/>
  <c r="D1565" i="8"/>
  <c r="E1565" i="8" s="1"/>
  <c r="D1566" i="8"/>
  <c r="E1566" i="8" s="1"/>
  <c r="D1567" i="8"/>
  <c r="E1567" i="8" s="1"/>
  <c r="D1568" i="8"/>
  <c r="E1568" i="8" s="1"/>
  <c r="D1569" i="8"/>
  <c r="E1569" i="8" s="1"/>
  <c r="D1570" i="8"/>
  <c r="E1570" i="8" s="1"/>
  <c r="D1571" i="8"/>
  <c r="E1571" i="8" s="1"/>
  <c r="D1572" i="8"/>
  <c r="E1572" i="8" s="1"/>
  <c r="D1573" i="8"/>
  <c r="E1573" i="8" s="1"/>
  <c r="D1574" i="8"/>
  <c r="E1574" i="8" s="1"/>
  <c r="D1575" i="8"/>
  <c r="E1575" i="8" s="1"/>
  <c r="D1576" i="8"/>
  <c r="E1576" i="8" s="1"/>
  <c r="D1577" i="8"/>
  <c r="E1577" i="8" s="1"/>
  <c r="D1578" i="8"/>
  <c r="E1578" i="8" s="1"/>
  <c r="D1579" i="8"/>
  <c r="E1579" i="8" s="1"/>
  <c r="D1580" i="8"/>
  <c r="E1580" i="8" s="1"/>
  <c r="D1581" i="8"/>
  <c r="E1581" i="8" s="1"/>
  <c r="D1582" i="8"/>
  <c r="E1582" i="8" s="1"/>
  <c r="D1583" i="8"/>
  <c r="E1583" i="8" s="1"/>
  <c r="D1584" i="8"/>
  <c r="E1584" i="8" s="1"/>
  <c r="D1585" i="8"/>
  <c r="E1585" i="8" s="1"/>
  <c r="D1586" i="8"/>
  <c r="E1586" i="8" s="1"/>
  <c r="D1587" i="8"/>
  <c r="E1587" i="8" s="1"/>
  <c r="D1588" i="8"/>
  <c r="E1588" i="8" s="1"/>
  <c r="D1589" i="8"/>
  <c r="E1589" i="8" s="1"/>
  <c r="D1590" i="8"/>
  <c r="E1590" i="8" s="1"/>
  <c r="D1591" i="8"/>
  <c r="E1591" i="8" s="1"/>
  <c r="D1592" i="8"/>
  <c r="E1592" i="8" s="1"/>
  <c r="D1593" i="8"/>
  <c r="E1593" i="8" s="1"/>
  <c r="D1594" i="8"/>
  <c r="E1594" i="8" s="1"/>
  <c r="D1595" i="8"/>
  <c r="E1595" i="8" s="1"/>
  <c r="D1596" i="8"/>
  <c r="E1596" i="8" s="1"/>
  <c r="D1597" i="8"/>
  <c r="E1597" i="8" s="1"/>
  <c r="D1598" i="8"/>
  <c r="E1598" i="8" s="1"/>
  <c r="D1599" i="8"/>
  <c r="E1599" i="8" s="1"/>
  <c r="D1600" i="8"/>
  <c r="E1600" i="8" s="1"/>
  <c r="D1601" i="8"/>
  <c r="E1601" i="8" s="1"/>
  <c r="D1602" i="8"/>
  <c r="E1602" i="8" s="1"/>
  <c r="D1603" i="8"/>
  <c r="E1603" i="8" s="1"/>
  <c r="D1604" i="8"/>
  <c r="E1604" i="8" s="1"/>
  <c r="D1605" i="8"/>
  <c r="E1605" i="8" s="1"/>
  <c r="D1606" i="8"/>
  <c r="E1606" i="8" s="1"/>
  <c r="D1607" i="8"/>
  <c r="E1607" i="8" s="1"/>
  <c r="D1608" i="8"/>
  <c r="E1608" i="8" s="1"/>
  <c r="D1609" i="8"/>
  <c r="E1609" i="8" s="1"/>
  <c r="D1610" i="8"/>
  <c r="E1610" i="8" s="1"/>
  <c r="D1611" i="8"/>
  <c r="E1611" i="8" s="1"/>
  <c r="D1612" i="8"/>
  <c r="E1612" i="8" s="1"/>
  <c r="D1613" i="8"/>
  <c r="E1613" i="8" s="1"/>
  <c r="D1614" i="8"/>
  <c r="E1614" i="8" s="1"/>
  <c r="D1615" i="8"/>
  <c r="E1615" i="8" s="1"/>
  <c r="D1616" i="8"/>
  <c r="E1616" i="8" s="1"/>
  <c r="D1617" i="8"/>
  <c r="E1617" i="8" s="1"/>
  <c r="D1618" i="8"/>
  <c r="E1618" i="8" s="1"/>
  <c r="D1619" i="8"/>
  <c r="E1619" i="8" s="1"/>
  <c r="D1620" i="8"/>
  <c r="E1620" i="8" s="1"/>
  <c r="D1621" i="8"/>
  <c r="E1621" i="8" s="1"/>
  <c r="D1622" i="8"/>
  <c r="E1622" i="8" s="1"/>
  <c r="D1623" i="8"/>
  <c r="E1623" i="8" s="1"/>
  <c r="D1624" i="8"/>
  <c r="E1624" i="8" s="1"/>
  <c r="D1625" i="8"/>
  <c r="E1625" i="8" s="1"/>
  <c r="D1626" i="8"/>
  <c r="E1626" i="8" s="1"/>
  <c r="D1627" i="8"/>
  <c r="E1627" i="8" s="1"/>
  <c r="D1628" i="8"/>
  <c r="E1628" i="8" s="1"/>
  <c r="D1629" i="8"/>
  <c r="E1629" i="8" s="1"/>
  <c r="D1630" i="8"/>
  <c r="E1630" i="8" s="1"/>
  <c r="D1631" i="8"/>
  <c r="E1631" i="8" s="1"/>
  <c r="D1632" i="8"/>
  <c r="E1632" i="8" s="1"/>
  <c r="D1633" i="8"/>
  <c r="E1633" i="8" s="1"/>
  <c r="D1634" i="8"/>
  <c r="E1634" i="8" s="1"/>
  <c r="D1635" i="8"/>
  <c r="E1635" i="8" s="1"/>
  <c r="D1636" i="8"/>
  <c r="E1636" i="8" s="1"/>
  <c r="D1637" i="8"/>
  <c r="E1637" i="8" s="1"/>
  <c r="D1638" i="8"/>
  <c r="E1638" i="8" s="1"/>
  <c r="D1639" i="8"/>
  <c r="E1639" i="8" s="1"/>
  <c r="D1640" i="8"/>
  <c r="E1640" i="8" s="1"/>
  <c r="D1641" i="8"/>
  <c r="E1641" i="8" s="1"/>
  <c r="D1642" i="8"/>
  <c r="E1642" i="8" s="1"/>
  <c r="D1643" i="8"/>
  <c r="E1643" i="8" s="1"/>
  <c r="D1644" i="8"/>
  <c r="E1644" i="8" s="1"/>
  <c r="D1645" i="8"/>
  <c r="E1645" i="8" s="1"/>
  <c r="D1646" i="8"/>
  <c r="E1646" i="8" s="1"/>
  <c r="D1647" i="8"/>
  <c r="E1647" i="8" s="1"/>
  <c r="D1648" i="8"/>
  <c r="E1648" i="8" s="1"/>
  <c r="D1649" i="8"/>
  <c r="E1649" i="8" s="1"/>
  <c r="D1650" i="8"/>
  <c r="E1650" i="8" s="1"/>
  <c r="D1651" i="8"/>
  <c r="E1651" i="8" s="1"/>
  <c r="D1652" i="8"/>
  <c r="E1652" i="8" s="1"/>
  <c r="D1653" i="8"/>
  <c r="E1653" i="8" s="1"/>
  <c r="D1654" i="8"/>
  <c r="E1654" i="8" s="1"/>
  <c r="D1655" i="8"/>
  <c r="E1655" i="8" s="1"/>
  <c r="D1656" i="8"/>
  <c r="E1656" i="8" s="1"/>
  <c r="D1657" i="8"/>
  <c r="E1657" i="8" s="1"/>
  <c r="D1658" i="8"/>
  <c r="E1658" i="8" s="1"/>
  <c r="D1659" i="8"/>
  <c r="E1659" i="8" s="1"/>
  <c r="D1660" i="8"/>
  <c r="E1660" i="8" s="1"/>
  <c r="D1661" i="8"/>
  <c r="E1661" i="8" s="1"/>
  <c r="D1662" i="8"/>
  <c r="E1662" i="8" s="1"/>
  <c r="D1663" i="8"/>
  <c r="E1663" i="8" s="1"/>
  <c r="D1664" i="8"/>
  <c r="E1664" i="8" s="1"/>
  <c r="D1665" i="8"/>
  <c r="E1665" i="8" s="1"/>
  <c r="D1666" i="8"/>
  <c r="E1666" i="8" s="1"/>
  <c r="D1667" i="8"/>
  <c r="E1667" i="8" s="1"/>
  <c r="D1668" i="8"/>
  <c r="E1668" i="8" s="1"/>
  <c r="D1669" i="8"/>
  <c r="E1669" i="8" s="1"/>
  <c r="D1670" i="8"/>
  <c r="E1670" i="8" s="1"/>
  <c r="D1671" i="8"/>
  <c r="E1671" i="8" s="1"/>
  <c r="D1672" i="8"/>
  <c r="E1672" i="8" s="1"/>
  <c r="D1673" i="8"/>
  <c r="E1673" i="8" s="1"/>
  <c r="D1674" i="8"/>
  <c r="E1674" i="8" s="1"/>
  <c r="D1675" i="8"/>
  <c r="E1675" i="8" s="1"/>
  <c r="D1676" i="8"/>
  <c r="E1676" i="8" s="1"/>
  <c r="D1677" i="8"/>
  <c r="E1677" i="8" s="1"/>
  <c r="D1678" i="8"/>
  <c r="E1678" i="8" s="1"/>
  <c r="D1679" i="8"/>
  <c r="E1679" i="8" s="1"/>
  <c r="D1680" i="8"/>
  <c r="E1680" i="8" s="1"/>
  <c r="D1681" i="8"/>
  <c r="E1681" i="8" s="1"/>
  <c r="D1682" i="8"/>
  <c r="E1682" i="8" s="1"/>
  <c r="D1683" i="8"/>
  <c r="E1683" i="8" s="1"/>
  <c r="D1684" i="8"/>
  <c r="E1684" i="8" s="1"/>
  <c r="D1685" i="8"/>
  <c r="E1685" i="8" s="1"/>
  <c r="D1686" i="8"/>
  <c r="E1686" i="8" s="1"/>
  <c r="D1687" i="8"/>
  <c r="E1687" i="8" s="1"/>
  <c r="D1688" i="8"/>
  <c r="E1688" i="8" s="1"/>
  <c r="D1689" i="8"/>
  <c r="E1689" i="8" s="1"/>
  <c r="D1690" i="8"/>
  <c r="E1690" i="8" s="1"/>
  <c r="D1691" i="8"/>
  <c r="E1691" i="8" s="1"/>
  <c r="D1692" i="8"/>
  <c r="E1692" i="8" s="1"/>
  <c r="D1693" i="8"/>
  <c r="E1693" i="8" s="1"/>
  <c r="D1694" i="8"/>
  <c r="E1694" i="8" s="1"/>
  <c r="D1695" i="8"/>
  <c r="E1695" i="8" s="1"/>
  <c r="D1696" i="8"/>
  <c r="E1696" i="8" s="1"/>
  <c r="D1697" i="8"/>
  <c r="E1697" i="8" s="1"/>
  <c r="D1698" i="8"/>
  <c r="E1698" i="8" s="1"/>
  <c r="D1699" i="8"/>
  <c r="E1699" i="8" s="1"/>
  <c r="D1700" i="8"/>
  <c r="E1700" i="8" s="1"/>
  <c r="D1701" i="8"/>
  <c r="E1701" i="8" s="1"/>
  <c r="D1702" i="8"/>
  <c r="E1702" i="8" s="1"/>
  <c r="D1703" i="8"/>
  <c r="E1703" i="8" s="1"/>
  <c r="D1704" i="8"/>
  <c r="E1704" i="8" s="1"/>
  <c r="D1705" i="8"/>
  <c r="E1705" i="8" s="1"/>
  <c r="D1706" i="8"/>
  <c r="E1706" i="8" s="1"/>
  <c r="D1707" i="8"/>
  <c r="E1707" i="8" s="1"/>
  <c r="D1708" i="8"/>
  <c r="E1708" i="8" s="1"/>
  <c r="D1709" i="8"/>
  <c r="E1709" i="8" s="1"/>
  <c r="D1710" i="8"/>
  <c r="E1710" i="8" s="1"/>
  <c r="D1711" i="8"/>
  <c r="E1711" i="8" s="1"/>
  <c r="D1712" i="8"/>
  <c r="E1712" i="8" s="1"/>
  <c r="D1713" i="8"/>
  <c r="E1713" i="8" s="1"/>
  <c r="D1714" i="8"/>
  <c r="E1714" i="8" s="1"/>
  <c r="D1715" i="8"/>
  <c r="E1715" i="8" s="1"/>
  <c r="D1716" i="8"/>
  <c r="E1716" i="8" s="1"/>
  <c r="D1717" i="8"/>
  <c r="E1717" i="8" s="1"/>
  <c r="D1718" i="8"/>
  <c r="E1718" i="8" s="1"/>
  <c r="D1719" i="8"/>
  <c r="E1719" i="8" s="1"/>
  <c r="D1720" i="8"/>
  <c r="E1720" i="8" s="1"/>
  <c r="D1721" i="8"/>
  <c r="E1721" i="8" s="1"/>
  <c r="D1722" i="8"/>
  <c r="E1722" i="8" s="1"/>
  <c r="D1723" i="8"/>
  <c r="E1723" i="8" s="1"/>
  <c r="D1724" i="8"/>
  <c r="E1724" i="8" s="1"/>
  <c r="D1725" i="8"/>
  <c r="E1725" i="8" s="1"/>
  <c r="D1726" i="8"/>
  <c r="E1726" i="8" s="1"/>
  <c r="D1727" i="8"/>
  <c r="E1727" i="8" s="1"/>
  <c r="D1728" i="8"/>
  <c r="E1728" i="8" s="1"/>
  <c r="D1729" i="8"/>
  <c r="E1729" i="8" s="1"/>
  <c r="D1730" i="8"/>
  <c r="E1730" i="8" s="1"/>
  <c r="D1731" i="8"/>
  <c r="E1731" i="8" s="1"/>
  <c r="D1732" i="8"/>
  <c r="E1732" i="8" s="1"/>
  <c r="D1733" i="8"/>
  <c r="E1733" i="8" s="1"/>
  <c r="D1734" i="8"/>
  <c r="E1734" i="8" s="1"/>
  <c r="D1735" i="8"/>
  <c r="E1735" i="8" s="1"/>
  <c r="D1736" i="8"/>
  <c r="E1736" i="8" s="1"/>
  <c r="D1737" i="8"/>
  <c r="E1737" i="8" s="1"/>
  <c r="D1738" i="8"/>
  <c r="E1738" i="8" s="1"/>
  <c r="D1739" i="8"/>
  <c r="E1739" i="8" s="1"/>
  <c r="D1740" i="8"/>
  <c r="E1740" i="8" s="1"/>
  <c r="D1741" i="8"/>
  <c r="E1741" i="8" s="1"/>
  <c r="D1742" i="8"/>
  <c r="E1742" i="8" s="1"/>
  <c r="D1743" i="8"/>
  <c r="E1743" i="8" s="1"/>
  <c r="D1744" i="8"/>
  <c r="E1744" i="8" s="1"/>
  <c r="D1745" i="8"/>
  <c r="E1745" i="8" s="1"/>
  <c r="D1746" i="8"/>
  <c r="E1746" i="8" s="1"/>
  <c r="D1747" i="8"/>
  <c r="E1747" i="8" s="1"/>
  <c r="D1748" i="8"/>
  <c r="E1748" i="8" s="1"/>
  <c r="D1749" i="8"/>
  <c r="E1749" i="8" s="1"/>
  <c r="D1750" i="8"/>
  <c r="E1750" i="8" s="1"/>
  <c r="D1751" i="8"/>
  <c r="E1751" i="8" s="1"/>
  <c r="D1752" i="8"/>
  <c r="E1752" i="8" s="1"/>
  <c r="D1753" i="8"/>
  <c r="E1753" i="8" s="1"/>
  <c r="D1754" i="8"/>
  <c r="E1754" i="8" s="1"/>
  <c r="D1755" i="8"/>
  <c r="E1755" i="8" s="1"/>
  <c r="D1756" i="8"/>
  <c r="E1756" i="8" s="1"/>
  <c r="D1757" i="8"/>
  <c r="E1757" i="8" s="1"/>
  <c r="D1758" i="8"/>
  <c r="E1758" i="8" s="1"/>
  <c r="D1759" i="8"/>
  <c r="E1759" i="8" s="1"/>
  <c r="D1760" i="8"/>
  <c r="E1760" i="8" s="1"/>
  <c r="D1761" i="8"/>
  <c r="E1761" i="8" s="1"/>
  <c r="D1762" i="8"/>
  <c r="E1762" i="8" s="1"/>
  <c r="D1763" i="8"/>
  <c r="E1763" i="8" s="1"/>
  <c r="D1764" i="8"/>
  <c r="E1764" i="8" s="1"/>
  <c r="D1765" i="8"/>
  <c r="E1765" i="8" s="1"/>
  <c r="D1766" i="8"/>
  <c r="E1766" i="8" s="1"/>
  <c r="D1767" i="8"/>
  <c r="E1767" i="8" s="1"/>
  <c r="D1768" i="8"/>
  <c r="E1768" i="8" s="1"/>
  <c r="D1769" i="8"/>
  <c r="E1769" i="8" s="1"/>
  <c r="D1770" i="8"/>
  <c r="E1770" i="8" s="1"/>
  <c r="D1771" i="8"/>
  <c r="E1771" i="8" s="1"/>
  <c r="D1772" i="8"/>
  <c r="E1772" i="8" s="1"/>
  <c r="D1773" i="8"/>
  <c r="E1773" i="8" s="1"/>
  <c r="D1774" i="8"/>
  <c r="E1774" i="8" s="1"/>
  <c r="D1775" i="8"/>
  <c r="E1775" i="8" s="1"/>
  <c r="D1776" i="8"/>
  <c r="E1776" i="8" s="1"/>
  <c r="D1777" i="8"/>
  <c r="E1777" i="8" s="1"/>
  <c r="D1778" i="8"/>
  <c r="E1778" i="8" s="1"/>
  <c r="D1779" i="8"/>
  <c r="E1779" i="8" s="1"/>
  <c r="D1780" i="8"/>
  <c r="E1780" i="8" s="1"/>
  <c r="D1781" i="8"/>
  <c r="E1781" i="8" s="1"/>
  <c r="D1782" i="8"/>
  <c r="E1782" i="8" s="1"/>
  <c r="D1783" i="8"/>
  <c r="E1783" i="8" s="1"/>
  <c r="D1784" i="8"/>
  <c r="E1784" i="8" s="1"/>
  <c r="D1785" i="8"/>
  <c r="E1785" i="8" s="1"/>
  <c r="D1786" i="8"/>
  <c r="E1786" i="8" s="1"/>
  <c r="D1787" i="8"/>
  <c r="E1787" i="8" s="1"/>
  <c r="D1788" i="8"/>
  <c r="E1788" i="8" s="1"/>
  <c r="D1789" i="8"/>
  <c r="E1789" i="8" s="1"/>
  <c r="D1790" i="8"/>
  <c r="E1790" i="8" s="1"/>
  <c r="D1791" i="8"/>
  <c r="E1791" i="8" s="1"/>
  <c r="D1792" i="8"/>
  <c r="E1792" i="8" s="1"/>
  <c r="D1793" i="8"/>
  <c r="E1793" i="8" s="1"/>
  <c r="D1794" i="8"/>
  <c r="E1794" i="8" s="1"/>
  <c r="D1795" i="8"/>
  <c r="E1795" i="8" s="1"/>
  <c r="D1796" i="8"/>
  <c r="E1796" i="8" s="1"/>
  <c r="D1797" i="8"/>
  <c r="E1797" i="8" s="1"/>
  <c r="D1798" i="8"/>
  <c r="E1798" i="8" s="1"/>
  <c r="D1799" i="8"/>
  <c r="E1799" i="8" s="1"/>
  <c r="D1800" i="8"/>
  <c r="E1800" i="8" s="1"/>
  <c r="D1801" i="8"/>
  <c r="E1801" i="8" s="1"/>
  <c r="D1802" i="8"/>
  <c r="E1802" i="8" s="1"/>
  <c r="D1803" i="8"/>
  <c r="E1803" i="8" s="1"/>
  <c r="D1804" i="8"/>
  <c r="E1804" i="8" s="1"/>
  <c r="D1805" i="8"/>
  <c r="E1805" i="8" s="1"/>
  <c r="D1806" i="8"/>
  <c r="E1806" i="8" s="1"/>
  <c r="D1807" i="8"/>
  <c r="E1807" i="8" s="1"/>
  <c r="D1808" i="8"/>
  <c r="E1808" i="8" s="1"/>
  <c r="D1809" i="8"/>
  <c r="E1809" i="8" s="1"/>
  <c r="D1810" i="8"/>
  <c r="E1810" i="8" s="1"/>
  <c r="D1811" i="8"/>
  <c r="E1811" i="8" s="1"/>
  <c r="D1812" i="8"/>
  <c r="E1812" i="8" s="1"/>
  <c r="D1813" i="8"/>
  <c r="E1813" i="8" s="1"/>
  <c r="D1814" i="8"/>
  <c r="E1814" i="8" s="1"/>
  <c r="D1815" i="8"/>
  <c r="E1815" i="8" s="1"/>
  <c r="D1816" i="8"/>
  <c r="E1816" i="8" s="1"/>
  <c r="D1817" i="8"/>
  <c r="E1817" i="8" s="1"/>
  <c r="D1818" i="8"/>
  <c r="E1818" i="8" s="1"/>
  <c r="D1819" i="8"/>
  <c r="E1819" i="8" s="1"/>
  <c r="D1820" i="8"/>
  <c r="E1820" i="8" s="1"/>
  <c r="D1821" i="8"/>
  <c r="E1821" i="8" s="1"/>
  <c r="D1822" i="8"/>
  <c r="E1822" i="8" s="1"/>
  <c r="D1823" i="8"/>
  <c r="E1823" i="8" s="1"/>
  <c r="D1824" i="8"/>
  <c r="E1824" i="8" s="1"/>
  <c r="D1825" i="8"/>
  <c r="E1825" i="8" s="1"/>
  <c r="D1826" i="8"/>
  <c r="E1826" i="8" s="1"/>
  <c r="D1827" i="8"/>
  <c r="E1827" i="8" s="1"/>
  <c r="D1828" i="8"/>
  <c r="E1828" i="8" s="1"/>
  <c r="D1829" i="8"/>
  <c r="E1829" i="8" s="1"/>
  <c r="D1830" i="8"/>
  <c r="E1830" i="8" s="1"/>
  <c r="D1831" i="8"/>
  <c r="E1831" i="8" s="1"/>
  <c r="D1832" i="8"/>
  <c r="E1832" i="8" s="1"/>
  <c r="D1833" i="8"/>
  <c r="E1833" i="8" s="1"/>
  <c r="D1834" i="8"/>
  <c r="E1834" i="8" s="1"/>
  <c r="D1835" i="8"/>
  <c r="E1835" i="8" s="1"/>
  <c r="D1836" i="8"/>
  <c r="E1836" i="8" s="1"/>
  <c r="D1837" i="8"/>
  <c r="E1837" i="8" s="1"/>
  <c r="D1838" i="8"/>
  <c r="E1838" i="8" s="1"/>
  <c r="D1839" i="8"/>
  <c r="E1839" i="8" s="1"/>
  <c r="D1840" i="8"/>
  <c r="E1840" i="8" s="1"/>
  <c r="D1841" i="8"/>
  <c r="E1841" i="8" s="1"/>
  <c r="D1842" i="8"/>
  <c r="E1842" i="8" s="1"/>
  <c r="D1843" i="8"/>
  <c r="E1843" i="8" s="1"/>
  <c r="D1844" i="8"/>
  <c r="E1844" i="8" s="1"/>
  <c r="D1845" i="8"/>
  <c r="E1845" i="8" s="1"/>
  <c r="D1846" i="8"/>
  <c r="E1846" i="8" s="1"/>
  <c r="D1847" i="8"/>
  <c r="E1847" i="8" s="1"/>
  <c r="D1848" i="8"/>
  <c r="E1848" i="8" s="1"/>
  <c r="D1849" i="8"/>
  <c r="E1849" i="8" s="1"/>
  <c r="D1850" i="8"/>
  <c r="E1850" i="8" s="1"/>
  <c r="D1851" i="8"/>
  <c r="E1851" i="8" s="1"/>
  <c r="D1852" i="8"/>
  <c r="E1852" i="8" s="1"/>
  <c r="D1853" i="8"/>
  <c r="E1853" i="8" s="1"/>
  <c r="D1854" i="8"/>
  <c r="E1854" i="8" s="1"/>
  <c r="D1855" i="8"/>
  <c r="E1855" i="8" s="1"/>
  <c r="D1856" i="8"/>
  <c r="E1856" i="8" s="1"/>
  <c r="D1857" i="8"/>
  <c r="E1857" i="8" s="1"/>
  <c r="D1858" i="8"/>
  <c r="E1858" i="8" s="1"/>
  <c r="D1859" i="8"/>
  <c r="E1859" i="8" s="1"/>
  <c r="D1860" i="8"/>
  <c r="E1860" i="8" s="1"/>
  <c r="D1861" i="8"/>
  <c r="E1861" i="8" s="1"/>
  <c r="D1862" i="8"/>
  <c r="E1862" i="8" s="1"/>
  <c r="D1863" i="8"/>
  <c r="E1863" i="8" s="1"/>
  <c r="D1864" i="8"/>
  <c r="E1864" i="8" s="1"/>
  <c r="D1865" i="8"/>
  <c r="E1865" i="8" s="1"/>
  <c r="D1866" i="8"/>
  <c r="E1866" i="8" s="1"/>
  <c r="D1867" i="8"/>
  <c r="E1867" i="8" s="1"/>
  <c r="D1868" i="8"/>
  <c r="E1868" i="8" s="1"/>
  <c r="D1869" i="8"/>
  <c r="E1869" i="8" s="1"/>
  <c r="D1870" i="8"/>
  <c r="E1870" i="8" s="1"/>
  <c r="D1871" i="8"/>
  <c r="E1871" i="8" s="1"/>
  <c r="D1872" i="8"/>
  <c r="E1872" i="8" s="1"/>
  <c r="D1873" i="8"/>
  <c r="E1873" i="8" s="1"/>
  <c r="D1874" i="8"/>
  <c r="E1874" i="8" s="1"/>
  <c r="D1875" i="8"/>
  <c r="E1875" i="8" s="1"/>
  <c r="D1876" i="8"/>
  <c r="E1876" i="8" s="1"/>
  <c r="D1877" i="8"/>
  <c r="E1877" i="8" s="1"/>
  <c r="D1878" i="8"/>
  <c r="E1878" i="8" s="1"/>
  <c r="D1879" i="8"/>
  <c r="E1879" i="8" s="1"/>
  <c r="D1880" i="8"/>
  <c r="E1880" i="8" s="1"/>
  <c r="D1881" i="8"/>
  <c r="E1881" i="8" s="1"/>
  <c r="D1882" i="8"/>
  <c r="E1882" i="8" s="1"/>
  <c r="D1883" i="8"/>
  <c r="E1883" i="8" s="1"/>
  <c r="D1884" i="8"/>
  <c r="E1884" i="8" s="1"/>
  <c r="D1885" i="8"/>
  <c r="E1885" i="8" s="1"/>
  <c r="D1886" i="8"/>
  <c r="E1886" i="8" s="1"/>
  <c r="D1887" i="8"/>
  <c r="E1887" i="8" s="1"/>
  <c r="D1888" i="8"/>
  <c r="E1888" i="8" s="1"/>
  <c r="D1889" i="8"/>
  <c r="E1889" i="8" s="1"/>
  <c r="D1890" i="8"/>
  <c r="E1890" i="8" s="1"/>
  <c r="D1891" i="8"/>
  <c r="E1891" i="8" s="1"/>
  <c r="D1892" i="8"/>
  <c r="E1892" i="8" s="1"/>
  <c r="D1893" i="8"/>
  <c r="E1893" i="8" s="1"/>
  <c r="D1894" i="8"/>
  <c r="E1894" i="8" s="1"/>
  <c r="D1895" i="8"/>
  <c r="E1895" i="8" s="1"/>
  <c r="D1896" i="8"/>
  <c r="E1896" i="8" s="1"/>
  <c r="D1897" i="8"/>
  <c r="E1897" i="8" s="1"/>
  <c r="D1898" i="8"/>
  <c r="E1898" i="8" s="1"/>
  <c r="D1899" i="8"/>
  <c r="E1899" i="8" s="1"/>
  <c r="D1900" i="8"/>
  <c r="E1900" i="8" s="1"/>
  <c r="D1901" i="8"/>
  <c r="E1901" i="8" s="1"/>
  <c r="D1902" i="8"/>
  <c r="E1902" i="8" s="1"/>
  <c r="D1903" i="8"/>
  <c r="E1903" i="8" s="1"/>
  <c r="D1904" i="8"/>
  <c r="E1904" i="8" s="1"/>
  <c r="D1905" i="8"/>
  <c r="E1905" i="8" s="1"/>
  <c r="D1906" i="8"/>
  <c r="E1906" i="8" s="1"/>
  <c r="D1907" i="8"/>
  <c r="E1907" i="8" s="1"/>
  <c r="D1908" i="8"/>
  <c r="E1908" i="8" s="1"/>
  <c r="D1909" i="8"/>
  <c r="E1909" i="8" s="1"/>
  <c r="D1910" i="8"/>
  <c r="E1910" i="8" s="1"/>
  <c r="D1911" i="8"/>
  <c r="E1911" i="8" s="1"/>
  <c r="D1912" i="8"/>
  <c r="E1912" i="8" s="1"/>
  <c r="D1913" i="8"/>
  <c r="E1913" i="8" s="1"/>
  <c r="D1914" i="8"/>
  <c r="E1914" i="8" s="1"/>
  <c r="D1915" i="8"/>
  <c r="E1915" i="8" s="1"/>
  <c r="D1916" i="8"/>
  <c r="E1916" i="8" s="1"/>
  <c r="D1917" i="8"/>
  <c r="E1917" i="8" s="1"/>
  <c r="D1918" i="8"/>
  <c r="E1918" i="8" s="1"/>
  <c r="D1919" i="8"/>
  <c r="E1919" i="8" s="1"/>
  <c r="D1920" i="8"/>
  <c r="E1920" i="8" s="1"/>
  <c r="D1921" i="8"/>
  <c r="E1921" i="8" s="1"/>
  <c r="D1922" i="8"/>
  <c r="E1922" i="8" s="1"/>
  <c r="D1923" i="8"/>
  <c r="E1923" i="8" s="1"/>
  <c r="D1924" i="8"/>
  <c r="E1924" i="8" s="1"/>
  <c r="D1925" i="8"/>
  <c r="E1925" i="8" s="1"/>
  <c r="D1926" i="8"/>
  <c r="E1926" i="8" s="1"/>
  <c r="D1927" i="8"/>
  <c r="E1927" i="8" s="1"/>
  <c r="D1928" i="8"/>
  <c r="E1928" i="8" s="1"/>
  <c r="D1929" i="8"/>
  <c r="E1929" i="8" s="1"/>
  <c r="D1930" i="8"/>
  <c r="E1930" i="8" s="1"/>
  <c r="D1931" i="8"/>
  <c r="E1931" i="8" s="1"/>
  <c r="D1932" i="8"/>
  <c r="E1932" i="8" s="1"/>
  <c r="D1933" i="8"/>
  <c r="E1933" i="8" s="1"/>
  <c r="D1934" i="8"/>
  <c r="E1934" i="8" s="1"/>
  <c r="D1935" i="8"/>
  <c r="E1935" i="8" s="1"/>
  <c r="D1936" i="8"/>
  <c r="E1936" i="8" s="1"/>
  <c r="D1937" i="8"/>
  <c r="E1937" i="8" s="1"/>
  <c r="D1938" i="8"/>
  <c r="E1938" i="8" s="1"/>
  <c r="D1939" i="8"/>
  <c r="E1939" i="8" s="1"/>
  <c r="D1940" i="8"/>
  <c r="E1940" i="8" s="1"/>
  <c r="D1941" i="8"/>
  <c r="E1941" i="8" s="1"/>
  <c r="D1942" i="8"/>
  <c r="E1942" i="8" s="1"/>
  <c r="D1943" i="8"/>
  <c r="E1943" i="8" s="1"/>
  <c r="D1944" i="8"/>
  <c r="E1944" i="8" s="1"/>
  <c r="D1945" i="8"/>
  <c r="E1945" i="8" s="1"/>
  <c r="D1946" i="8"/>
  <c r="E1946" i="8" s="1"/>
  <c r="D1947" i="8"/>
  <c r="E1947" i="8" s="1"/>
  <c r="D1948" i="8"/>
  <c r="E1948" i="8" s="1"/>
  <c r="D1949" i="8"/>
  <c r="E1949" i="8" s="1"/>
  <c r="D1950" i="8"/>
  <c r="E1950" i="8" s="1"/>
  <c r="D1951" i="8"/>
  <c r="E1951" i="8" s="1"/>
  <c r="D1952" i="8"/>
  <c r="E1952" i="8" s="1"/>
  <c r="D1953" i="8"/>
  <c r="E1953" i="8" s="1"/>
  <c r="D1954" i="8"/>
  <c r="E1954" i="8" s="1"/>
  <c r="D1955" i="8"/>
  <c r="E1955" i="8" s="1"/>
  <c r="D1956" i="8"/>
  <c r="E1956" i="8" s="1"/>
  <c r="D1957" i="8"/>
  <c r="E1957" i="8" s="1"/>
  <c r="D1958" i="8"/>
  <c r="E1958" i="8" s="1"/>
  <c r="D1959" i="8"/>
  <c r="E1959" i="8" s="1"/>
  <c r="D1960" i="8"/>
  <c r="E1960" i="8" s="1"/>
  <c r="D1961" i="8"/>
  <c r="E1961" i="8" s="1"/>
  <c r="D1962" i="8"/>
  <c r="E1962" i="8" s="1"/>
  <c r="D1963" i="8"/>
  <c r="E1963" i="8" s="1"/>
  <c r="D1964" i="8"/>
  <c r="E1964" i="8" s="1"/>
  <c r="D1965" i="8"/>
  <c r="E1965" i="8" s="1"/>
  <c r="D1966" i="8"/>
  <c r="E1966" i="8" s="1"/>
  <c r="D1967" i="8"/>
  <c r="E1967" i="8" s="1"/>
  <c r="D1968" i="8"/>
  <c r="E1968" i="8" s="1"/>
  <c r="D1969" i="8"/>
  <c r="E1969" i="8" s="1"/>
  <c r="D1970" i="8"/>
  <c r="E1970" i="8" s="1"/>
  <c r="D1971" i="8"/>
  <c r="E1971" i="8" s="1"/>
  <c r="D1972" i="8"/>
  <c r="E1972" i="8" s="1"/>
  <c r="D1973" i="8"/>
  <c r="E1973" i="8" s="1"/>
  <c r="D1974" i="8"/>
  <c r="E1974" i="8" s="1"/>
  <c r="D1975" i="8"/>
  <c r="E1975" i="8" s="1"/>
  <c r="D1976" i="8"/>
  <c r="E1976" i="8" s="1"/>
  <c r="D1977" i="8"/>
  <c r="E1977" i="8" s="1"/>
  <c r="D1978" i="8"/>
  <c r="E1978" i="8" s="1"/>
  <c r="D1979" i="8"/>
  <c r="E1979" i="8" s="1"/>
  <c r="D1980" i="8"/>
  <c r="E1980" i="8" s="1"/>
  <c r="D1981" i="8"/>
  <c r="E1981" i="8" s="1"/>
  <c r="D1982" i="8"/>
  <c r="E1982" i="8" s="1"/>
  <c r="D1983" i="8"/>
  <c r="E1983" i="8" s="1"/>
  <c r="D1984" i="8"/>
  <c r="E1984" i="8" s="1"/>
  <c r="D1985" i="8"/>
  <c r="E1985" i="8" s="1"/>
  <c r="D1986" i="8"/>
  <c r="E1986" i="8" s="1"/>
  <c r="D1987" i="8"/>
  <c r="E1987" i="8" s="1"/>
  <c r="D1988" i="8"/>
  <c r="E1988" i="8" s="1"/>
  <c r="D1989" i="8"/>
  <c r="E1989" i="8" s="1"/>
  <c r="D1990" i="8"/>
  <c r="E1990" i="8" s="1"/>
  <c r="D1991" i="8"/>
  <c r="E1991" i="8" s="1"/>
  <c r="D1992" i="8"/>
  <c r="E1992" i="8" s="1"/>
  <c r="D1993" i="8"/>
  <c r="E1993" i="8" s="1"/>
  <c r="D1994" i="8"/>
  <c r="E1994" i="8" s="1"/>
  <c r="D1995" i="8"/>
  <c r="E1995" i="8" s="1"/>
  <c r="D1996" i="8"/>
  <c r="E1996" i="8" s="1"/>
  <c r="D1997" i="8"/>
  <c r="E1997" i="8" s="1"/>
  <c r="D1998" i="8"/>
  <c r="E1998" i="8" s="1"/>
  <c r="D1999" i="8"/>
  <c r="E1999" i="8" s="1"/>
  <c r="D2000" i="8"/>
  <c r="E2000" i="8" s="1"/>
  <c r="D2001" i="8"/>
  <c r="E2001" i="8" s="1"/>
  <c r="D2002" i="8"/>
  <c r="E2002" i="8" s="1"/>
  <c r="D2003" i="8"/>
  <c r="E2003" i="8" s="1"/>
  <c r="D2004" i="8"/>
  <c r="E2004" i="8" s="1"/>
  <c r="D2005" i="8"/>
  <c r="E2005" i="8" s="1"/>
  <c r="D2006" i="8"/>
  <c r="E2006" i="8" s="1"/>
  <c r="D2007" i="8"/>
  <c r="E2007" i="8" s="1"/>
  <c r="D2008" i="8"/>
  <c r="E2008" i="8" s="1"/>
  <c r="D2009" i="8"/>
  <c r="E2009" i="8" s="1"/>
  <c r="D2010" i="8"/>
  <c r="E2010" i="8" s="1"/>
  <c r="D2011" i="8"/>
  <c r="E2011" i="8" s="1"/>
  <c r="D2012" i="8"/>
  <c r="E2012" i="8" s="1"/>
  <c r="D2013" i="8"/>
  <c r="E2013" i="8" s="1"/>
  <c r="D2014" i="8"/>
  <c r="E2014" i="8" s="1"/>
  <c r="D2015" i="8"/>
  <c r="E2015" i="8" s="1"/>
  <c r="D2016" i="8"/>
  <c r="E2016" i="8" s="1"/>
  <c r="D2017" i="8"/>
  <c r="E2017" i="8" s="1"/>
  <c r="D2018" i="8"/>
  <c r="E2018" i="8" s="1"/>
  <c r="D2019" i="8"/>
  <c r="E2019" i="8" s="1"/>
  <c r="D2020" i="8"/>
  <c r="E2020" i="8" s="1"/>
  <c r="D2021" i="8"/>
  <c r="E2021" i="8" s="1"/>
  <c r="D2022" i="8"/>
  <c r="E2022" i="8" s="1"/>
  <c r="D2023" i="8"/>
  <c r="E2023" i="8" s="1"/>
  <c r="D2024" i="8"/>
  <c r="E2024" i="8" s="1"/>
  <c r="D2025" i="8"/>
  <c r="E2025" i="8" s="1"/>
  <c r="D2026" i="8"/>
  <c r="E2026" i="8" s="1"/>
  <c r="D2027" i="8"/>
  <c r="E2027" i="8" s="1"/>
  <c r="D2028" i="8"/>
  <c r="E2028" i="8" s="1"/>
  <c r="D2029" i="8"/>
  <c r="E2029" i="8" s="1"/>
  <c r="D2030" i="8"/>
  <c r="E2030" i="8" s="1"/>
  <c r="D2031" i="8"/>
  <c r="E2031" i="8" s="1"/>
  <c r="D2032" i="8"/>
  <c r="E2032" i="8" s="1"/>
  <c r="D2033" i="8"/>
  <c r="E2033" i="8" s="1"/>
  <c r="D2034" i="8"/>
  <c r="E2034" i="8" s="1"/>
  <c r="D2035" i="8"/>
  <c r="E2035" i="8" s="1"/>
  <c r="D2036" i="8"/>
  <c r="E2036" i="8" s="1"/>
  <c r="D2037" i="8"/>
  <c r="E2037" i="8" s="1"/>
  <c r="D2038" i="8"/>
  <c r="E2038" i="8" s="1"/>
  <c r="D2039" i="8"/>
  <c r="E2039" i="8" s="1"/>
  <c r="D2040" i="8"/>
  <c r="E2040" i="8" s="1"/>
  <c r="D2041" i="8"/>
  <c r="E2041" i="8" s="1"/>
  <c r="D2042" i="8"/>
  <c r="E2042" i="8" s="1"/>
  <c r="D2043" i="8"/>
  <c r="E2043" i="8" s="1"/>
  <c r="D2044" i="8"/>
  <c r="E2044" i="8" s="1"/>
  <c r="D2045" i="8"/>
  <c r="E2045" i="8" s="1"/>
  <c r="D2046" i="8"/>
  <c r="E2046" i="8" s="1"/>
  <c r="D2047" i="8"/>
  <c r="E2047" i="8" s="1"/>
  <c r="D2048" i="8"/>
  <c r="E2048" i="8" s="1"/>
  <c r="D2049" i="8"/>
  <c r="E2049" i="8" s="1"/>
  <c r="D2050" i="8"/>
  <c r="E2050" i="8" s="1"/>
  <c r="D2051" i="8"/>
  <c r="E2051" i="8" s="1"/>
  <c r="D2052" i="8"/>
  <c r="E2052" i="8" s="1"/>
  <c r="D2053" i="8"/>
  <c r="E2053" i="8" s="1"/>
  <c r="D2054" i="8"/>
  <c r="E2054" i="8" s="1"/>
  <c r="D2055" i="8"/>
  <c r="E2055" i="8" s="1"/>
  <c r="D2056" i="8"/>
  <c r="E2056" i="8" s="1"/>
  <c r="D2057" i="8"/>
  <c r="E2057" i="8" s="1"/>
  <c r="D2058" i="8"/>
  <c r="E2058" i="8" s="1"/>
  <c r="D2059" i="8"/>
  <c r="E2059" i="8" s="1"/>
  <c r="D2060" i="8"/>
  <c r="E2060" i="8" s="1"/>
  <c r="D2061" i="8"/>
  <c r="E2061" i="8" s="1"/>
  <c r="D2062" i="8"/>
  <c r="E2062" i="8" s="1"/>
  <c r="D2063" i="8"/>
  <c r="E2063" i="8" s="1"/>
  <c r="D2064" i="8"/>
  <c r="E2064" i="8" s="1"/>
  <c r="D2065" i="8"/>
  <c r="E2065" i="8" s="1"/>
  <c r="D2066" i="8"/>
  <c r="E2066" i="8" s="1"/>
  <c r="D2067" i="8"/>
  <c r="E2067" i="8" s="1"/>
  <c r="D2068" i="8"/>
  <c r="E2068" i="8" s="1"/>
  <c r="D2069" i="8"/>
  <c r="E2069" i="8" s="1"/>
  <c r="D2070" i="8"/>
  <c r="E2070" i="8" s="1"/>
  <c r="D2071" i="8"/>
  <c r="E2071" i="8" s="1"/>
  <c r="D2072" i="8"/>
  <c r="E2072" i="8" s="1"/>
  <c r="D2073" i="8"/>
  <c r="E2073" i="8" s="1"/>
  <c r="D2074" i="8"/>
  <c r="E2074" i="8" s="1"/>
  <c r="D2075" i="8"/>
  <c r="E2075" i="8" s="1"/>
  <c r="D2076" i="8"/>
  <c r="E2076" i="8" s="1"/>
  <c r="D2077" i="8"/>
  <c r="E2077" i="8" s="1"/>
  <c r="D2078" i="8"/>
  <c r="E2078" i="8" s="1"/>
  <c r="D2079" i="8"/>
  <c r="E2079" i="8" s="1"/>
  <c r="D2080" i="8"/>
  <c r="E2080" i="8" s="1"/>
  <c r="D2081" i="8"/>
  <c r="E2081" i="8" s="1"/>
  <c r="D2082" i="8"/>
  <c r="E2082" i="8" s="1"/>
  <c r="D2083" i="8"/>
  <c r="E2083" i="8" s="1"/>
  <c r="D2084" i="8"/>
  <c r="E2084" i="8" s="1"/>
  <c r="D2085" i="8"/>
  <c r="E2085" i="8" s="1"/>
  <c r="D2086" i="8"/>
  <c r="E2086" i="8" s="1"/>
  <c r="D2087" i="8"/>
  <c r="E2087" i="8" s="1"/>
  <c r="D2088" i="8"/>
  <c r="E2088" i="8" s="1"/>
  <c r="D2089" i="8"/>
  <c r="E2089" i="8" s="1"/>
  <c r="D2090" i="8"/>
  <c r="E2090" i="8" s="1"/>
  <c r="D2091" i="8"/>
  <c r="E2091" i="8" s="1"/>
  <c r="D2092" i="8"/>
  <c r="E2092" i="8" s="1"/>
  <c r="D2093" i="8"/>
  <c r="E2093" i="8" s="1"/>
  <c r="D2094" i="8"/>
  <c r="E2094" i="8" s="1"/>
  <c r="D2095" i="8"/>
  <c r="E2095" i="8" s="1"/>
  <c r="D2096" i="8"/>
  <c r="E2096" i="8" s="1"/>
  <c r="D2097" i="8"/>
  <c r="E2097" i="8" s="1"/>
  <c r="D2098" i="8"/>
  <c r="E2098" i="8" s="1"/>
  <c r="D2099" i="8"/>
  <c r="E2099" i="8" s="1"/>
  <c r="D2100" i="8"/>
  <c r="E2100" i="8" s="1"/>
  <c r="D2101" i="8"/>
  <c r="E2101" i="8" s="1"/>
  <c r="D2102" i="8"/>
  <c r="E2102" i="8" s="1"/>
  <c r="D2103" i="8"/>
  <c r="E2103" i="8" s="1"/>
  <c r="D2104" i="8"/>
  <c r="E2104" i="8" s="1"/>
  <c r="D2105" i="8"/>
  <c r="E2105" i="8" s="1"/>
  <c r="D2106" i="8"/>
  <c r="E2106" i="8" s="1"/>
  <c r="D2107" i="8"/>
  <c r="E2107" i="8" s="1"/>
  <c r="D2108" i="8"/>
  <c r="E2108" i="8" s="1"/>
  <c r="D2109" i="8"/>
  <c r="E2109" i="8" s="1"/>
  <c r="D2110" i="8"/>
  <c r="E2110" i="8" s="1"/>
  <c r="D2111" i="8"/>
  <c r="E2111" i="8" s="1"/>
  <c r="D2112" i="8"/>
  <c r="E2112" i="8" s="1"/>
  <c r="D2113" i="8"/>
  <c r="E2113" i="8" s="1"/>
  <c r="D2114" i="8"/>
  <c r="E2114" i="8" s="1"/>
  <c r="D2115" i="8"/>
  <c r="E2115" i="8" s="1"/>
  <c r="D2116" i="8"/>
  <c r="E2116" i="8" s="1"/>
  <c r="D2117" i="8"/>
  <c r="E2117" i="8" s="1"/>
  <c r="D2118" i="8"/>
  <c r="E2118" i="8" s="1"/>
  <c r="D2119" i="8"/>
  <c r="E2119" i="8" s="1"/>
  <c r="D2120" i="8"/>
  <c r="E2120" i="8" s="1"/>
  <c r="D2121" i="8"/>
  <c r="E2121" i="8" s="1"/>
  <c r="D2122" i="8"/>
  <c r="E2122" i="8" s="1"/>
  <c r="D2123" i="8"/>
  <c r="E2123" i="8" s="1"/>
  <c r="D2124" i="8"/>
  <c r="E2124" i="8" s="1"/>
  <c r="D2125" i="8"/>
  <c r="E2125" i="8" s="1"/>
  <c r="D2126" i="8"/>
  <c r="E2126" i="8" s="1"/>
  <c r="D2127" i="8"/>
  <c r="E2127" i="8" s="1"/>
  <c r="D2128" i="8"/>
  <c r="E2128" i="8" s="1"/>
  <c r="D2129" i="8"/>
  <c r="E2129" i="8" s="1"/>
  <c r="D2130" i="8"/>
  <c r="E2130" i="8" s="1"/>
  <c r="D2131" i="8"/>
  <c r="E2131" i="8" s="1"/>
  <c r="D2132" i="8"/>
  <c r="E2132" i="8" s="1"/>
  <c r="D2133" i="8"/>
  <c r="E2133" i="8" s="1"/>
  <c r="D2134" i="8"/>
  <c r="E2134" i="8" s="1"/>
  <c r="D2135" i="8"/>
  <c r="E2135" i="8" s="1"/>
  <c r="D2136" i="8"/>
  <c r="E2136" i="8" s="1"/>
  <c r="D2137" i="8"/>
  <c r="E2137" i="8" s="1"/>
  <c r="D2138" i="8"/>
  <c r="E2138" i="8" s="1"/>
  <c r="D2139" i="8"/>
  <c r="E2139" i="8" s="1"/>
  <c r="D2140" i="8"/>
  <c r="E2140" i="8" s="1"/>
  <c r="D2141" i="8"/>
  <c r="E2141" i="8" s="1"/>
  <c r="D2142" i="8"/>
  <c r="E2142" i="8" s="1"/>
  <c r="D2143" i="8"/>
  <c r="E2143" i="8" s="1"/>
  <c r="D2144" i="8"/>
  <c r="E2144" i="8" s="1"/>
  <c r="D2145" i="8"/>
  <c r="E2145" i="8" s="1"/>
  <c r="D2146" i="8"/>
  <c r="E2146" i="8" s="1"/>
  <c r="D2147" i="8"/>
  <c r="E2147" i="8" s="1"/>
  <c r="D2148" i="8"/>
  <c r="E2148" i="8" s="1"/>
  <c r="D2149" i="8"/>
  <c r="E2149" i="8" s="1"/>
  <c r="D2150" i="8"/>
  <c r="E2150" i="8" s="1"/>
  <c r="D2151" i="8"/>
  <c r="E2151" i="8" s="1"/>
  <c r="D2152" i="8"/>
  <c r="E2152" i="8" s="1"/>
  <c r="D2153" i="8"/>
  <c r="E2153" i="8" s="1"/>
  <c r="D2154" i="8"/>
  <c r="E2154" i="8" s="1"/>
  <c r="D2155" i="8"/>
  <c r="E2155" i="8" s="1"/>
  <c r="D2156" i="8"/>
  <c r="E2156" i="8" s="1"/>
  <c r="D2157" i="8"/>
  <c r="E2157" i="8" s="1"/>
  <c r="D2158" i="8"/>
  <c r="E2158" i="8" s="1"/>
  <c r="D2159" i="8"/>
  <c r="E2159" i="8" s="1"/>
  <c r="D2160" i="8"/>
  <c r="E2160" i="8" s="1"/>
  <c r="D2161" i="8"/>
  <c r="E2161" i="8" s="1"/>
  <c r="D2162" i="8"/>
  <c r="E2162" i="8" s="1"/>
  <c r="D2163" i="8"/>
  <c r="E2163" i="8" s="1"/>
  <c r="E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5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5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" i="7"/>
  <c r="F3" i="6"/>
  <c r="F4" i="6"/>
  <c r="F5" i="6"/>
  <c r="F6" i="6"/>
  <c r="I4" i="6" s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3" i="6"/>
  <c r="E3" i="6" s="1"/>
  <c r="D4" i="6"/>
  <c r="D5" i="6"/>
  <c r="D6" i="6"/>
  <c r="E6" i="6" s="1"/>
  <c r="D7" i="6"/>
  <c r="E7" i="6" s="1"/>
  <c r="D8" i="6"/>
  <c r="D9" i="6"/>
  <c r="D10" i="6"/>
  <c r="E10" i="6" s="1"/>
  <c r="D11" i="6"/>
  <c r="D12" i="6"/>
  <c r="D13" i="6"/>
  <c r="D14" i="6"/>
  <c r="E14" i="6" s="1"/>
  <c r="D15" i="6"/>
  <c r="E15" i="6" s="1"/>
  <c r="D16" i="6"/>
  <c r="D17" i="6"/>
  <c r="D18" i="6"/>
  <c r="E18" i="6" s="1"/>
  <c r="D19" i="6"/>
  <c r="E19" i="6" s="1"/>
  <c r="D20" i="6"/>
  <c r="D21" i="6"/>
  <c r="D22" i="6"/>
  <c r="E22" i="6" s="1"/>
  <c r="D23" i="6"/>
  <c r="E23" i="6" s="1"/>
  <c r="D24" i="6"/>
  <c r="D25" i="6"/>
  <c r="D26" i="6"/>
  <c r="E26" i="6" s="1"/>
  <c r="D27" i="6"/>
  <c r="D28" i="6"/>
  <c r="D29" i="6"/>
  <c r="D30" i="6"/>
  <c r="E30" i="6" s="1"/>
  <c r="D31" i="6"/>
  <c r="E31" i="6" s="1"/>
  <c r="D32" i="6"/>
  <c r="E4" i="6"/>
  <c r="E5" i="6"/>
  <c r="E8" i="6"/>
  <c r="E9" i="6"/>
  <c r="E11" i="6"/>
  <c r="E12" i="6"/>
  <c r="E13" i="6"/>
  <c r="E16" i="6"/>
  <c r="E17" i="6"/>
  <c r="E20" i="6"/>
  <c r="E21" i="6"/>
  <c r="E24" i="6"/>
  <c r="E25" i="6"/>
  <c r="E27" i="6"/>
  <c r="E28" i="6"/>
  <c r="E29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D2" i="6"/>
  <c r="L4" i="16" l="1"/>
  <c r="E1331" i="16"/>
  <c r="E130" i="16"/>
  <c r="E62" i="16"/>
  <c r="E2162" i="16"/>
  <c r="E2158" i="16"/>
  <c r="E2154" i="16"/>
  <c r="E2150" i="16"/>
  <c r="E2146" i="16"/>
  <c r="E2142" i="16"/>
  <c r="E2138" i="16"/>
  <c r="E2134" i="16"/>
  <c r="E2130" i="16"/>
  <c r="E2122" i="16"/>
  <c r="E2118" i="16"/>
  <c r="E2114" i="16"/>
  <c r="E2110" i="16"/>
  <c r="E2106" i="16"/>
  <c r="E2102" i="16"/>
  <c r="E2098" i="16"/>
  <c r="E2094" i="16"/>
  <c r="E2090" i="16"/>
  <c r="E2086" i="16"/>
  <c r="E2082" i="16"/>
  <c r="E2078" i="16"/>
  <c r="E2074" i="16"/>
  <c r="E2070" i="16"/>
  <c r="E2066" i="16"/>
  <c r="E2062" i="16"/>
  <c r="E2058" i="16"/>
  <c r="E2054" i="16"/>
  <c r="E2050" i="16"/>
  <c r="E2046" i="16"/>
  <c r="E2042" i="16"/>
  <c r="E2038" i="16"/>
  <c r="E2034" i="16"/>
  <c r="E2030" i="16"/>
  <c r="E2026" i="16"/>
  <c r="E2022" i="16"/>
  <c r="E2018" i="16"/>
  <c r="E2014" i="16"/>
  <c r="E2010" i="16"/>
  <c r="E2006" i="16"/>
  <c r="E2002" i="16"/>
  <c r="E1998" i="16"/>
  <c r="E1994" i="16"/>
  <c r="E1990" i="16"/>
  <c r="E1986" i="16"/>
  <c r="E1982" i="16"/>
  <c r="E1978" i="16"/>
  <c r="E1974" i="16"/>
  <c r="E1970" i="16"/>
  <c r="E1966" i="16"/>
  <c r="E1962" i="16"/>
  <c r="E1958" i="16"/>
  <c r="E1954" i="16"/>
  <c r="E1950" i="16"/>
  <c r="E1946" i="16"/>
  <c r="E1942" i="16"/>
  <c r="E1938" i="16"/>
  <c r="E1934" i="16"/>
  <c r="E1930" i="16"/>
  <c r="E1926" i="16"/>
  <c r="E1922" i="16"/>
  <c r="E2161" i="16"/>
  <c r="E2157" i="16"/>
  <c r="E2153" i="16"/>
  <c r="E2149" i="16"/>
  <c r="E2145" i="16"/>
  <c r="E2141" i="16"/>
  <c r="E2137" i="16"/>
  <c r="E2133" i="16"/>
  <c r="E2129" i="16"/>
  <c r="E2125" i="16"/>
  <c r="E2121" i="16"/>
  <c r="E2117" i="16"/>
  <c r="E2113" i="16"/>
  <c r="E2109" i="16"/>
  <c r="E2105" i="16"/>
  <c r="E2101" i="16"/>
  <c r="E2097" i="16"/>
  <c r="E2093" i="16"/>
  <c r="E2089" i="16"/>
  <c r="E2085" i="16"/>
  <c r="E2081" i="16"/>
  <c r="E2077" i="16"/>
  <c r="E2073" i="16"/>
  <c r="E2069" i="16"/>
  <c r="E2065" i="16"/>
  <c r="E2061" i="16"/>
  <c r="E2057" i="16"/>
  <c r="E2053" i="16"/>
  <c r="E2049" i="16"/>
  <c r="E2045" i="16"/>
  <c r="E2041" i="16"/>
  <c r="E2037" i="16"/>
  <c r="E2033" i="16"/>
  <c r="E2029" i="16"/>
  <c r="E2025" i="16"/>
  <c r="E2021" i="16"/>
  <c r="E2017" i="16"/>
  <c r="E2013" i="16"/>
  <c r="E2009" i="16"/>
  <c r="E2005" i="16"/>
  <c r="E2001" i="16"/>
  <c r="E1997" i="16"/>
  <c r="E1993" i="16"/>
  <c r="E1989" i="16"/>
  <c r="E1985" i="16"/>
  <c r="E1981" i="16"/>
  <c r="E1977" i="16"/>
  <c r="E1973" i="16"/>
  <c r="E1969" i="16"/>
  <c r="E1965" i="16"/>
  <c r="E1961" i="16"/>
  <c r="E1957" i="16"/>
  <c r="E1953" i="16"/>
  <c r="E1949" i="16"/>
  <c r="E1945" i="16"/>
  <c r="E1941" i="16"/>
  <c r="E1937" i="16"/>
  <c r="E1933" i="16"/>
  <c r="E1929" i="16"/>
  <c r="E1925" i="16"/>
  <c r="E1921" i="16"/>
  <c r="E1917" i="16"/>
  <c r="E1913" i="16"/>
  <c r="E1909" i="16"/>
  <c r="E1905" i="16"/>
  <c r="E1901" i="16"/>
  <c r="E1897" i="16"/>
  <c r="E1893" i="16"/>
  <c r="E1889" i="16"/>
  <c r="E1885" i="16"/>
  <c r="E1881" i="16"/>
  <c r="E1877" i="16"/>
  <c r="E1873" i="16"/>
  <c r="E1869" i="16"/>
  <c r="E1865" i="16"/>
  <c r="E1861" i="16"/>
  <c r="E1857" i="16"/>
  <c r="E1853" i="16"/>
  <c r="E1849" i="16"/>
  <c r="E1845" i="16"/>
  <c r="E1841" i="16"/>
  <c r="E1837" i="16"/>
  <c r="E1833" i="16"/>
  <c r="E1829" i="16"/>
  <c r="E1825" i="16"/>
  <c r="E1821" i="16"/>
  <c r="E1817" i="16"/>
  <c r="E1813" i="16"/>
  <c r="E1809" i="16"/>
  <c r="E1805" i="16"/>
  <c r="E1801" i="16"/>
  <c r="E1797" i="16"/>
  <c r="E1793" i="16"/>
  <c r="E1789" i="16"/>
  <c r="E1785" i="16"/>
  <c r="E1781" i="16"/>
  <c r="E1777" i="16"/>
  <c r="E1773" i="16"/>
  <c r="E1769" i="16"/>
  <c r="E1765" i="16"/>
  <c r="E1761" i="16"/>
  <c r="E1757" i="16"/>
  <c r="E1753" i="16"/>
  <c r="E1749" i="16"/>
  <c r="E1745" i="16"/>
  <c r="E1741" i="16"/>
  <c r="E1737" i="16"/>
  <c r="E1733" i="16"/>
  <c r="E1729" i="16"/>
  <c r="E1725" i="16"/>
  <c r="E1721" i="16"/>
  <c r="E1717" i="16"/>
  <c r="E1713" i="16"/>
  <c r="E1709" i="16"/>
  <c r="E1705" i="16"/>
  <c r="E1701" i="16"/>
  <c r="E1697" i="16"/>
  <c r="E1693" i="16"/>
  <c r="E1689" i="16"/>
  <c r="E1685" i="16"/>
  <c r="E1681" i="16"/>
  <c r="E1677" i="16"/>
  <c r="E1673" i="16"/>
  <c r="E1669" i="16"/>
  <c r="E1665" i="16"/>
  <c r="E1661" i="16"/>
  <c r="E1657" i="16"/>
  <c r="E1653" i="16"/>
  <c r="E1649" i="16"/>
  <c r="E1645" i="16"/>
  <c r="E1641" i="16"/>
  <c r="E1637" i="16"/>
  <c r="E1633" i="16"/>
  <c r="E1629" i="16"/>
  <c r="E1625" i="16"/>
  <c r="E1621" i="16"/>
  <c r="E1617" i="16"/>
  <c r="E1613" i="16"/>
  <c r="E1609" i="16"/>
  <c r="E1605" i="16"/>
  <c r="E1601" i="16"/>
  <c r="E1597" i="16"/>
  <c r="E1593" i="16"/>
  <c r="E1589" i="16"/>
  <c r="E1585" i="16"/>
  <c r="E1581" i="16"/>
  <c r="E1577" i="16"/>
  <c r="E1573" i="16"/>
  <c r="E1569" i="16"/>
  <c r="E1565" i="16"/>
  <c r="E1561" i="16"/>
  <c r="E1557" i="16"/>
  <c r="E1553" i="16"/>
  <c r="E1549" i="16"/>
  <c r="E1545" i="16"/>
  <c r="E1541" i="16"/>
  <c r="E1537" i="16"/>
  <c r="E1533" i="16"/>
  <c r="E1529" i="16"/>
  <c r="E1525" i="16"/>
  <c r="E1521" i="16"/>
  <c r="E1517" i="16"/>
  <c r="E1513" i="16"/>
  <c r="E1509" i="16"/>
  <c r="E1505" i="16"/>
  <c r="E1501" i="16"/>
  <c r="E1497" i="16"/>
  <c r="E1493" i="16"/>
  <c r="E1489" i="16"/>
  <c r="E1485" i="16"/>
  <c r="E1481" i="16"/>
  <c r="E1477" i="16"/>
  <c r="E1473" i="16"/>
  <c r="E1469" i="16"/>
  <c r="E1465" i="16"/>
  <c r="E1461" i="16"/>
  <c r="E1457" i="16"/>
  <c r="E1453" i="16"/>
  <c r="E1449" i="16"/>
  <c r="E1445" i="16"/>
  <c r="E1441" i="16"/>
  <c r="E1437" i="16"/>
  <c r="E1433" i="16"/>
  <c r="E1429" i="16"/>
  <c r="E1425" i="16"/>
  <c r="E1421" i="16"/>
  <c r="E1417" i="16"/>
  <c r="E1413" i="16"/>
  <c r="E1409" i="16"/>
  <c r="E1405" i="16"/>
  <c r="E1401" i="16"/>
  <c r="E1397" i="16"/>
  <c r="E1393" i="16"/>
  <c r="E1389" i="16"/>
  <c r="E1385" i="16"/>
  <c r="E1381" i="16"/>
  <c r="E1377" i="16"/>
  <c r="E1369" i="16"/>
  <c r="E1361" i="16"/>
  <c r="E1353" i="16"/>
  <c r="E1345" i="16"/>
  <c r="E1337" i="16"/>
  <c r="E1333" i="16"/>
  <c r="E1325" i="16"/>
  <c r="E1317" i="16"/>
  <c r="E1309" i="16"/>
  <c r="E1301" i="16"/>
  <c r="E1293" i="16"/>
  <c r="E1285" i="16"/>
  <c r="E1277" i="16"/>
  <c r="E1269" i="16"/>
  <c r="E1261" i="16"/>
  <c r="E1253" i="16"/>
  <c r="E1245" i="16"/>
  <c r="E1237" i="16"/>
  <c r="E1229" i="16"/>
  <c r="E1221" i="16"/>
  <c r="E1213" i="16"/>
  <c r="E1205" i="16"/>
  <c r="E1197" i="16"/>
  <c r="E1189" i="16"/>
  <c r="E1181" i="16"/>
  <c r="E1173" i="16"/>
  <c r="E1165" i="16"/>
  <c r="E1157" i="16"/>
  <c r="E1149" i="16"/>
  <c r="E1141" i="16"/>
  <c r="E1133" i="16"/>
  <c r="E1125" i="16"/>
  <c r="E1121" i="16"/>
  <c r="E1113" i="16"/>
  <c r="E1105" i="16"/>
  <c r="E1097" i="16"/>
  <c r="E1089" i="16"/>
  <c r="E1081" i="16"/>
  <c r="E1073" i="16"/>
  <c r="E1065" i="16"/>
  <c r="E1057" i="16"/>
  <c r="E1049" i="16"/>
  <c r="E1041" i="16"/>
  <c r="E1033" i="16"/>
  <c r="E1025" i="16"/>
  <c r="E1017" i="16"/>
  <c r="E1009" i="16"/>
  <c r="E1001" i="16"/>
  <c r="E993" i="16"/>
  <c r="E989" i="16"/>
  <c r="E981" i="16"/>
  <c r="E973" i="16"/>
  <c r="E965" i="16"/>
  <c r="E957" i="16"/>
  <c r="E949" i="16"/>
  <c r="E941" i="16"/>
  <c r="E929" i="16"/>
  <c r="E925" i="16"/>
  <c r="E917" i="16"/>
  <c r="E909" i="16"/>
  <c r="E901" i="16"/>
  <c r="E893" i="16"/>
  <c r="E885" i="16"/>
  <c r="E877" i="16"/>
  <c r="E865" i="16"/>
  <c r="E861" i="16"/>
  <c r="E853" i="16"/>
  <c r="E845" i="16"/>
  <c r="E837" i="16"/>
  <c r="E829" i="16"/>
  <c r="E821" i="16"/>
  <c r="E813" i="16"/>
  <c r="E805" i="16"/>
  <c r="E797" i="16"/>
  <c r="E793" i="16"/>
  <c r="E785" i="16"/>
  <c r="E777" i="16"/>
  <c r="E769" i="16"/>
  <c r="E761" i="16"/>
  <c r="E753" i="16"/>
  <c r="E745" i="16"/>
  <c r="E737" i="16"/>
  <c r="E729" i="16"/>
  <c r="E721" i="16"/>
  <c r="E713" i="16"/>
  <c r="E705" i="16"/>
  <c r="E697" i="16"/>
  <c r="E689" i="16"/>
  <c r="E681" i="16"/>
  <c r="E673" i="16"/>
  <c r="E665" i="16"/>
  <c r="E657" i="16"/>
  <c r="E649" i="16"/>
  <c r="E641" i="16"/>
  <c r="E633" i="16"/>
  <c r="E625" i="16"/>
  <c r="E617" i="16"/>
  <c r="E609" i="16"/>
  <c r="E601" i="16"/>
  <c r="E593" i="16"/>
  <c r="E585" i="16"/>
  <c r="E577" i="16"/>
  <c r="E569" i="16"/>
  <c r="E561" i="16"/>
  <c r="E553" i="16"/>
  <c r="E545" i="16"/>
  <c r="E537" i="16"/>
  <c r="E529" i="16"/>
  <c r="E521" i="16"/>
  <c r="E513" i="16"/>
  <c r="E505" i="16"/>
  <c r="E497" i="16"/>
  <c r="E489" i="16"/>
  <c r="E481" i="16"/>
  <c r="E473" i="16"/>
  <c r="E465" i="16"/>
  <c r="E457" i="16"/>
  <c r="E449" i="16"/>
  <c r="E441" i="16"/>
  <c r="E433" i="16"/>
  <c r="E429" i="16"/>
  <c r="E421" i="16"/>
  <c r="E413" i="16"/>
  <c r="E405" i="16"/>
  <c r="E397" i="16"/>
  <c r="E389" i="16"/>
  <c r="E381" i="16"/>
  <c r="E373" i="16"/>
  <c r="E365" i="16"/>
  <c r="E357" i="16"/>
  <c r="E349" i="16"/>
  <c r="E341" i="16"/>
  <c r="E333" i="16"/>
  <c r="E325" i="16"/>
  <c r="E321" i="16"/>
  <c r="E313" i="16"/>
  <c r="E1351" i="16"/>
  <c r="E1319" i="16"/>
  <c r="E1287" i="16"/>
  <c r="E1263" i="16"/>
  <c r="E1247" i="16"/>
  <c r="E1231" i="16"/>
  <c r="E1215" i="16"/>
  <c r="E1199" i="16"/>
  <c r="E1183" i="16"/>
  <c r="E1167" i="16"/>
  <c r="E1151" i="16"/>
  <c r="E1135" i="16"/>
  <c r="E1119" i="16"/>
  <c r="E1103" i="16"/>
  <c r="E1087" i="16"/>
  <c r="E1071" i="16"/>
  <c r="E1055" i="16"/>
  <c r="E1039" i="16"/>
  <c r="E1023" i="16"/>
  <c r="E1007" i="16"/>
  <c r="E991" i="16"/>
  <c r="E975" i="16"/>
  <c r="E959" i="16"/>
  <c r="E943" i="16"/>
  <c r="E1373" i="16"/>
  <c r="E1365" i="16"/>
  <c r="E1357" i="16"/>
  <c r="E1349" i="16"/>
  <c r="E1341" i="16"/>
  <c r="E1329" i="16"/>
  <c r="E1321" i="16"/>
  <c r="E1313" i="16"/>
  <c r="E1305" i="16"/>
  <c r="E1297" i="16"/>
  <c r="E1289" i="16"/>
  <c r="E1281" i="16"/>
  <c r="E1273" i="16"/>
  <c r="E1265" i="16"/>
  <c r="E1257" i="16"/>
  <c r="E1249" i="16"/>
  <c r="E1241" i="16"/>
  <c r="E1233" i="16"/>
  <c r="E1225" i="16"/>
  <c r="E1217" i="16"/>
  <c r="E1209" i="16"/>
  <c r="E1201" i="16"/>
  <c r="E1193" i="16"/>
  <c r="E1185" i="16"/>
  <c r="E1177" i="16"/>
  <c r="E1169" i="16"/>
  <c r="E1161" i="16"/>
  <c r="E1153" i="16"/>
  <c r="E1145" i="16"/>
  <c r="E1137" i="16"/>
  <c r="E1129" i="16"/>
  <c r="E1117" i="16"/>
  <c r="E1109" i="16"/>
  <c r="E1101" i="16"/>
  <c r="E1093" i="16"/>
  <c r="E1085" i="16"/>
  <c r="E1077" i="16"/>
  <c r="E1069" i="16"/>
  <c r="E1061" i="16"/>
  <c r="E1053" i="16"/>
  <c r="E1045" i="16"/>
  <c r="E1037" i="16"/>
  <c r="E1029" i="16"/>
  <c r="E1021" i="16"/>
  <c r="E1013" i="16"/>
  <c r="E1005" i="16"/>
  <c r="E997" i="16"/>
  <c r="E985" i="16"/>
  <c r="E977" i="16"/>
  <c r="E969" i="16"/>
  <c r="E961" i="16"/>
  <c r="E953" i="16"/>
  <c r="E945" i="16"/>
  <c r="E937" i="16"/>
  <c r="E933" i="16"/>
  <c r="E921" i="16"/>
  <c r="E913" i="16"/>
  <c r="E905" i="16"/>
  <c r="E897" i="16"/>
  <c r="E889" i="16"/>
  <c r="E881" i="16"/>
  <c r="E873" i="16"/>
  <c r="E869" i="16"/>
  <c r="E857" i="16"/>
  <c r="E849" i="16"/>
  <c r="E841" i="16"/>
  <c r="E833" i="16"/>
  <c r="E825" i="16"/>
  <c r="E817" i="16"/>
  <c r="E809" i="16"/>
  <c r="E801" i="16"/>
  <c r="E789" i="16"/>
  <c r="E781" i="16"/>
  <c r="E773" i="16"/>
  <c r="E765" i="16"/>
  <c r="E757" i="16"/>
  <c r="E749" i="16"/>
  <c r="E741" i="16"/>
  <c r="E733" i="16"/>
  <c r="E725" i="16"/>
  <c r="E717" i="16"/>
  <c r="E709" i="16"/>
  <c r="E701" i="16"/>
  <c r="E693" i="16"/>
  <c r="E685" i="16"/>
  <c r="E677" i="16"/>
  <c r="E669" i="16"/>
  <c r="E661" i="16"/>
  <c r="E653" i="16"/>
  <c r="E645" i="16"/>
  <c r="E637" i="16"/>
  <c r="E629" i="16"/>
  <c r="E621" i="16"/>
  <c r="E613" i="16"/>
  <c r="E605" i="16"/>
  <c r="E597" i="16"/>
  <c r="E589" i="16"/>
  <c r="E581" i="16"/>
  <c r="E573" i="16"/>
  <c r="E565" i="16"/>
  <c r="E557" i="16"/>
  <c r="E549" i="16"/>
  <c r="E541" i="16"/>
  <c r="E533" i="16"/>
  <c r="E525" i="16"/>
  <c r="E517" i="16"/>
  <c r="E509" i="16"/>
  <c r="E501" i="16"/>
  <c r="E493" i="16"/>
  <c r="E485" i="16"/>
  <c r="E477" i="16"/>
  <c r="E469" i="16"/>
  <c r="E461" i="16"/>
  <c r="E453" i="16"/>
  <c r="E445" i="16"/>
  <c r="E437" i="16"/>
  <c r="E425" i="16"/>
  <c r="E417" i="16"/>
  <c r="E409" i="16"/>
  <c r="E401" i="16"/>
  <c r="E393" i="16"/>
  <c r="E385" i="16"/>
  <c r="E377" i="16"/>
  <c r="E369" i="16"/>
  <c r="E361" i="16"/>
  <c r="E353" i="16"/>
  <c r="E345" i="16"/>
  <c r="E337" i="16"/>
  <c r="E329" i="16"/>
  <c r="E317" i="16"/>
  <c r="E310" i="16"/>
  <c r="E306" i="16"/>
  <c r="E302" i="16"/>
  <c r="E298" i="16"/>
  <c r="E294" i="16"/>
  <c r="E290" i="16"/>
  <c r="E286" i="16"/>
  <c r="E282" i="16"/>
  <c r="E278" i="16"/>
  <c r="E274" i="16"/>
  <c r="E270" i="16"/>
  <c r="E266" i="16"/>
  <c r="E262" i="16"/>
  <c r="E258" i="16"/>
  <c r="E250" i="16"/>
  <c r="E246" i="16"/>
  <c r="E242" i="16"/>
  <c r="E238" i="16"/>
  <c r="E234" i="16"/>
  <c r="E230" i="16"/>
  <c r="E226" i="16"/>
  <c r="E222" i="16"/>
  <c r="E218" i="16"/>
  <c r="E214" i="16"/>
  <c r="E210" i="16"/>
  <c r="E206" i="16"/>
  <c r="E202" i="16"/>
  <c r="E198" i="16"/>
  <c r="E194" i="16"/>
  <c r="E190" i="16"/>
  <c r="E186" i="16"/>
  <c r="E182" i="16"/>
  <c r="E178" i="16"/>
  <c r="E174" i="16"/>
  <c r="E170" i="16"/>
  <c r="E166" i="16"/>
  <c r="E162" i="16"/>
  <c r="E158" i="16"/>
  <c r="E154" i="16"/>
  <c r="E150" i="16"/>
  <c r="E146" i="16"/>
  <c r="E142" i="16"/>
  <c r="E126" i="16"/>
  <c r="E122" i="16"/>
  <c r="E118" i="16"/>
  <c r="E114" i="16"/>
  <c r="E110" i="16"/>
  <c r="E106" i="16"/>
  <c r="E102" i="16"/>
  <c r="E98" i="16"/>
  <c r="E94" i="16"/>
  <c r="E90" i="16"/>
  <c r="E86" i="16"/>
  <c r="E82" i="16"/>
  <c r="E78" i="16"/>
  <c r="E74" i="16"/>
  <c r="E70" i="16"/>
  <c r="E66" i="16"/>
  <c r="E58" i="16"/>
  <c r="E54" i="16"/>
  <c r="E50" i="16"/>
  <c r="E46" i="16"/>
  <c r="E42" i="16"/>
  <c r="E38" i="16"/>
  <c r="E34" i="16"/>
  <c r="E30" i="16"/>
  <c r="E26" i="16"/>
  <c r="E22" i="16"/>
  <c r="E18" i="16"/>
  <c r="E14" i="16"/>
  <c r="E10" i="16"/>
  <c r="E6" i="16"/>
  <c r="E233" i="16"/>
  <c r="E229" i="16"/>
  <c r="E225" i="16"/>
  <c r="E221" i="16"/>
  <c r="E217" i="16"/>
  <c r="E213" i="16"/>
  <c r="E209" i="16"/>
  <c r="E205" i="16"/>
  <c r="E201" i="16"/>
  <c r="E197" i="16"/>
  <c r="E193" i="16"/>
  <c r="E189" i="16"/>
  <c r="E185" i="16"/>
  <c r="E181" i="16"/>
  <c r="E177" i="16"/>
  <c r="E173" i="16"/>
  <c r="E169" i="16"/>
  <c r="E165" i="16"/>
  <c r="E161" i="16"/>
  <c r="E157" i="16"/>
  <c r="E153" i="16"/>
  <c r="E149" i="16"/>
  <c r="E145" i="16"/>
  <c r="E141" i="16"/>
  <c r="E137" i="16"/>
  <c r="E133" i="16"/>
  <c r="E129" i="16"/>
  <c r="E125" i="16"/>
  <c r="E121" i="16"/>
  <c r="E117" i="16"/>
  <c r="E113" i="16"/>
  <c r="E109" i="16"/>
  <c r="E105" i="16"/>
  <c r="E101" i="16"/>
  <c r="E97" i="16"/>
  <c r="E93" i="16"/>
  <c r="E89" i="16"/>
  <c r="E85" i="16"/>
  <c r="E81" i="16"/>
  <c r="E77" i="16"/>
  <c r="E73" i="16"/>
  <c r="E69" i="16"/>
  <c r="E65" i="16"/>
  <c r="E61" i="16"/>
  <c r="E57" i="16"/>
  <c r="E53" i="16"/>
  <c r="E49" i="16"/>
  <c r="E45" i="16"/>
  <c r="E41" i="16"/>
  <c r="E37" i="16"/>
  <c r="E33" i="16"/>
  <c r="E29" i="16"/>
  <c r="E25" i="16"/>
  <c r="E21" i="16"/>
  <c r="E17" i="16"/>
  <c r="E13" i="16"/>
  <c r="E9" i="16"/>
  <c r="E5" i="16"/>
  <c r="E2156" i="16"/>
  <c r="E2148" i="16"/>
  <c r="E2140" i="16"/>
  <c r="E2132" i="16"/>
  <c r="E2124" i="16"/>
  <c r="E2116" i="16"/>
  <c r="E2108" i="16"/>
  <c r="E2100" i="16"/>
  <c r="E2092" i="16"/>
  <c r="E2084" i="16"/>
  <c r="E2076" i="16"/>
  <c r="E2068" i="16"/>
  <c r="E2060" i="16"/>
  <c r="E2052" i="16"/>
  <c r="E2044" i="16"/>
  <c r="E2040" i="16"/>
  <c r="E2032" i="16"/>
  <c r="E2024" i="16"/>
  <c r="E2016" i="16"/>
  <c r="E2008" i="16"/>
  <c r="E2000" i="16"/>
  <c r="E1992" i="16"/>
  <c r="E1984" i="16"/>
  <c r="E1976" i="16"/>
  <c r="E1968" i="16"/>
  <c r="E1960" i="16"/>
  <c r="E1952" i="16"/>
  <c r="E1940" i="16"/>
  <c r="E1932" i="16"/>
  <c r="E1924" i="16"/>
  <c r="E1916" i="16"/>
  <c r="E1908" i="16"/>
  <c r="E1900" i="16"/>
  <c r="E1892" i="16"/>
  <c r="E1888" i="16"/>
  <c r="E1880" i="16"/>
  <c r="E1872" i="16"/>
  <c r="E1864" i="16"/>
  <c r="E1856" i="16"/>
  <c r="E1848" i="16"/>
  <c r="E1840" i="16"/>
  <c r="E1828" i="16"/>
  <c r="E1824" i="16"/>
  <c r="E1816" i="16"/>
  <c r="E1808" i="16"/>
  <c r="E1800" i="16"/>
  <c r="E1792" i="16"/>
  <c r="E1784" i="16"/>
  <c r="E1776" i="16"/>
  <c r="E1768" i="16"/>
  <c r="E1760" i="16"/>
  <c r="E1752" i="16"/>
  <c r="E1744" i="16"/>
  <c r="E1736" i="16"/>
  <c r="E1728" i="16"/>
  <c r="E1720" i="16"/>
  <c r="E1712" i="16"/>
  <c r="E1704" i="16"/>
  <c r="E1696" i="16"/>
  <c r="E1688" i="16"/>
  <c r="E1680" i="16"/>
  <c r="E1672" i="16"/>
  <c r="E1664" i="16"/>
  <c r="E1656" i="16"/>
  <c r="E1648" i="16"/>
  <c r="E1644" i="16"/>
  <c r="E1636" i="16"/>
  <c r="E1628" i="16"/>
  <c r="E1620" i="16"/>
  <c r="E1612" i="16"/>
  <c r="E1604" i="16"/>
  <c r="E1596" i="16"/>
  <c r="E1588" i="16"/>
  <c r="E1580" i="16"/>
  <c r="E1572" i="16"/>
  <c r="E1564" i="16"/>
  <c r="E1556" i="16"/>
  <c r="E1548" i="16"/>
  <c r="E1540" i="16"/>
  <c r="E1532" i="16"/>
  <c r="E1524" i="16"/>
  <c r="E1516" i="16"/>
  <c r="E1508" i="16"/>
  <c r="E1500" i="16"/>
  <c r="E1492" i="16"/>
  <c r="E1484" i="16"/>
  <c r="E1476" i="16"/>
  <c r="E1468" i="16"/>
  <c r="E1460" i="16"/>
  <c r="E1452" i="16"/>
  <c r="E1444" i="16"/>
  <c r="E1436" i="16"/>
  <c r="E1428" i="16"/>
  <c r="E1420" i="16"/>
  <c r="E1412" i="16"/>
  <c r="E1404" i="16"/>
  <c r="E1396" i="16"/>
  <c r="E1388" i="16"/>
  <c r="E1380" i="16"/>
  <c r="E1372" i="16"/>
  <c r="E1364" i="16"/>
  <c r="E1356" i="16"/>
  <c r="E1348" i="16"/>
  <c r="E1340" i="16"/>
  <c r="E1332" i="16"/>
  <c r="E1324" i="16"/>
  <c r="E1316" i="16"/>
  <c r="E1308" i="16"/>
  <c r="E1300" i="16"/>
  <c r="E1292" i="16"/>
  <c r="E1284" i="16"/>
  <c r="E1276" i="16"/>
  <c r="E1268" i="16"/>
  <c r="E1260" i="16"/>
  <c r="E1256" i="16"/>
  <c r="E1240" i="16"/>
  <c r="E1224" i="16"/>
  <c r="E1208" i="16"/>
  <c r="E1192" i="16"/>
  <c r="E1176" i="16"/>
  <c r="E1160" i="16"/>
  <c r="E1144" i="16"/>
  <c r="E1128" i="16"/>
  <c r="E1112" i="16"/>
  <c r="E1096" i="16"/>
  <c r="E1080" i="16"/>
  <c r="E1064" i="16"/>
  <c r="E1048" i="16"/>
  <c r="E1032" i="16"/>
  <c r="E1016" i="16"/>
  <c r="E1000" i="16"/>
  <c r="E984" i="16"/>
  <c r="E964" i="16"/>
  <c r="E956" i="16"/>
  <c r="E948" i="16"/>
  <c r="E940" i="16"/>
  <c r="E936" i="16"/>
  <c r="E928" i="16"/>
  <c r="E920" i="16"/>
  <c r="E912" i="16"/>
  <c r="E900" i="16"/>
  <c r="E892" i="16"/>
  <c r="E884" i="16"/>
  <c r="E880" i="16"/>
  <c r="E872" i="16"/>
  <c r="E864" i="16"/>
  <c r="E852" i="16"/>
  <c r="E844" i="16"/>
  <c r="E836" i="16"/>
  <c r="E828" i="16"/>
  <c r="E820" i="16"/>
  <c r="E812" i="16"/>
  <c r="E804" i="16"/>
  <c r="E796" i="16"/>
  <c r="E788" i="16"/>
  <c r="E780" i="16"/>
  <c r="E772" i="16"/>
  <c r="E768" i="16"/>
  <c r="E760" i="16"/>
  <c r="E752" i="16"/>
  <c r="E740" i="16"/>
  <c r="E732" i="16"/>
  <c r="E724" i="16"/>
  <c r="E716" i="16"/>
  <c r="E712" i="16"/>
  <c r="E704" i="16"/>
  <c r="E696" i="16"/>
  <c r="E688" i="16"/>
  <c r="E680" i="16"/>
  <c r="E672" i="16"/>
  <c r="E660" i="16"/>
  <c r="E628" i="16"/>
  <c r="E620" i="16"/>
  <c r="E612" i="16"/>
  <c r="E604" i="16"/>
  <c r="E596" i="16"/>
  <c r="E588" i="16"/>
  <c r="E580" i="16"/>
  <c r="E572" i="16"/>
  <c r="E564" i="16"/>
  <c r="E560" i="16"/>
  <c r="E552" i="16"/>
  <c r="E544" i="16"/>
  <c r="E536" i="16"/>
  <c r="E528" i="16"/>
  <c r="E520" i="16"/>
  <c r="E512" i="16"/>
  <c r="E504" i="16"/>
  <c r="E496" i="16"/>
  <c r="E488" i="16"/>
  <c r="E480" i="16"/>
  <c r="E472" i="16"/>
  <c r="E464" i="16"/>
  <c r="E452" i="16"/>
  <c r="E444" i="16"/>
  <c r="E436" i="16"/>
  <c r="E432" i="16"/>
  <c r="E424" i="16"/>
  <c r="E412" i="16"/>
  <c r="E404" i="16"/>
  <c r="E396" i="16"/>
  <c r="E388" i="16"/>
  <c r="E380" i="16"/>
  <c r="E372" i="16"/>
  <c r="E364" i="16"/>
  <c r="E356" i="16"/>
  <c r="E348" i="16"/>
  <c r="E340" i="16"/>
  <c r="E332" i="16"/>
  <c r="E324" i="16"/>
  <c r="E320" i="16"/>
  <c r="E308" i="16"/>
  <c r="E304" i="16"/>
  <c r="E296" i="16"/>
  <c r="E288" i="16"/>
  <c r="E280" i="16"/>
  <c r="E272" i="16"/>
  <c r="E260" i="16"/>
  <c r="E256" i="16"/>
  <c r="E248" i="16"/>
  <c r="E240" i="16"/>
  <c r="E232" i="16"/>
  <c r="E224" i="16"/>
  <c r="E216" i="16"/>
  <c r="E204" i="16"/>
  <c r="E196" i="16"/>
  <c r="E192" i="16"/>
  <c r="E184" i="16"/>
  <c r="E180" i="16"/>
  <c r="E176" i="16"/>
  <c r="E168" i="16"/>
  <c r="E164" i="16"/>
  <c r="E160" i="16"/>
  <c r="E156" i="16"/>
  <c r="E152" i="16"/>
  <c r="E148" i="16"/>
  <c r="E144" i="16"/>
  <c r="E140" i="16"/>
  <c r="E136" i="16"/>
  <c r="E132" i="16"/>
  <c r="E128" i="16"/>
  <c r="E124" i="16"/>
  <c r="E120" i="16"/>
  <c r="E116" i="16"/>
  <c r="E112" i="16"/>
  <c r="E108" i="16"/>
  <c r="E104" i="16"/>
  <c r="E100" i="16"/>
  <c r="E96" i="16"/>
  <c r="E92" i="16"/>
  <c r="E88" i="16"/>
  <c r="E84" i="16"/>
  <c r="E80" i="16"/>
  <c r="E76" i="16"/>
  <c r="E72" i="16"/>
  <c r="E68" i="16"/>
  <c r="E1363" i="16"/>
  <c r="E1320" i="16"/>
  <c r="E1216" i="16"/>
  <c r="E1152" i="16"/>
  <c r="E1088" i="16"/>
  <c r="E1024" i="16"/>
  <c r="E960" i="16"/>
  <c r="E1367" i="16"/>
  <c r="E1347" i="16"/>
  <c r="E1335" i="16"/>
  <c r="E1315" i="16"/>
  <c r="E1303" i="16"/>
  <c r="E1283" i="16"/>
  <c r="E1271" i="16"/>
  <c r="E1255" i="16"/>
  <c r="E1239" i="16"/>
  <c r="E1223" i="16"/>
  <c r="E1207" i="16"/>
  <c r="E1191" i="16"/>
  <c r="E1175" i="16"/>
  <c r="E1159" i="16"/>
  <c r="E1143" i="16"/>
  <c r="E1127" i="16"/>
  <c r="E1111" i="16"/>
  <c r="E1095" i="16"/>
  <c r="E1079" i="16"/>
  <c r="E1063" i="16"/>
  <c r="E1047" i="16"/>
  <c r="E1031" i="16"/>
  <c r="E1015" i="16"/>
  <c r="E999" i="16"/>
  <c r="E983" i="16"/>
  <c r="E967" i="16"/>
  <c r="E951" i="16"/>
  <c r="E1352" i="16"/>
  <c r="E1264" i="16"/>
  <c r="E1200" i="16"/>
  <c r="E1136" i="16"/>
  <c r="E1072" i="16"/>
  <c r="E1008" i="16"/>
  <c r="E944" i="16"/>
  <c r="E3" i="16"/>
  <c r="F3" i="16" s="1"/>
  <c r="G3" i="16" s="1"/>
  <c r="E2" i="16"/>
  <c r="E1288" i="16"/>
  <c r="E1232" i="16"/>
  <c r="E1168" i="16"/>
  <c r="E1104" i="16"/>
  <c r="E1040" i="16"/>
  <c r="E976" i="16"/>
  <c r="E2160" i="16"/>
  <c r="E2152" i="16"/>
  <c r="E2144" i="16"/>
  <c r="E2136" i="16"/>
  <c r="E2128" i="16"/>
  <c r="E2120" i="16"/>
  <c r="E2112" i="16"/>
  <c r="E2104" i="16"/>
  <c r="E2096" i="16"/>
  <c r="E2088" i="16"/>
  <c r="E2080" i="16"/>
  <c r="E2072" i="16"/>
  <c r="E2064" i="16"/>
  <c r="E2056" i="16"/>
  <c r="E2048" i="16"/>
  <c r="E2036" i="16"/>
  <c r="E2028" i="16"/>
  <c r="E2020" i="16"/>
  <c r="E2012" i="16"/>
  <c r="E2004" i="16"/>
  <c r="E1996" i="16"/>
  <c r="E1988" i="16"/>
  <c r="E1980" i="16"/>
  <c r="E1972" i="16"/>
  <c r="E1964" i="16"/>
  <c r="E1956" i="16"/>
  <c r="E1948" i="16"/>
  <c r="E1944" i="16"/>
  <c r="E1936" i="16"/>
  <c r="E1928" i="16"/>
  <c r="E1920" i="16"/>
  <c r="E1912" i="16"/>
  <c r="E1904" i="16"/>
  <c r="E1896" i="16"/>
  <c r="E1884" i="16"/>
  <c r="E1876" i="16"/>
  <c r="E1868" i="16"/>
  <c r="E1860" i="16"/>
  <c r="E1852" i="16"/>
  <c r="E1844" i="16"/>
  <c r="E1836" i="16"/>
  <c r="E1832" i="16"/>
  <c r="E1820" i="16"/>
  <c r="E1812" i="16"/>
  <c r="E1804" i="16"/>
  <c r="E1796" i="16"/>
  <c r="E1788" i="16"/>
  <c r="E1780" i="16"/>
  <c r="E1772" i="16"/>
  <c r="E1764" i="16"/>
  <c r="E1756" i="16"/>
  <c r="E1748" i="16"/>
  <c r="E1740" i="16"/>
  <c r="E1732" i="16"/>
  <c r="E1724" i="16"/>
  <c r="E1716" i="16"/>
  <c r="E1708" i="16"/>
  <c r="E1700" i="16"/>
  <c r="E1692" i="16"/>
  <c r="E1684" i="16"/>
  <c r="E1676" i="16"/>
  <c r="E1668" i="16"/>
  <c r="E1660" i="16"/>
  <c r="E1652" i="16"/>
  <c r="E1640" i="16"/>
  <c r="E1632" i="16"/>
  <c r="E1624" i="16"/>
  <c r="E1616" i="16"/>
  <c r="E1608" i="16"/>
  <c r="E1600" i="16"/>
  <c r="E1592" i="16"/>
  <c r="E1584" i="16"/>
  <c r="E1576" i="16"/>
  <c r="E1568" i="16"/>
  <c r="E1560" i="16"/>
  <c r="E1552" i="16"/>
  <c r="E1544" i="16"/>
  <c r="E1536" i="16"/>
  <c r="E1528" i="16"/>
  <c r="E1520" i="16"/>
  <c r="E1512" i="16"/>
  <c r="E1504" i="16"/>
  <c r="E1496" i="16"/>
  <c r="E1488" i="16"/>
  <c r="E1480" i="16"/>
  <c r="E1472" i="16"/>
  <c r="E1464" i="16"/>
  <c r="E1456" i="16"/>
  <c r="E1448" i="16"/>
  <c r="E1440" i="16"/>
  <c r="E1432" i="16"/>
  <c r="E1424" i="16"/>
  <c r="E1416" i="16"/>
  <c r="E1408" i="16"/>
  <c r="E1400" i="16"/>
  <c r="E1392" i="16"/>
  <c r="E1384" i="16"/>
  <c r="E1376" i="16"/>
  <c r="E1368" i="16"/>
  <c r="E1360" i="16"/>
  <c r="E1344" i="16"/>
  <c r="E1336" i="16"/>
  <c r="E1328" i="16"/>
  <c r="E1312" i="16"/>
  <c r="E1304" i="16"/>
  <c r="E1296" i="16"/>
  <c r="E1280" i="16"/>
  <c r="E1272" i="16"/>
  <c r="E1252" i="16"/>
  <c r="E1244" i="16"/>
  <c r="E1236" i="16"/>
  <c r="E1228" i="16"/>
  <c r="E1220" i="16"/>
  <c r="E1212" i="16"/>
  <c r="E1204" i="16"/>
  <c r="E1196" i="16"/>
  <c r="E1188" i="16"/>
  <c r="E1180" i="16"/>
  <c r="E1172" i="16"/>
  <c r="E1164" i="16"/>
  <c r="E1156" i="16"/>
  <c r="E1148" i="16"/>
  <c r="E1140" i="16"/>
  <c r="E1132" i="16"/>
  <c r="E1124" i="16"/>
  <c r="E1116" i="16"/>
  <c r="E1108" i="16"/>
  <c r="E1100" i="16"/>
  <c r="E1092" i="16"/>
  <c r="E1084" i="16"/>
  <c r="E1076" i="16"/>
  <c r="E1068" i="16"/>
  <c r="E1060" i="16"/>
  <c r="E1052" i="16"/>
  <c r="E1044" i="16"/>
  <c r="E1036" i="16"/>
  <c r="E1028" i="16"/>
  <c r="E1020" i="16"/>
  <c r="E1012" i="16"/>
  <c r="E1004" i="16"/>
  <c r="E996" i="16"/>
  <c r="E988" i="16"/>
  <c r="E980" i="16"/>
  <c r="E972" i="16"/>
  <c r="E968" i="16"/>
  <c r="E952" i="16"/>
  <c r="E932" i="16"/>
  <c r="E924" i="16"/>
  <c r="E916" i="16"/>
  <c r="E908" i="16"/>
  <c r="E904" i="16"/>
  <c r="E896" i="16"/>
  <c r="E888" i="16"/>
  <c r="E876" i="16"/>
  <c r="E868" i="16"/>
  <c r="E860" i="16"/>
  <c r="E856" i="16"/>
  <c r="E848" i="16"/>
  <c r="E840" i="16"/>
  <c r="E832" i="16"/>
  <c r="E824" i="16"/>
  <c r="E816" i="16"/>
  <c r="E808" i="16"/>
  <c r="E800" i="16"/>
  <c r="E792" i="16"/>
  <c r="E784" i="16"/>
  <c r="E776" i="16"/>
  <c r="E764" i="16"/>
  <c r="E756" i="16"/>
  <c r="E748" i="16"/>
  <c r="E744" i="16"/>
  <c r="E736" i="16"/>
  <c r="E728" i="16"/>
  <c r="E720" i="16"/>
  <c r="E708" i="16"/>
  <c r="E700" i="16"/>
  <c r="E692" i="16"/>
  <c r="E684" i="16"/>
  <c r="E676" i="16"/>
  <c r="E668" i="16"/>
  <c r="E664" i="16"/>
  <c r="E656" i="16"/>
  <c r="E652" i="16"/>
  <c r="E648" i="16"/>
  <c r="E644" i="16"/>
  <c r="E640" i="16"/>
  <c r="E636" i="16"/>
  <c r="E632" i="16"/>
  <c r="E624" i="16"/>
  <c r="E616" i="16"/>
  <c r="E608" i="16"/>
  <c r="E600" i="16"/>
  <c r="E592" i="16"/>
  <c r="E584" i="16"/>
  <c r="E576" i="16"/>
  <c r="E568" i="16"/>
  <c r="E556" i="16"/>
  <c r="E548" i="16"/>
  <c r="E540" i="16"/>
  <c r="E532" i="16"/>
  <c r="E524" i="16"/>
  <c r="E516" i="16"/>
  <c r="E508" i="16"/>
  <c r="E500" i="16"/>
  <c r="E492" i="16"/>
  <c r="E484" i="16"/>
  <c r="E476" i="16"/>
  <c r="E468" i="16"/>
  <c r="E460" i="16"/>
  <c r="E456" i="16"/>
  <c r="E448" i="16"/>
  <c r="E440" i="16"/>
  <c r="E428" i="16"/>
  <c r="E420" i="16"/>
  <c r="E416" i="16"/>
  <c r="E408" i="16"/>
  <c r="E400" i="16"/>
  <c r="E392" i="16"/>
  <c r="E384" i="16"/>
  <c r="E376" i="16"/>
  <c r="E368" i="16"/>
  <c r="E360" i="16"/>
  <c r="E352" i="16"/>
  <c r="E344" i="16"/>
  <c r="E336" i="16"/>
  <c r="E328" i="16"/>
  <c r="E316" i="16"/>
  <c r="E312" i="16"/>
  <c r="E300" i="16"/>
  <c r="E292" i="16"/>
  <c r="E284" i="16"/>
  <c r="E276" i="16"/>
  <c r="E268" i="16"/>
  <c r="E264" i="16"/>
  <c r="E252" i="16"/>
  <c r="E244" i="16"/>
  <c r="E236" i="16"/>
  <c r="E228" i="16"/>
  <c r="E220" i="16"/>
  <c r="E212" i="16"/>
  <c r="E208" i="16"/>
  <c r="E200" i="16"/>
  <c r="E188" i="16"/>
  <c r="E172" i="16"/>
  <c r="E1299" i="16"/>
  <c r="E1248" i="16"/>
  <c r="E1184" i="16"/>
  <c r="E1120" i="16"/>
  <c r="E1056" i="16"/>
  <c r="E992" i="16"/>
  <c r="E60" i="16"/>
  <c r="E52" i="16"/>
  <c r="E44" i="16"/>
  <c r="E36" i="16"/>
  <c r="E28" i="16"/>
  <c r="E20" i="16"/>
  <c r="E12" i="16"/>
  <c r="E8" i="16"/>
  <c r="E2163" i="16"/>
  <c r="E2159" i="16"/>
  <c r="E2155" i="16"/>
  <c r="E2151" i="16"/>
  <c r="E2147" i="16"/>
  <c r="E2143" i="16"/>
  <c r="E2139" i="16"/>
  <c r="E2135" i="16"/>
  <c r="E2131" i="16"/>
  <c r="E2127" i="16"/>
  <c r="E2123" i="16"/>
  <c r="E2119" i="16"/>
  <c r="E2115" i="16"/>
  <c r="E2111" i="16"/>
  <c r="E2107" i="16"/>
  <c r="E2103" i="16"/>
  <c r="E2099" i="16"/>
  <c r="E2095" i="16"/>
  <c r="E2091" i="16"/>
  <c r="E2087" i="16"/>
  <c r="E2083" i="16"/>
  <c r="E2079" i="16"/>
  <c r="E2075" i="16"/>
  <c r="E2071" i="16"/>
  <c r="E2067" i="16"/>
  <c r="E2063" i="16"/>
  <c r="E2059" i="16"/>
  <c r="E2055" i="16"/>
  <c r="E2051" i="16"/>
  <c r="E2047" i="16"/>
  <c r="E2043" i="16"/>
  <c r="E2039" i="16"/>
  <c r="E2035" i="16"/>
  <c r="E2031" i="16"/>
  <c r="E2027" i="16"/>
  <c r="E2023" i="16"/>
  <c r="E2019" i="16"/>
  <c r="E2015" i="16"/>
  <c r="E2011" i="16"/>
  <c r="E2007" i="16"/>
  <c r="E2003" i="16"/>
  <c r="E1999" i="16"/>
  <c r="E1995" i="16"/>
  <c r="E1991" i="16"/>
  <c r="E1987" i="16"/>
  <c r="E1983" i="16"/>
  <c r="E1979" i="16"/>
  <c r="E1975" i="16"/>
  <c r="E1971" i="16"/>
  <c r="E1967" i="16"/>
  <c r="E1963" i="16"/>
  <c r="E1959" i="16"/>
  <c r="E1955" i="16"/>
  <c r="E1951" i="16"/>
  <c r="E1947" i="16"/>
  <c r="E1943" i="16"/>
  <c r="E1939" i="16"/>
  <c r="E1935" i="16"/>
  <c r="E1931" i="16"/>
  <c r="E1927" i="16"/>
  <c r="E1923" i="16"/>
  <c r="E1919" i="16"/>
  <c r="E1915" i="16"/>
  <c r="E1911" i="16"/>
  <c r="E1907" i="16"/>
  <c r="E1903" i="16"/>
  <c r="E1899" i="16"/>
  <c r="E1895" i="16"/>
  <c r="E1891" i="16"/>
  <c r="E1887" i="16"/>
  <c r="E1883" i="16"/>
  <c r="E1879" i="16"/>
  <c r="E1875" i="16"/>
  <c r="E1871" i="16"/>
  <c r="E1867" i="16"/>
  <c r="E1863" i="16"/>
  <c r="E1859" i="16"/>
  <c r="E1855" i="16"/>
  <c r="E1851" i="16"/>
  <c r="E1847" i="16"/>
  <c r="E1843" i="16"/>
  <c r="E1839" i="16"/>
  <c r="E1835" i="16"/>
  <c r="E1831" i="16"/>
  <c r="E1827" i="16"/>
  <c r="E1823" i="16"/>
  <c r="E1819" i="16"/>
  <c r="E1815" i="16"/>
  <c r="E1811" i="16"/>
  <c r="E1807" i="16"/>
  <c r="E1803" i="16"/>
  <c r="E1799" i="16"/>
  <c r="E1795" i="16"/>
  <c r="E1791" i="16"/>
  <c r="E1787" i="16"/>
  <c r="E1783" i="16"/>
  <c r="E1779" i="16"/>
  <c r="E1775" i="16"/>
  <c r="E1771" i="16"/>
  <c r="E1767" i="16"/>
  <c r="E1763" i="16"/>
  <c r="E1759" i="16"/>
  <c r="E1755" i="16"/>
  <c r="E1751" i="16"/>
  <c r="E1747" i="16"/>
  <c r="E1743" i="16"/>
  <c r="E1739" i="16"/>
  <c r="E1735" i="16"/>
  <c r="E1731" i="16"/>
  <c r="E1727" i="16"/>
  <c r="E1723" i="16"/>
  <c r="E1719" i="16"/>
  <c r="E1715" i="16"/>
  <c r="E1711" i="16"/>
  <c r="E1707" i="16"/>
  <c r="E1703" i="16"/>
  <c r="E1699" i="16"/>
  <c r="E1695" i="16"/>
  <c r="E1691" i="16"/>
  <c r="E1687" i="16"/>
  <c r="E1683" i="16"/>
  <c r="E1679" i="16"/>
  <c r="E1675" i="16"/>
  <c r="E1671" i="16"/>
  <c r="E1667" i="16"/>
  <c r="E1663" i="16"/>
  <c r="E1659" i="16"/>
  <c r="E1655" i="16"/>
  <c r="E1651" i="16"/>
  <c r="E1647" i="16"/>
  <c r="E1643" i="16"/>
  <c r="E1639" i="16"/>
  <c r="E1635" i="16"/>
  <c r="E1631" i="16"/>
  <c r="E1627" i="16"/>
  <c r="E1623" i="16"/>
  <c r="E1619" i="16"/>
  <c r="E1615" i="16"/>
  <c r="E1611" i="16"/>
  <c r="E1607" i="16"/>
  <c r="E1603" i="16"/>
  <c r="E1599" i="16"/>
  <c r="E1595" i="16"/>
  <c r="E1591" i="16"/>
  <c r="E1587" i="16"/>
  <c r="E1583" i="16"/>
  <c r="E1579" i="16"/>
  <c r="E1575" i="16"/>
  <c r="E1571" i="16"/>
  <c r="E1567" i="16"/>
  <c r="E1563" i="16"/>
  <c r="E1559" i="16"/>
  <c r="E1555" i="16"/>
  <c r="E1551" i="16"/>
  <c r="E1547" i="16"/>
  <c r="E1543" i="16"/>
  <c r="E1539" i="16"/>
  <c r="E1535" i="16"/>
  <c r="E1531" i="16"/>
  <c r="E1527" i="16"/>
  <c r="E1523" i="16"/>
  <c r="E1519" i="16"/>
  <c r="E1515" i="16"/>
  <c r="E1511" i="16"/>
  <c r="E1507" i="16"/>
  <c r="E1503" i="16"/>
  <c r="E1499" i="16"/>
  <c r="E1495" i="16"/>
  <c r="E1491" i="16"/>
  <c r="E1487" i="16"/>
  <c r="E1483" i="16"/>
  <c r="E1479" i="16"/>
  <c r="E1475" i="16"/>
  <c r="E1471" i="16"/>
  <c r="E1467" i="16"/>
  <c r="E1463" i="16"/>
  <c r="E1459" i="16"/>
  <c r="E1455" i="16"/>
  <c r="E1451" i="16"/>
  <c r="E1447" i="16"/>
  <c r="E1443" i="16"/>
  <c r="E1439" i="16"/>
  <c r="E1435" i="16"/>
  <c r="E1431" i="16"/>
  <c r="E1427" i="16"/>
  <c r="E1423" i="16"/>
  <c r="E1419" i="16"/>
  <c r="E1415" i="16"/>
  <c r="E1411" i="16"/>
  <c r="E1407" i="16"/>
  <c r="E1403" i="16"/>
  <c r="E1399" i="16"/>
  <c r="E1395" i="16"/>
  <c r="E1391" i="16"/>
  <c r="E1387" i="16"/>
  <c r="E1383" i="16"/>
  <c r="E1379" i="16"/>
  <c r="E1375" i="16"/>
  <c r="E1371" i="16"/>
  <c r="E1359" i="16"/>
  <c r="E1355" i="16"/>
  <c r="E1343" i="16"/>
  <c r="E1339" i="16"/>
  <c r="E1327" i="16"/>
  <c r="E1323" i="16"/>
  <c r="E1311" i="16"/>
  <c r="E1307" i="16"/>
  <c r="E1295" i="16"/>
  <c r="E1291" i="16"/>
  <c r="E1279" i="16"/>
  <c r="E1275" i="16"/>
  <c r="E1267" i="16"/>
  <c r="E1259" i="16"/>
  <c r="E1251" i="16"/>
  <c r="E1243" i="16"/>
  <c r="E1235" i="16"/>
  <c r="E1227" i="16"/>
  <c r="E1219" i="16"/>
  <c r="E1211" i="16"/>
  <c r="E1203" i="16"/>
  <c r="E1195" i="16"/>
  <c r="E1187" i="16"/>
  <c r="E1179" i="16"/>
  <c r="E1171" i="16"/>
  <c r="E1163" i="16"/>
  <c r="E1155" i="16"/>
  <c r="E1147" i="16"/>
  <c r="E1139" i="16"/>
  <c r="E1131" i="16"/>
  <c r="E1123" i="16"/>
  <c r="E1115" i="16"/>
  <c r="E1107" i="16"/>
  <c r="E1099" i="16"/>
  <c r="E1091" i="16"/>
  <c r="E1083" i="16"/>
  <c r="E1075" i="16"/>
  <c r="E1067" i="16"/>
  <c r="E1059" i="16"/>
  <c r="E1051" i="16"/>
  <c r="E1043" i="16"/>
  <c r="E1035" i="16"/>
  <c r="E1027" i="16"/>
  <c r="E1019" i="16"/>
  <c r="E1011" i="16"/>
  <c r="E1003" i="16"/>
  <c r="E995" i="16"/>
  <c r="E987" i="16"/>
  <c r="E979" i="16"/>
  <c r="E971" i="16"/>
  <c r="E963" i="16"/>
  <c r="E955" i="16"/>
  <c r="E947" i="16"/>
  <c r="E939" i="16"/>
  <c r="E935" i="16"/>
  <c r="E931" i="16"/>
  <c r="E927" i="16"/>
  <c r="E923" i="16"/>
  <c r="E919" i="16"/>
  <c r="E915" i="16"/>
  <c r="E911" i="16"/>
  <c r="E907" i="16"/>
  <c r="E903" i="16"/>
  <c r="E899" i="16"/>
  <c r="E895" i="16"/>
  <c r="E891" i="16"/>
  <c r="E887" i="16"/>
  <c r="E883" i="16"/>
  <c r="E879" i="16"/>
  <c r="E875" i="16"/>
  <c r="E871" i="16"/>
  <c r="E867" i="16"/>
  <c r="E863" i="16"/>
  <c r="E859" i="16"/>
  <c r="E855" i="16"/>
  <c r="E851" i="16"/>
  <c r="E847" i="16"/>
  <c r="E843" i="16"/>
  <c r="E839" i="16"/>
  <c r="E835" i="16"/>
  <c r="E831" i="16"/>
  <c r="E827" i="16"/>
  <c r="E823" i="16"/>
  <c r="E819" i="16"/>
  <c r="E815" i="16"/>
  <c r="E811" i="16"/>
  <c r="E807" i="16"/>
  <c r="E803" i="16"/>
  <c r="E799" i="16"/>
  <c r="E795" i="16"/>
  <c r="E791" i="16"/>
  <c r="E787" i="16"/>
  <c r="E783" i="16"/>
  <c r="E779" i="16"/>
  <c r="E775" i="16"/>
  <c r="E771" i="16"/>
  <c r="E767" i="16"/>
  <c r="E763" i="16"/>
  <c r="E759" i="16"/>
  <c r="E755" i="16"/>
  <c r="E751" i="16"/>
  <c r="E747" i="16"/>
  <c r="E743" i="16"/>
  <c r="E739" i="16"/>
  <c r="E735" i="16"/>
  <c r="E731" i="16"/>
  <c r="E727" i="16"/>
  <c r="E723" i="16"/>
  <c r="E719" i="16"/>
  <c r="E715" i="16"/>
  <c r="E711" i="16"/>
  <c r="E707" i="16"/>
  <c r="E703" i="16"/>
  <c r="E699" i="16"/>
  <c r="E695" i="16"/>
  <c r="E691" i="16"/>
  <c r="E687" i="16"/>
  <c r="E683" i="16"/>
  <c r="E679" i="16"/>
  <c r="E675" i="16"/>
  <c r="E671" i="16"/>
  <c r="E667" i="16"/>
  <c r="E663" i="16"/>
  <c r="E659" i="16"/>
  <c r="E655" i="16"/>
  <c r="E651" i="16"/>
  <c r="E647" i="16"/>
  <c r="E643" i="16"/>
  <c r="E639" i="16"/>
  <c r="E635" i="16"/>
  <c r="E631" i="16"/>
  <c r="E627" i="16"/>
  <c r="E623" i="16"/>
  <c r="E619" i="16"/>
  <c r="E615" i="16"/>
  <c r="E611" i="16"/>
  <c r="E607" i="16"/>
  <c r="E603" i="16"/>
  <c r="E599" i="16"/>
  <c r="E595" i="16"/>
  <c r="E591" i="16"/>
  <c r="E587" i="16"/>
  <c r="E583" i="16"/>
  <c r="E579" i="16"/>
  <c r="E575" i="16"/>
  <c r="E571" i="16"/>
  <c r="E567" i="16"/>
  <c r="E563" i="16"/>
  <c r="E559" i="16"/>
  <c r="E555" i="16"/>
  <c r="E551" i="16"/>
  <c r="E547" i="16"/>
  <c r="E543" i="16"/>
  <c r="E539" i="16"/>
  <c r="E535" i="16"/>
  <c r="E531" i="16"/>
  <c r="E527" i="16"/>
  <c r="E523" i="16"/>
  <c r="E519" i="16"/>
  <c r="E515" i="16"/>
  <c r="E511" i="16"/>
  <c r="E507" i="16"/>
  <c r="E503" i="16"/>
  <c r="E499" i="16"/>
  <c r="E495" i="16"/>
  <c r="E491" i="16"/>
  <c r="E487" i="16"/>
  <c r="E483" i="16"/>
  <c r="E479" i="16"/>
  <c r="E475" i="16"/>
  <c r="E471" i="16"/>
  <c r="E467" i="16"/>
  <c r="E463" i="16"/>
  <c r="E459" i="16"/>
  <c r="E455" i="16"/>
  <c r="E451" i="16"/>
  <c r="E447" i="16"/>
  <c r="E443" i="16"/>
  <c r="E439" i="16"/>
  <c r="E435" i="16"/>
  <c r="E431" i="16"/>
  <c r="E427" i="16"/>
  <c r="E423" i="16"/>
  <c r="E419" i="16"/>
  <c r="E415" i="16"/>
  <c r="E411" i="16"/>
  <c r="E407" i="16"/>
  <c r="E403" i="16"/>
  <c r="E399" i="16"/>
  <c r="E395" i="16"/>
  <c r="E391" i="16"/>
  <c r="E387" i="16"/>
  <c r="E383" i="16"/>
  <c r="E379" i="16"/>
  <c r="E375" i="16"/>
  <c r="E371" i="16"/>
  <c r="E367" i="16"/>
  <c r="E363" i="16"/>
  <c r="E359" i="16"/>
  <c r="E355" i="16"/>
  <c r="E351" i="16"/>
  <c r="E347" i="16"/>
  <c r="E343" i="16"/>
  <c r="E339" i="16"/>
  <c r="E335" i="16"/>
  <c r="E331" i="16"/>
  <c r="E327" i="16"/>
  <c r="E323" i="16"/>
  <c r="E319" i="16"/>
  <c r="E315" i="16"/>
  <c r="E311" i="16"/>
  <c r="E307" i="16"/>
  <c r="E303" i="16"/>
  <c r="E299" i="16"/>
  <c r="E295" i="16"/>
  <c r="E291" i="16"/>
  <c r="E287" i="16"/>
  <c r="E283" i="16"/>
  <c r="E279" i="16"/>
  <c r="E275" i="16"/>
  <c r="E271" i="16"/>
  <c r="E267" i="16"/>
  <c r="E263" i="16"/>
  <c r="E259" i="16"/>
  <c r="E255" i="16"/>
  <c r="E251" i="16"/>
  <c r="E247" i="16"/>
  <c r="E243" i="16"/>
  <c r="E239" i="16"/>
  <c r="E235" i="16"/>
  <c r="E231" i="16"/>
  <c r="E227" i="16"/>
  <c r="E223" i="16"/>
  <c r="E219" i="16"/>
  <c r="E215" i="16"/>
  <c r="E211" i="16"/>
  <c r="E207" i="16"/>
  <c r="E203" i="16"/>
  <c r="E199" i="16"/>
  <c r="E195" i="16"/>
  <c r="E191" i="16"/>
  <c r="E187" i="16"/>
  <c r="E183" i="16"/>
  <c r="E179" i="16"/>
  <c r="E175" i="16"/>
  <c r="E171" i="16"/>
  <c r="E167" i="16"/>
  <c r="E163" i="16"/>
  <c r="E64" i="16"/>
  <c r="E56" i="16"/>
  <c r="E48" i="16"/>
  <c r="E40" i="16"/>
  <c r="E32" i="16"/>
  <c r="E24" i="16"/>
  <c r="E16" i="16"/>
  <c r="E4" i="16"/>
  <c r="F4" i="16" s="1"/>
  <c r="E159" i="16"/>
  <c r="E155" i="16"/>
  <c r="E151" i="16"/>
  <c r="E147" i="16"/>
  <c r="E143" i="16"/>
  <c r="E139" i="16"/>
  <c r="E135" i="16"/>
  <c r="E131" i="16"/>
  <c r="E127" i="16"/>
  <c r="E123" i="16"/>
  <c r="E119" i="16"/>
  <c r="E115" i="16"/>
  <c r="E111" i="16"/>
  <c r="E107" i="16"/>
  <c r="E103" i="16"/>
  <c r="E99" i="16"/>
  <c r="E95" i="16"/>
  <c r="E91" i="16"/>
  <c r="E87" i="16"/>
  <c r="E83" i="16"/>
  <c r="E79" i="16"/>
  <c r="E75" i="16"/>
  <c r="E71" i="16"/>
  <c r="E67" i="16"/>
  <c r="E63" i="16"/>
  <c r="E59" i="16"/>
  <c r="E55" i="16"/>
  <c r="E51" i="16"/>
  <c r="E47" i="16"/>
  <c r="E43" i="16"/>
  <c r="E39" i="16"/>
  <c r="E35" i="16"/>
  <c r="E31" i="16"/>
  <c r="E27" i="16"/>
  <c r="E23" i="16"/>
  <c r="E19" i="16"/>
  <c r="E15" i="16"/>
  <c r="E11" i="16"/>
  <c r="E7" i="16"/>
  <c r="E138" i="16"/>
  <c r="E134" i="16"/>
  <c r="F5" i="16" l="1"/>
  <c r="G4" i="16"/>
  <c r="F6" i="16" l="1"/>
  <c r="G5" i="16"/>
  <c r="F7" i="16" l="1"/>
  <c r="G6" i="16"/>
  <c r="F8" i="16" l="1"/>
  <c r="G7" i="16"/>
  <c r="F9" i="16" l="1"/>
  <c r="G8" i="16"/>
  <c r="F10" i="16" l="1"/>
  <c r="G9" i="16"/>
  <c r="F11" i="16" l="1"/>
  <c r="G10" i="16"/>
  <c r="F12" i="16" l="1"/>
  <c r="G11" i="16"/>
  <c r="F13" i="16" l="1"/>
  <c r="G12" i="16"/>
  <c r="F14" i="16" l="1"/>
  <c r="G13" i="16"/>
  <c r="F15" i="16" l="1"/>
  <c r="G14" i="16"/>
  <c r="F16" i="16" l="1"/>
  <c r="G15" i="16"/>
  <c r="F17" i="16" l="1"/>
  <c r="G16" i="16"/>
  <c r="F18" i="16" l="1"/>
  <c r="G17" i="16"/>
  <c r="G18" i="16" l="1"/>
  <c r="F19" i="16"/>
  <c r="F20" i="16" l="1"/>
  <c r="G19" i="16"/>
  <c r="F21" i="16" l="1"/>
  <c r="G20" i="16"/>
  <c r="F22" i="16" l="1"/>
  <c r="G21" i="16"/>
  <c r="F23" i="16" l="1"/>
  <c r="G22" i="16"/>
  <c r="F24" i="16" l="1"/>
  <c r="G23" i="16"/>
  <c r="F25" i="16" l="1"/>
  <c r="G24" i="16"/>
  <c r="F26" i="16" l="1"/>
  <c r="G25" i="16"/>
  <c r="F27" i="16" l="1"/>
  <c r="G26" i="16"/>
  <c r="F28" i="16" l="1"/>
  <c r="G27" i="16"/>
  <c r="F29" i="16" l="1"/>
  <c r="G28" i="16"/>
  <c r="F30" i="16" l="1"/>
  <c r="G29" i="16"/>
  <c r="F31" i="16" l="1"/>
  <c r="G30" i="16"/>
  <c r="F32" i="16" l="1"/>
  <c r="G31" i="16"/>
  <c r="F33" i="16" l="1"/>
  <c r="G32" i="16"/>
  <c r="F34" i="16" l="1"/>
  <c r="G33" i="16"/>
  <c r="F35" i="16" l="1"/>
  <c r="G34" i="16"/>
  <c r="F36" i="16" l="1"/>
  <c r="G35" i="16"/>
  <c r="F37" i="16" l="1"/>
  <c r="G36" i="16"/>
  <c r="F38" i="16" l="1"/>
  <c r="G37" i="16"/>
  <c r="F39" i="16" l="1"/>
  <c r="G38" i="16"/>
  <c r="F40" i="16" l="1"/>
  <c r="G39" i="16"/>
  <c r="F41" i="16" l="1"/>
  <c r="G40" i="16"/>
  <c r="F42" i="16" l="1"/>
  <c r="G41" i="16"/>
  <c r="F43" i="16" l="1"/>
  <c r="G42" i="16"/>
  <c r="F44" i="16" l="1"/>
  <c r="G43" i="16"/>
  <c r="F45" i="16" l="1"/>
  <c r="G44" i="16"/>
  <c r="F46" i="16" l="1"/>
  <c r="G45" i="16"/>
  <c r="F47" i="16" l="1"/>
  <c r="G46" i="16"/>
  <c r="F48" i="16" l="1"/>
  <c r="G47" i="16"/>
  <c r="F49" i="16" l="1"/>
  <c r="G48" i="16"/>
  <c r="F50" i="16" l="1"/>
  <c r="G49" i="16"/>
  <c r="F51" i="16" l="1"/>
  <c r="G50" i="16"/>
  <c r="F52" i="16" l="1"/>
  <c r="G51" i="16"/>
  <c r="F53" i="16" l="1"/>
  <c r="G52" i="16"/>
  <c r="F54" i="16" l="1"/>
  <c r="G53" i="16"/>
  <c r="F55" i="16" l="1"/>
  <c r="G54" i="16"/>
  <c r="F56" i="16" l="1"/>
  <c r="G55" i="16"/>
  <c r="F57" i="16" l="1"/>
  <c r="G56" i="16"/>
  <c r="F58" i="16" l="1"/>
  <c r="G57" i="16"/>
  <c r="F59" i="16" l="1"/>
  <c r="G58" i="16"/>
  <c r="F60" i="16" l="1"/>
  <c r="G59" i="16"/>
  <c r="F61" i="16" l="1"/>
  <c r="G60" i="16"/>
  <c r="F62" i="16" l="1"/>
  <c r="G61" i="16"/>
  <c r="F63" i="16" l="1"/>
  <c r="G62" i="16"/>
  <c r="F64" i="16" l="1"/>
  <c r="G63" i="16"/>
  <c r="F65" i="16" l="1"/>
  <c r="G64" i="16"/>
  <c r="F66" i="16" l="1"/>
  <c r="G65" i="16"/>
  <c r="F67" i="16" l="1"/>
  <c r="G66" i="16"/>
  <c r="F68" i="16" l="1"/>
  <c r="G67" i="16"/>
  <c r="F69" i="16" l="1"/>
  <c r="G68" i="16"/>
  <c r="F70" i="16" l="1"/>
  <c r="G69" i="16"/>
  <c r="F71" i="16" l="1"/>
  <c r="G70" i="16"/>
  <c r="F72" i="16" l="1"/>
  <c r="G71" i="16"/>
  <c r="F73" i="16" l="1"/>
  <c r="G72" i="16"/>
  <c r="F74" i="16" l="1"/>
  <c r="G73" i="16"/>
  <c r="F75" i="16" l="1"/>
  <c r="G74" i="16"/>
  <c r="F76" i="16" l="1"/>
  <c r="G75" i="16"/>
  <c r="F77" i="16" l="1"/>
  <c r="G76" i="16"/>
  <c r="F78" i="16" l="1"/>
  <c r="G77" i="16"/>
  <c r="F79" i="16" l="1"/>
  <c r="G78" i="16"/>
  <c r="F80" i="16" l="1"/>
  <c r="G79" i="16"/>
  <c r="F81" i="16" l="1"/>
  <c r="G80" i="16"/>
  <c r="F82" i="16" l="1"/>
  <c r="G81" i="16"/>
  <c r="F83" i="16" l="1"/>
  <c r="G82" i="16"/>
  <c r="F84" i="16" l="1"/>
  <c r="G83" i="16"/>
  <c r="F85" i="16" l="1"/>
  <c r="G84" i="16"/>
  <c r="F86" i="16" l="1"/>
  <c r="G85" i="16"/>
  <c r="F87" i="16" l="1"/>
  <c r="G86" i="16"/>
  <c r="F88" i="16" l="1"/>
  <c r="G87" i="16"/>
  <c r="F89" i="16" l="1"/>
  <c r="G88" i="16"/>
  <c r="F90" i="16" l="1"/>
  <c r="G89" i="16"/>
  <c r="F91" i="16" l="1"/>
  <c r="G90" i="16"/>
  <c r="F92" i="16" l="1"/>
  <c r="G91" i="16"/>
  <c r="F93" i="16" l="1"/>
  <c r="G92" i="16"/>
  <c r="F94" i="16" l="1"/>
  <c r="G93" i="16"/>
  <c r="F95" i="16" l="1"/>
  <c r="G94" i="16"/>
  <c r="F96" i="16" l="1"/>
  <c r="G95" i="16"/>
  <c r="F97" i="16" l="1"/>
  <c r="G96" i="16"/>
  <c r="F98" i="16" l="1"/>
  <c r="G97" i="16"/>
  <c r="F99" i="16" l="1"/>
  <c r="G98" i="16"/>
  <c r="F100" i="16" l="1"/>
  <c r="G99" i="16"/>
  <c r="F101" i="16" l="1"/>
  <c r="G100" i="16"/>
  <c r="F102" i="16" l="1"/>
  <c r="G101" i="16"/>
  <c r="F103" i="16" l="1"/>
  <c r="G102" i="16"/>
  <c r="F104" i="16" l="1"/>
  <c r="G103" i="16"/>
  <c r="F105" i="16" l="1"/>
  <c r="G104" i="16"/>
  <c r="F106" i="16" l="1"/>
  <c r="G105" i="16"/>
  <c r="F107" i="16" l="1"/>
  <c r="G106" i="16"/>
  <c r="F108" i="16" l="1"/>
  <c r="G107" i="16"/>
  <c r="F109" i="16" l="1"/>
  <c r="G108" i="16"/>
  <c r="F110" i="16" l="1"/>
  <c r="G109" i="16"/>
  <c r="F111" i="16" l="1"/>
  <c r="G110" i="16"/>
  <c r="F112" i="16" l="1"/>
  <c r="G111" i="16"/>
  <c r="F113" i="16" l="1"/>
  <c r="G112" i="16"/>
  <c r="F114" i="16" l="1"/>
  <c r="G113" i="16"/>
  <c r="F115" i="16" l="1"/>
  <c r="G114" i="16"/>
  <c r="F116" i="16" l="1"/>
  <c r="G115" i="16"/>
  <c r="F117" i="16" l="1"/>
  <c r="G116" i="16"/>
  <c r="F118" i="16" l="1"/>
  <c r="G117" i="16"/>
  <c r="F119" i="16" l="1"/>
  <c r="G118" i="16"/>
  <c r="F120" i="16" l="1"/>
  <c r="G119" i="16"/>
  <c r="F121" i="16" l="1"/>
  <c r="G120" i="16"/>
  <c r="F122" i="16" l="1"/>
  <c r="G121" i="16"/>
  <c r="F123" i="16" l="1"/>
  <c r="G122" i="16"/>
  <c r="F124" i="16" l="1"/>
  <c r="G123" i="16"/>
  <c r="F125" i="16" l="1"/>
  <c r="G124" i="16"/>
  <c r="F126" i="16" l="1"/>
  <c r="G125" i="16"/>
  <c r="F127" i="16" l="1"/>
  <c r="G126" i="16"/>
  <c r="F128" i="16" l="1"/>
  <c r="G127" i="16"/>
  <c r="F129" i="16" l="1"/>
  <c r="G128" i="16"/>
  <c r="F130" i="16" l="1"/>
  <c r="G129" i="16"/>
  <c r="F131" i="16" l="1"/>
  <c r="G130" i="16"/>
  <c r="F132" i="16" l="1"/>
  <c r="G131" i="16"/>
  <c r="F133" i="16" l="1"/>
  <c r="G132" i="16"/>
  <c r="F134" i="16" l="1"/>
  <c r="G133" i="16"/>
  <c r="F135" i="16" l="1"/>
  <c r="G134" i="16"/>
  <c r="F136" i="16" l="1"/>
  <c r="G135" i="16"/>
  <c r="F137" i="16" l="1"/>
  <c r="G136" i="16"/>
  <c r="F138" i="16" l="1"/>
  <c r="G137" i="16"/>
  <c r="F139" i="16" l="1"/>
  <c r="G138" i="16"/>
  <c r="F140" i="16" l="1"/>
  <c r="G139" i="16"/>
  <c r="F141" i="16" l="1"/>
  <c r="G140" i="16"/>
  <c r="F142" i="16" l="1"/>
  <c r="G141" i="16"/>
  <c r="F143" i="16" l="1"/>
  <c r="G142" i="16"/>
  <c r="F144" i="16" l="1"/>
  <c r="G143" i="16"/>
  <c r="F145" i="16" l="1"/>
  <c r="G144" i="16"/>
  <c r="F146" i="16" l="1"/>
  <c r="G145" i="16"/>
  <c r="F147" i="16" l="1"/>
  <c r="G146" i="16"/>
  <c r="F148" i="16" l="1"/>
  <c r="G147" i="16"/>
  <c r="F149" i="16" l="1"/>
  <c r="G148" i="16"/>
  <c r="F150" i="16" l="1"/>
  <c r="G149" i="16"/>
  <c r="F151" i="16" l="1"/>
  <c r="G150" i="16"/>
  <c r="F152" i="16" l="1"/>
  <c r="G151" i="16"/>
  <c r="F153" i="16" l="1"/>
  <c r="G152" i="16"/>
  <c r="F154" i="16" l="1"/>
  <c r="G153" i="16"/>
  <c r="F155" i="16" l="1"/>
  <c r="G154" i="16"/>
  <c r="F156" i="16" l="1"/>
  <c r="G155" i="16"/>
  <c r="F157" i="16" l="1"/>
  <c r="G156" i="16"/>
  <c r="F158" i="16" l="1"/>
  <c r="G157" i="16"/>
  <c r="F159" i="16" l="1"/>
  <c r="G158" i="16"/>
  <c r="F160" i="16" l="1"/>
  <c r="G159" i="16"/>
  <c r="F161" i="16" l="1"/>
  <c r="G160" i="16"/>
  <c r="F162" i="16" l="1"/>
  <c r="G161" i="16"/>
  <c r="F163" i="16" l="1"/>
  <c r="G162" i="16"/>
  <c r="F164" i="16" l="1"/>
  <c r="G163" i="16"/>
  <c r="F165" i="16" l="1"/>
  <c r="G164" i="16"/>
  <c r="F166" i="16" l="1"/>
  <c r="G165" i="16"/>
  <c r="F167" i="16" l="1"/>
  <c r="G166" i="16"/>
  <c r="F168" i="16" l="1"/>
  <c r="G167" i="16"/>
  <c r="F169" i="16" l="1"/>
  <c r="G168" i="16"/>
  <c r="F170" i="16" l="1"/>
  <c r="G169" i="16"/>
  <c r="F171" i="16" l="1"/>
  <c r="G170" i="16"/>
  <c r="F172" i="16" l="1"/>
  <c r="G171" i="16"/>
  <c r="F173" i="16" l="1"/>
  <c r="G172" i="16"/>
  <c r="F174" i="16" l="1"/>
  <c r="G173" i="16"/>
  <c r="F175" i="16" l="1"/>
  <c r="G174" i="16"/>
  <c r="F176" i="16" l="1"/>
  <c r="G175" i="16"/>
  <c r="F177" i="16" l="1"/>
  <c r="G176" i="16"/>
  <c r="F178" i="16" l="1"/>
  <c r="G177" i="16"/>
  <c r="F179" i="16" l="1"/>
  <c r="G178" i="16"/>
  <c r="F180" i="16" l="1"/>
  <c r="G179" i="16"/>
  <c r="F181" i="16" l="1"/>
  <c r="G180" i="16"/>
  <c r="F182" i="16" l="1"/>
  <c r="G181" i="16"/>
  <c r="F183" i="16" l="1"/>
  <c r="G182" i="16"/>
  <c r="F184" i="16" l="1"/>
  <c r="G183" i="16"/>
  <c r="F185" i="16" l="1"/>
  <c r="G184" i="16"/>
  <c r="F186" i="16" l="1"/>
  <c r="G185" i="16"/>
  <c r="F187" i="16" l="1"/>
  <c r="G186" i="16"/>
  <c r="F188" i="16" l="1"/>
  <c r="G187" i="16"/>
  <c r="F189" i="16" l="1"/>
  <c r="G188" i="16"/>
  <c r="F190" i="16" l="1"/>
  <c r="G189" i="16"/>
  <c r="F191" i="16" l="1"/>
  <c r="G190" i="16"/>
  <c r="F192" i="16" l="1"/>
  <c r="G191" i="16"/>
  <c r="F193" i="16" l="1"/>
  <c r="G192" i="16"/>
  <c r="F194" i="16" l="1"/>
  <c r="G193" i="16"/>
  <c r="F195" i="16" l="1"/>
  <c r="G194" i="16"/>
  <c r="F196" i="16" l="1"/>
  <c r="G195" i="16"/>
  <c r="F197" i="16" l="1"/>
  <c r="G196" i="16"/>
  <c r="F198" i="16" l="1"/>
  <c r="G197" i="16"/>
  <c r="F199" i="16" l="1"/>
  <c r="G198" i="16"/>
  <c r="F200" i="16" l="1"/>
  <c r="G199" i="16"/>
  <c r="F201" i="16" l="1"/>
  <c r="G200" i="16"/>
  <c r="F202" i="16" l="1"/>
  <c r="G201" i="16"/>
  <c r="F203" i="16" l="1"/>
  <c r="G202" i="16"/>
  <c r="F204" i="16" l="1"/>
  <c r="G203" i="16"/>
  <c r="F205" i="16" l="1"/>
  <c r="G204" i="16"/>
  <c r="F206" i="16" l="1"/>
  <c r="G205" i="16"/>
  <c r="F207" i="16" l="1"/>
  <c r="G206" i="16"/>
  <c r="F208" i="16" l="1"/>
  <c r="G207" i="16"/>
  <c r="F209" i="16" l="1"/>
  <c r="G208" i="16"/>
  <c r="F210" i="16" l="1"/>
  <c r="G209" i="16"/>
  <c r="F211" i="16" l="1"/>
  <c r="G210" i="16"/>
  <c r="F212" i="16" l="1"/>
  <c r="G211" i="16"/>
  <c r="F213" i="16" l="1"/>
  <c r="G212" i="16"/>
  <c r="F214" i="16" l="1"/>
  <c r="G213" i="16"/>
  <c r="F215" i="16" l="1"/>
  <c r="G214" i="16"/>
  <c r="F216" i="16" l="1"/>
  <c r="G215" i="16"/>
  <c r="F217" i="16" l="1"/>
  <c r="G216" i="16"/>
  <c r="F218" i="16" l="1"/>
  <c r="G217" i="16"/>
  <c r="F219" i="16" l="1"/>
  <c r="G218" i="16"/>
  <c r="F220" i="16" l="1"/>
  <c r="G219" i="16"/>
  <c r="F221" i="16" l="1"/>
  <c r="G220" i="16"/>
  <c r="F222" i="16" l="1"/>
  <c r="G221" i="16"/>
  <c r="F223" i="16" l="1"/>
  <c r="G222" i="16"/>
  <c r="F224" i="16" l="1"/>
  <c r="G223" i="16"/>
  <c r="F225" i="16" l="1"/>
  <c r="G224" i="16"/>
  <c r="F226" i="16" l="1"/>
  <c r="G225" i="16"/>
  <c r="F227" i="16" l="1"/>
  <c r="G226" i="16"/>
  <c r="F228" i="16" l="1"/>
  <c r="G227" i="16"/>
  <c r="F229" i="16" l="1"/>
  <c r="G228" i="16"/>
  <c r="F230" i="16" l="1"/>
  <c r="G229" i="16"/>
  <c r="F231" i="16" l="1"/>
  <c r="G230" i="16"/>
  <c r="F232" i="16" l="1"/>
  <c r="G231" i="16"/>
  <c r="F233" i="16" l="1"/>
  <c r="G232" i="16"/>
  <c r="F234" i="16" l="1"/>
  <c r="G233" i="16"/>
  <c r="F235" i="16" l="1"/>
  <c r="G234" i="16"/>
  <c r="F236" i="16" l="1"/>
  <c r="G235" i="16"/>
  <c r="F237" i="16" l="1"/>
  <c r="G236" i="16"/>
  <c r="F238" i="16" l="1"/>
  <c r="G237" i="16"/>
  <c r="F239" i="16" l="1"/>
  <c r="G238" i="16"/>
  <c r="F240" i="16" l="1"/>
  <c r="G239" i="16"/>
  <c r="F241" i="16" l="1"/>
  <c r="G240" i="16"/>
  <c r="F242" i="16" l="1"/>
  <c r="G241" i="16"/>
  <c r="F243" i="16" l="1"/>
  <c r="G242" i="16"/>
  <c r="F244" i="16" l="1"/>
  <c r="G243" i="16"/>
  <c r="F245" i="16" l="1"/>
  <c r="G244" i="16"/>
  <c r="F246" i="16" l="1"/>
  <c r="G245" i="16"/>
  <c r="F247" i="16" l="1"/>
  <c r="G246" i="16"/>
  <c r="F248" i="16" l="1"/>
  <c r="G247" i="16"/>
  <c r="F249" i="16" l="1"/>
  <c r="G248" i="16"/>
  <c r="F250" i="16" l="1"/>
  <c r="G249" i="16"/>
  <c r="F251" i="16" l="1"/>
  <c r="G250" i="16"/>
  <c r="F252" i="16" l="1"/>
  <c r="G251" i="16"/>
  <c r="F253" i="16" l="1"/>
  <c r="G252" i="16"/>
  <c r="F254" i="16" l="1"/>
  <c r="G253" i="16"/>
  <c r="F255" i="16" l="1"/>
  <c r="G254" i="16"/>
  <c r="F256" i="16" l="1"/>
  <c r="G255" i="16"/>
  <c r="F257" i="16" l="1"/>
  <c r="G256" i="16"/>
  <c r="F258" i="16" l="1"/>
  <c r="G257" i="16"/>
  <c r="F259" i="16" l="1"/>
  <c r="G258" i="16"/>
  <c r="F260" i="16" l="1"/>
  <c r="G259" i="16"/>
  <c r="F261" i="16" l="1"/>
  <c r="G260" i="16"/>
  <c r="F262" i="16" l="1"/>
  <c r="G261" i="16"/>
  <c r="F263" i="16" l="1"/>
  <c r="G262" i="16"/>
  <c r="F264" i="16" l="1"/>
  <c r="G263" i="16"/>
  <c r="F265" i="16" l="1"/>
  <c r="G264" i="16"/>
  <c r="F266" i="16" l="1"/>
  <c r="G265" i="16"/>
  <c r="F267" i="16" l="1"/>
  <c r="G266" i="16"/>
  <c r="F268" i="16" l="1"/>
  <c r="G267" i="16"/>
  <c r="F269" i="16" l="1"/>
  <c r="G268" i="16"/>
  <c r="F270" i="16" l="1"/>
  <c r="G269" i="16"/>
  <c r="F271" i="16" l="1"/>
  <c r="G270" i="16"/>
  <c r="F272" i="16" l="1"/>
  <c r="G271" i="16"/>
  <c r="F273" i="16" l="1"/>
  <c r="G272" i="16"/>
  <c r="F274" i="16" l="1"/>
  <c r="G273" i="16"/>
  <c r="F275" i="16" l="1"/>
  <c r="G274" i="16"/>
  <c r="F276" i="16" l="1"/>
  <c r="G275" i="16"/>
  <c r="F277" i="16" l="1"/>
  <c r="G276" i="16"/>
  <c r="F278" i="16" l="1"/>
  <c r="G277" i="16"/>
  <c r="F279" i="16" l="1"/>
  <c r="G278" i="16"/>
  <c r="F280" i="16" l="1"/>
  <c r="G279" i="16"/>
  <c r="F281" i="16" l="1"/>
  <c r="G280" i="16"/>
  <c r="F282" i="16" l="1"/>
  <c r="G281" i="16"/>
  <c r="F283" i="16" l="1"/>
  <c r="G282" i="16"/>
  <c r="F284" i="16" l="1"/>
  <c r="G283" i="16"/>
  <c r="F285" i="16" l="1"/>
  <c r="G284" i="16"/>
  <c r="F286" i="16" l="1"/>
  <c r="G285" i="16"/>
  <c r="F287" i="16" l="1"/>
  <c r="G286" i="16"/>
  <c r="F288" i="16" l="1"/>
  <c r="G287" i="16"/>
  <c r="F289" i="16" l="1"/>
  <c r="G288" i="16"/>
  <c r="F290" i="16" l="1"/>
  <c r="G289" i="16"/>
  <c r="F291" i="16" l="1"/>
  <c r="G290" i="16"/>
  <c r="F292" i="16" l="1"/>
  <c r="G291" i="16"/>
  <c r="F293" i="16" l="1"/>
  <c r="G292" i="16"/>
  <c r="F294" i="16" l="1"/>
  <c r="G293" i="16"/>
  <c r="F295" i="16" l="1"/>
  <c r="G294" i="16"/>
  <c r="F296" i="16" l="1"/>
  <c r="G295" i="16"/>
  <c r="F297" i="16" l="1"/>
  <c r="G296" i="16"/>
  <c r="F298" i="16" l="1"/>
  <c r="G297" i="16"/>
  <c r="F299" i="16" l="1"/>
  <c r="G298" i="16"/>
  <c r="F300" i="16" l="1"/>
  <c r="G299" i="16"/>
  <c r="F301" i="16" l="1"/>
  <c r="G300" i="16"/>
  <c r="F302" i="16" l="1"/>
  <c r="G301" i="16"/>
  <c r="F303" i="16" l="1"/>
  <c r="G302" i="16"/>
  <c r="F304" i="16" l="1"/>
  <c r="G303" i="16"/>
  <c r="F305" i="16" l="1"/>
  <c r="G304" i="16"/>
  <c r="F306" i="16" l="1"/>
  <c r="G305" i="16"/>
  <c r="F307" i="16" l="1"/>
  <c r="G306" i="16"/>
  <c r="F308" i="16" l="1"/>
  <c r="G307" i="16"/>
  <c r="F309" i="16" l="1"/>
  <c r="G308" i="16"/>
  <c r="F310" i="16" l="1"/>
  <c r="G309" i="16"/>
  <c r="F311" i="16" l="1"/>
  <c r="G310" i="16"/>
  <c r="F312" i="16" l="1"/>
  <c r="G311" i="16"/>
  <c r="F313" i="16" l="1"/>
  <c r="G312" i="16"/>
  <c r="F314" i="16" l="1"/>
  <c r="G313" i="16"/>
  <c r="F315" i="16" l="1"/>
  <c r="G314" i="16"/>
  <c r="F316" i="16" l="1"/>
  <c r="G315" i="16"/>
  <c r="F317" i="16" l="1"/>
  <c r="G316" i="16"/>
  <c r="F318" i="16" l="1"/>
  <c r="G317" i="16"/>
  <c r="F319" i="16" l="1"/>
  <c r="G318" i="16"/>
  <c r="F320" i="16" l="1"/>
  <c r="G319" i="16"/>
  <c r="F321" i="16" l="1"/>
  <c r="G320" i="16"/>
  <c r="F322" i="16" l="1"/>
  <c r="G321" i="16"/>
  <c r="F323" i="16" l="1"/>
  <c r="G322" i="16"/>
  <c r="F324" i="16" l="1"/>
  <c r="G323" i="16"/>
  <c r="F325" i="16" l="1"/>
  <c r="G324" i="16"/>
  <c r="F326" i="16" l="1"/>
  <c r="G325" i="16"/>
  <c r="F327" i="16" l="1"/>
  <c r="G326" i="16"/>
  <c r="F328" i="16" l="1"/>
  <c r="G327" i="16"/>
  <c r="F329" i="16" l="1"/>
  <c r="G328" i="16"/>
  <c r="F330" i="16" l="1"/>
  <c r="G329" i="16"/>
  <c r="F331" i="16" l="1"/>
  <c r="G330" i="16"/>
  <c r="F332" i="16" l="1"/>
  <c r="G331" i="16"/>
  <c r="F333" i="16" l="1"/>
  <c r="G332" i="16"/>
  <c r="F334" i="16" l="1"/>
  <c r="G333" i="16"/>
  <c r="F335" i="16" l="1"/>
  <c r="G334" i="16"/>
  <c r="F336" i="16" l="1"/>
  <c r="G335" i="16"/>
  <c r="F337" i="16" l="1"/>
  <c r="G336" i="16"/>
  <c r="F338" i="16" l="1"/>
  <c r="G337" i="16"/>
  <c r="F339" i="16" l="1"/>
  <c r="G338" i="16"/>
  <c r="F340" i="16" l="1"/>
  <c r="G339" i="16"/>
  <c r="F341" i="16" l="1"/>
  <c r="G340" i="16"/>
  <c r="F342" i="16" l="1"/>
  <c r="G341" i="16"/>
  <c r="F343" i="16" l="1"/>
  <c r="G342" i="16"/>
  <c r="F344" i="16" l="1"/>
  <c r="G343" i="16"/>
  <c r="F345" i="16" l="1"/>
  <c r="G344" i="16"/>
  <c r="F346" i="16" l="1"/>
  <c r="G345" i="16"/>
  <c r="F347" i="16" l="1"/>
  <c r="G346" i="16"/>
  <c r="F348" i="16" l="1"/>
  <c r="G347" i="16"/>
  <c r="F349" i="16" l="1"/>
  <c r="G348" i="16"/>
  <c r="F350" i="16" l="1"/>
  <c r="G349" i="16"/>
  <c r="F351" i="16" l="1"/>
  <c r="G350" i="16"/>
  <c r="F352" i="16" l="1"/>
  <c r="G351" i="16"/>
  <c r="F353" i="16" l="1"/>
  <c r="G352" i="16"/>
  <c r="F354" i="16" l="1"/>
  <c r="G353" i="16"/>
  <c r="F355" i="16" l="1"/>
  <c r="G354" i="16"/>
  <c r="F356" i="16" l="1"/>
  <c r="G355" i="16"/>
  <c r="F357" i="16" l="1"/>
  <c r="G356" i="16"/>
  <c r="F358" i="16" l="1"/>
  <c r="G357" i="16"/>
  <c r="F359" i="16" l="1"/>
  <c r="G358" i="16"/>
  <c r="F360" i="16" l="1"/>
  <c r="G359" i="16"/>
  <c r="F361" i="16" l="1"/>
  <c r="G360" i="16"/>
  <c r="F362" i="16" l="1"/>
  <c r="G361" i="16"/>
  <c r="F363" i="16" l="1"/>
  <c r="G362" i="16"/>
  <c r="F364" i="16" l="1"/>
  <c r="G363" i="16"/>
  <c r="F365" i="16" l="1"/>
  <c r="G364" i="16"/>
  <c r="F366" i="16" l="1"/>
  <c r="G365" i="16"/>
  <c r="F367" i="16" l="1"/>
  <c r="G366" i="16"/>
  <c r="F368" i="16" l="1"/>
  <c r="G367" i="16"/>
  <c r="F369" i="16" l="1"/>
  <c r="G368" i="16"/>
  <c r="F370" i="16" l="1"/>
  <c r="G369" i="16"/>
  <c r="F371" i="16" l="1"/>
  <c r="G370" i="16"/>
  <c r="F372" i="16" l="1"/>
  <c r="G371" i="16"/>
  <c r="F373" i="16" l="1"/>
  <c r="G372" i="16"/>
  <c r="F374" i="16" l="1"/>
  <c r="G373" i="16"/>
  <c r="F375" i="16" l="1"/>
  <c r="G374" i="16"/>
  <c r="F376" i="16" l="1"/>
  <c r="G375" i="16"/>
  <c r="F377" i="16" l="1"/>
  <c r="G376" i="16"/>
  <c r="F378" i="16" l="1"/>
  <c r="G377" i="16"/>
  <c r="F379" i="16" l="1"/>
  <c r="G378" i="16"/>
  <c r="F380" i="16" l="1"/>
  <c r="G379" i="16"/>
  <c r="F381" i="16" l="1"/>
  <c r="G380" i="16"/>
  <c r="F382" i="16" l="1"/>
  <c r="G381" i="16"/>
  <c r="F383" i="16" l="1"/>
  <c r="G382" i="16"/>
  <c r="F384" i="16" l="1"/>
  <c r="G383" i="16"/>
  <c r="F385" i="16" l="1"/>
  <c r="G384" i="16"/>
  <c r="F386" i="16" l="1"/>
  <c r="G385" i="16"/>
  <c r="F387" i="16" l="1"/>
  <c r="G386" i="16"/>
  <c r="F388" i="16" l="1"/>
  <c r="G387" i="16"/>
  <c r="F389" i="16" l="1"/>
  <c r="G388" i="16"/>
  <c r="F390" i="16" l="1"/>
  <c r="G389" i="16"/>
  <c r="F391" i="16" l="1"/>
  <c r="G390" i="16"/>
  <c r="F392" i="16" l="1"/>
  <c r="G391" i="16"/>
  <c r="F393" i="16" l="1"/>
  <c r="G392" i="16"/>
  <c r="F394" i="16" l="1"/>
  <c r="G393" i="16"/>
  <c r="F395" i="16" l="1"/>
  <c r="G394" i="16"/>
  <c r="F396" i="16" l="1"/>
  <c r="G395" i="16"/>
  <c r="F397" i="16" l="1"/>
  <c r="G396" i="16"/>
  <c r="F398" i="16" l="1"/>
  <c r="G397" i="16"/>
  <c r="F399" i="16" l="1"/>
  <c r="G398" i="16"/>
  <c r="F400" i="16" l="1"/>
  <c r="G399" i="16"/>
  <c r="F401" i="16" l="1"/>
  <c r="G400" i="16"/>
  <c r="F402" i="16" l="1"/>
  <c r="G401" i="16"/>
  <c r="F403" i="16" l="1"/>
  <c r="G402" i="16"/>
  <c r="F404" i="16" l="1"/>
  <c r="G403" i="16"/>
  <c r="F405" i="16" l="1"/>
  <c r="G404" i="16"/>
  <c r="F406" i="16" l="1"/>
  <c r="G405" i="16"/>
  <c r="F407" i="16" l="1"/>
  <c r="G406" i="16"/>
  <c r="F408" i="16" l="1"/>
  <c r="G407" i="16"/>
  <c r="F409" i="16" l="1"/>
  <c r="G408" i="16"/>
  <c r="F410" i="16" l="1"/>
  <c r="G409" i="16"/>
  <c r="F411" i="16" l="1"/>
  <c r="G410" i="16"/>
  <c r="F412" i="16" l="1"/>
  <c r="G411" i="16"/>
  <c r="F413" i="16" l="1"/>
  <c r="G412" i="16"/>
  <c r="F414" i="16" l="1"/>
  <c r="G413" i="16"/>
  <c r="F415" i="16" l="1"/>
  <c r="G414" i="16"/>
  <c r="F416" i="16" l="1"/>
  <c r="G415" i="16"/>
  <c r="F417" i="16" l="1"/>
  <c r="G416" i="16"/>
  <c r="F418" i="16" l="1"/>
  <c r="G417" i="16"/>
  <c r="F419" i="16" l="1"/>
  <c r="G418" i="16"/>
  <c r="F420" i="16" l="1"/>
  <c r="G419" i="16"/>
  <c r="F421" i="16" l="1"/>
  <c r="G420" i="16"/>
  <c r="F422" i="16" l="1"/>
  <c r="G421" i="16"/>
  <c r="F423" i="16" l="1"/>
  <c r="G422" i="16"/>
  <c r="F424" i="16" l="1"/>
  <c r="G423" i="16"/>
  <c r="F425" i="16" l="1"/>
  <c r="G424" i="16"/>
  <c r="F426" i="16" l="1"/>
  <c r="G425" i="16"/>
  <c r="F427" i="16" l="1"/>
  <c r="G426" i="16"/>
  <c r="F428" i="16" l="1"/>
  <c r="G427" i="16"/>
  <c r="F429" i="16" l="1"/>
  <c r="G428" i="16"/>
  <c r="F430" i="16" l="1"/>
  <c r="G429" i="16"/>
  <c r="F431" i="16" l="1"/>
  <c r="G430" i="16"/>
  <c r="F432" i="16" l="1"/>
  <c r="G431" i="16"/>
  <c r="F433" i="16" l="1"/>
  <c r="G432" i="16"/>
  <c r="F434" i="16" l="1"/>
  <c r="G433" i="16"/>
  <c r="F435" i="16" l="1"/>
  <c r="G434" i="16"/>
  <c r="F436" i="16" l="1"/>
  <c r="G435" i="16"/>
  <c r="F437" i="16" l="1"/>
  <c r="G436" i="16"/>
  <c r="F438" i="16" l="1"/>
  <c r="G437" i="16"/>
  <c r="F439" i="16" l="1"/>
  <c r="G438" i="16"/>
  <c r="F440" i="16" l="1"/>
  <c r="G439" i="16"/>
  <c r="F441" i="16" l="1"/>
  <c r="G440" i="16"/>
  <c r="F442" i="16" l="1"/>
  <c r="G441" i="16"/>
  <c r="F443" i="16" l="1"/>
  <c r="G442" i="16"/>
  <c r="F444" i="16" l="1"/>
  <c r="G443" i="16"/>
  <c r="F445" i="16" l="1"/>
  <c r="G444" i="16"/>
  <c r="F446" i="16" l="1"/>
  <c r="G445" i="16"/>
  <c r="F447" i="16" l="1"/>
  <c r="G446" i="16"/>
  <c r="F448" i="16" l="1"/>
  <c r="G447" i="16"/>
  <c r="F449" i="16" l="1"/>
  <c r="G448" i="16"/>
  <c r="F450" i="16" l="1"/>
  <c r="G449" i="16"/>
  <c r="F451" i="16" l="1"/>
  <c r="G450" i="16"/>
  <c r="F452" i="16" l="1"/>
  <c r="G451" i="16"/>
  <c r="F453" i="16" l="1"/>
  <c r="G452" i="16"/>
  <c r="F454" i="16" l="1"/>
  <c r="G453" i="16"/>
  <c r="F455" i="16" l="1"/>
  <c r="G454" i="16"/>
  <c r="F456" i="16" l="1"/>
  <c r="G455" i="16"/>
  <c r="F457" i="16" l="1"/>
  <c r="G456" i="16"/>
  <c r="F458" i="16" l="1"/>
  <c r="G457" i="16"/>
  <c r="F459" i="16" l="1"/>
  <c r="G458" i="16"/>
  <c r="F460" i="16" l="1"/>
  <c r="G459" i="16"/>
  <c r="F461" i="16" l="1"/>
  <c r="G460" i="16"/>
  <c r="F462" i="16" l="1"/>
  <c r="G461" i="16"/>
  <c r="F463" i="16" l="1"/>
  <c r="G462" i="16"/>
  <c r="F464" i="16" l="1"/>
  <c r="G463" i="16"/>
  <c r="F465" i="16" l="1"/>
  <c r="G464" i="16"/>
  <c r="F466" i="16" l="1"/>
  <c r="G465" i="16"/>
  <c r="F467" i="16" l="1"/>
  <c r="G466" i="16"/>
  <c r="F468" i="16" l="1"/>
  <c r="G467" i="16"/>
  <c r="F469" i="16" l="1"/>
  <c r="G468" i="16"/>
  <c r="F470" i="16" l="1"/>
  <c r="G469" i="16"/>
  <c r="F471" i="16" l="1"/>
  <c r="G470" i="16"/>
  <c r="F472" i="16" l="1"/>
  <c r="G471" i="16"/>
  <c r="F473" i="16" l="1"/>
  <c r="G472" i="16"/>
  <c r="F474" i="16" l="1"/>
  <c r="G473" i="16"/>
  <c r="F475" i="16" l="1"/>
  <c r="G474" i="16"/>
  <c r="F476" i="16" l="1"/>
  <c r="G475" i="16"/>
  <c r="F477" i="16" l="1"/>
  <c r="G476" i="16"/>
  <c r="F478" i="16" l="1"/>
  <c r="G477" i="16"/>
  <c r="F479" i="16" l="1"/>
  <c r="G478" i="16"/>
  <c r="F480" i="16" l="1"/>
  <c r="G479" i="16"/>
  <c r="F481" i="16" l="1"/>
  <c r="G480" i="16"/>
  <c r="F482" i="16" l="1"/>
  <c r="G481" i="16"/>
  <c r="F483" i="16" l="1"/>
  <c r="G482" i="16"/>
  <c r="F484" i="16" l="1"/>
  <c r="G483" i="16"/>
  <c r="F485" i="16" l="1"/>
  <c r="G484" i="16"/>
  <c r="F486" i="16" l="1"/>
  <c r="G485" i="16"/>
  <c r="F487" i="16" l="1"/>
  <c r="G486" i="16"/>
  <c r="F488" i="16" l="1"/>
  <c r="G487" i="16"/>
  <c r="F489" i="16" l="1"/>
  <c r="G488" i="16"/>
  <c r="F490" i="16" l="1"/>
  <c r="G489" i="16"/>
  <c r="F491" i="16" l="1"/>
  <c r="G490" i="16"/>
  <c r="F492" i="16" l="1"/>
  <c r="G491" i="16"/>
  <c r="F493" i="16" l="1"/>
  <c r="G492" i="16"/>
  <c r="F494" i="16" l="1"/>
  <c r="G493" i="16"/>
  <c r="F495" i="16" l="1"/>
  <c r="G494" i="16"/>
  <c r="F496" i="16" l="1"/>
  <c r="G495" i="16"/>
  <c r="F497" i="16" l="1"/>
  <c r="G496" i="16"/>
  <c r="F498" i="16" l="1"/>
  <c r="G497" i="16"/>
  <c r="F499" i="16" l="1"/>
  <c r="G498" i="16"/>
  <c r="F500" i="16" l="1"/>
  <c r="G499" i="16"/>
  <c r="F501" i="16" l="1"/>
  <c r="G500" i="16"/>
  <c r="F502" i="16" l="1"/>
  <c r="G501" i="16"/>
  <c r="F503" i="16" l="1"/>
  <c r="G502" i="16"/>
  <c r="F504" i="16" l="1"/>
  <c r="G503" i="16"/>
  <c r="F505" i="16" l="1"/>
  <c r="G504" i="16"/>
  <c r="F506" i="16" l="1"/>
  <c r="G505" i="16"/>
  <c r="F507" i="16" l="1"/>
  <c r="G506" i="16"/>
  <c r="F508" i="16" l="1"/>
  <c r="G507" i="16"/>
  <c r="F509" i="16" l="1"/>
  <c r="G508" i="16"/>
  <c r="F510" i="16" l="1"/>
  <c r="G509" i="16"/>
  <c r="F511" i="16" l="1"/>
  <c r="G510" i="16"/>
  <c r="F512" i="16" l="1"/>
  <c r="G511" i="16"/>
  <c r="F513" i="16" l="1"/>
  <c r="G512" i="16"/>
  <c r="F514" i="16" l="1"/>
  <c r="G513" i="16"/>
  <c r="F515" i="16" l="1"/>
  <c r="G514" i="16"/>
  <c r="F516" i="16" l="1"/>
  <c r="G515" i="16"/>
  <c r="F517" i="16" l="1"/>
  <c r="G516" i="16"/>
  <c r="F518" i="16" l="1"/>
  <c r="G517" i="16"/>
  <c r="F519" i="16" l="1"/>
  <c r="G518" i="16"/>
  <c r="F520" i="16" l="1"/>
  <c r="G519" i="16"/>
  <c r="F521" i="16" l="1"/>
  <c r="G520" i="16"/>
  <c r="F522" i="16" l="1"/>
  <c r="G521" i="16"/>
  <c r="F523" i="16" l="1"/>
  <c r="G522" i="16"/>
  <c r="F524" i="16" l="1"/>
  <c r="G523" i="16"/>
  <c r="F525" i="16" l="1"/>
  <c r="G524" i="16"/>
  <c r="F526" i="16" l="1"/>
  <c r="G525" i="16"/>
  <c r="F527" i="16" l="1"/>
  <c r="G526" i="16"/>
  <c r="F528" i="16" l="1"/>
  <c r="G527" i="16"/>
  <c r="F529" i="16" l="1"/>
  <c r="G528" i="16"/>
  <c r="F530" i="16" l="1"/>
  <c r="G529" i="16"/>
  <c r="F531" i="16" l="1"/>
  <c r="G530" i="16"/>
  <c r="F532" i="16" l="1"/>
  <c r="G531" i="16"/>
  <c r="F533" i="16" l="1"/>
  <c r="G532" i="16"/>
  <c r="F534" i="16" l="1"/>
  <c r="G533" i="16"/>
  <c r="F535" i="16" l="1"/>
  <c r="G534" i="16"/>
  <c r="F536" i="16" l="1"/>
  <c r="G535" i="16"/>
  <c r="F537" i="16" l="1"/>
  <c r="G536" i="16"/>
  <c r="F538" i="16" l="1"/>
  <c r="G537" i="16"/>
  <c r="F539" i="16" l="1"/>
  <c r="G538" i="16"/>
  <c r="F540" i="16" l="1"/>
  <c r="G539" i="16"/>
  <c r="F541" i="16" l="1"/>
  <c r="G540" i="16"/>
  <c r="F542" i="16" l="1"/>
  <c r="G541" i="16"/>
  <c r="F543" i="16" l="1"/>
  <c r="G542" i="16"/>
  <c r="F544" i="16" l="1"/>
  <c r="G543" i="16"/>
  <c r="F545" i="16" l="1"/>
  <c r="G544" i="16"/>
  <c r="F546" i="16" l="1"/>
  <c r="G545" i="16"/>
  <c r="F547" i="16" l="1"/>
  <c r="G546" i="16"/>
  <c r="F548" i="16" l="1"/>
  <c r="G547" i="16"/>
  <c r="F549" i="16" l="1"/>
  <c r="G548" i="16"/>
  <c r="F550" i="16" l="1"/>
  <c r="G549" i="16"/>
  <c r="F551" i="16" l="1"/>
  <c r="G550" i="16"/>
  <c r="F552" i="16" l="1"/>
  <c r="G551" i="16"/>
  <c r="F553" i="16" l="1"/>
  <c r="G552" i="16"/>
  <c r="F554" i="16" l="1"/>
  <c r="G553" i="16"/>
  <c r="F555" i="16" l="1"/>
  <c r="G554" i="16"/>
  <c r="F556" i="16" l="1"/>
  <c r="G555" i="16"/>
  <c r="F557" i="16" l="1"/>
  <c r="G556" i="16"/>
  <c r="F558" i="16" l="1"/>
  <c r="G557" i="16"/>
  <c r="F559" i="16" l="1"/>
  <c r="G558" i="16"/>
  <c r="F560" i="16" l="1"/>
  <c r="G559" i="16"/>
  <c r="F561" i="16" l="1"/>
  <c r="G560" i="16"/>
  <c r="F562" i="16" l="1"/>
  <c r="G561" i="16"/>
  <c r="F563" i="16" l="1"/>
  <c r="G562" i="16"/>
  <c r="F564" i="16" l="1"/>
  <c r="G563" i="16"/>
  <c r="F565" i="16" l="1"/>
  <c r="G564" i="16"/>
  <c r="F566" i="16" l="1"/>
  <c r="G565" i="16"/>
  <c r="F567" i="16" l="1"/>
  <c r="G566" i="16"/>
  <c r="F568" i="16" l="1"/>
  <c r="G567" i="16"/>
  <c r="F569" i="16" l="1"/>
  <c r="G568" i="16"/>
  <c r="F570" i="16" l="1"/>
  <c r="G569" i="16"/>
  <c r="F571" i="16" l="1"/>
  <c r="G570" i="16"/>
  <c r="F572" i="16" l="1"/>
  <c r="G571" i="16"/>
  <c r="F573" i="16" l="1"/>
  <c r="G572" i="16"/>
  <c r="F574" i="16" l="1"/>
  <c r="G573" i="16"/>
  <c r="F575" i="16" l="1"/>
  <c r="G574" i="16"/>
  <c r="F576" i="16" l="1"/>
  <c r="G575" i="16"/>
  <c r="F577" i="16" l="1"/>
  <c r="G576" i="16"/>
  <c r="F578" i="16" l="1"/>
  <c r="G577" i="16"/>
  <c r="F579" i="16" l="1"/>
  <c r="G578" i="16"/>
  <c r="F580" i="16" l="1"/>
  <c r="G579" i="16"/>
  <c r="F581" i="16" l="1"/>
  <c r="G580" i="16"/>
  <c r="F582" i="16" l="1"/>
  <c r="G581" i="16"/>
  <c r="F583" i="16" l="1"/>
  <c r="G582" i="16"/>
  <c r="F584" i="16" l="1"/>
  <c r="G583" i="16"/>
  <c r="F585" i="16" l="1"/>
  <c r="G584" i="16"/>
  <c r="F586" i="16" l="1"/>
  <c r="G585" i="16"/>
  <c r="F587" i="16" l="1"/>
  <c r="G586" i="16"/>
  <c r="F588" i="16" l="1"/>
  <c r="G587" i="16"/>
  <c r="F589" i="16" l="1"/>
  <c r="G588" i="16"/>
  <c r="F590" i="16" l="1"/>
  <c r="G589" i="16"/>
  <c r="F591" i="16" l="1"/>
  <c r="G590" i="16"/>
  <c r="F592" i="16" l="1"/>
  <c r="G591" i="16"/>
  <c r="F593" i="16" l="1"/>
  <c r="G592" i="16"/>
  <c r="F594" i="16" l="1"/>
  <c r="G593" i="16"/>
  <c r="F595" i="16" l="1"/>
  <c r="G594" i="16"/>
  <c r="F596" i="16" l="1"/>
  <c r="G595" i="16"/>
  <c r="F597" i="16" l="1"/>
  <c r="G596" i="16"/>
  <c r="F598" i="16" l="1"/>
  <c r="G597" i="16"/>
  <c r="F599" i="16" l="1"/>
  <c r="G598" i="16"/>
  <c r="F600" i="16" l="1"/>
  <c r="G599" i="16"/>
  <c r="F601" i="16" l="1"/>
  <c r="G600" i="16"/>
  <c r="F602" i="16" l="1"/>
  <c r="G601" i="16"/>
  <c r="F603" i="16" l="1"/>
  <c r="G602" i="16"/>
  <c r="F604" i="16" l="1"/>
  <c r="G603" i="16"/>
  <c r="F605" i="16" l="1"/>
  <c r="G604" i="16"/>
  <c r="F606" i="16" l="1"/>
  <c r="G605" i="16"/>
  <c r="F607" i="16" l="1"/>
  <c r="G606" i="16"/>
  <c r="F608" i="16" l="1"/>
  <c r="G607" i="16"/>
  <c r="F609" i="16" l="1"/>
  <c r="G608" i="16"/>
  <c r="F610" i="16" l="1"/>
  <c r="G609" i="16"/>
  <c r="F611" i="16" l="1"/>
  <c r="G610" i="16"/>
  <c r="F612" i="16" l="1"/>
  <c r="G611" i="16"/>
  <c r="F613" i="16" l="1"/>
  <c r="G612" i="16"/>
  <c r="F614" i="16" l="1"/>
  <c r="G613" i="16"/>
  <c r="F615" i="16" l="1"/>
  <c r="G614" i="16"/>
  <c r="F616" i="16" l="1"/>
  <c r="G615" i="16"/>
  <c r="F617" i="16" l="1"/>
  <c r="G616" i="16"/>
  <c r="F618" i="16" l="1"/>
  <c r="G617" i="16"/>
  <c r="F619" i="16" l="1"/>
  <c r="G618" i="16"/>
  <c r="F620" i="16" l="1"/>
  <c r="G619" i="16"/>
  <c r="F621" i="16" l="1"/>
  <c r="G620" i="16"/>
  <c r="F622" i="16" l="1"/>
  <c r="G621" i="16"/>
  <c r="F623" i="16" l="1"/>
  <c r="G622" i="16"/>
  <c r="F624" i="16" l="1"/>
  <c r="G623" i="16"/>
  <c r="F625" i="16" l="1"/>
  <c r="G624" i="16"/>
  <c r="F626" i="16" l="1"/>
  <c r="G625" i="16"/>
  <c r="F627" i="16" l="1"/>
  <c r="G626" i="16"/>
  <c r="F628" i="16" l="1"/>
  <c r="G627" i="16"/>
  <c r="F629" i="16" l="1"/>
  <c r="G628" i="16"/>
  <c r="F630" i="16" l="1"/>
  <c r="G629" i="16"/>
  <c r="F631" i="16" l="1"/>
  <c r="G630" i="16"/>
  <c r="F632" i="16" l="1"/>
  <c r="G631" i="16"/>
  <c r="F633" i="16" l="1"/>
  <c r="G632" i="16"/>
  <c r="F634" i="16" l="1"/>
  <c r="G633" i="16"/>
  <c r="F635" i="16" l="1"/>
  <c r="G634" i="16"/>
  <c r="F636" i="16" l="1"/>
  <c r="G635" i="16"/>
  <c r="F637" i="16" l="1"/>
  <c r="G636" i="16"/>
  <c r="F638" i="16" l="1"/>
  <c r="G637" i="16"/>
  <c r="F639" i="16" l="1"/>
  <c r="G638" i="16"/>
  <c r="F640" i="16" l="1"/>
  <c r="G639" i="16"/>
  <c r="F641" i="16" l="1"/>
  <c r="G640" i="16"/>
  <c r="F642" i="16" l="1"/>
  <c r="G641" i="16"/>
  <c r="F643" i="16" l="1"/>
  <c r="G642" i="16"/>
  <c r="F644" i="16" l="1"/>
  <c r="G643" i="16"/>
  <c r="F645" i="16" l="1"/>
  <c r="G644" i="16"/>
  <c r="F646" i="16" l="1"/>
  <c r="G645" i="16"/>
  <c r="F647" i="16" l="1"/>
  <c r="G646" i="16"/>
  <c r="F648" i="16" l="1"/>
  <c r="G647" i="16"/>
  <c r="F649" i="16" l="1"/>
  <c r="G648" i="16"/>
  <c r="F650" i="16" l="1"/>
  <c r="G649" i="16"/>
  <c r="F651" i="16" l="1"/>
  <c r="G650" i="16"/>
  <c r="F652" i="16" l="1"/>
  <c r="G651" i="16"/>
  <c r="F653" i="16" l="1"/>
  <c r="G652" i="16"/>
  <c r="F654" i="16" l="1"/>
  <c r="G653" i="16"/>
  <c r="F655" i="16" l="1"/>
  <c r="G654" i="16"/>
  <c r="F656" i="16" l="1"/>
  <c r="G655" i="16"/>
  <c r="F657" i="16" l="1"/>
  <c r="G656" i="16"/>
  <c r="F658" i="16" l="1"/>
  <c r="G657" i="16"/>
  <c r="F659" i="16" l="1"/>
  <c r="G658" i="16"/>
  <c r="F660" i="16" l="1"/>
  <c r="G659" i="16"/>
  <c r="F661" i="16" l="1"/>
  <c r="G660" i="16"/>
  <c r="F662" i="16" l="1"/>
  <c r="G661" i="16"/>
  <c r="F663" i="16" l="1"/>
  <c r="G662" i="16"/>
  <c r="F664" i="16" l="1"/>
  <c r="G663" i="16"/>
  <c r="F665" i="16" l="1"/>
  <c r="G664" i="16"/>
  <c r="F666" i="16" l="1"/>
  <c r="G665" i="16"/>
  <c r="F667" i="16" l="1"/>
  <c r="G666" i="16"/>
  <c r="F668" i="16" l="1"/>
  <c r="G667" i="16"/>
  <c r="F669" i="16" l="1"/>
  <c r="G668" i="16"/>
  <c r="F670" i="16" l="1"/>
  <c r="G669" i="16"/>
  <c r="F671" i="16" l="1"/>
  <c r="G670" i="16"/>
  <c r="F672" i="16" l="1"/>
  <c r="G671" i="16"/>
  <c r="F673" i="16" l="1"/>
  <c r="G672" i="16"/>
  <c r="F674" i="16" l="1"/>
  <c r="G673" i="16"/>
  <c r="F675" i="16" l="1"/>
  <c r="G674" i="16"/>
  <c r="F676" i="16" l="1"/>
  <c r="G675" i="16"/>
  <c r="F677" i="16" l="1"/>
  <c r="G676" i="16"/>
  <c r="F678" i="16" l="1"/>
  <c r="G677" i="16"/>
  <c r="F679" i="16" l="1"/>
  <c r="G678" i="16"/>
  <c r="F680" i="16" l="1"/>
  <c r="G679" i="16"/>
  <c r="F681" i="16" l="1"/>
  <c r="G680" i="16"/>
  <c r="F682" i="16" l="1"/>
  <c r="G681" i="16"/>
  <c r="F683" i="16" l="1"/>
  <c r="G682" i="16"/>
  <c r="F684" i="16" l="1"/>
  <c r="G683" i="16"/>
  <c r="F685" i="16" l="1"/>
  <c r="G684" i="16"/>
  <c r="F686" i="16" l="1"/>
  <c r="G685" i="16"/>
  <c r="F687" i="16" l="1"/>
  <c r="G686" i="16"/>
  <c r="F688" i="16" l="1"/>
  <c r="G687" i="16"/>
  <c r="F689" i="16" l="1"/>
  <c r="G688" i="16"/>
  <c r="F690" i="16" l="1"/>
  <c r="G689" i="16"/>
  <c r="F691" i="16" l="1"/>
  <c r="G690" i="16"/>
  <c r="F692" i="16" l="1"/>
  <c r="G691" i="16"/>
  <c r="F693" i="16" l="1"/>
  <c r="G692" i="16"/>
  <c r="F694" i="16" l="1"/>
  <c r="G693" i="16"/>
  <c r="F695" i="16" l="1"/>
  <c r="G694" i="16"/>
  <c r="F696" i="16" l="1"/>
  <c r="G695" i="16"/>
  <c r="F697" i="16" l="1"/>
  <c r="G696" i="16"/>
  <c r="F698" i="16" l="1"/>
  <c r="G697" i="16"/>
  <c r="F699" i="16" l="1"/>
  <c r="G698" i="16"/>
  <c r="F700" i="16" l="1"/>
  <c r="G699" i="16"/>
  <c r="F701" i="16" l="1"/>
  <c r="G700" i="16"/>
  <c r="F702" i="16" l="1"/>
  <c r="G701" i="16"/>
  <c r="F703" i="16" l="1"/>
  <c r="G702" i="16"/>
  <c r="F704" i="16" l="1"/>
  <c r="G703" i="16"/>
  <c r="F705" i="16" l="1"/>
  <c r="G704" i="16"/>
  <c r="F706" i="16" l="1"/>
  <c r="G705" i="16"/>
  <c r="F707" i="16" l="1"/>
  <c r="G706" i="16"/>
  <c r="F708" i="16" l="1"/>
  <c r="G707" i="16"/>
  <c r="F709" i="16" l="1"/>
  <c r="G708" i="16"/>
  <c r="F710" i="16" l="1"/>
  <c r="G709" i="16"/>
  <c r="F711" i="16" l="1"/>
  <c r="G710" i="16"/>
  <c r="F712" i="16" l="1"/>
  <c r="G711" i="16"/>
  <c r="F713" i="16" l="1"/>
  <c r="G712" i="16"/>
  <c r="F714" i="16" l="1"/>
  <c r="G713" i="16"/>
  <c r="F715" i="16" l="1"/>
  <c r="G714" i="16"/>
  <c r="F716" i="16" l="1"/>
  <c r="G715" i="16"/>
  <c r="F717" i="16" l="1"/>
  <c r="G716" i="16"/>
  <c r="F718" i="16" l="1"/>
  <c r="G717" i="16"/>
  <c r="F719" i="16" l="1"/>
  <c r="G718" i="16"/>
  <c r="F720" i="16" l="1"/>
  <c r="G719" i="16"/>
  <c r="F721" i="16" l="1"/>
  <c r="G720" i="16"/>
  <c r="F722" i="16" l="1"/>
  <c r="G721" i="16"/>
  <c r="F723" i="16" l="1"/>
  <c r="G722" i="16"/>
  <c r="F724" i="16" l="1"/>
  <c r="G723" i="16"/>
  <c r="F725" i="16" l="1"/>
  <c r="G724" i="16"/>
  <c r="F726" i="16" l="1"/>
  <c r="G725" i="16"/>
  <c r="F727" i="16" l="1"/>
  <c r="G726" i="16"/>
  <c r="F728" i="16" l="1"/>
  <c r="G727" i="16"/>
  <c r="F729" i="16" l="1"/>
  <c r="G728" i="16"/>
  <c r="F730" i="16" l="1"/>
  <c r="G729" i="16"/>
  <c r="F731" i="16" l="1"/>
  <c r="G730" i="16"/>
  <c r="F732" i="16" l="1"/>
  <c r="G731" i="16"/>
  <c r="F733" i="16" l="1"/>
  <c r="G732" i="16"/>
  <c r="F734" i="16" l="1"/>
  <c r="G733" i="16"/>
  <c r="F735" i="16" l="1"/>
  <c r="G734" i="16"/>
  <c r="F736" i="16" l="1"/>
  <c r="G735" i="16"/>
  <c r="F737" i="16" l="1"/>
  <c r="G736" i="16"/>
  <c r="F738" i="16" l="1"/>
  <c r="G737" i="16"/>
  <c r="F739" i="16" l="1"/>
  <c r="G738" i="16"/>
  <c r="F740" i="16" l="1"/>
  <c r="G739" i="16"/>
  <c r="F741" i="16" l="1"/>
  <c r="G740" i="16"/>
  <c r="F742" i="16" l="1"/>
  <c r="G741" i="16"/>
  <c r="F743" i="16" l="1"/>
  <c r="G742" i="16"/>
  <c r="F744" i="16" l="1"/>
  <c r="G743" i="16"/>
  <c r="F745" i="16" l="1"/>
  <c r="G744" i="16"/>
  <c r="F746" i="16" l="1"/>
  <c r="G745" i="16"/>
  <c r="F747" i="16" l="1"/>
  <c r="G746" i="16"/>
  <c r="F748" i="16" l="1"/>
  <c r="G747" i="16"/>
  <c r="F749" i="16" l="1"/>
  <c r="G748" i="16"/>
  <c r="F750" i="16" l="1"/>
  <c r="G749" i="16"/>
  <c r="F751" i="16" l="1"/>
  <c r="G750" i="16"/>
  <c r="F752" i="16" l="1"/>
  <c r="G751" i="16"/>
  <c r="F753" i="16" l="1"/>
  <c r="G752" i="16"/>
  <c r="F754" i="16" l="1"/>
  <c r="G753" i="16"/>
  <c r="F755" i="16" l="1"/>
  <c r="G754" i="16"/>
  <c r="F756" i="16" l="1"/>
  <c r="G755" i="16"/>
  <c r="F757" i="16" l="1"/>
  <c r="G756" i="16"/>
  <c r="F758" i="16" l="1"/>
  <c r="G757" i="16"/>
  <c r="F759" i="16" l="1"/>
  <c r="G758" i="16"/>
  <c r="F760" i="16" l="1"/>
  <c r="G759" i="16"/>
  <c r="F761" i="16" l="1"/>
  <c r="G760" i="16"/>
  <c r="F762" i="16" l="1"/>
  <c r="G761" i="16"/>
  <c r="F763" i="16" l="1"/>
  <c r="G762" i="16"/>
  <c r="F764" i="16" l="1"/>
  <c r="G763" i="16"/>
  <c r="F765" i="16" l="1"/>
  <c r="G764" i="16"/>
  <c r="F766" i="16" l="1"/>
  <c r="G765" i="16"/>
  <c r="F767" i="16" l="1"/>
  <c r="G766" i="16"/>
  <c r="F768" i="16" l="1"/>
  <c r="G767" i="16"/>
  <c r="F769" i="16" l="1"/>
  <c r="G768" i="16"/>
  <c r="F770" i="16" l="1"/>
  <c r="G769" i="16"/>
  <c r="F771" i="16" l="1"/>
  <c r="G770" i="16"/>
  <c r="F772" i="16" l="1"/>
  <c r="G771" i="16"/>
  <c r="F773" i="16" l="1"/>
  <c r="G772" i="16"/>
  <c r="F774" i="16" l="1"/>
  <c r="G773" i="16"/>
  <c r="F775" i="16" l="1"/>
  <c r="G774" i="16"/>
  <c r="F776" i="16" l="1"/>
  <c r="G775" i="16"/>
  <c r="F777" i="16" l="1"/>
  <c r="G776" i="16"/>
  <c r="F778" i="16" l="1"/>
  <c r="G777" i="16"/>
  <c r="F779" i="16" l="1"/>
  <c r="G778" i="16"/>
  <c r="F780" i="16" l="1"/>
  <c r="G779" i="16"/>
  <c r="F781" i="16" l="1"/>
  <c r="G780" i="16"/>
  <c r="F782" i="16" l="1"/>
  <c r="G781" i="16"/>
  <c r="F783" i="16" l="1"/>
  <c r="G782" i="16"/>
  <c r="F784" i="16" l="1"/>
  <c r="G783" i="16"/>
  <c r="F785" i="16" l="1"/>
  <c r="G784" i="16"/>
  <c r="F786" i="16" l="1"/>
  <c r="G785" i="16"/>
  <c r="F787" i="16" l="1"/>
  <c r="G786" i="16"/>
  <c r="F788" i="16" l="1"/>
  <c r="G787" i="16"/>
  <c r="F789" i="16" l="1"/>
  <c r="G788" i="16"/>
  <c r="F790" i="16" l="1"/>
  <c r="G789" i="16"/>
  <c r="F791" i="16" l="1"/>
  <c r="G790" i="16"/>
  <c r="F792" i="16" l="1"/>
  <c r="G791" i="16"/>
  <c r="F793" i="16" l="1"/>
  <c r="G792" i="16"/>
  <c r="F794" i="16" l="1"/>
  <c r="G793" i="16"/>
  <c r="F795" i="16" l="1"/>
  <c r="G794" i="16"/>
  <c r="F796" i="16" l="1"/>
  <c r="G795" i="16"/>
  <c r="F797" i="16" l="1"/>
  <c r="G796" i="16"/>
  <c r="F798" i="16" l="1"/>
  <c r="G797" i="16"/>
  <c r="F799" i="16" l="1"/>
  <c r="G798" i="16"/>
  <c r="F800" i="16" l="1"/>
  <c r="G799" i="16"/>
  <c r="F801" i="16" l="1"/>
  <c r="G800" i="16"/>
  <c r="F802" i="16" l="1"/>
  <c r="G801" i="16"/>
  <c r="F803" i="16" l="1"/>
  <c r="G802" i="16"/>
  <c r="F804" i="16" l="1"/>
  <c r="G803" i="16"/>
  <c r="F805" i="16" l="1"/>
  <c r="G804" i="16"/>
  <c r="F806" i="16" l="1"/>
  <c r="G805" i="16"/>
  <c r="F807" i="16" l="1"/>
  <c r="G806" i="16"/>
  <c r="F808" i="16" l="1"/>
  <c r="G807" i="16"/>
  <c r="F809" i="16" l="1"/>
  <c r="G808" i="16"/>
  <c r="F810" i="16" l="1"/>
  <c r="G809" i="16"/>
  <c r="F811" i="16" l="1"/>
  <c r="G810" i="16"/>
  <c r="F812" i="16" l="1"/>
  <c r="G811" i="16"/>
  <c r="F813" i="16" l="1"/>
  <c r="G812" i="16"/>
  <c r="F814" i="16" l="1"/>
  <c r="G813" i="16"/>
  <c r="F815" i="16" l="1"/>
  <c r="G814" i="16"/>
  <c r="F816" i="16" l="1"/>
  <c r="G815" i="16"/>
  <c r="F817" i="16" l="1"/>
  <c r="G816" i="16"/>
  <c r="F818" i="16" l="1"/>
  <c r="G817" i="16"/>
  <c r="F819" i="16" l="1"/>
  <c r="G818" i="16"/>
  <c r="F820" i="16" l="1"/>
  <c r="G819" i="16"/>
  <c r="F821" i="16" l="1"/>
  <c r="G820" i="16"/>
  <c r="F822" i="16" l="1"/>
  <c r="G821" i="16"/>
  <c r="F823" i="16" l="1"/>
  <c r="G822" i="16"/>
  <c r="F824" i="16" l="1"/>
  <c r="G823" i="16"/>
  <c r="F825" i="16" l="1"/>
  <c r="G824" i="16"/>
  <c r="F826" i="16" l="1"/>
  <c r="G825" i="16"/>
  <c r="F827" i="16" l="1"/>
  <c r="G826" i="16"/>
  <c r="F828" i="16" l="1"/>
  <c r="G827" i="16"/>
  <c r="F829" i="16" l="1"/>
  <c r="G828" i="16"/>
  <c r="F830" i="16" l="1"/>
  <c r="G829" i="16"/>
  <c r="F831" i="16" l="1"/>
  <c r="G830" i="16"/>
  <c r="F832" i="16" l="1"/>
  <c r="G831" i="16"/>
  <c r="F833" i="16" l="1"/>
  <c r="G832" i="16"/>
  <c r="F834" i="16" l="1"/>
  <c r="G833" i="16"/>
  <c r="F835" i="16" l="1"/>
  <c r="G834" i="16"/>
  <c r="F836" i="16" l="1"/>
  <c r="G835" i="16"/>
  <c r="F837" i="16" l="1"/>
  <c r="G836" i="16"/>
  <c r="F838" i="16" l="1"/>
  <c r="G837" i="16"/>
  <c r="F839" i="16" l="1"/>
  <c r="G838" i="16"/>
  <c r="F840" i="16" l="1"/>
  <c r="G839" i="16"/>
  <c r="F841" i="16" l="1"/>
  <c r="G840" i="16"/>
  <c r="F842" i="16" l="1"/>
  <c r="G841" i="16"/>
  <c r="F843" i="16" l="1"/>
  <c r="G842" i="16"/>
  <c r="F844" i="16" l="1"/>
  <c r="G843" i="16"/>
  <c r="F845" i="16" l="1"/>
  <c r="G844" i="16"/>
  <c r="F846" i="16" l="1"/>
  <c r="G845" i="16"/>
  <c r="F847" i="16" l="1"/>
  <c r="G846" i="16"/>
  <c r="F848" i="16" l="1"/>
  <c r="G847" i="16"/>
  <c r="F849" i="16" l="1"/>
  <c r="G848" i="16"/>
  <c r="F850" i="16" l="1"/>
  <c r="G849" i="16"/>
  <c r="F851" i="16" l="1"/>
  <c r="G850" i="16"/>
  <c r="F852" i="16" l="1"/>
  <c r="G851" i="16"/>
  <c r="F853" i="16" l="1"/>
  <c r="G852" i="16"/>
  <c r="F854" i="16" l="1"/>
  <c r="G853" i="16"/>
  <c r="F855" i="16" l="1"/>
  <c r="G854" i="16"/>
  <c r="F856" i="16" l="1"/>
  <c r="G855" i="16"/>
  <c r="F857" i="16" l="1"/>
  <c r="G856" i="16"/>
  <c r="F858" i="16" l="1"/>
  <c r="G857" i="16"/>
  <c r="F859" i="16" l="1"/>
  <c r="G858" i="16"/>
  <c r="F860" i="16" l="1"/>
  <c r="G859" i="16"/>
  <c r="F861" i="16" l="1"/>
  <c r="G860" i="16"/>
  <c r="F862" i="16" l="1"/>
  <c r="G861" i="16"/>
  <c r="F863" i="16" l="1"/>
  <c r="G862" i="16"/>
  <c r="F864" i="16" l="1"/>
  <c r="G863" i="16"/>
  <c r="F865" i="16" l="1"/>
  <c r="G864" i="16"/>
  <c r="F866" i="16" l="1"/>
  <c r="G865" i="16"/>
  <c r="F867" i="16" l="1"/>
  <c r="G866" i="16"/>
  <c r="F868" i="16" l="1"/>
  <c r="G867" i="16"/>
  <c r="F869" i="16" l="1"/>
  <c r="G868" i="16"/>
  <c r="F870" i="16" l="1"/>
  <c r="G869" i="16"/>
  <c r="F871" i="16" l="1"/>
  <c r="G870" i="16"/>
  <c r="F872" i="16" l="1"/>
  <c r="G871" i="16"/>
  <c r="F873" i="16" l="1"/>
  <c r="G872" i="16"/>
  <c r="F874" i="16" l="1"/>
  <c r="G873" i="16"/>
  <c r="F875" i="16" l="1"/>
  <c r="G874" i="16"/>
  <c r="F876" i="16" l="1"/>
  <c r="G875" i="16"/>
  <c r="F877" i="16" l="1"/>
  <c r="G876" i="16"/>
  <c r="F878" i="16" l="1"/>
  <c r="G877" i="16"/>
  <c r="F879" i="16" l="1"/>
  <c r="G878" i="16"/>
  <c r="F880" i="16" l="1"/>
  <c r="G879" i="16"/>
  <c r="F881" i="16" l="1"/>
  <c r="G880" i="16"/>
  <c r="F882" i="16" l="1"/>
  <c r="G881" i="16"/>
  <c r="F883" i="16" l="1"/>
  <c r="G882" i="16"/>
  <c r="F884" i="16" l="1"/>
  <c r="G883" i="16"/>
  <c r="F885" i="16" l="1"/>
  <c r="G884" i="16"/>
  <c r="F886" i="16" l="1"/>
  <c r="G885" i="16"/>
  <c r="F887" i="16" l="1"/>
  <c r="G886" i="16"/>
  <c r="F888" i="16" l="1"/>
  <c r="G887" i="16"/>
  <c r="F889" i="16" l="1"/>
  <c r="G888" i="16"/>
  <c r="F890" i="16" l="1"/>
  <c r="G889" i="16"/>
  <c r="F891" i="16" l="1"/>
  <c r="G890" i="16"/>
  <c r="F892" i="16" l="1"/>
  <c r="G891" i="16"/>
  <c r="F893" i="16" l="1"/>
  <c r="G892" i="16"/>
  <c r="F894" i="16" l="1"/>
  <c r="G893" i="16"/>
  <c r="F895" i="16" l="1"/>
  <c r="G894" i="16"/>
  <c r="F896" i="16" l="1"/>
  <c r="G895" i="16"/>
  <c r="F897" i="16" l="1"/>
  <c r="G896" i="16"/>
  <c r="F898" i="16" l="1"/>
  <c r="G897" i="16"/>
  <c r="F899" i="16" l="1"/>
  <c r="G898" i="16"/>
  <c r="F900" i="16" l="1"/>
  <c r="G899" i="16"/>
  <c r="F901" i="16" l="1"/>
  <c r="G900" i="16"/>
  <c r="F902" i="16" l="1"/>
  <c r="G901" i="16"/>
  <c r="F903" i="16" l="1"/>
  <c r="G902" i="16"/>
  <c r="F904" i="16" l="1"/>
  <c r="G903" i="16"/>
  <c r="F905" i="16" l="1"/>
  <c r="G904" i="16"/>
  <c r="F906" i="16" l="1"/>
  <c r="G905" i="16"/>
  <c r="F907" i="16" l="1"/>
  <c r="G906" i="16"/>
  <c r="F908" i="16" l="1"/>
  <c r="G907" i="16"/>
  <c r="F909" i="16" l="1"/>
  <c r="G908" i="16"/>
  <c r="F910" i="16" l="1"/>
  <c r="G909" i="16"/>
  <c r="F911" i="16" l="1"/>
  <c r="G910" i="16"/>
  <c r="F912" i="16" l="1"/>
  <c r="G911" i="16"/>
  <c r="F913" i="16" l="1"/>
  <c r="G912" i="16"/>
  <c r="F914" i="16" l="1"/>
  <c r="G913" i="16"/>
  <c r="F915" i="16" l="1"/>
  <c r="G914" i="16"/>
  <c r="F916" i="16" l="1"/>
  <c r="G915" i="16"/>
  <c r="F917" i="16" l="1"/>
  <c r="G916" i="16"/>
  <c r="F918" i="16" l="1"/>
  <c r="G917" i="16"/>
  <c r="F919" i="16" l="1"/>
  <c r="G918" i="16"/>
  <c r="F920" i="16" l="1"/>
  <c r="G919" i="16"/>
  <c r="F921" i="16" l="1"/>
  <c r="G920" i="16"/>
  <c r="F922" i="16" l="1"/>
  <c r="G921" i="16"/>
  <c r="F923" i="16" l="1"/>
  <c r="G922" i="16"/>
  <c r="F924" i="16" l="1"/>
  <c r="G923" i="16"/>
  <c r="F925" i="16" l="1"/>
  <c r="G924" i="16"/>
  <c r="F926" i="16" l="1"/>
  <c r="G925" i="16"/>
  <c r="F927" i="16" l="1"/>
  <c r="G926" i="16"/>
  <c r="F928" i="16" l="1"/>
  <c r="G927" i="16"/>
  <c r="F929" i="16" l="1"/>
  <c r="G928" i="16"/>
  <c r="F930" i="16" l="1"/>
  <c r="G929" i="16"/>
  <c r="F931" i="16" l="1"/>
  <c r="G930" i="16"/>
  <c r="F932" i="16" l="1"/>
  <c r="G931" i="16"/>
  <c r="F933" i="16" l="1"/>
  <c r="G932" i="16"/>
  <c r="F934" i="16" l="1"/>
  <c r="G933" i="16"/>
  <c r="F935" i="16" l="1"/>
  <c r="G934" i="16"/>
  <c r="F936" i="16" l="1"/>
  <c r="G935" i="16"/>
  <c r="F937" i="16" l="1"/>
  <c r="G936" i="16"/>
  <c r="F938" i="16" l="1"/>
  <c r="G937" i="16"/>
  <c r="F939" i="16" l="1"/>
  <c r="G938" i="16"/>
  <c r="F940" i="16" l="1"/>
  <c r="G939" i="16"/>
  <c r="F941" i="16" l="1"/>
  <c r="G940" i="16"/>
  <c r="F942" i="16" l="1"/>
  <c r="G941" i="16"/>
  <c r="F943" i="16" l="1"/>
  <c r="G942" i="16"/>
  <c r="F944" i="16" l="1"/>
  <c r="G943" i="16"/>
  <c r="F945" i="16" l="1"/>
  <c r="G944" i="16"/>
  <c r="F946" i="16" l="1"/>
  <c r="G945" i="16"/>
  <c r="F947" i="16" l="1"/>
  <c r="G946" i="16"/>
  <c r="F948" i="16" l="1"/>
  <c r="G947" i="16"/>
  <c r="F949" i="16" l="1"/>
  <c r="G948" i="16"/>
  <c r="F950" i="16" l="1"/>
  <c r="G949" i="16"/>
  <c r="F951" i="16" l="1"/>
  <c r="G950" i="16"/>
  <c r="F952" i="16" l="1"/>
  <c r="G951" i="16"/>
  <c r="F953" i="16" l="1"/>
  <c r="G952" i="16"/>
  <c r="F954" i="16" l="1"/>
  <c r="G953" i="16"/>
  <c r="F955" i="16" l="1"/>
  <c r="G954" i="16"/>
  <c r="F956" i="16" l="1"/>
  <c r="G955" i="16"/>
  <c r="F957" i="16" l="1"/>
  <c r="G956" i="16"/>
  <c r="F958" i="16" l="1"/>
  <c r="G957" i="16"/>
  <c r="F959" i="16" l="1"/>
  <c r="G958" i="16"/>
  <c r="F960" i="16" l="1"/>
  <c r="G959" i="16"/>
  <c r="F961" i="16" l="1"/>
  <c r="G960" i="16"/>
  <c r="F962" i="16" l="1"/>
  <c r="G961" i="16"/>
  <c r="F963" i="16" l="1"/>
  <c r="G962" i="16"/>
  <c r="F964" i="16" l="1"/>
  <c r="G963" i="16"/>
  <c r="F965" i="16" l="1"/>
  <c r="G964" i="16"/>
  <c r="F966" i="16" l="1"/>
  <c r="G965" i="16"/>
  <c r="F967" i="16" l="1"/>
  <c r="G966" i="16"/>
  <c r="F968" i="16" l="1"/>
  <c r="G967" i="16"/>
  <c r="F969" i="16" l="1"/>
  <c r="G968" i="16"/>
  <c r="F970" i="16" l="1"/>
  <c r="G969" i="16"/>
  <c r="F971" i="16" l="1"/>
  <c r="G970" i="16"/>
  <c r="F972" i="16" l="1"/>
  <c r="G971" i="16"/>
  <c r="F973" i="16" l="1"/>
  <c r="G972" i="16"/>
  <c r="F974" i="16" l="1"/>
  <c r="G973" i="16"/>
  <c r="F975" i="16" l="1"/>
  <c r="G974" i="16"/>
  <c r="F976" i="16" l="1"/>
  <c r="G975" i="16"/>
  <c r="F977" i="16" l="1"/>
  <c r="G976" i="16"/>
  <c r="F978" i="16" l="1"/>
  <c r="G977" i="16"/>
  <c r="F979" i="16" l="1"/>
  <c r="G978" i="16"/>
  <c r="F980" i="16" l="1"/>
  <c r="G979" i="16"/>
  <c r="F981" i="16" l="1"/>
  <c r="G980" i="16"/>
  <c r="F982" i="16" l="1"/>
  <c r="G981" i="16"/>
  <c r="F983" i="16" l="1"/>
  <c r="G982" i="16"/>
  <c r="F984" i="16" l="1"/>
  <c r="G983" i="16"/>
  <c r="F985" i="16" l="1"/>
  <c r="G984" i="16"/>
  <c r="F986" i="16" l="1"/>
  <c r="G985" i="16"/>
  <c r="F987" i="16" l="1"/>
  <c r="G986" i="16"/>
  <c r="F988" i="16" l="1"/>
  <c r="G987" i="16"/>
  <c r="F989" i="16" l="1"/>
  <c r="G988" i="16"/>
  <c r="F990" i="16" l="1"/>
  <c r="G989" i="16"/>
  <c r="F991" i="16" l="1"/>
  <c r="G990" i="16"/>
  <c r="F992" i="16" l="1"/>
  <c r="G991" i="16"/>
  <c r="F993" i="16" l="1"/>
  <c r="G992" i="16"/>
  <c r="F994" i="16" l="1"/>
  <c r="G993" i="16"/>
  <c r="F995" i="16" l="1"/>
  <c r="G994" i="16"/>
  <c r="F996" i="16" l="1"/>
  <c r="G995" i="16"/>
  <c r="F997" i="16" l="1"/>
  <c r="G996" i="16"/>
  <c r="F998" i="16" l="1"/>
  <c r="G997" i="16"/>
  <c r="F999" i="16" l="1"/>
  <c r="G998" i="16"/>
  <c r="F1000" i="16" l="1"/>
  <c r="G999" i="16"/>
  <c r="F1001" i="16" l="1"/>
  <c r="G1000" i="16"/>
  <c r="F1002" i="16" l="1"/>
  <c r="G1001" i="16"/>
  <c r="F1003" i="16" l="1"/>
  <c r="G1002" i="16"/>
  <c r="F1004" i="16" l="1"/>
  <c r="G1003" i="16"/>
  <c r="F1005" i="16" l="1"/>
  <c r="G1004" i="16"/>
  <c r="F1006" i="16" l="1"/>
  <c r="G1005" i="16"/>
  <c r="F1007" i="16" l="1"/>
  <c r="G1006" i="16"/>
  <c r="F1008" i="16" l="1"/>
  <c r="G1007" i="16"/>
  <c r="F1009" i="16" l="1"/>
  <c r="G1008" i="16"/>
  <c r="F1010" i="16" l="1"/>
  <c r="G1009" i="16"/>
  <c r="F1011" i="16" l="1"/>
  <c r="G1010" i="16"/>
  <c r="F1012" i="16" l="1"/>
  <c r="G1011" i="16"/>
  <c r="F1013" i="16" l="1"/>
  <c r="G1012" i="16"/>
  <c r="F1014" i="16" l="1"/>
  <c r="G1013" i="16"/>
  <c r="F1015" i="16" l="1"/>
  <c r="G1014" i="16"/>
  <c r="F1016" i="16" l="1"/>
  <c r="G1015" i="16"/>
  <c r="F1017" i="16" l="1"/>
  <c r="G1016" i="16"/>
  <c r="F1018" i="16" l="1"/>
  <c r="G1017" i="16"/>
  <c r="F1019" i="16" l="1"/>
  <c r="G1018" i="16"/>
  <c r="F1020" i="16" l="1"/>
  <c r="G1019" i="16"/>
  <c r="F1021" i="16" l="1"/>
  <c r="G1020" i="16"/>
  <c r="F1022" i="16" l="1"/>
  <c r="G1021" i="16"/>
  <c r="F1023" i="16" l="1"/>
  <c r="G1022" i="16"/>
  <c r="F1024" i="16" l="1"/>
  <c r="G1023" i="16"/>
  <c r="F1025" i="16" l="1"/>
  <c r="G1024" i="16"/>
  <c r="F1026" i="16" l="1"/>
  <c r="G1025" i="16"/>
  <c r="F1027" i="16" l="1"/>
  <c r="G1026" i="16"/>
  <c r="F1028" i="16" l="1"/>
  <c r="G1027" i="16"/>
  <c r="F1029" i="16" l="1"/>
  <c r="G1028" i="16"/>
  <c r="F1030" i="16" l="1"/>
  <c r="G1029" i="16"/>
  <c r="F1031" i="16" l="1"/>
  <c r="G1030" i="16"/>
  <c r="F1032" i="16" l="1"/>
  <c r="G1031" i="16"/>
  <c r="F1033" i="16" l="1"/>
  <c r="G1032" i="16"/>
  <c r="F1034" i="16" l="1"/>
  <c r="G1033" i="16"/>
  <c r="F1035" i="16" l="1"/>
  <c r="G1034" i="16"/>
  <c r="F1036" i="16" l="1"/>
  <c r="G1035" i="16"/>
  <c r="F1037" i="16" l="1"/>
  <c r="G1036" i="16"/>
  <c r="F1038" i="16" l="1"/>
  <c r="G1037" i="16"/>
  <c r="F1039" i="16" l="1"/>
  <c r="G1038" i="16"/>
  <c r="F1040" i="16" l="1"/>
  <c r="G1039" i="16"/>
  <c r="F1041" i="16" l="1"/>
  <c r="G1040" i="16"/>
  <c r="F1042" i="16" l="1"/>
  <c r="G1041" i="16"/>
  <c r="F1043" i="16" l="1"/>
  <c r="G1042" i="16"/>
  <c r="F1044" i="16" l="1"/>
  <c r="G1043" i="16"/>
  <c r="F1045" i="16" l="1"/>
  <c r="G1044" i="16"/>
  <c r="F1046" i="16" l="1"/>
  <c r="G1045" i="16"/>
  <c r="F1047" i="16" l="1"/>
  <c r="G1046" i="16"/>
  <c r="F1048" i="16" l="1"/>
  <c r="G1047" i="16"/>
  <c r="F1049" i="16" l="1"/>
  <c r="G1048" i="16"/>
  <c r="F1050" i="16" l="1"/>
  <c r="G1049" i="16"/>
  <c r="F1051" i="16" l="1"/>
  <c r="G1050" i="16"/>
  <c r="F1052" i="16" l="1"/>
  <c r="G1051" i="16"/>
  <c r="F1053" i="16" l="1"/>
  <c r="G1052" i="16"/>
  <c r="F1054" i="16" l="1"/>
  <c r="G1053" i="16"/>
  <c r="F1055" i="16" l="1"/>
  <c r="G1054" i="16"/>
  <c r="F1056" i="16" l="1"/>
  <c r="G1055" i="16"/>
  <c r="F1057" i="16" l="1"/>
  <c r="G1056" i="16"/>
  <c r="F1058" i="16" l="1"/>
  <c r="G1057" i="16"/>
  <c r="F1059" i="16" l="1"/>
  <c r="G1058" i="16"/>
  <c r="F1060" i="16" l="1"/>
  <c r="G1059" i="16"/>
  <c r="F1061" i="16" l="1"/>
  <c r="G1060" i="16"/>
  <c r="F1062" i="16" l="1"/>
  <c r="G1061" i="16"/>
  <c r="F1063" i="16" l="1"/>
  <c r="G1062" i="16"/>
  <c r="F1064" i="16" l="1"/>
  <c r="G1063" i="16"/>
  <c r="F1065" i="16" l="1"/>
  <c r="G1064" i="16"/>
  <c r="F1066" i="16" l="1"/>
  <c r="G1065" i="16"/>
  <c r="F1067" i="16" l="1"/>
  <c r="G1066" i="16"/>
  <c r="F1068" i="16" l="1"/>
  <c r="G1067" i="16"/>
  <c r="F1069" i="16" l="1"/>
  <c r="G1068" i="16"/>
  <c r="F1070" i="16" l="1"/>
  <c r="G1069" i="16"/>
  <c r="F1071" i="16" l="1"/>
  <c r="G1070" i="16"/>
  <c r="F1072" i="16" l="1"/>
  <c r="G1071" i="16"/>
  <c r="F1073" i="16" l="1"/>
  <c r="G1072" i="16"/>
  <c r="F1074" i="16" l="1"/>
  <c r="G1073" i="16"/>
  <c r="F1075" i="16" l="1"/>
  <c r="G1074" i="16"/>
  <c r="F1076" i="16" l="1"/>
  <c r="G1075" i="16"/>
  <c r="F1077" i="16" l="1"/>
  <c r="G1076" i="16"/>
  <c r="F1078" i="16" l="1"/>
  <c r="G1077" i="16"/>
  <c r="F1079" i="16" l="1"/>
  <c r="G1078" i="16"/>
  <c r="F1080" i="16" l="1"/>
  <c r="G1079" i="16"/>
  <c r="F1081" i="16" l="1"/>
  <c r="G1080" i="16"/>
  <c r="F1082" i="16" l="1"/>
  <c r="G1081" i="16"/>
  <c r="F1083" i="16" l="1"/>
  <c r="G1082" i="16"/>
  <c r="F1084" i="16" l="1"/>
  <c r="G1083" i="16"/>
  <c r="F1085" i="16" l="1"/>
  <c r="G1084" i="16"/>
  <c r="F1086" i="16" l="1"/>
  <c r="G1085" i="16"/>
  <c r="F1087" i="16" l="1"/>
  <c r="G1086" i="16"/>
  <c r="F1088" i="16" l="1"/>
  <c r="G1087" i="16"/>
  <c r="F1089" i="16" l="1"/>
  <c r="G1088" i="16"/>
  <c r="F1090" i="16" l="1"/>
  <c r="G1089" i="16"/>
  <c r="F1091" i="16" l="1"/>
  <c r="G1090" i="16"/>
  <c r="F1092" i="16" l="1"/>
  <c r="G1091" i="16"/>
  <c r="F1093" i="16" l="1"/>
  <c r="G1092" i="16"/>
  <c r="F1094" i="16" l="1"/>
  <c r="G1093" i="16"/>
  <c r="F1095" i="16" l="1"/>
  <c r="G1094" i="16"/>
  <c r="F1096" i="16" l="1"/>
  <c r="G1095" i="16"/>
  <c r="F1097" i="16" l="1"/>
  <c r="G1096" i="16"/>
  <c r="F1098" i="16" l="1"/>
  <c r="G1097" i="16"/>
  <c r="F1099" i="16" l="1"/>
  <c r="G1098" i="16"/>
  <c r="F1100" i="16" l="1"/>
  <c r="G1099" i="16"/>
  <c r="F1101" i="16" l="1"/>
  <c r="G1100" i="16"/>
  <c r="F1102" i="16" l="1"/>
  <c r="G1101" i="16"/>
  <c r="F1103" i="16" l="1"/>
  <c r="G1102" i="16"/>
  <c r="F1104" i="16" l="1"/>
  <c r="G1103" i="16"/>
  <c r="F1105" i="16" l="1"/>
  <c r="G1104" i="16"/>
  <c r="F1106" i="16" l="1"/>
  <c r="G1105" i="16"/>
  <c r="F1107" i="16" l="1"/>
  <c r="G1106" i="16"/>
  <c r="F1108" i="16" l="1"/>
  <c r="G1107" i="16"/>
  <c r="F1109" i="16" l="1"/>
  <c r="G1108" i="16"/>
  <c r="F1110" i="16" l="1"/>
  <c r="G1109" i="16"/>
  <c r="F1111" i="16" l="1"/>
  <c r="G1110" i="16"/>
  <c r="F1112" i="16" l="1"/>
  <c r="G1111" i="16"/>
  <c r="F1113" i="16" l="1"/>
  <c r="G1112" i="16"/>
  <c r="F1114" i="16" l="1"/>
  <c r="G1113" i="16"/>
  <c r="F1115" i="16" l="1"/>
  <c r="G1114" i="16"/>
  <c r="F1116" i="16" l="1"/>
  <c r="G1115" i="16"/>
  <c r="F1117" i="16" l="1"/>
  <c r="G1116" i="16"/>
  <c r="F1118" i="16" l="1"/>
  <c r="G1117" i="16"/>
  <c r="F1119" i="16" l="1"/>
  <c r="G1118" i="16"/>
  <c r="F1120" i="16" l="1"/>
  <c r="G1119" i="16"/>
  <c r="F1121" i="16" l="1"/>
  <c r="G1120" i="16"/>
  <c r="F1122" i="16" l="1"/>
  <c r="G1121" i="16"/>
  <c r="F1123" i="16" l="1"/>
  <c r="G1122" i="16"/>
  <c r="F1124" i="16" l="1"/>
  <c r="G1123" i="16"/>
  <c r="F1125" i="16" l="1"/>
  <c r="G1124" i="16"/>
  <c r="F1126" i="16" l="1"/>
  <c r="G1125" i="16"/>
  <c r="F1127" i="16" l="1"/>
  <c r="G1126" i="16"/>
  <c r="F1128" i="16" l="1"/>
  <c r="G1127" i="16"/>
  <c r="F1129" i="16" l="1"/>
  <c r="G1128" i="16"/>
  <c r="F1130" i="16" l="1"/>
  <c r="G1129" i="16"/>
  <c r="F1131" i="16" l="1"/>
  <c r="G1130" i="16"/>
  <c r="F1132" i="16" l="1"/>
  <c r="G1131" i="16"/>
  <c r="F1133" i="16" l="1"/>
  <c r="G1132" i="16"/>
  <c r="F1134" i="16" l="1"/>
  <c r="G1133" i="16"/>
  <c r="F1135" i="16" l="1"/>
  <c r="G1134" i="16"/>
  <c r="F1136" i="16" l="1"/>
  <c r="G1135" i="16"/>
  <c r="F1137" i="16" l="1"/>
  <c r="G1136" i="16"/>
  <c r="F1138" i="16" l="1"/>
  <c r="G1137" i="16"/>
  <c r="F1139" i="16" l="1"/>
  <c r="G1138" i="16"/>
  <c r="F1140" i="16" l="1"/>
  <c r="G1139" i="16"/>
  <c r="F1141" i="16" l="1"/>
  <c r="G1140" i="16"/>
  <c r="F1142" i="16" l="1"/>
  <c r="G1141" i="16"/>
  <c r="F1143" i="16" l="1"/>
  <c r="G1142" i="16"/>
  <c r="F1144" i="16" l="1"/>
  <c r="G1143" i="16"/>
  <c r="F1145" i="16" l="1"/>
  <c r="G1144" i="16"/>
  <c r="F1146" i="16" l="1"/>
  <c r="G1145" i="16"/>
  <c r="F1147" i="16" l="1"/>
  <c r="G1146" i="16"/>
  <c r="F1148" i="16" l="1"/>
  <c r="G1147" i="16"/>
  <c r="F1149" i="16" l="1"/>
  <c r="G1148" i="16"/>
  <c r="F1150" i="16" l="1"/>
  <c r="G1149" i="16"/>
  <c r="F1151" i="16" l="1"/>
  <c r="G1150" i="16"/>
  <c r="F1152" i="16" l="1"/>
  <c r="G1151" i="16"/>
  <c r="F1153" i="16" l="1"/>
  <c r="G1152" i="16"/>
  <c r="F1154" i="16" l="1"/>
  <c r="G1153" i="16"/>
  <c r="F1155" i="16" l="1"/>
  <c r="G1154" i="16"/>
  <c r="F1156" i="16" l="1"/>
  <c r="G1155" i="16"/>
  <c r="F1157" i="16" l="1"/>
  <c r="G1156" i="16"/>
  <c r="F1158" i="16" l="1"/>
  <c r="G1157" i="16"/>
  <c r="F1159" i="16" l="1"/>
  <c r="G1158" i="16"/>
  <c r="F1160" i="16" l="1"/>
  <c r="G1159" i="16"/>
  <c r="F1161" i="16" l="1"/>
  <c r="G1160" i="16"/>
  <c r="F1162" i="16" l="1"/>
  <c r="G1161" i="16"/>
  <c r="F1163" i="16" l="1"/>
  <c r="G1162" i="16"/>
  <c r="F1164" i="16" l="1"/>
  <c r="G1163" i="16"/>
  <c r="F1165" i="16" l="1"/>
  <c r="G1164" i="16"/>
  <c r="F1166" i="16" l="1"/>
  <c r="G1165" i="16"/>
  <c r="F1167" i="16" l="1"/>
  <c r="G1166" i="16"/>
  <c r="F1168" i="16" l="1"/>
  <c r="G1167" i="16"/>
  <c r="F1169" i="16" l="1"/>
  <c r="G1168" i="16"/>
  <c r="F1170" i="16" l="1"/>
  <c r="G1169" i="16"/>
  <c r="F1171" i="16" l="1"/>
  <c r="G1170" i="16"/>
  <c r="F1172" i="16" l="1"/>
  <c r="G1171" i="16"/>
  <c r="F1173" i="16" l="1"/>
  <c r="G1172" i="16"/>
  <c r="F1174" i="16" l="1"/>
  <c r="G1173" i="16"/>
  <c r="F1175" i="16" l="1"/>
  <c r="G1174" i="16"/>
  <c r="F1176" i="16" l="1"/>
  <c r="G1175" i="16"/>
  <c r="F1177" i="16" l="1"/>
  <c r="G1176" i="16"/>
  <c r="F1178" i="16" l="1"/>
  <c r="G1177" i="16"/>
  <c r="F1179" i="16" l="1"/>
  <c r="G1178" i="16"/>
  <c r="F1180" i="16" l="1"/>
  <c r="G1179" i="16"/>
  <c r="F1181" i="16" l="1"/>
  <c r="G1180" i="16"/>
  <c r="F1182" i="16" l="1"/>
  <c r="G1181" i="16"/>
  <c r="F1183" i="16" l="1"/>
  <c r="G1182" i="16"/>
  <c r="F1184" i="16" l="1"/>
  <c r="G1183" i="16"/>
  <c r="F1185" i="16" l="1"/>
  <c r="G1184" i="16"/>
  <c r="F1186" i="16" l="1"/>
  <c r="G1185" i="16"/>
  <c r="F1187" i="16" l="1"/>
  <c r="G1186" i="16"/>
  <c r="F1188" i="16" l="1"/>
  <c r="G1187" i="16"/>
  <c r="F1189" i="16" l="1"/>
  <c r="G1188" i="16"/>
  <c r="F1190" i="16" l="1"/>
  <c r="G1189" i="16"/>
  <c r="F1191" i="16" l="1"/>
  <c r="G1190" i="16"/>
  <c r="F1192" i="16" l="1"/>
  <c r="G1191" i="16"/>
  <c r="F1193" i="16" l="1"/>
  <c r="G1192" i="16"/>
  <c r="F1194" i="16" l="1"/>
  <c r="G1193" i="16"/>
  <c r="F1195" i="16" l="1"/>
  <c r="G1194" i="16"/>
  <c r="F1196" i="16" l="1"/>
  <c r="G1195" i="16"/>
  <c r="F1197" i="16" l="1"/>
  <c r="G1196" i="16"/>
  <c r="F1198" i="16" l="1"/>
  <c r="G1197" i="16"/>
  <c r="F1199" i="16" l="1"/>
  <c r="G1198" i="16"/>
  <c r="F1200" i="16" l="1"/>
  <c r="G1199" i="16"/>
  <c r="F1201" i="16" l="1"/>
  <c r="G1200" i="16"/>
  <c r="F1202" i="16" l="1"/>
  <c r="G1201" i="16"/>
  <c r="F1203" i="16" l="1"/>
  <c r="G1202" i="16"/>
  <c r="F1204" i="16" l="1"/>
  <c r="G1203" i="16"/>
  <c r="F1205" i="16" l="1"/>
  <c r="G1204" i="16"/>
  <c r="F1206" i="16" l="1"/>
  <c r="G1205" i="16"/>
  <c r="F1207" i="16" l="1"/>
  <c r="G1206" i="16"/>
  <c r="F1208" i="16" l="1"/>
  <c r="G1207" i="16"/>
  <c r="F1209" i="16" l="1"/>
  <c r="G1208" i="16"/>
  <c r="F1210" i="16" l="1"/>
  <c r="G1209" i="16"/>
  <c r="F1211" i="16" l="1"/>
  <c r="G1210" i="16"/>
  <c r="F1212" i="16" l="1"/>
  <c r="G1211" i="16"/>
  <c r="F1213" i="16" l="1"/>
  <c r="G1212" i="16"/>
  <c r="F1214" i="16" l="1"/>
  <c r="G1213" i="16"/>
  <c r="F1215" i="16" l="1"/>
  <c r="G1214" i="16"/>
  <c r="F1216" i="16" l="1"/>
  <c r="G1215" i="16"/>
  <c r="F1217" i="16" l="1"/>
  <c r="G1216" i="16"/>
  <c r="F1218" i="16" l="1"/>
  <c r="G1217" i="16"/>
  <c r="F1219" i="16" l="1"/>
  <c r="G1218" i="16"/>
  <c r="F1220" i="16" l="1"/>
  <c r="G1219" i="16"/>
  <c r="F1221" i="16" l="1"/>
  <c r="G1220" i="16"/>
  <c r="F1222" i="16" l="1"/>
  <c r="G1221" i="16"/>
  <c r="F1223" i="16" l="1"/>
  <c r="G1222" i="16"/>
  <c r="F1224" i="16" l="1"/>
  <c r="G1223" i="16"/>
  <c r="F1225" i="16" l="1"/>
  <c r="G1224" i="16"/>
  <c r="F1226" i="16" l="1"/>
  <c r="G1225" i="16"/>
  <c r="F1227" i="16" l="1"/>
  <c r="G1226" i="16"/>
  <c r="F1228" i="16" l="1"/>
  <c r="G1227" i="16"/>
  <c r="F1229" i="16" l="1"/>
  <c r="G1228" i="16"/>
  <c r="F1230" i="16" l="1"/>
  <c r="G1229" i="16"/>
  <c r="F1231" i="16" l="1"/>
  <c r="G1230" i="16"/>
  <c r="F1232" i="16" l="1"/>
  <c r="G1231" i="16"/>
  <c r="F1233" i="16" l="1"/>
  <c r="G1232" i="16"/>
  <c r="F1234" i="16" l="1"/>
  <c r="G1233" i="16"/>
  <c r="F1235" i="16" l="1"/>
  <c r="G1234" i="16"/>
  <c r="F1236" i="16" l="1"/>
  <c r="G1235" i="16"/>
  <c r="F1237" i="16" l="1"/>
  <c r="G1236" i="16"/>
  <c r="F1238" i="16" l="1"/>
  <c r="G1237" i="16"/>
  <c r="F1239" i="16" l="1"/>
  <c r="G1238" i="16"/>
  <c r="F1240" i="16" l="1"/>
  <c r="G1239" i="16"/>
  <c r="F1241" i="16" l="1"/>
  <c r="G1240" i="16"/>
  <c r="F1242" i="16" l="1"/>
  <c r="G1241" i="16"/>
  <c r="F1243" i="16" l="1"/>
  <c r="G1242" i="16"/>
  <c r="F1244" i="16" l="1"/>
  <c r="G1243" i="16"/>
  <c r="F1245" i="16" l="1"/>
  <c r="G1244" i="16"/>
  <c r="F1246" i="16" l="1"/>
  <c r="G1245" i="16"/>
  <c r="F1247" i="16" l="1"/>
  <c r="G1246" i="16"/>
  <c r="F1248" i="16" l="1"/>
  <c r="G1247" i="16"/>
  <c r="F1249" i="16" l="1"/>
  <c r="G1248" i="16"/>
  <c r="F1250" i="16" l="1"/>
  <c r="G1249" i="16"/>
  <c r="F1251" i="16" l="1"/>
  <c r="G1250" i="16"/>
  <c r="F1252" i="16" l="1"/>
  <c r="G1251" i="16"/>
  <c r="F1253" i="16" l="1"/>
  <c r="G1252" i="16"/>
  <c r="F1254" i="16" l="1"/>
  <c r="G1253" i="16"/>
  <c r="F1255" i="16" l="1"/>
  <c r="G1254" i="16"/>
  <c r="F1256" i="16" l="1"/>
  <c r="G1255" i="16"/>
  <c r="F1257" i="16" l="1"/>
  <c r="G1256" i="16"/>
  <c r="F1258" i="16" l="1"/>
  <c r="G1257" i="16"/>
  <c r="F1259" i="16" l="1"/>
  <c r="G1258" i="16"/>
  <c r="F1260" i="16" l="1"/>
  <c r="G1259" i="16"/>
  <c r="F1261" i="16" l="1"/>
  <c r="G1260" i="16"/>
  <c r="F1262" i="16" l="1"/>
  <c r="G1261" i="16"/>
  <c r="F1263" i="16" l="1"/>
  <c r="G1262" i="16"/>
  <c r="F1264" i="16" l="1"/>
  <c r="G1263" i="16"/>
  <c r="F1265" i="16" l="1"/>
  <c r="G1264" i="16"/>
  <c r="F1266" i="16" l="1"/>
  <c r="G1265" i="16"/>
  <c r="F1267" i="16" l="1"/>
  <c r="G1266" i="16"/>
  <c r="F1268" i="16" l="1"/>
  <c r="G1267" i="16"/>
  <c r="F1269" i="16" l="1"/>
  <c r="G1268" i="16"/>
  <c r="F1270" i="16" l="1"/>
  <c r="G1269" i="16"/>
  <c r="F1271" i="16" l="1"/>
  <c r="G1270" i="16"/>
  <c r="F1272" i="16" l="1"/>
  <c r="G1271" i="16"/>
  <c r="F1273" i="16" l="1"/>
  <c r="G1272" i="16"/>
  <c r="F1274" i="16" l="1"/>
  <c r="G1273" i="16"/>
  <c r="F1275" i="16" l="1"/>
  <c r="G1274" i="16"/>
  <c r="F1276" i="16" l="1"/>
  <c r="G1275" i="16"/>
  <c r="F1277" i="16" l="1"/>
  <c r="G1276" i="16"/>
  <c r="F1278" i="16" l="1"/>
  <c r="G1277" i="16"/>
  <c r="F1279" i="16" l="1"/>
  <c r="G1278" i="16"/>
  <c r="F1280" i="16" l="1"/>
  <c r="G1279" i="16"/>
  <c r="F1281" i="16" l="1"/>
  <c r="G1280" i="16"/>
  <c r="F1282" i="16" l="1"/>
  <c r="G1281" i="16"/>
  <c r="F1283" i="16" l="1"/>
  <c r="G1282" i="16"/>
  <c r="F1284" i="16" l="1"/>
  <c r="G1283" i="16"/>
  <c r="F1285" i="16" l="1"/>
  <c r="G1284" i="16"/>
  <c r="F1286" i="16" l="1"/>
  <c r="G1285" i="16"/>
  <c r="F1287" i="16" l="1"/>
  <c r="G1286" i="16"/>
  <c r="F1288" i="16" l="1"/>
  <c r="G1287" i="16"/>
  <c r="F1289" i="16" l="1"/>
  <c r="G1288" i="16"/>
  <c r="F1290" i="16" l="1"/>
  <c r="G1289" i="16"/>
  <c r="F1291" i="16" l="1"/>
  <c r="G1290" i="16"/>
  <c r="F1292" i="16" l="1"/>
  <c r="G1291" i="16"/>
  <c r="F1293" i="16" l="1"/>
  <c r="G1292" i="16"/>
  <c r="F1294" i="16" l="1"/>
  <c r="G1293" i="16"/>
  <c r="F1295" i="16" l="1"/>
  <c r="G1294" i="16"/>
  <c r="F1296" i="16" l="1"/>
  <c r="G1295" i="16"/>
  <c r="F1297" i="16" l="1"/>
  <c r="G1296" i="16"/>
  <c r="F1298" i="16" l="1"/>
  <c r="G1297" i="16"/>
  <c r="F1299" i="16" l="1"/>
  <c r="G1298" i="16"/>
  <c r="F1300" i="16" l="1"/>
  <c r="G1299" i="16"/>
  <c r="F1301" i="16" l="1"/>
  <c r="G1300" i="16"/>
  <c r="F1302" i="16" l="1"/>
  <c r="G1301" i="16"/>
  <c r="F1303" i="16" l="1"/>
  <c r="G1302" i="16"/>
  <c r="F1304" i="16" l="1"/>
  <c r="G1303" i="16"/>
  <c r="F1305" i="16" l="1"/>
  <c r="G1304" i="16"/>
  <c r="F1306" i="16" l="1"/>
  <c r="G1305" i="16"/>
  <c r="F1307" i="16" l="1"/>
  <c r="G1306" i="16"/>
  <c r="F1308" i="16" l="1"/>
  <c r="G1307" i="16"/>
  <c r="F1309" i="16" l="1"/>
  <c r="G1308" i="16"/>
  <c r="F1310" i="16" l="1"/>
  <c r="G1309" i="16"/>
  <c r="F1311" i="16" l="1"/>
  <c r="G1310" i="16"/>
  <c r="F1312" i="16" l="1"/>
  <c r="G1311" i="16"/>
  <c r="F1313" i="16" l="1"/>
  <c r="G1312" i="16"/>
  <c r="F1314" i="16" l="1"/>
  <c r="G1313" i="16"/>
  <c r="F1315" i="16" l="1"/>
  <c r="G1314" i="16"/>
  <c r="F1316" i="16" l="1"/>
  <c r="G1315" i="16"/>
  <c r="F1317" i="16" l="1"/>
  <c r="G1316" i="16"/>
  <c r="F1318" i="16" l="1"/>
  <c r="G1317" i="16"/>
  <c r="F1319" i="16" l="1"/>
  <c r="G1318" i="16"/>
  <c r="F1320" i="16" l="1"/>
  <c r="G1319" i="16"/>
  <c r="F1321" i="16" l="1"/>
  <c r="G1320" i="16"/>
  <c r="F1322" i="16" l="1"/>
  <c r="G1321" i="16"/>
  <c r="F1323" i="16" l="1"/>
  <c r="G1322" i="16"/>
  <c r="F1324" i="16" l="1"/>
  <c r="G1323" i="16"/>
  <c r="F1325" i="16" l="1"/>
  <c r="G1324" i="16"/>
  <c r="F1326" i="16" l="1"/>
  <c r="G1325" i="16"/>
  <c r="F1327" i="16" l="1"/>
  <c r="G1326" i="16"/>
  <c r="F1328" i="16" l="1"/>
  <c r="G1327" i="16"/>
  <c r="F1329" i="16" l="1"/>
  <c r="G1328" i="16"/>
  <c r="F1330" i="16" l="1"/>
  <c r="G1329" i="16"/>
  <c r="F1331" i="16" l="1"/>
  <c r="G1330" i="16"/>
  <c r="F1332" i="16" l="1"/>
  <c r="G1331" i="16"/>
  <c r="F1333" i="16" l="1"/>
  <c r="G1332" i="16"/>
  <c r="F1334" i="16" l="1"/>
  <c r="G1333" i="16"/>
  <c r="F1335" i="16" l="1"/>
  <c r="G1334" i="16"/>
  <c r="F1336" i="16" l="1"/>
  <c r="G1335" i="16"/>
  <c r="F1337" i="16" l="1"/>
  <c r="G1336" i="16"/>
  <c r="F1338" i="16" l="1"/>
  <c r="G1337" i="16"/>
  <c r="F1339" i="16" l="1"/>
  <c r="G1338" i="16"/>
  <c r="F1340" i="16" l="1"/>
  <c r="G1339" i="16"/>
  <c r="F1341" i="16" l="1"/>
  <c r="G1340" i="16"/>
  <c r="F1342" i="16" l="1"/>
  <c r="G1341" i="16"/>
  <c r="F1343" i="16" l="1"/>
  <c r="G1342" i="16"/>
  <c r="F1344" i="16" l="1"/>
  <c r="G1343" i="16"/>
  <c r="F1345" i="16" l="1"/>
  <c r="G1344" i="16"/>
  <c r="F1346" i="16" l="1"/>
  <c r="G1345" i="16"/>
  <c r="F1347" i="16" l="1"/>
  <c r="G1346" i="16"/>
  <c r="F1348" i="16" l="1"/>
  <c r="G1347" i="16"/>
  <c r="F1349" i="16" l="1"/>
  <c r="G1348" i="16"/>
  <c r="F1350" i="16" l="1"/>
  <c r="G1349" i="16"/>
  <c r="F1351" i="16" l="1"/>
  <c r="G1350" i="16"/>
  <c r="F1352" i="16" l="1"/>
  <c r="G1351" i="16"/>
  <c r="F1353" i="16" l="1"/>
  <c r="G1352" i="16"/>
  <c r="F1354" i="16" l="1"/>
  <c r="G1353" i="16"/>
  <c r="F1355" i="16" l="1"/>
  <c r="G1354" i="16"/>
  <c r="F1356" i="16" l="1"/>
  <c r="G1355" i="16"/>
  <c r="F1357" i="16" l="1"/>
  <c r="G1356" i="16"/>
  <c r="F1358" i="16" l="1"/>
  <c r="G1357" i="16"/>
  <c r="F1359" i="16" l="1"/>
  <c r="G1358" i="16"/>
  <c r="F1360" i="16" l="1"/>
  <c r="G1359" i="16"/>
  <c r="F1361" i="16" l="1"/>
  <c r="G1360" i="16"/>
  <c r="F1362" i="16" l="1"/>
  <c r="G1361" i="16"/>
  <c r="F1363" i="16" l="1"/>
  <c r="G1362" i="16"/>
  <c r="F1364" i="16" l="1"/>
  <c r="G1363" i="16"/>
  <c r="F1365" i="16" l="1"/>
  <c r="G1364" i="16"/>
  <c r="F1366" i="16" l="1"/>
  <c r="G1365" i="16"/>
  <c r="F1367" i="16" l="1"/>
  <c r="G1366" i="16"/>
  <c r="F1368" i="16" l="1"/>
  <c r="G1367" i="16"/>
  <c r="F1369" i="16" l="1"/>
  <c r="G1368" i="16"/>
  <c r="F1370" i="16" l="1"/>
  <c r="G1369" i="16"/>
  <c r="F1371" i="16" l="1"/>
  <c r="G1370" i="16"/>
  <c r="F1372" i="16" l="1"/>
  <c r="G1371" i="16"/>
  <c r="F1373" i="16" l="1"/>
  <c r="G1372" i="16"/>
  <c r="F1374" i="16" l="1"/>
  <c r="G1373" i="16"/>
  <c r="F1375" i="16" l="1"/>
  <c r="G1374" i="16"/>
  <c r="F1376" i="16" l="1"/>
  <c r="G1375" i="16"/>
  <c r="F1377" i="16" l="1"/>
  <c r="G1376" i="16"/>
  <c r="F1378" i="16" l="1"/>
  <c r="G1377" i="16"/>
  <c r="F1379" i="16" l="1"/>
  <c r="G1378" i="16"/>
  <c r="F1380" i="16" l="1"/>
  <c r="G1379" i="16"/>
  <c r="F1381" i="16" l="1"/>
  <c r="G1380" i="16"/>
  <c r="F1382" i="16" l="1"/>
  <c r="G1381" i="16"/>
  <c r="F1383" i="16" l="1"/>
  <c r="G1382" i="16"/>
  <c r="F1384" i="16" l="1"/>
  <c r="G1383" i="16"/>
  <c r="F1385" i="16" l="1"/>
  <c r="G1384" i="16"/>
  <c r="F1386" i="16" l="1"/>
  <c r="G1385" i="16"/>
  <c r="F1387" i="16" l="1"/>
  <c r="G1386" i="16"/>
  <c r="F1388" i="16" l="1"/>
  <c r="G1387" i="16"/>
  <c r="F1389" i="16" l="1"/>
  <c r="G1388" i="16"/>
  <c r="F1390" i="16" l="1"/>
  <c r="G1389" i="16"/>
  <c r="F1391" i="16" l="1"/>
  <c r="G1390" i="16"/>
  <c r="F1392" i="16" l="1"/>
  <c r="G1391" i="16"/>
  <c r="F1393" i="16" l="1"/>
  <c r="G1392" i="16"/>
  <c r="F1394" i="16" l="1"/>
  <c r="G1393" i="16"/>
  <c r="F1395" i="16" l="1"/>
  <c r="G1394" i="16"/>
  <c r="F1396" i="16" l="1"/>
  <c r="G1395" i="16"/>
  <c r="F1397" i="16" l="1"/>
  <c r="G1396" i="16"/>
  <c r="F1398" i="16" l="1"/>
  <c r="G1397" i="16"/>
  <c r="F1399" i="16" l="1"/>
  <c r="G1398" i="16"/>
  <c r="F1400" i="16" l="1"/>
  <c r="G1399" i="16"/>
  <c r="F1401" i="16" l="1"/>
  <c r="G1400" i="16"/>
  <c r="F1402" i="16" l="1"/>
  <c r="G1401" i="16"/>
  <c r="F1403" i="16" l="1"/>
  <c r="G1402" i="16"/>
  <c r="F1404" i="16" l="1"/>
  <c r="G1403" i="16"/>
  <c r="F1405" i="16" l="1"/>
  <c r="G1404" i="16"/>
  <c r="F1406" i="16" l="1"/>
  <c r="G1405" i="16"/>
  <c r="F1407" i="16" l="1"/>
  <c r="G1406" i="16"/>
  <c r="F1408" i="16" l="1"/>
  <c r="G1407" i="16"/>
  <c r="F1409" i="16" l="1"/>
  <c r="G1408" i="16"/>
  <c r="F1410" i="16" l="1"/>
  <c r="G1409" i="16"/>
  <c r="F1411" i="16" l="1"/>
  <c r="G1410" i="16"/>
  <c r="F1412" i="16" l="1"/>
  <c r="G1411" i="16"/>
  <c r="F1413" i="16" l="1"/>
  <c r="G1412" i="16"/>
  <c r="F1414" i="16" l="1"/>
  <c r="G1413" i="16"/>
  <c r="F1415" i="16" l="1"/>
  <c r="G1414" i="16"/>
  <c r="F1416" i="16" l="1"/>
  <c r="G1415" i="16"/>
  <c r="F1417" i="16" l="1"/>
  <c r="G1416" i="16"/>
  <c r="F1418" i="16" l="1"/>
  <c r="G1417" i="16"/>
  <c r="F1419" i="16" l="1"/>
  <c r="G1418" i="16"/>
  <c r="F1420" i="16" l="1"/>
  <c r="G1419" i="16"/>
  <c r="F1421" i="16" l="1"/>
  <c r="G1420" i="16"/>
  <c r="F1422" i="16" l="1"/>
  <c r="G1421" i="16"/>
  <c r="F1423" i="16" l="1"/>
  <c r="G1422" i="16"/>
  <c r="F1424" i="16" l="1"/>
  <c r="G1423" i="16"/>
  <c r="F1425" i="16" l="1"/>
  <c r="G1424" i="16"/>
  <c r="F1426" i="16" l="1"/>
  <c r="G1425" i="16"/>
  <c r="F1427" i="16" l="1"/>
  <c r="G1426" i="16"/>
  <c r="F1428" i="16" l="1"/>
  <c r="G1427" i="16"/>
  <c r="F1429" i="16" l="1"/>
  <c r="G1428" i="16"/>
  <c r="F1430" i="16" l="1"/>
  <c r="G1429" i="16"/>
  <c r="F1431" i="16" l="1"/>
  <c r="G1430" i="16"/>
  <c r="F1432" i="16" l="1"/>
  <c r="G1431" i="16"/>
  <c r="F1433" i="16" l="1"/>
  <c r="G1432" i="16"/>
  <c r="F1434" i="16" l="1"/>
  <c r="G1433" i="16"/>
  <c r="F1435" i="16" l="1"/>
  <c r="G1434" i="16"/>
  <c r="F1436" i="16" l="1"/>
  <c r="G1435" i="16"/>
  <c r="F1437" i="16" l="1"/>
  <c r="G1436" i="16"/>
  <c r="F1438" i="16" l="1"/>
  <c r="G1437" i="16"/>
  <c r="F1439" i="16" l="1"/>
  <c r="G1438" i="16"/>
  <c r="F1440" i="16" l="1"/>
  <c r="G1439" i="16"/>
  <c r="F1441" i="16" l="1"/>
  <c r="G1440" i="16"/>
  <c r="F1442" i="16" l="1"/>
  <c r="G1441" i="16"/>
  <c r="F1443" i="16" l="1"/>
  <c r="G1442" i="16"/>
  <c r="F1444" i="16" l="1"/>
  <c r="G1443" i="16"/>
  <c r="F1445" i="16" l="1"/>
  <c r="G1444" i="16"/>
  <c r="F1446" i="16" l="1"/>
  <c r="G1445" i="16"/>
  <c r="F1447" i="16" l="1"/>
  <c r="G1446" i="16"/>
  <c r="F1448" i="16" l="1"/>
  <c r="G1447" i="16"/>
  <c r="F1449" i="16" l="1"/>
  <c r="G1448" i="16"/>
  <c r="F1450" i="16" l="1"/>
  <c r="G1449" i="16"/>
  <c r="F1451" i="16" l="1"/>
  <c r="G1450" i="16"/>
  <c r="F1452" i="16" l="1"/>
  <c r="G1451" i="16"/>
  <c r="F1453" i="16" l="1"/>
  <c r="G1452" i="16"/>
  <c r="F1454" i="16" l="1"/>
  <c r="G1453" i="16"/>
  <c r="F1455" i="16" l="1"/>
  <c r="G1454" i="16"/>
  <c r="F1456" i="16" l="1"/>
  <c r="G1455" i="16"/>
  <c r="F1457" i="16" l="1"/>
  <c r="G1456" i="16"/>
  <c r="F1458" i="16" l="1"/>
  <c r="G1457" i="16"/>
  <c r="F1459" i="16" l="1"/>
  <c r="G1458" i="16"/>
  <c r="F1460" i="16" l="1"/>
  <c r="G1459" i="16"/>
  <c r="F1461" i="16" l="1"/>
  <c r="G1460" i="16"/>
  <c r="F1462" i="16" l="1"/>
  <c r="G1461" i="16"/>
  <c r="F1463" i="16" l="1"/>
  <c r="G1462" i="16"/>
  <c r="F1464" i="16" l="1"/>
  <c r="G1463" i="16"/>
  <c r="F1465" i="16" l="1"/>
  <c r="G1464" i="16"/>
  <c r="F1466" i="16" l="1"/>
  <c r="G1465" i="16"/>
  <c r="F1467" i="16" l="1"/>
  <c r="G1466" i="16"/>
  <c r="F1468" i="16" l="1"/>
  <c r="G1467" i="16"/>
  <c r="F1469" i="16" l="1"/>
  <c r="G1468" i="16"/>
  <c r="F1470" i="16" l="1"/>
  <c r="G1469" i="16"/>
  <c r="F1471" i="16" l="1"/>
  <c r="G1470" i="16"/>
  <c r="F1472" i="16" l="1"/>
  <c r="G1471" i="16"/>
  <c r="F1473" i="16" l="1"/>
  <c r="G1472" i="16"/>
  <c r="F1474" i="16" l="1"/>
  <c r="G1473" i="16"/>
  <c r="F1475" i="16" l="1"/>
  <c r="G1474" i="16"/>
  <c r="F1476" i="16" l="1"/>
  <c r="G1475" i="16"/>
  <c r="F1477" i="16" l="1"/>
  <c r="G1476" i="16"/>
  <c r="F1478" i="16" l="1"/>
  <c r="G1477" i="16"/>
  <c r="F1479" i="16" l="1"/>
  <c r="G1478" i="16"/>
  <c r="F1480" i="16" l="1"/>
  <c r="G1479" i="16"/>
  <c r="F1481" i="16" l="1"/>
  <c r="G1480" i="16"/>
  <c r="F1482" i="16" l="1"/>
  <c r="G1481" i="16"/>
  <c r="F1483" i="16" l="1"/>
  <c r="G1482" i="16"/>
  <c r="F1484" i="16" l="1"/>
  <c r="G1483" i="16"/>
  <c r="F1485" i="16" l="1"/>
  <c r="G1484" i="16"/>
  <c r="F1486" i="16" l="1"/>
  <c r="G1485" i="16"/>
  <c r="F1487" i="16" l="1"/>
  <c r="G1486" i="16"/>
  <c r="F1488" i="16" l="1"/>
  <c r="G1487" i="16"/>
  <c r="F1489" i="16" l="1"/>
  <c r="G1488" i="16"/>
  <c r="F1490" i="16" l="1"/>
  <c r="G1489" i="16"/>
  <c r="F1491" i="16" l="1"/>
  <c r="G1490" i="16"/>
  <c r="F1492" i="16" l="1"/>
  <c r="G1491" i="16"/>
  <c r="F1493" i="16" l="1"/>
  <c r="G1492" i="16"/>
  <c r="F1494" i="16" l="1"/>
  <c r="G1493" i="16"/>
  <c r="F1495" i="16" l="1"/>
  <c r="G1494" i="16"/>
  <c r="F1496" i="16" l="1"/>
  <c r="G1495" i="16"/>
  <c r="F1497" i="16" l="1"/>
  <c r="G1496" i="16"/>
  <c r="F1498" i="16" l="1"/>
  <c r="G1497" i="16"/>
  <c r="F1499" i="16" l="1"/>
  <c r="G1498" i="16"/>
  <c r="F1500" i="16" l="1"/>
  <c r="G1499" i="16"/>
  <c r="F1501" i="16" l="1"/>
  <c r="G1500" i="16"/>
  <c r="F1502" i="16" l="1"/>
  <c r="G1501" i="16"/>
  <c r="F1503" i="16" l="1"/>
  <c r="G1502" i="16"/>
  <c r="F1504" i="16" l="1"/>
  <c r="G1503" i="16"/>
  <c r="F1505" i="16" l="1"/>
  <c r="G1504" i="16"/>
  <c r="F1506" i="16" l="1"/>
  <c r="G1505" i="16"/>
  <c r="F1507" i="16" l="1"/>
  <c r="G1506" i="16"/>
  <c r="F1508" i="16" l="1"/>
  <c r="G1507" i="16"/>
  <c r="F1509" i="16" l="1"/>
  <c r="G1508" i="16"/>
  <c r="F1510" i="16" l="1"/>
  <c r="G1509" i="16"/>
  <c r="F1511" i="16" l="1"/>
  <c r="G1510" i="16"/>
  <c r="F1512" i="16" l="1"/>
  <c r="G1511" i="16"/>
  <c r="F1513" i="16" l="1"/>
  <c r="G1512" i="16"/>
  <c r="F1514" i="16" l="1"/>
  <c r="G1513" i="16"/>
  <c r="F1515" i="16" l="1"/>
  <c r="G1514" i="16"/>
  <c r="F1516" i="16" l="1"/>
  <c r="G1515" i="16"/>
  <c r="F1517" i="16" l="1"/>
  <c r="G1516" i="16"/>
  <c r="F1518" i="16" l="1"/>
  <c r="G1517" i="16"/>
  <c r="F1519" i="16" l="1"/>
  <c r="G1518" i="16"/>
  <c r="F1520" i="16" l="1"/>
  <c r="G1519" i="16"/>
  <c r="F1521" i="16" l="1"/>
  <c r="G1520" i="16"/>
  <c r="F1522" i="16" l="1"/>
  <c r="G1521" i="16"/>
  <c r="F1523" i="16" l="1"/>
  <c r="G1522" i="16"/>
  <c r="F1524" i="16" l="1"/>
  <c r="G1523" i="16"/>
  <c r="F1525" i="16" l="1"/>
  <c r="G1524" i="16"/>
  <c r="F1526" i="16" l="1"/>
  <c r="G1525" i="16"/>
  <c r="F1527" i="16" l="1"/>
  <c r="G1526" i="16"/>
  <c r="F1528" i="16" l="1"/>
  <c r="G1527" i="16"/>
  <c r="F1529" i="16" l="1"/>
  <c r="G1528" i="16"/>
  <c r="F1530" i="16" l="1"/>
  <c r="G1529" i="16"/>
  <c r="F1531" i="16" l="1"/>
  <c r="G1530" i="16"/>
  <c r="F1532" i="16" l="1"/>
  <c r="G1531" i="16"/>
  <c r="F1533" i="16" l="1"/>
  <c r="G1532" i="16"/>
  <c r="F1534" i="16" l="1"/>
  <c r="G1533" i="16"/>
  <c r="F1535" i="16" l="1"/>
  <c r="G1534" i="16"/>
  <c r="F1536" i="16" l="1"/>
  <c r="G1535" i="16"/>
  <c r="F1537" i="16" l="1"/>
  <c r="G1536" i="16"/>
  <c r="F1538" i="16" l="1"/>
  <c r="G1537" i="16"/>
  <c r="F1539" i="16" l="1"/>
  <c r="G1538" i="16"/>
  <c r="F1540" i="16" l="1"/>
  <c r="G1539" i="16"/>
  <c r="F1541" i="16" l="1"/>
  <c r="G1540" i="16"/>
  <c r="F1542" i="16" l="1"/>
  <c r="G1541" i="16"/>
  <c r="F1543" i="16" l="1"/>
  <c r="G1542" i="16"/>
  <c r="F1544" i="16" l="1"/>
  <c r="G1543" i="16"/>
  <c r="F1545" i="16" l="1"/>
  <c r="G1544" i="16"/>
  <c r="F1546" i="16" l="1"/>
  <c r="G1545" i="16"/>
  <c r="F1547" i="16" l="1"/>
  <c r="G1546" i="16"/>
  <c r="F1548" i="16" l="1"/>
  <c r="G1547" i="16"/>
  <c r="F1549" i="16" l="1"/>
  <c r="G1548" i="16"/>
  <c r="F1550" i="16" l="1"/>
  <c r="G1549" i="16"/>
  <c r="F1551" i="16" l="1"/>
  <c r="G1550" i="16"/>
  <c r="F1552" i="16" l="1"/>
  <c r="G1551" i="16"/>
  <c r="F1553" i="16" l="1"/>
  <c r="G1552" i="16"/>
  <c r="F1554" i="16" l="1"/>
  <c r="G1553" i="16"/>
  <c r="F1555" i="16" l="1"/>
  <c r="G1554" i="16"/>
  <c r="F1556" i="16" l="1"/>
  <c r="G1555" i="16"/>
  <c r="F1557" i="16" l="1"/>
  <c r="G1556" i="16"/>
  <c r="F1558" i="16" l="1"/>
  <c r="G1557" i="16"/>
  <c r="F1559" i="16" l="1"/>
  <c r="G1558" i="16"/>
  <c r="F1560" i="16" l="1"/>
  <c r="G1559" i="16"/>
  <c r="F1561" i="16" l="1"/>
  <c r="G1560" i="16"/>
  <c r="F1562" i="16" l="1"/>
  <c r="G1561" i="16"/>
  <c r="F1563" i="16" l="1"/>
  <c r="G1562" i="16"/>
  <c r="F1564" i="16" l="1"/>
  <c r="G1563" i="16"/>
  <c r="F1565" i="16" l="1"/>
  <c r="G1564" i="16"/>
  <c r="F1566" i="16" l="1"/>
  <c r="G1565" i="16"/>
  <c r="F1567" i="16" l="1"/>
  <c r="G1566" i="16"/>
  <c r="F1568" i="16" l="1"/>
  <c r="G1567" i="16"/>
  <c r="F1569" i="16" l="1"/>
  <c r="G1568" i="16"/>
  <c r="F1570" i="16" l="1"/>
  <c r="G1569" i="16"/>
  <c r="F1571" i="16" l="1"/>
  <c r="G1570" i="16"/>
  <c r="F1572" i="16" l="1"/>
  <c r="G1571" i="16"/>
  <c r="F1573" i="16" l="1"/>
  <c r="G1572" i="16"/>
  <c r="F1574" i="16" l="1"/>
  <c r="G1573" i="16"/>
  <c r="F1575" i="16" l="1"/>
  <c r="G1574" i="16"/>
  <c r="F1576" i="16" l="1"/>
  <c r="G1575" i="16"/>
  <c r="F1577" i="16" l="1"/>
  <c r="G1576" i="16"/>
  <c r="F1578" i="16" l="1"/>
  <c r="G1577" i="16"/>
  <c r="F1579" i="16" l="1"/>
  <c r="G1578" i="16"/>
  <c r="F1580" i="16" l="1"/>
  <c r="G1579" i="16"/>
  <c r="F1581" i="16" l="1"/>
  <c r="G1580" i="16"/>
  <c r="F1582" i="16" l="1"/>
  <c r="G1581" i="16"/>
  <c r="F1583" i="16" l="1"/>
  <c r="G1582" i="16"/>
  <c r="F1584" i="16" l="1"/>
  <c r="G1583" i="16"/>
  <c r="F1585" i="16" l="1"/>
  <c r="G1584" i="16"/>
  <c r="F1586" i="16" l="1"/>
  <c r="G1585" i="16"/>
  <c r="F1587" i="16" l="1"/>
  <c r="G1586" i="16"/>
  <c r="F1588" i="16" l="1"/>
  <c r="G1587" i="16"/>
  <c r="F1589" i="16" l="1"/>
  <c r="G1588" i="16"/>
  <c r="F1590" i="16" l="1"/>
  <c r="G1589" i="16"/>
  <c r="F1591" i="16" l="1"/>
  <c r="G1590" i="16"/>
  <c r="F1592" i="16" l="1"/>
  <c r="G1591" i="16"/>
  <c r="F1593" i="16" l="1"/>
  <c r="G1592" i="16"/>
  <c r="F1594" i="16" l="1"/>
  <c r="G1593" i="16"/>
  <c r="F1595" i="16" l="1"/>
  <c r="G1594" i="16"/>
  <c r="F1596" i="16" l="1"/>
  <c r="G1595" i="16"/>
  <c r="F1597" i="16" l="1"/>
  <c r="G1596" i="16"/>
  <c r="F1598" i="16" l="1"/>
  <c r="G1597" i="16"/>
  <c r="F1599" i="16" l="1"/>
  <c r="G1598" i="16"/>
  <c r="F1600" i="16" l="1"/>
  <c r="G1599" i="16"/>
  <c r="F1601" i="16" l="1"/>
  <c r="G1600" i="16"/>
  <c r="F1602" i="16" l="1"/>
  <c r="G1601" i="16"/>
  <c r="F1603" i="16" l="1"/>
  <c r="G1602" i="16"/>
  <c r="F1604" i="16" l="1"/>
  <c r="G1603" i="16"/>
  <c r="F1605" i="16" l="1"/>
  <c r="G1604" i="16"/>
  <c r="F1606" i="16" l="1"/>
  <c r="G1605" i="16"/>
  <c r="F1607" i="16" l="1"/>
  <c r="G1606" i="16"/>
  <c r="F1608" i="16" l="1"/>
  <c r="G1607" i="16"/>
  <c r="F1609" i="16" l="1"/>
  <c r="G1608" i="16"/>
  <c r="F1610" i="16" l="1"/>
  <c r="G1609" i="16"/>
  <c r="F1611" i="16" l="1"/>
  <c r="G1610" i="16"/>
  <c r="F1612" i="16" l="1"/>
  <c r="G1611" i="16"/>
  <c r="F1613" i="16" l="1"/>
  <c r="G1612" i="16"/>
  <c r="F1614" i="16" l="1"/>
  <c r="G1613" i="16"/>
  <c r="F1615" i="16" l="1"/>
  <c r="G1614" i="16"/>
  <c r="F1616" i="16" l="1"/>
  <c r="G1615" i="16"/>
  <c r="F1617" i="16" l="1"/>
  <c r="G1616" i="16"/>
  <c r="F1618" i="16" l="1"/>
  <c r="G1617" i="16"/>
  <c r="F1619" i="16" l="1"/>
  <c r="G1618" i="16"/>
  <c r="F1620" i="16" l="1"/>
  <c r="G1619" i="16"/>
  <c r="F1621" i="16" l="1"/>
  <c r="G1620" i="16"/>
  <c r="F1622" i="16" l="1"/>
  <c r="G1621" i="16"/>
  <c r="F1623" i="16" l="1"/>
  <c r="G1622" i="16"/>
  <c r="F1624" i="16" l="1"/>
  <c r="G1623" i="16"/>
  <c r="F1625" i="16" l="1"/>
  <c r="G1624" i="16"/>
  <c r="F1626" i="16" l="1"/>
  <c r="G1625" i="16"/>
  <c r="F1627" i="16" l="1"/>
  <c r="G1626" i="16"/>
  <c r="F1628" i="16" l="1"/>
  <c r="G1627" i="16"/>
  <c r="F1629" i="16" l="1"/>
  <c r="G1628" i="16"/>
  <c r="F1630" i="16" l="1"/>
  <c r="G1629" i="16"/>
  <c r="F1631" i="16" l="1"/>
  <c r="G1630" i="16"/>
  <c r="F1632" i="16" l="1"/>
  <c r="G1631" i="16"/>
  <c r="F1633" i="16" l="1"/>
  <c r="G1632" i="16"/>
  <c r="F1634" i="16" l="1"/>
  <c r="G1633" i="16"/>
  <c r="F1635" i="16" l="1"/>
  <c r="G1634" i="16"/>
  <c r="F1636" i="16" l="1"/>
  <c r="G1635" i="16"/>
  <c r="F1637" i="16" l="1"/>
  <c r="G1636" i="16"/>
  <c r="F1638" i="16" l="1"/>
  <c r="G1637" i="16"/>
  <c r="F1639" i="16" l="1"/>
  <c r="G1638" i="16"/>
  <c r="F1640" i="16" l="1"/>
  <c r="G1639" i="16"/>
  <c r="F1641" i="16" l="1"/>
  <c r="G1640" i="16"/>
  <c r="F1642" i="16" l="1"/>
  <c r="G1641" i="16"/>
  <c r="F1643" i="16" l="1"/>
  <c r="G1642" i="16"/>
  <c r="F1644" i="16" l="1"/>
  <c r="G1643" i="16"/>
  <c r="F1645" i="16" l="1"/>
  <c r="G1644" i="16"/>
  <c r="F1646" i="16" l="1"/>
  <c r="G1645" i="16"/>
  <c r="F1647" i="16" l="1"/>
  <c r="G1646" i="16"/>
  <c r="F1648" i="16" l="1"/>
  <c r="G1647" i="16"/>
  <c r="F1649" i="16" l="1"/>
  <c r="G1648" i="16"/>
  <c r="F1650" i="16" l="1"/>
  <c r="G1649" i="16"/>
  <c r="F1651" i="16" l="1"/>
  <c r="G1650" i="16"/>
  <c r="F1652" i="16" l="1"/>
  <c r="G1651" i="16"/>
  <c r="F1653" i="16" l="1"/>
  <c r="G1652" i="16"/>
  <c r="F1654" i="16" l="1"/>
  <c r="G1653" i="16"/>
  <c r="F1655" i="16" l="1"/>
  <c r="G1654" i="16"/>
  <c r="F1656" i="16" l="1"/>
  <c r="G1655" i="16"/>
  <c r="F1657" i="16" l="1"/>
  <c r="G1656" i="16"/>
  <c r="F1658" i="16" l="1"/>
  <c r="G1657" i="16"/>
  <c r="F1659" i="16" l="1"/>
  <c r="G1658" i="16"/>
  <c r="F1660" i="16" l="1"/>
  <c r="G1659" i="16"/>
  <c r="F1661" i="16" l="1"/>
  <c r="G1660" i="16"/>
  <c r="F1662" i="16" l="1"/>
  <c r="G1661" i="16"/>
  <c r="F1663" i="16" l="1"/>
  <c r="G1662" i="16"/>
  <c r="F1664" i="16" l="1"/>
  <c r="G1663" i="16"/>
  <c r="F1665" i="16" l="1"/>
  <c r="G1664" i="16"/>
  <c r="F1666" i="16" l="1"/>
  <c r="G1665" i="16"/>
  <c r="F1667" i="16" l="1"/>
  <c r="G1666" i="16"/>
  <c r="F1668" i="16" l="1"/>
  <c r="G1667" i="16"/>
  <c r="F1669" i="16" l="1"/>
  <c r="G1668" i="16"/>
  <c r="F1670" i="16" l="1"/>
  <c r="G1669" i="16"/>
  <c r="F1671" i="16" l="1"/>
  <c r="G1670" i="16"/>
  <c r="F1672" i="16" l="1"/>
  <c r="G1671" i="16"/>
  <c r="F1673" i="16" l="1"/>
  <c r="G1672" i="16"/>
  <c r="F1674" i="16" l="1"/>
  <c r="G1673" i="16"/>
  <c r="F1675" i="16" l="1"/>
  <c r="G1674" i="16"/>
  <c r="F1676" i="16" l="1"/>
  <c r="G1675" i="16"/>
  <c r="F1677" i="16" l="1"/>
  <c r="G1676" i="16"/>
  <c r="F1678" i="16" l="1"/>
  <c r="G1677" i="16"/>
  <c r="F1679" i="16" l="1"/>
  <c r="G1678" i="16"/>
  <c r="F1680" i="16" l="1"/>
  <c r="G1679" i="16"/>
  <c r="F1681" i="16" l="1"/>
  <c r="G1680" i="16"/>
  <c r="F1682" i="16" l="1"/>
  <c r="G1681" i="16"/>
  <c r="F1683" i="16" l="1"/>
  <c r="G1682" i="16"/>
  <c r="F1684" i="16" l="1"/>
  <c r="G1683" i="16"/>
  <c r="F1685" i="16" l="1"/>
  <c r="G1684" i="16"/>
  <c r="F1686" i="16" l="1"/>
  <c r="G1685" i="16"/>
  <c r="F1687" i="16" l="1"/>
  <c r="G1686" i="16"/>
  <c r="F1688" i="16" l="1"/>
  <c r="G1687" i="16"/>
  <c r="F1689" i="16" l="1"/>
  <c r="G1688" i="16"/>
  <c r="F1690" i="16" l="1"/>
  <c r="G1689" i="16"/>
  <c r="F1691" i="16" l="1"/>
  <c r="G1690" i="16"/>
  <c r="F1692" i="16" l="1"/>
  <c r="G1691" i="16"/>
  <c r="F1693" i="16" l="1"/>
  <c r="G1692" i="16"/>
  <c r="F1694" i="16" l="1"/>
  <c r="G1693" i="16"/>
  <c r="F1695" i="16" l="1"/>
  <c r="G1694" i="16"/>
  <c r="F1696" i="16" l="1"/>
  <c r="G1695" i="16"/>
  <c r="F1697" i="16" l="1"/>
  <c r="G1696" i="16"/>
  <c r="F1698" i="16" l="1"/>
  <c r="G1697" i="16"/>
  <c r="F1699" i="16" l="1"/>
  <c r="G1698" i="16"/>
  <c r="F1700" i="16" l="1"/>
  <c r="G1699" i="16"/>
  <c r="F1701" i="16" l="1"/>
  <c r="G1700" i="16"/>
  <c r="F1702" i="16" l="1"/>
  <c r="G1701" i="16"/>
  <c r="F1703" i="16" l="1"/>
  <c r="G1702" i="16"/>
  <c r="F1704" i="16" l="1"/>
  <c r="G1703" i="16"/>
  <c r="F1705" i="16" l="1"/>
  <c r="G1704" i="16"/>
  <c r="F1706" i="16" l="1"/>
  <c r="G1705" i="16"/>
  <c r="F1707" i="16" l="1"/>
  <c r="G1706" i="16"/>
  <c r="F1708" i="16" l="1"/>
  <c r="G1707" i="16"/>
  <c r="F1709" i="16" l="1"/>
  <c r="G1708" i="16"/>
  <c r="F1710" i="16" l="1"/>
  <c r="G1709" i="16"/>
  <c r="F1711" i="16" l="1"/>
  <c r="G1710" i="16"/>
  <c r="F1712" i="16" l="1"/>
  <c r="G1711" i="16"/>
  <c r="F1713" i="16" l="1"/>
  <c r="G1712" i="16"/>
  <c r="F1714" i="16" l="1"/>
  <c r="G1713" i="16"/>
  <c r="F1715" i="16" l="1"/>
  <c r="G1714" i="16"/>
  <c r="F1716" i="16" l="1"/>
  <c r="G1715" i="16"/>
  <c r="F1717" i="16" l="1"/>
  <c r="G1716" i="16"/>
  <c r="F1718" i="16" l="1"/>
  <c r="G1717" i="16"/>
  <c r="F1719" i="16" l="1"/>
  <c r="G1718" i="16"/>
  <c r="F1720" i="16" l="1"/>
  <c r="G1719" i="16"/>
  <c r="F1721" i="16" l="1"/>
  <c r="G1720" i="16"/>
  <c r="F1722" i="16" l="1"/>
  <c r="G1721" i="16"/>
  <c r="F1723" i="16" l="1"/>
  <c r="G1722" i="16"/>
  <c r="F1724" i="16" l="1"/>
  <c r="G1723" i="16"/>
  <c r="F1725" i="16" l="1"/>
  <c r="G1724" i="16"/>
  <c r="F1726" i="16" l="1"/>
  <c r="G1725" i="16"/>
  <c r="F1727" i="16" l="1"/>
  <c r="G1726" i="16"/>
  <c r="F1728" i="16" l="1"/>
  <c r="G1727" i="16"/>
  <c r="F1729" i="16" l="1"/>
  <c r="G1728" i="16"/>
  <c r="F1730" i="16" l="1"/>
  <c r="G1729" i="16"/>
  <c r="F1731" i="16" l="1"/>
  <c r="G1730" i="16"/>
  <c r="F1732" i="16" l="1"/>
  <c r="G1731" i="16"/>
  <c r="F1733" i="16" l="1"/>
  <c r="G1732" i="16"/>
  <c r="F1734" i="16" l="1"/>
  <c r="G1733" i="16"/>
  <c r="F1735" i="16" l="1"/>
  <c r="G1734" i="16"/>
  <c r="F1736" i="16" l="1"/>
  <c r="G1735" i="16"/>
  <c r="F1737" i="16" l="1"/>
  <c r="G1736" i="16"/>
  <c r="F1738" i="16" l="1"/>
  <c r="G1737" i="16"/>
  <c r="F1739" i="16" l="1"/>
  <c r="G1738" i="16"/>
  <c r="F1740" i="16" l="1"/>
  <c r="G1739" i="16"/>
  <c r="F1741" i="16" l="1"/>
  <c r="G1740" i="16"/>
  <c r="F1742" i="16" l="1"/>
  <c r="G1741" i="16"/>
  <c r="F1743" i="16" l="1"/>
  <c r="G1742" i="16"/>
  <c r="F1744" i="16" l="1"/>
  <c r="G1743" i="16"/>
  <c r="F1745" i="16" l="1"/>
  <c r="G1744" i="16"/>
  <c r="F1746" i="16" l="1"/>
  <c r="G1745" i="16"/>
  <c r="F1747" i="16" l="1"/>
  <c r="G1746" i="16"/>
  <c r="F1748" i="16" l="1"/>
  <c r="G1747" i="16"/>
  <c r="F1749" i="16" l="1"/>
  <c r="G1748" i="16"/>
  <c r="F1750" i="16" l="1"/>
  <c r="G1749" i="16"/>
  <c r="F1751" i="16" l="1"/>
  <c r="G1750" i="16"/>
  <c r="F1752" i="16" l="1"/>
  <c r="G1751" i="16"/>
  <c r="F1753" i="16" l="1"/>
  <c r="G1752" i="16"/>
  <c r="F1754" i="16" l="1"/>
  <c r="G1753" i="16"/>
  <c r="F1755" i="16" l="1"/>
  <c r="G1754" i="16"/>
  <c r="F1756" i="16" l="1"/>
  <c r="G1755" i="16"/>
  <c r="F1757" i="16" l="1"/>
  <c r="G1756" i="16"/>
  <c r="F1758" i="16" l="1"/>
  <c r="G1757" i="16"/>
  <c r="F1759" i="16" l="1"/>
  <c r="G1758" i="16"/>
  <c r="F1760" i="16" l="1"/>
  <c r="G1759" i="16"/>
  <c r="F1761" i="16" l="1"/>
  <c r="G1760" i="16"/>
  <c r="F1762" i="16" l="1"/>
  <c r="G1761" i="16"/>
  <c r="F1763" i="16" l="1"/>
  <c r="G1762" i="16"/>
  <c r="F1764" i="16" l="1"/>
  <c r="G1763" i="16"/>
  <c r="F1765" i="16" l="1"/>
  <c r="G1764" i="16"/>
  <c r="F1766" i="16" l="1"/>
  <c r="G1765" i="16"/>
  <c r="F1767" i="16" l="1"/>
  <c r="G1766" i="16"/>
  <c r="F1768" i="16" l="1"/>
  <c r="G1767" i="16"/>
  <c r="F1769" i="16" l="1"/>
  <c r="G1768" i="16"/>
  <c r="F1770" i="16" l="1"/>
  <c r="G1769" i="16"/>
  <c r="F1771" i="16" l="1"/>
  <c r="G1770" i="16"/>
  <c r="F1772" i="16" l="1"/>
  <c r="G1771" i="16"/>
  <c r="F1773" i="16" l="1"/>
  <c r="G1772" i="16"/>
  <c r="F1774" i="16" l="1"/>
  <c r="G1773" i="16"/>
  <c r="F1775" i="16" l="1"/>
  <c r="G1774" i="16"/>
  <c r="F1776" i="16" l="1"/>
  <c r="G1775" i="16"/>
  <c r="F1777" i="16" l="1"/>
  <c r="G1776" i="16"/>
  <c r="F1778" i="16" l="1"/>
  <c r="G1777" i="16"/>
  <c r="F1779" i="16" l="1"/>
  <c r="G1778" i="16"/>
  <c r="F1780" i="16" l="1"/>
  <c r="G1779" i="16"/>
  <c r="F1781" i="16" l="1"/>
  <c r="G1780" i="16"/>
  <c r="F1782" i="16" l="1"/>
  <c r="G1781" i="16"/>
  <c r="F1783" i="16" l="1"/>
  <c r="G1782" i="16"/>
  <c r="F1784" i="16" l="1"/>
  <c r="G1783" i="16"/>
  <c r="F1785" i="16" l="1"/>
  <c r="G1784" i="16"/>
  <c r="F1786" i="16" l="1"/>
  <c r="G1785" i="16"/>
  <c r="F1787" i="16" l="1"/>
  <c r="G1786" i="16"/>
  <c r="F1788" i="16" l="1"/>
  <c r="G1787" i="16"/>
  <c r="F1789" i="16" l="1"/>
  <c r="G1788" i="16"/>
  <c r="F1790" i="16" l="1"/>
  <c r="G1789" i="16"/>
  <c r="F1791" i="16" l="1"/>
  <c r="G1790" i="16"/>
  <c r="F1792" i="16" l="1"/>
  <c r="G1791" i="16"/>
  <c r="F1793" i="16" l="1"/>
  <c r="G1792" i="16"/>
  <c r="F1794" i="16" l="1"/>
  <c r="G1793" i="16"/>
  <c r="F1795" i="16" l="1"/>
  <c r="G1794" i="16"/>
  <c r="F1796" i="16" l="1"/>
  <c r="G1795" i="16"/>
  <c r="F1797" i="16" l="1"/>
  <c r="G1796" i="16"/>
  <c r="F1798" i="16" l="1"/>
  <c r="G1797" i="16"/>
  <c r="F1799" i="16" l="1"/>
  <c r="G1798" i="16"/>
  <c r="F1800" i="16" l="1"/>
  <c r="G1799" i="16"/>
  <c r="F1801" i="16" l="1"/>
  <c r="G1800" i="16"/>
  <c r="F1802" i="16" l="1"/>
  <c r="G1801" i="16"/>
  <c r="F1803" i="16" l="1"/>
  <c r="G1802" i="16"/>
  <c r="F1804" i="16" l="1"/>
  <c r="G1803" i="16"/>
  <c r="F1805" i="16" l="1"/>
  <c r="G1804" i="16"/>
  <c r="F1806" i="16" l="1"/>
  <c r="G1805" i="16"/>
  <c r="F1807" i="16" l="1"/>
  <c r="G1806" i="16"/>
  <c r="F1808" i="16" l="1"/>
  <c r="G1807" i="16"/>
  <c r="F1809" i="16" l="1"/>
  <c r="G1808" i="16"/>
  <c r="F1810" i="16" l="1"/>
  <c r="G1809" i="16"/>
  <c r="F1811" i="16" l="1"/>
  <c r="G1810" i="16"/>
  <c r="F1812" i="16" l="1"/>
  <c r="G1811" i="16"/>
  <c r="F1813" i="16" l="1"/>
  <c r="G1812" i="16"/>
  <c r="F1814" i="16" l="1"/>
  <c r="G1813" i="16"/>
  <c r="F1815" i="16" l="1"/>
  <c r="G1814" i="16"/>
  <c r="F1816" i="16" l="1"/>
  <c r="G1815" i="16"/>
  <c r="F1817" i="16" l="1"/>
  <c r="G1816" i="16"/>
  <c r="F1818" i="16" l="1"/>
  <c r="G1817" i="16"/>
  <c r="F1819" i="16" l="1"/>
  <c r="G1818" i="16"/>
  <c r="F1820" i="16" l="1"/>
  <c r="G1819" i="16"/>
  <c r="F1821" i="16" l="1"/>
  <c r="G1820" i="16"/>
  <c r="F1822" i="16" l="1"/>
  <c r="G1821" i="16"/>
  <c r="F1823" i="16" l="1"/>
  <c r="G1822" i="16"/>
  <c r="F1824" i="16" l="1"/>
  <c r="G1823" i="16"/>
  <c r="F1825" i="16" l="1"/>
  <c r="G1824" i="16"/>
  <c r="F1826" i="16" l="1"/>
  <c r="G1825" i="16"/>
  <c r="F1827" i="16" l="1"/>
  <c r="G1826" i="16"/>
  <c r="F1828" i="16" l="1"/>
  <c r="G1827" i="16"/>
  <c r="F1829" i="16" l="1"/>
  <c r="G1828" i="16"/>
  <c r="F1830" i="16" l="1"/>
  <c r="G1829" i="16"/>
  <c r="F1831" i="16" l="1"/>
  <c r="G1830" i="16"/>
  <c r="F1832" i="16" l="1"/>
  <c r="G1831" i="16"/>
  <c r="F1833" i="16" l="1"/>
  <c r="G1832" i="16"/>
  <c r="F1834" i="16" l="1"/>
  <c r="G1833" i="16"/>
  <c r="F1835" i="16" l="1"/>
  <c r="G1834" i="16"/>
  <c r="F1836" i="16" l="1"/>
  <c r="G1835" i="16"/>
  <c r="F1837" i="16" l="1"/>
  <c r="G1836" i="16"/>
  <c r="F1838" i="16" l="1"/>
  <c r="G1837" i="16"/>
  <c r="F1839" i="16" l="1"/>
  <c r="G1838" i="16"/>
  <c r="F1840" i="16" l="1"/>
  <c r="G1839" i="16"/>
  <c r="F1841" i="16" l="1"/>
  <c r="G1840" i="16"/>
  <c r="F1842" i="16" l="1"/>
  <c r="G1841" i="16"/>
  <c r="F1843" i="16" l="1"/>
  <c r="G1842" i="16"/>
  <c r="F1844" i="16" l="1"/>
  <c r="G1843" i="16"/>
  <c r="F1845" i="16" l="1"/>
  <c r="G1844" i="16"/>
  <c r="F1846" i="16" l="1"/>
  <c r="G1845" i="16"/>
  <c r="F1847" i="16" l="1"/>
  <c r="G1846" i="16"/>
  <c r="F1848" i="16" l="1"/>
  <c r="G1847" i="16"/>
  <c r="F1849" i="16" l="1"/>
  <c r="G1848" i="16"/>
  <c r="F1850" i="16" l="1"/>
  <c r="G1849" i="16"/>
  <c r="F1851" i="16" l="1"/>
  <c r="G1850" i="16"/>
  <c r="F1852" i="16" l="1"/>
  <c r="G1851" i="16"/>
  <c r="F1853" i="16" l="1"/>
  <c r="G1852" i="16"/>
  <c r="F1854" i="16" l="1"/>
  <c r="G1853" i="16"/>
  <c r="F1855" i="16" l="1"/>
  <c r="G1854" i="16"/>
  <c r="F1856" i="16" l="1"/>
  <c r="G1855" i="16"/>
  <c r="F1857" i="16" l="1"/>
  <c r="G1856" i="16"/>
  <c r="F1858" i="16" l="1"/>
  <c r="G1857" i="16"/>
  <c r="F1859" i="16" l="1"/>
  <c r="G1858" i="16"/>
  <c r="F1860" i="16" l="1"/>
  <c r="G1859" i="16"/>
  <c r="F1861" i="16" l="1"/>
  <c r="G1860" i="16"/>
  <c r="F1862" i="16" l="1"/>
  <c r="G1861" i="16"/>
  <c r="F1863" i="16" l="1"/>
  <c r="G1862" i="16"/>
  <c r="F1864" i="16" l="1"/>
  <c r="G1863" i="16"/>
  <c r="F1865" i="16" l="1"/>
  <c r="G1864" i="16"/>
  <c r="F1866" i="16" l="1"/>
  <c r="G1865" i="16"/>
  <c r="F1867" i="16" l="1"/>
  <c r="G1866" i="16"/>
  <c r="F1868" i="16" l="1"/>
  <c r="G1867" i="16"/>
  <c r="F1869" i="16" l="1"/>
  <c r="G1868" i="16"/>
  <c r="F1870" i="16" l="1"/>
  <c r="G1869" i="16"/>
  <c r="F1871" i="16" l="1"/>
  <c r="G1870" i="16"/>
  <c r="F1872" i="16" l="1"/>
  <c r="G1871" i="16"/>
  <c r="F1873" i="16" l="1"/>
  <c r="G1872" i="16"/>
  <c r="F1874" i="16" l="1"/>
  <c r="G1873" i="16"/>
  <c r="F1875" i="16" l="1"/>
  <c r="G1874" i="16"/>
  <c r="F1876" i="16" l="1"/>
  <c r="G1875" i="16"/>
  <c r="F1877" i="16" l="1"/>
  <c r="G1876" i="16"/>
  <c r="F1878" i="16" l="1"/>
  <c r="G1877" i="16"/>
  <c r="F1879" i="16" l="1"/>
  <c r="G1878" i="16"/>
  <c r="F1880" i="16" l="1"/>
  <c r="G1879" i="16"/>
  <c r="F1881" i="16" l="1"/>
  <c r="G1880" i="16"/>
  <c r="F1882" i="16" l="1"/>
  <c r="G1881" i="16"/>
  <c r="F1883" i="16" l="1"/>
  <c r="G1882" i="16"/>
  <c r="F1884" i="16" l="1"/>
  <c r="G1883" i="16"/>
  <c r="F1885" i="16" l="1"/>
  <c r="G1884" i="16"/>
  <c r="F1886" i="16" l="1"/>
  <c r="G1885" i="16"/>
  <c r="F1887" i="16" l="1"/>
  <c r="G1886" i="16"/>
  <c r="F1888" i="16" l="1"/>
  <c r="G1887" i="16"/>
  <c r="F1889" i="16" l="1"/>
  <c r="G1888" i="16"/>
  <c r="F1890" i="16" l="1"/>
  <c r="G1889" i="16"/>
  <c r="F1891" i="16" l="1"/>
  <c r="G1890" i="16"/>
  <c r="F1892" i="16" l="1"/>
  <c r="G1891" i="16"/>
  <c r="F1893" i="16" l="1"/>
  <c r="G1892" i="16"/>
  <c r="F1894" i="16" l="1"/>
  <c r="G1893" i="16"/>
  <c r="F1895" i="16" l="1"/>
  <c r="G1894" i="16"/>
  <c r="F1896" i="16" l="1"/>
  <c r="G1895" i="16"/>
  <c r="F1897" i="16" l="1"/>
  <c r="G1896" i="16"/>
  <c r="F1898" i="16" l="1"/>
  <c r="G1897" i="16"/>
  <c r="F1899" i="16" l="1"/>
  <c r="G1898" i="16"/>
  <c r="F1900" i="16" l="1"/>
  <c r="G1899" i="16"/>
  <c r="F1901" i="16" l="1"/>
  <c r="G1900" i="16"/>
  <c r="F1902" i="16" l="1"/>
  <c r="G1901" i="16"/>
  <c r="F1903" i="16" l="1"/>
  <c r="G1902" i="16"/>
  <c r="F1904" i="16" l="1"/>
  <c r="G1903" i="16"/>
  <c r="F1905" i="16" l="1"/>
  <c r="G1904" i="16"/>
  <c r="F1906" i="16" l="1"/>
  <c r="G1905" i="16"/>
  <c r="F1907" i="16" l="1"/>
  <c r="G1906" i="16"/>
  <c r="F1908" i="16" l="1"/>
  <c r="G1907" i="16"/>
  <c r="F1909" i="16" l="1"/>
  <c r="G1908" i="16"/>
  <c r="F1910" i="16" l="1"/>
  <c r="G1909" i="16"/>
  <c r="F1911" i="16" l="1"/>
  <c r="G1910" i="16"/>
  <c r="F1912" i="16" l="1"/>
  <c r="G1911" i="16"/>
  <c r="F1913" i="16" l="1"/>
  <c r="G1912" i="16"/>
  <c r="F1914" i="16" l="1"/>
  <c r="G1913" i="16"/>
  <c r="F1915" i="16" l="1"/>
  <c r="G1914" i="16"/>
  <c r="F1916" i="16" l="1"/>
  <c r="G1915" i="16"/>
  <c r="F1917" i="16" l="1"/>
  <c r="G1916" i="16"/>
  <c r="F1918" i="16" l="1"/>
  <c r="G1917" i="16"/>
  <c r="F1919" i="16" l="1"/>
  <c r="G1918" i="16"/>
  <c r="F1920" i="16" l="1"/>
  <c r="G1919" i="16"/>
  <c r="F1921" i="16" l="1"/>
  <c r="G1920" i="16"/>
  <c r="F1922" i="16" l="1"/>
  <c r="G1921" i="16"/>
  <c r="F1923" i="16" l="1"/>
  <c r="G1922" i="16"/>
  <c r="F1924" i="16" l="1"/>
  <c r="G1923" i="16"/>
  <c r="F1925" i="16" l="1"/>
  <c r="G1924" i="16"/>
  <c r="F1926" i="16" l="1"/>
  <c r="G1925" i="16"/>
  <c r="F1927" i="16" l="1"/>
  <c r="G1926" i="16"/>
  <c r="F1928" i="16" l="1"/>
  <c r="G1927" i="16"/>
  <c r="F1929" i="16" l="1"/>
  <c r="G1928" i="16"/>
  <c r="F1930" i="16" l="1"/>
  <c r="G1929" i="16"/>
  <c r="F1931" i="16" l="1"/>
  <c r="G1930" i="16"/>
  <c r="F1932" i="16" l="1"/>
  <c r="G1931" i="16"/>
  <c r="F1933" i="16" l="1"/>
  <c r="G1932" i="16"/>
  <c r="F1934" i="16" l="1"/>
  <c r="G1933" i="16"/>
  <c r="F1935" i="16" l="1"/>
  <c r="G1934" i="16"/>
  <c r="F1936" i="16" l="1"/>
  <c r="G1935" i="16"/>
  <c r="F1937" i="16" l="1"/>
  <c r="G1936" i="16"/>
  <c r="F1938" i="16" l="1"/>
  <c r="G1937" i="16"/>
  <c r="F1939" i="16" l="1"/>
  <c r="G1938" i="16"/>
  <c r="F1940" i="16" l="1"/>
  <c r="G1939" i="16"/>
  <c r="F1941" i="16" l="1"/>
  <c r="G1940" i="16"/>
  <c r="F1942" i="16" l="1"/>
  <c r="G1941" i="16"/>
  <c r="F1943" i="16" l="1"/>
  <c r="G1942" i="16"/>
  <c r="F1944" i="16" l="1"/>
  <c r="G1943" i="16"/>
  <c r="F1945" i="16" l="1"/>
  <c r="G1944" i="16"/>
  <c r="F1946" i="16" l="1"/>
  <c r="G1945" i="16"/>
  <c r="F1947" i="16" l="1"/>
  <c r="G1946" i="16"/>
  <c r="F1948" i="16" l="1"/>
  <c r="G1947" i="16"/>
  <c r="F1949" i="16" l="1"/>
  <c r="G1948" i="16"/>
  <c r="F1950" i="16" l="1"/>
  <c r="G1949" i="16"/>
  <c r="F1951" i="16" l="1"/>
  <c r="G1950" i="16"/>
  <c r="F1952" i="16" l="1"/>
  <c r="G1951" i="16"/>
  <c r="F1953" i="16" l="1"/>
  <c r="G1952" i="16"/>
  <c r="F1954" i="16" l="1"/>
  <c r="G1953" i="16"/>
  <c r="F1955" i="16" l="1"/>
  <c r="G1954" i="16"/>
  <c r="F1956" i="16" l="1"/>
  <c r="G1955" i="16"/>
  <c r="F1957" i="16" l="1"/>
  <c r="G1956" i="16"/>
  <c r="F1958" i="16" l="1"/>
  <c r="G1957" i="16"/>
  <c r="F1959" i="16" l="1"/>
  <c r="G1958" i="16"/>
  <c r="F1960" i="16" l="1"/>
  <c r="G1959" i="16"/>
  <c r="F1961" i="16" l="1"/>
  <c r="G1960" i="16"/>
  <c r="F1962" i="16" l="1"/>
  <c r="G1961" i="16"/>
  <c r="F1963" i="16" l="1"/>
  <c r="G1962" i="16"/>
  <c r="F1964" i="16" l="1"/>
  <c r="G1963" i="16"/>
  <c r="F1965" i="16" l="1"/>
  <c r="G1964" i="16"/>
  <c r="F1966" i="16" l="1"/>
  <c r="G1965" i="16"/>
  <c r="F1967" i="16" l="1"/>
  <c r="G1966" i="16"/>
  <c r="F1968" i="16" l="1"/>
  <c r="G1967" i="16"/>
  <c r="F1969" i="16" l="1"/>
  <c r="G1968" i="16"/>
  <c r="F1970" i="16" l="1"/>
  <c r="G1969" i="16"/>
  <c r="F1971" i="16" l="1"/>
  <c r="G1970" i="16"/>
  <c r="F1972" i="16" l="1"/>
  <c r="G1971" i="16"/>
  <c r="F1973" i="16" l="1"/>
  <c r="G1972" i="16"/>
  <c r="F1974" i="16" l="1"/>
  <c r="G1973" i="16"/>
  <c r="F1975" i="16" l="1"/>
  <c r="G1974" i="16"/>
  <c r="F1976" i="16" l="1"/>
  <c r="G1975" i="16"/>
  <c r="F1977" i="16" l="1"/>
  <c r="G1976" i="16"/>
  <c r="F1978" i="16" l="1"/>
  <c r="G1977" i="16"/>
  <c r="F1979" i="16" l="1"/>
  <c r="G1978" i="16"/>
  <c r="F1980" i="16" l="1"/>
  <c r="G1979" i="16"/>
  <c r="F1981" i="16" l="1"/>
  <c r="G1980" i="16"/>
  <c r="F1982" i="16" l="1"/>
  <c r="G1981" i="16"/>
  <c r="F1983" i="16" l="1"/>
  <c r="G1982" i="16"/>
  <c r="F1984" i="16" l="1"/>
  <c r="G1983" i="16"/>
  <c r="F1985" i="16" l="1"/>
  <c r="G1984" i="16"/>
  <c r="F1986" i="16" l="1"/>
  <c r="G1985" i="16"/>
  <c r="F1987" i="16" l="1"/>
  <c r="G1986" i="16"/>
  <c r="F1988" i="16" l="1"/>
  <c r="G1987" i="16"/>
  <c r="F1989" i="16" l="1"/>
  <c r="G1988" i="16"/>
  <c r="F1990" i="16" l="1"/>
  <c r="G1989" i="16"/>
  <c r="F1991" i="16" l="1"/>
  <c r="G1990" i="16"/>
  <c r="F1992" i="16" l="1"/>
  <c r="G1991" i="16"/>
  <c r="F1993" i="16" l="1"/>
  <c r="G1992" i="16"/>
  <c r="F1994" i="16" l="1"/>
  <c r="G1993" i="16"/>
  <c r="F1995" i="16" l="1"/>
  <c r="G1994" i="16"/>
  <c r="F1996" i="16" l="1"/>
  <c r="G1995" i="16"/>
  <c r="F1997" i="16" l="1"/>
  <c r="G1996" i="16"/>
  <c r="F1998" i="16" l="1"/>
  <c r="G1997" i="16"/>
  <c r="F1999" i="16" l="1"/>
  <c r="G1998" i="16"/>
  <c r="F2000" i="16" l="1"/>
  <c r="G1999" i="16"/>
  <c r="F2001" i="16" l="1"/>
  <c r="G2000" i="16"/>
  <c r="F2002" i="16" l="1"/>
  <c r="G2001" i="16"/>
  <c r="F2003" i="16" l="1"/>
  <c r="G2002" i="16"/>
  <c r="F2004" i="16" l="1"/>
  <c r="G2003" i="16"/>
  <c r="F2005" i="16" l="1"/>
  <c r="G2004" i="16"/>
  <c r="F2006" i="16" l="1"/>
  <c r="G2005" i="16"/>
  <c r="F2007" i="16" l="1"/>
  <c r="G2006" i="16"/>
  <c r="F2008" i="16" l="1"/>
  <c r="G2007" i="16"/>
  <c r="F2009" i="16" l="1"/>
  <c r="G2008" i="16"/>
  <c r="F2010" i="16" l="1"/>
  <c r="G2009" i="16"/>
  <c r="F2011" i="16" l="1"/>
  <c r="G2010" i="16"/>
  <c r="F2012" i="16" l="1"/>
  <c r="G2011" i="16"/>
  <c r="F2013" i="16" l="1"/>
  <c r="G2012" i="16"/>
  <c r="F2014" i="16" l="1"/>
  <c r="G2013" i="16"/>
  <c r="F2015" i="16" l="1"/>
  <c r="G2014" i="16"/>
  <c r="F2016" i="16" l="1"/>
  <c r="G2015" i="16"/>
  <c r="F2017" i="16" l="1"/>
  <c r="G2016" i="16"/>
  <c r="F2018" i="16" l="1"/>
  <c r="G2017" i="16"/>
  <c r="F2019" i="16" l="1"/>
  <c r="G2018" i="16"/>
  <c r="F2020" i="16" l="1"/>
  <c r="G2019" i="16"/>
  <c r="F2021" i="16" l="1"/>
  <c r="G2020" i="16"/>
  <c r="F2022" i="16" l="1"/>
  <c r="G2021" i="16"/>
  <c r="F2023" i="16" l="1"/>
  <c r="G2022" i="16"/>
  <c r="F2024" i="16" l="1"/>
  <c r="G2023" i="16"/>
  <c r="F2025" i="16" l="1"/>
  <c r="G2024" i="16"/>
  <c r="F2026" i="16" l="1"/>
  <c r="G2025" i="16"/>
  <c r="F2027" i="16" l="1"/>
  <c r="G2026" i="16"/>
  <c r="F2028" i="16" l="1"/>
  <c r="G2027" i="16"/>
  <c r="F2029" i="16" l="1"/>
  <c r="G2028" i="16"/>
  <c r="F2030" i="16" l="1"/>
  <c r="G2029" i="16"/>
  <c r="F2031" i="16" l="1"/>
  <c r="G2030" i="16"/>
  <c r="F2032" i="16" l="1"/>
  <c r="G2031" i="16"/>
  <c r="F2033" i="16" l="1"/>
  <c r="G2032" i="16"/>
  <c r="F2034" i="16" l="1"/>
  <c r="G2033" i="16"/>
  <c r="F2035" i="16" l="1"/>
  <c r="G2034" i="16"/>
  <c r="F2036" i="16" l="1"/>
  <c r="G2035" i="16"/>
  <c r="F2037" i="16" l="1"/>
  <c r="G2036" i="16"/>
  <c r="F2038" i="16" l="1"/>
  <c r="G2037" i="16"/>
  <c r="F2039" i="16" l="1"/>
  <c r="G2038" i="16"/>
  <c r="F2040" i="16" l="1"/>
  <c r="G2039" i="16"/>
  <c r="F2041" i="16" l="1"/>
  <c r="G2040" i="16"/>
  <c r="F2042" i="16" l="1"/>
  <c r="G2041" i="16"/>
  <c r="F2043" i="16" l="1"/>
  <c r="G2042" i="16"/>
  <c r="F2044" i="16" l="1"/>
  <c r="G2043" i="16"/>
  <c r="F2045" i="16" l="1"/>
  <c r="G2044" i="16"/>
  <c r="F2046" i="16" l="1"/>
  <c r="G2045" i="16"/>
  <c r="F2047" i="16" l="1"/>
  <c r="G2046" i="16"/>
  <c r="F2048" i="16" l="1"/>
  <c r="G2047" i="16"/>
  <c r="F2049" i="16" l="1"/>
  <c r="G2048" i="16"/>
  <c r="F2050" i="16" l="1"/>
  <c r="G2049" i="16"/>
  <c r="F2051" i="16" l="1"/>
  <c r="G2050" i="16"/>
  <c r="F2052" i="16" l="1"/>
  <c r="G2051" i="16"/>
  <c r="F2053" i="16" l="1"/>
  <c r="G2052" i="16"/>
  <c r="F2054" i="16" l="1"/>
  <c r="G2053" i="16"/>
  <c r="F2055" i="16" l="1"/>
  <c r="G2054" i="16"/>
  <c r="F2056" i="16" l="1"/>
  <c r="G2055" i="16"/>
  <c r="F2057" i="16" l="1"/>
  <c r="G2056" i="16"/>
  <c r="F2058" i="16" l="1"/>
  <c r="G2057" i="16"/>
  <c r="F2059" i="16" l="1"/>
  <c r="G2058" i="16"/>
  <c r="F2060" i="16" l="1"/>
  <c r="G2059" i="16"/>
  <c r="F2061" i="16" l="1"/>
  <c r="G2060" i="16"/>
  <c r="F2062" i="16" l="1"/>
  <c r="G2061" i="16"/>
  <c r="F2063" i="16" l="1"/>
  <c r="G2062" i="16"/>
  <c r="F2064" i="16" l="1"/>
  <c r="G2063" i="16"/>
  <c r="F2065" i="16" l="1"/>
  <c r="G2064" i="16"/>
  <c r="F2066" i="16" l="1"/>
  <c r="G2065" i="16"/>
  <c r="F2067" i="16" l="1"/>
  <c r="G2066" i="16"/>
  <c r="F2068" i="16" l="1"/>
  <c r="G2067" i="16"/>
  <c r="F2069" i="16" l="1"/>
  <c r="G2068" i="16"/>
  <c r="F2070" i="16" l="1"/>
  <c r="G2069" i="16"/>
  <c r="F2071" i="16" l="1"/>
  <c r="G2070" i="16"/>
  <c r="F2072" i="16" l="1"/>
  <c r="G2071" i="16"/>
  <c r="F2073" i="16" l="1"/>
  <c r="G2072" i="16"/>
  <c r="F2074" i="16" l="1"/>
  <c r="G2073" i="16"/>
  <c r="F2075" i="16" l="1"/>
  <c r="G2074" i="16"/>
  <c r="F2076" i="16" l="1"/>
  <c r="G2075" i="16"/>
  <c r="F2077" i="16" l="1"/>
  <c r="G2076" i="16"/>
  <c r="F2078" i="16" l="1"/>
  <c r="G2077" i="16"/>
  <c r="F2079" i="16" l="1"/>
  <c r="G2078" i="16"/>
  <c r="F2080" i="16" l="1"/>
  <c r="G2079" i="16"/>
  <c r="F2081" i="16" l="1"/>
  <c r="G2080" i="16"/>
  <c r="F2082" i="16" l="1"/>
  <c r="G2081" i="16"/>
  <c r="F2083" i="16" l="1"/>
  <c r="G2082" i="16"/>
  <c r="F2084" i="16" l="1"/>
  <c r="G2083" i="16"/>
  <c r="F2085" i="16" l="1"/>
  <c r="G2084" i="16"/>
  <c r="F2086" i="16" l="1"/>
  <c r="G2085" i="16"/>
  <c r="F2087" i="16" l="1"/>
  <c r="G2086" i="16"/>
  <c r="F2088" i="16" l="1"/>
  <c r="G2087" i="16"/>
  <c r="F2089" i="16" l="1"/>
  <c r="G2088" i="16"/>
  <c r="F2090" i="16" l="1"/>
  <c r="G2089" i="16"/>
  <c r="F2091" i="16" l="1"/>
  <c r="G2090" i="16"/>
  <c r="F2092" i="16" l="1"/>
  <c r="G2091" i="16"/>
  <c r="F2093" i="16" l="1"/>
  <c r="G2092" i="16"/>
  <c r="F2094" i="16" l="1"/>
  <c r="G2093" i="16"/>
  <c r="F2095" i="16" l="1"/>
  <c r="G2094" i="16"/>
  <c r="F2096" i="16" l="1"/>
  <c r="G2095" i="16"/>
  <c r="F2097" i="16" l="1"/>
  <c r="G2096" i="16"/>
  <c r="F2098" i="16" l="1"/>
  <c r="G2097" i="16"/>
  <c r="F2099" i="16" l="1"/>
  <c r="G2098" i="16"/>
  <c r="F2100" i="16" l="1"/>
  <c r="G2099" i="16"/>
  <c r="F2101" i="16" l="1"/>
  <c r="G2100" i="16"/>
  <c r="F2102" i="16" l="1"/>
  <c r="G2101" i="16"/>
  <c r="F2103" i="16" l="1"/>
  <c r="G2102" i="16"/>
  <c r="F2104" i="16" l="1"/>
  <c r="G2103" i="16"/>
  <c r="F2105" i="16" l="1"/>
  <c r="G2104" i="16"/>
  <c r="F2106" i="16" l="1"/>
  <c r="G2105" i="16"/>
  <c r="F2107" i="16" l="1"/>
  <c r="G2106" i="16"/>
  <c r="F2108" i="16" l="1"/>
  <c r="G2107" i="16"/>
  <c r="F2109" i="16" l="1"/>
  <c r="G2108" i="16"/>
  <c r="F2110" i="16" l="1"/>
  <c r="G2109" i="16"/>
  <c r="F2111" i="16" l="1"/>
  <c r="G2110" i="16"/>
  <c r="F2112" i="16" l="1"/>
  <c r="G2111" i="16"/>
  <c r="F2113" i="16" l="1"/>
  <c r="G2112" i="16"/>
  <c r="F2114" i="16" l="1"/>
  <c r="G2113" i="16"/>
  <c r="F2115" i="16" l="1"/>
  <c r="G2114" i="16"/>
  <c r="F2116" i="16" l="1"/>
  <c r="G2115" i="16"/>
  <c r="F2117" i="16" l="1"/>
  <c r="G2116" i="16"/>
  <c r="F2118" i="16" l="1"/>
  <c r="G2117" i="16"/>
  <c r="F2119" i="16" l="1"/>
  <c r="G2118" i="16"/>
  <c r="F2120" i="16" l="1"/>
  <c r="G2119" i="16"/>
  <c r="F2121" i="16" l="1"/>
  <c r="G2120" i="16"/>
  <c r="F2122" i="16" l="1"/>
  <c r="G2121" i="16"/>
  <c r="F2123" i="16" l="1"/>
  <c r="G2122" i="16"/>
  <c r="F2124" i="16" l="1"/>
  <c r="G2123" i="16"/>
  <c r="F2125" i="16" l="1"/>
  <c r="G2124" i="16"/>
  <c r="F2126" i="16" l="1"/>
  <c r="G2125" i="16"/>
  <c r="F2127" i="16" l="1"/>
  <c r="G2126" i="16"/>
  <c r="F2128" i="16" l="1"/>
  <c r="G2127" i="16"/>
  <c r="F2129" i="16" l="1"/>
  <c r="G2128" i="16"/>
  <c r="F2130" i="16" l="1"/>
  <c r="G2129" i="16"/>
  <c r="F2131" i="16" l="1"/>
  <c r="G2130" i="16"/>
  <c r="F2132" i="16" l="1"/>
  <c r="G2131" i="16"/>
  <c r="F2133" i="16" l="1"/>
  <c r="G2132" i="16"/>
  <c r="F2134" i="16" l="1"/>
  <c r="G2133" i="16"/>
  <c r="F2135" i="16" l="1"/>
  <c r="G2134" i="16"/>
  <c r="F2136" i="16" l="1"/>
  <c r="G2135" i="16"/>
  <c r="F2137" i="16" l="1"/>
  <c r="G2136" i="16"/>
  <c r="F2138" i="16" l="1"/>
  <c r="G2137" i="16"/>
  <c r="F2139" i="16" l="1"/>
  <c r="G2138" i="16"/>
  <c r="F2140" i="16" l="1"/>
  <c r="G2139" i="16"/>
  <c r="F2141" i="16" l="1"/>
  <c r="G2140" i="16"/>
  <c r="F2142" i="16" l="1"/>
  <c r="G2141" i="16"/>
  <c r="F2143" i="16" l="1"/>
  <c r="G2142" i="16"/>
  <c r="F2144" i="16" l="1"/>
  <c r="G2143" i="16"/>
  <c r="F2145" i="16" l="1"/>
  <c r="G2144" i="16"/>
  <c r="F2146" i="16" l="1"/>
  <c r="G2145" i="16"/>
  <c r="F2147" i="16" l="1"/>
  <c r="G2146" i="16"/>
  <c r="F2148" i="16" l="1"/>
  <c r="G2147" i="16"/>
  <c r="F2149" i="16" l="1"/>
  <c r="G2148" i="16"/>
  <c r="F2150" i="16" l="1"/>
  <c r="G2149" i="16"/>
  <c r="F2151" i="16" l="1"/>
  <c r="G2150" i="16"/>
  <c r="F2152" i="16" l="1"/>
  <c r="G2151" i="16"/>
  <c r="F2153" i="16" l="1"/>
  <c r="G2152" i="16"/>
  <c r="F2154" i="16" l="1"/>
  <c r="G2153" i="16"/>
  <c r="F2155" i="16" l="1"/>
  <c r="G2154" i="16"/>
  <c r="F2156" i="16" l="1"/>
  <c r="G2155" i="16"/>
  <c r="F2157" i="16" l="1"/>
  <c r="G2156" i="16"/>
  <c r="F2158" i="16" l="1"/>
  <c r="G2157" i="16"/>
  <c r="F2159" i="16" l="1"/>
  <c r="G2158" i="16"/>
  <c r="F2160" i="16" l="1"/>
  <c r="G2159" i="16"/>
  <c r="F2161" i="16" l="1"/>
  <c r="G2160" i="16"/>
  <c r="F2162" i="16" l="1"/>
  <c r="G2161" i="16"/>
  <c r="F2163" i="16" l="1"/>
  <c r="G2163" i="16" s="1"/>
  <c r="G216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5A2B8B-4777-4A3F-9A6B-7EF74174FE82}" keepAlive="1" name="Zapytanie — cennik" description="Połączenie z zapytaniem „cennik” w skoroszycie." type="5" refreshedVersion="0" background="1">
    <dbPr connection="Provider=Microsoft.Mashup.OleDb.1;Data Source=$Workbook$;Location=cennik;Extended Properties=&quot;&quot;" command="SELECT * FROM [cennik]"/>
  </connection>
  <connection id="2" xr16:uid="{18D2C86B-1C54-4609-900C-D4CE3980B651}" keepAlive="1" name="Zapytanie — cennik (2)" description="Połączenie z zapytaniem „cennik (2)” w skoroszycie." type="5" refreshedVersion="8" background="1" saveData="1">
    <dbPr connection="Provider=Microsoft.Mashup.OleDb.1;Data Source=$Workbook$;Location=&quot;cennik (2)&quot;;Extended Properties=&quot;&quot;" command="SELECT * FROM [cennik (2)]"/>
  </connection>
  <connection id="3" xr16:uid="{D0981358-B4D4-4BE6-BC4C-559E101A84AA}" keepAlive="1" name="Zapytanie — cennik (3)" description="Połączenie z zapytaniem „cennik (3)” w skoroszycie." type="5" refreshedVersion="8" background="1" saveData="1">
    <dbPr connection="Provider=Microsoft.Mashup.OleDb.1;Data Source=$Workbook$;Location=&quot;cennik (3)&quot;;Extended Properties=&quot;&quot;" command="SELECT * FROM [cennik (3)]"/>
  </connection>
  <connection id="4" xr16:uid="{ABD0EC3C-DA22-4297-907B-EA73B96CBBFD}" keepAlive="1" name="Zapytanie — cukier" description="Połączenie z zapytaniem „cukier” w skoroszycie." type="5" refreshedVersion="8" background="1" saveData="1">
    <dbPr connection="Provider=Microsoft.Mashup.OleDb.1;Data Source=$Workbook$;Location=cukier;Extended Properties=&quot;&quot;" command="SELECT * FROM [cukier]"/>
  </connection>
  <connection id="5" xr16:uid="{699276D5-0146-4AD3-A34C-E38D0B736A0A}" keepAlive="1" name="Zapytanie — cukier (2)" description="Połączenie z zapytaniem „cukier (2)” w skoroszycie." type="5" refreshedVersion="8" background="1" saveData="1">
    <dbPr connection="Provider=Microsoft.Mashup.OleDb.1;Data Source=$Workbook$;Location=&quot;cukier (2)&quot;;Extended Properties=&quot;&quot;" command="SELECT * FROM [cukier (2)]"/>
  </connection>
  <connection id="6" xr16:uid="{E9CA8BE7-BD90-4856-A119-016291DA65B2}" keepAlive="1" name="Zapytanie — cukier (3)" description="Połączenie z zapytaniem „cukier (3)” w skoroszycie." type="5" refreshedVersion="8" background="1" saveData="1">
    <dbPr connection="Provider=Microsoft.Mashup.OleDb.1;Data Source=$Workbook$;Location=&quot;cukier (3)&quot;;Extended Properties=&quot;&quot;" command="SELECT * FROM [cukier (3)]"/>
  </connection>
  <connection id="7" xr16:uid="{0020DBAC-1FF7-49B0-92D3-5D29A4E62A50}" keepAlive="1" name="Zapytanie — cukier (4)" description="Połączenie z zapytaniem „cukier (4)” w skoroszycie." type="5" refreshedVersion="8" background="1" saveData="1">
    <dbPr connection="Provider=Microsoft.Mashup.OleDb.1;Data Source=$Workbook$;Location=&quot;cukier (4)&quot;;Extended Properties=&quot;&quot;" command="SELECT * FROM [cukier (4)]"/>
  </connection>
  <connection id="8" xr16:uid="{72095973-494A-4E26-ADE9-6BDD9E7CC06F}" keepAlive="1" name="Zapytanie — cukier (5)" description="Połączenie z zapytaniem „cukier (5)” w skoroszycie." type="5" refreshedVersion="8" background="1" saveData="1">
    <dbPr connection="Provider=Microsoft.Mashup.OleDb.1;Data Source=$Workbook$;Location=&quot;cukier (5)&quot;;Extended Properties=&quot;&quot;" command="SELECT * FROM [cukier (5)]"/>
  </connection>
  <connection id="9" xr16:uid="{583E6917-A7CD-44F3-BB55-9D4D6CDCEEE5}" keepAlive="1" name="Zapytanie — cukier (6)" description="Połączenie z zapytaniem „cukier (6)” w skoroszycie." type="5" refreshedVersion="8" background="1" saveData="1">
    <dbPr connection="Provider=Microsoft.Mashup.OleDb.1;Data Source=$Workbook$;Location=&quot;cukier (6)&quot;;Extended Properties=&quot;&quot;" command="SELECT * FROM [cukier (6)]"/>
  </connection>
  <connection id="10" xr16:uid="{72CA3C37-45E4-4F02-9699-747BD29C9623}" keepAlive="1" name="Zapytanie — cukier (7)" description="Połączenie z zapytaniem „cukier (7)” w skoroszycie." type="5" refreshedVersion="8" background="1" saveData="1">
    <dbPr connection="Provider=Microsoft.Mashup.OleDb.1;Data Source=$Workbook$;Location=&quot;cukier (7)&quot;;Extended Properties=&quot;&quot;" command="SELECT * FROM [cukier (7)]"/>
  </connection>
  <connection id="11" xr16:uid="{ABE189CE-6D05-4633-8F0C-1213B8359CB8}" keepAlive="1" name="Zapytanie — cukier (8)" description="Połączenie z zapytaniem „cukier (8)” w skoroszycie." type="5" refreshedVersion="8" background="1" saveData="1">
    <dbPr connection="Provider=Microsoft.Mashup.OleDb.1;Data Source=$Workbook$;Location=&quot;cukier (8)&quot;;Extended Properties=&quot;&quot;" command="SELECT * FROM [cukier (8)]"/>
  </connection>
  <connection id="12" xr16:uid="{487BD92F-C872-4298-A7D7-ACA1AC7E8799}" keepAlive="1" name="Zapytanie — dni" description="Połączenie z zapytaniem „dni” w skoroszycie." type="5" refreshedVersion="8" background="1" saveData="1">
    <dbPr connection="Provider=Microsoft.Mashup.OleDb.1;Data Source=$Workbook$;Location=dni;Extended Properties=&quot;&quot;" command="SELECT * FROM [dni]"/>
  </connection>
</connections>
</file>

<file path=xl/sharedStrings.xml><?xml version="1.0" encoding="utf-8"?>
<sst xmlns="http://schemas.openxmlformats.org/spreadsheetml/2006/main" count="13254" uniqueCount="262">
  <si>
    <t>Column1</t>
  </si>
  <si>
    <t>Column2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</si>
  <si>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</si>
  <si>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</si>
  <si>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</si>
  <si>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</si>
  <si>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</si>
  <si>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</si>
  <si>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</si>
  <si>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</si>
  <si>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</si>
  <si>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</si>
  <si>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</si>
  <si>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</si>
  <si>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</si>
  <si>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</si>
  <si>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</si>
  <si>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</si>
  <si>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</si>
  <si>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</si>
  <si>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</si>
  <si>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</si>
  <si>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</si>
  <si>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</si>
  <si>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</si>
  <si>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</si>
  <si>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</si>
  <si>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</si>
  <si>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</si>
  <si>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</si>
  <si>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</si>
  <si>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</si>
  <si>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</si>
  <si>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</si>
  <si>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</si>
  <si>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</si>
  <si>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</si>
  <si>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</si>
  <si>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</si>
  <si>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</si>
  <si>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</si>
  <si>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</si>
  <si>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</si>
  <si>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</si>
  <si>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</si>
  <si>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</si>
  <si>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</si>
  <si>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</si>
  <si>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</si>
  <si>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</si>
  <si>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</si>
  <si>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</si>
  <si>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</si>
  <si>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</si>
  <si>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</si>
  <si>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</si>
  <si>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</si>
  <si>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</si>
  <si>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</si>
  <si>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</si>
  <si>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</si>
  <si>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</si>
  <si>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</si>
  <si>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</si>
  <si>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</si>
  <si>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</si>
  <si>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</si>
  <si>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</si>
  <si>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</si>
  <si>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</si>
  <si>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</si>
  <si>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</si>
  <si>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</si>
  <si>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</si>
  <si>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</si>
  <si>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</si>
  <si>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</si>
  <si>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</si>
  <si>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</si>
  <si>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</si>
  <si>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</si>
  <si>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</si>
  <si>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</si>
  <si>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</si>
  <si>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</si>
  <si>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</si>
  <si>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</si>
  <si>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</si>
  <si>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</si>
  <si>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</si>
  <si>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</si>
  <si>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</si>
  <si>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</si>
  <si>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</si>
  <si>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</si>
  <si>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</si>
  <si>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</si>
  <si>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</si>
  <si>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</si>
  <si>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</si>
  <si>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</si>
  <si>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</si>
  <si>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</si>
  <si>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</si>
  <si>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</si>
  <si>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</si>
  <si>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</si>
  <si>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</si>
  <si>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</si>
  <si>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</si>
  <si>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</si>
  <si>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</si>
  <si>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</si>
  <si>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</si>
  <si>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</si>
  <si>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</si>
  <si>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</si>
  <si>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</si>
  <si>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</si>
  <si>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</si>
  <si>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</si>
  <si>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</si>
  <si>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</si>
  <si>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</si>
  <si>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</si>
  <si>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</si>
  <si>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</si>
  <si>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</si>
  <si>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</si>
  <si>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</si>
  <si>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</si>
  <si>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</si>
  <si>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</si>
  <si>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</si>
  <si>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</si>
  <si>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</si>
  <si>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</si>
  <si>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</si>
  <si>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</si>
  <si>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</si>
  <si>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</si>
  <si>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</si>
  <si>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</si>
  <si>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</si>
  <si>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</si>
  <si>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</si>
  <si>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</si>
  <si>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</si>
  <si>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</si>
  <si>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</si>
  <si>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</si>
  <si>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</si>
  <si>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</si>
  <si>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</si>
  <si>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</si>
  <si>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</si>
  <si>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</si>
  <si>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</si>
  <si>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</si>
  <si>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</si>
  <si>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</si>
  <si>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</si>
  <si>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</si>
  <si>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</si>
  <si>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</si>
  <si>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</si>
  <si>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</si>
  <si>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</si>
  <si>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</si>
  <si>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</si>
  <si>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</si>
  <si>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</si>
  <si>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</si>
  <si>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</si>
  <si>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</si>
  <si>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</si>
  <si>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</si>
  <si>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</si>
  <si>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</si>
  <si>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</si>
  <si>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</si>
  <si>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</si>
  <si>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</si>
  <si>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</si>
  <si>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</si>
  <si>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</si>
  <si>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</si>
  <si>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</si>
  <si>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</si>
  <si>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</si>
  <si>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</si>
  <si>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</si>
  <si>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</si>
  <si>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</si>
  <si>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</si>
  <si>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</si>
  <si>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</si>
  <si>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</si>
  <si>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</si>
  <si>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</si>
  <si>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</si>
  <si>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</si>
  <si>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</si>
  <si>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</si>
  <si>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</si>
  <si>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</si>
  <si>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</si>
  <si>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</si>
  <si>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</si>
  <si>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</si>
  <si>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</si>
  <si>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</si>
  <si>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</si>
  <si>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</si>
  <si>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</si>
  <si>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</si>
  <si>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</si>
  <si>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</si>
  <si>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</si>
  <si>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</si>
  <si>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</si>
  <si>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</si>
  <si>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</si>
  <si>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</si>
  <si>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</si>
  <si>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</si>
  <si>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</si>
  <si>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</si>
  <si>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</si>
  <si>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</si>
  <si>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</si>
  <si>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</si>
  <si>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</si>
  <si>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</si>
  <si>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</si>
  <si>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</si>
  <si>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</si>
  <si>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</si>
  <si>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</si>
  <si>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</si>
  <si>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</si>
  <si>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</si>
  <si>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</si>
  <si>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</si>
  <si>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Ilość cukru</t>
  </si>
  <si>
    <t>Etykiety wierszy</t>
  </si>
  <si>
    <t>Suma końcowa</t>
  </si>
  <si>
    <t>Suma z Ilość cukru</t>
  </si>
  <si>
    <t>rok</t>
  </si>
  <si>
    <t>cena za kilo</t>
  </si>
  <si>
    <t>przychód</t>
  </si>
  <si>
    <t>łączny przychód</t>
  </si>
  <si>
    <t>ilość już zakupiona</t>
  </si>
  <si>
    <t>rabat</t>
  </si>
  <si>
    <t>łączny rabat na zakup</t>
  </si>
  <si>
    <t>suma rabatów</t>
  </si>
  <si>
    <t>miesiac</t>
  </si>
  <si>
    <t>czypierwszy</t>
  </si>
  <si>
    <t>magazyn</t>
  </si>
  <si>
    <t>ile zakupiono</t>
  </si>
  <si>
    <t>czy 4k</t>
  </si>
  <si>
    <t>Ile razy firma dokupiła 4 tony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</si>
</sst>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2" borderId="0" xfId="2" applyAlignment="1">
      <alignment horizontal="center"/>
    </xf>
  </cellXfs>
  <cellStyles count="3">
    <cellStyle name="Dobry" xfId="2" builtinId="26"/>
    <cellStyle name="Normalny" xfId="0" builtinId="0"/>
    <cellStyle name="Walutowy" xfId="1" builtinId="4"/>
  </cellStyles>
  <dxfs count="13"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[Zadanie4.xlsx]4.3!Tabela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Ilość sprzedanego cukru w kolejnych latach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'4.3'!$H$5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'4.3'!$G$6:$G$16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'4.3'!$H$6:$H$16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6-4510-828A-9A939394D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0031"/>
        <c:axId val="1778988591"/>
      </c:barChart>
      <c:catAx>
        <c:axId val="177899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8988591"/>
        <c:crosses val="autoZero"/>
        <c:auto val="1"/>
        <c:lblAlgn val="ctr"/>
        <c:lblOffset val="100"/>
        <c:noMultiLvlLbl val="0"/>
      </c:catAx>
      <c:valAx>
        <c:axId val="17789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cukru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899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3</xdr:row>
      <xdr:rowOff>19050</xdr:rowOff>
    </xdr:from>
    <xdr:to>
      <xdr:col>16</xdr:col>
      <xdr:colOff>66675</xdr:colOff>
      <xdr:row>17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6673C9-EDDF-EAEC-59C0-2EEAC927E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jtek" refreshedDate="45764.71552233796" createdVersion="8" refreshedVersion="8" minRefreshableVersion="3" recordCount="2162" xr:uid="{19A5B3B9-28A3-4EB7-B3FF-4C276923D031}">
  <cacheSource type="worksheet">
    <worksheetSource name="cukier5"/>
  </cacheSource>
  <cacheFields count="3">
    <cacheField name="Data" numFmtId="14">
      <sharedItems containsSemiMixedTypes="0" containsNonDate="0" containsDate="1" containsString="0" minDate="2005-01-01T00:00:00" maxDate="2014-12-30T00:00:00"/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ość cukru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jtek" refreshedDate="45764.719312615744" createdVersion="8" refreshedVersion="8" minRefreshableVersion="3" recordCount="2162" xr:uid="{6F045EA9-5F28-4F06-9435-5772100041D8}">
  <cacheSource type="worksheet">
    <worksheetSource name="cukier7"/>
  </cacheSource>
  <cacheFields count="4">
    <cacheField name="Data" numFmtId="14">
      <sharedItems containsSemiMixedTypes="0" containsNonDate="0" containsDate="1" containsString="0" minDate="2005-01-01T00:00:00" maxDate="2014-12-30T00:00:00"/>
    </cacheField>
    <cacheField name="NIP" numFmtId="0">
      <sharedItems/>
    </cacheField>
    <cacheField name="Ilość cukru" numFmtId="0">
      <sharedItems containsSemiMixedTypes="0" containsString="0" containsNumber="1" containsInteger="1" minValue="1" maxValue="500"/>
    </cacheField>
    <cacheField name="rok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x v="0"/>
    <n v="10"/>
  </r>
  <r>
    <d v="2005-01-04T00:00:00"/>
    <x v="1"/>
    <n v="2"/>
  </r>
  <r>
    <d v="2005-01-05T00:00:00"/>
    <x v="2"/>
    <n v="2"/>
  </r>
  <r>
    <d v="2005-01-10T00:00:00"/>
    <x v="3"/>
    <n v="5"/>
  </r>
  <r>
    <d v="2005-01-11T00:00:00"/>
    <x v="4"/>
    <n v="14"/>
  </r>
  <r>
    <d v="2005-01-13T00:00:00"/>
    <x v="5"/>
    <n v="436"/>
  </r>
  <r>
    <d v="2005-01-14T00:00:00"/>
    <x v="6"/>
    <n v="95"/>
  </r>
  <r>
    <d v="2005-01-18T00:00:00"/>
    <x v="7"/>
    <n v="350"/>
  </r>
  <r>
    <d v="2005-01-19T00:00:00"/>
    <x v="7"/>
    <n v="231"/>
  </r>
  <r>
    <d v="2005-01-20T00:00:00"/>
    <x v="8"/>
    <n v="38"/>
  </r>
  <r>
    <d v="2005-01-22T00:00:00"/>
    <x v="9"/>
    <n v="440"/>
  </r>
  <r>
    <d v="2005-01-24T00:00:00"/>
    <x v="10"/>
    <n v="120"/>
  </r>
  <r>
    <d v="2005-01-25T00:00:00"/>
    <x v="11"/>
    <n v="11"/>
  </r>
  <r>
    <d v="2005-01-26T00:00:00"/>
    <x v="12"/>
    <n v="36"/>
  </r>
  <r>
    <d v="2005-01-27T00:00:00"/>
    <x v="10"/>
    <n v="51"/>
  </r>
  <r>
    <d v="2005-02-02T00:00:00"/>
    <x v="7"/>
    <n v="465"/>
  </r>
  <r>
    <d v="2005-02-03T00:00:00"/>
    <x v="13"/>
    <n v="8"/>
  </r>
  <r>
    <d v="2005-02-05T00:00:00"/>
    <x v="14"/>
    <n v="287"/>
  </r>
  <r>
    <d v="2005-02-05T00:00:00"/>
    <x v="15"/>
    <n v="12"/>
  </r>
  <r>
    <d v="2005-02-10T00:00:00"/>
    <x v="16"/>
    <n v="6"/>
  </r>
  <r>
    <d v="2005-02-14T00:00:00"/>
    <x v="17"/>
    <n v="321"/>
  </r>
  <r>
    <d v="2005-02-18T00:00:00"/>
    <x v="18"/>
    <n v="99"/>
  </r>
  <r>
    <d v="2005-02-18T00:00:00"/>
    <x v="19"/>
    <n v="91"/>
  </r>
  <r>
    <d v="2005-02-24T00:00:00"/>
    <x v="14"/>
    <n v="118"/>
  </r>
  <r>
    <d v="2005-02-25T00:00:00"/>
    <x v="20"/>
    <n v="58"/>
  </r>
  <r>
    <d v="2005-02-26T00:00:00"/>
    <x v="21"/>
    <n v="16"/>
  </r>
  <r>
    <d v="2005-02-26T00:00:00"/>
    <x v="22"/>
    <n v="348"/>
  </r>
  <r>
    <d v="2005-02-27T00:00:00"/>
    <x v="5"/>
    <n v="336"/>
  </r>
  <r>
    <d v="2005-02-27T00:00:00"/>
    <x v="22"/>
    <n v="435"/>
  </r>
  <r>
    <d v="2005-02-27T00:00:00"/>
    <x v="23"/>
    <n v="110"/>
  </r>
  <r>
    <d v="2005-03-01T00:00:00"/>
    <x v="24"/>
    <n v="204"/>
  </r>
  <r>
    <d v="2005-03-01T00:00:00"/>
    <x v="18"/>
    <n v="20"/>
  </r>
  <r>
    <d v="2005-03-03T00:00:00"/>
    <x v="25"/>
    <n v="102"/>
  </r>
  <r>
    <d v="2005-03-05T00:00:00"/>
    <x v="26"/>
    <n v="48"/>
  </r>
  <r>
    <d v="2005-03-07T00:00:00"/>
    <x v="22"/>
    <n v="329"/>
  </r>
  <r>
    <d v="2005-03-09T00:00:00"/>
    <x v="27"/>
    <n v="16"/>
  </r>
  <r>
    <d v="2005-03-10T00:00:00"/>
    <x v="28"/>
    <n v="102"/>
  </r>
  <r>
    <d v="2005-03-10T00:00:00"/>
    <x v="14"/>
    <n v="309"/>
  </r>
  <r>
    <d v="2005-03-12T00:00:00"/>
    <x v="5"/>
    <n v="331"/>
  </r>
  <r>
    <d v="2005-03-17T00:00:00"/>
    <x v="29"/>
    <n v="3"/>
  </r>
  <r>
    <d v="2005-03-18T00:00:00"/>
    <x v="30"/>
    <n v="76"/>
  </r>
  <r>
    <d v="2005-03-18T00:00:00"/>
    <x v="31"/>
    <n v="196"/>
  </r>
  <r>
    <d v="2005-03-20T00:00:00"/>
    <x v="18"/>
    <n v="54"/>
  </r>
  <r>
    <d v="2005-03-24T00:00:00"/>
    <x v="9"/>
    <n v="277"/>
  </r>
  <r>
    <d v="2005-03-26T00:00:00"/>
    <x v="32"/>
    <n v="7"/>
  </r>
  <r>
    <d v="2005-03-28T00:00:00"/>
    <x v="33"/>
    <n v="12"/>
  </r>
  <r>
    <d v="2005-03-29T00:00:00"/>
    <x v="34"/>
    <n v="7"/>
  </r>
  <r>
    <d v="2005-03-31T00:00:00"/>
    <x v="7"/>
    <n v="416"/>
  </r>
  <r>
    <d v="2005-04-03T00:00:00"/>
    <x v="7"/>
    <n v="263"/>
  </r>
  <r>
    <d v="2005-04-06T00:00:00"/>
    <x v="1"/>
    <n v="15"/>
  </r>
  <r>
    <d v="2005-04-10T00:00:00"/>
    <x v="25"/>
    <n v="194"/>
  </r>
  <r>
    <d v="2005-04-11T00:00:00"/>
    <x v="35"/>
    <n v="120"/>
  </r>
  <r>
    <d v="2005-04-12T00:00:00"/>
    <x v="7"/>
    <n v="175"/>
  </r>
  <r>
    <d v="2005-04-14T00:00:00"/>
    <x v="36"/>
    <n v="12"/>
  </r>
  <r>
    <d v="2005-04-15T00:00:00"/>
    <x v="37"/>
    <n v="174"/>
  </r>
  <r>
    <d v="2005-04-16T00:00:00"/>
    <x v="38"/>
    <n v="3"/>
  </r>
  <r>
    <d v="2005-04-17T00:00:00"/>
    <x v="39"/>
    <n v="149"/>
  </r>
  <r>
    <d v="2005-04-18T00:00:00"/>
    <x v="17"/>
    <n v="492"/>
  </r>
  <r>
    <d v="2005-04-18T00:00:00"/>
    <x v="40"/>
    <n v="2"/>
  </r>
  <r>
    <d v="2005-04-19T00:00:00"/>
    <x v="14"/>
    <n v="298"/>
  </r>
  <r>
    <d v="2005-04-30T00:00:00"/>
    <x v="17"/>
    <n v="201"/>
  </r>
  <r>
    <d v="2005-05-01T00:00:00"/>
    <x v="41"/>
    <n v="15"/>
  </r>
  <r>
    <d v="2005-05-01T00:00:00"/>
    <x v="14"/>
    <n v="319"/>
  </r>
  <r>
    <d v="2005-05-02T00:00:00"/>
    <x v="42"/>
    <n v="9"/>
  </r>
  <r>
    <d v="2005-05-04T00:00:00"/>
    <x v="43"/>
    <n v="15"/>
  </r>
  <r>
    <d v="2005-05-07T00:00:00"/>
    <x v="22"/>
    <n v="444"/>
  </r>
  <r>
    <d v="2005-05-07T00:00:00"/>
    <x v="44"/>
    <n v="13"/>
  </r>
  <r>
    <d v="2005-05-09T00:00:00"/>
    <x v="45"/>
    <n v="366"/>
  </r>
  <r>
    <d v="2005-05-20T00:00:00"/>
    <x v="9"/>
    <n v="259"/>
  </r>
  <r>
    <d v="2005-05-21T00:00:00"/>
    <x v="46"/>
    <n v="16"/>
  </r>
  <r>
    <d v="2005-05-24T00:00:00"/>
    <x v="28"/>
    <n v="49"/>
  </r>
  <r>
    <d v="2005-05-25T00:00:00"/>
    <x v="47"/>
    <n v="3"/>
  </r>
  <r>
    <d v="2005-05-25T00:00:00"/>
    <x v="22"/>
    <n v="251"/>
  </r>
  <r>
    <d v="2005-05-27T00:00:00"/>
    <x v="30"/>
    <n v="179"/>
  </r>
  <r>
    <d v="2005-05-29T00:00:00"/>
    <x v="10"/>
    <n v="116"/>
  </r>
  <r>
    <d v="2005-05-29T00:00:00"/>
    <x v="48"/>
    <n v="13"/>
  </r>
  <r>
    <d v="2005-05-31T00:00:00"/>
    <x v="49"/>
    <n v="3"/>
  </r>
  <r>
    <d v="2005-05-31T00:00:00"/>
    <x v="50"/>
    <n v="253"/>
  </r>
  <r>
    <d v="2005-06-07T00:00:00"/>
    <x v="23"/>
    <n v="83"/>
  </r>
  <r>
    <d v="2005-06-09T00:00:00"/>
    <x v="18"/>
    <n v="177"/>
  </r>
  <r>
    <d v="2005-06-09T00:00:00"/>
    <x v="51"/>
    <n v="7"/>
  </r>
  <r>
    <d v="2005-06-10T00:00:00"/>
    <x v="52"/>
    <n v="46"/>
  </r>
  <r>
    <d v="2005-06-11T00:00:00"/>
    <x v="53"/>
    <n v="2"/>
  </r>
  <r>
    <d v="2005-06-12T00:00:00"/>
    <x v="3"/>
    <n v="9"/>
  </r>
  <r>
    <d v="2005-06-14T00:00:00"/>
    <x v="54"/>
    <n v="3"/>
  </r>
  <r>
    <d v="2005-06-14T00:00:00"/>
    <x v="55"/>
    <n v="67"/>
  </r>
  <r>
    <d v="2005-06-14T00:00:00"/>
    <x v="45"/>
    <n v="425"/>
  </r>
  <r>
    <d v="2005-06-15T00:00:00"/>
    <x v="5"/>
    <n v="453"/>
  </r>
  <r>
    <d v="2005-06-20T00:00:00"/>
    <x v="22"/>
    <n v="212"/>
  </r>
  <r>
    <d v="2005-06-22T00:00:00"/>
    <x v="56"/>
    <n v="19"/>
  </r>
  <r>
    <d v="2005-06-23T00:00:00"/>
    <x v="6"/>
    <n v="81"/>
  </r>
  <r>
    <d v="2005-06-25T00:00:00"/>
    <x v="57"/>
    <n v="7"/>
  </r>
  <r>
    <d v="2005-06-26T00:00:00"/>
    <x v="58"/>
    <n v="179"/>
  </r>
  <r>
    <d v="2005-06-28T00:00:00"/>
    <x v="14"/>
    <n v="222"/>
  </r>
  <r>
    <d v="2005-06-29T00:00:00"/>
    <x v="59"/>
    <n v="14"/>
  </r>
  <r>
    <d v="2005-07-01T00:00:00"/>
    <x v="60"/>
    <n v="15"/>
  </r>
  <r>
    <d v="2005-07-03T00:00:00"/>
    <x v="61"/>
    <n v="97"/>
  </r>
  <r>
    <d v="2005-07-09T00:00:00"/>
    <x v="20"/>
    <n v="142"/>
  </r>
  <r>
    <d v="2005-07-13T00:00:00"/>
    <x v="45"/>
    <n v="214"/>
  </r>
  <r>
    <d v="2005-07-13T00:00:00"/>
    <x v="14"/>
    <n v="408"/>
  </r>
  <r>
    <d v="2005-07-14T00:00:00"/>
    <x v="12"/>
    <n v="144"/>
  </r>
  <r>
    <d v="2005-07-14T00:00:00"/>
    <x v="6"/>
    <n v="173"/>
  </r>
  <r>
    <d v="2005-07-16T00:00:00"/>
    <x v="62"/>
    <n v="15"/>
  </r>
  <r>
    <d v="2005-07-18T00:00:00"/>
    <x v="50"/>
    <n v="433"/>
  </r>
  <r>
    <d v="2005-07-22T00:00:00"/>
    <x v="63"/>
    <n v="137"/>
  </r>
  <r>
    <d v="2005-07-25T00:00:00"/>
    <x v="50"/>
    <n v="118"/>
  </r>
  <r>
    <d v="2005-07-25T00:00:00"/>
    <x v="9"/>
    <n v="158"/>
  </r>
  <r>
    <d v="2005-07-26T00:00:00"/>
    <x v="44"/>
    <n v="13"/>
  </r>
  <r>
    <d v="2005-07-27T00:00:00"/>
    <x v="64"/>
    <n v="2"/>
  </r>
  <r>
    <d v="2005-07-29T00:00:00"/>
    <x v="50"/>
    <n v="467"/>
  </r>
  <r>
    <d v="2005-07-30T00:00:00"/>
    <x v="65"/>
    <n v="9"/>
  </r>
  <r>
    <d v="2005-08-03T00:00:00"/>
    <x v="66"/>
    <n v="189"/>
  </r>
  <r>
    <d v="2005-08-04T00:00:00"/>
    <x v="67"/>
    <n v="19"/>
  </r>
  <r>
    <d v="2005-08-05T00:00:00"/>
    <x v="9"/>
    <n v="172"/>
  </r>
  <r>
    <d v="2005-08-06T00:00:00"/>
    <x v="55"/>
    <n v="84"/>
  </r>
  <r>
    <d v="2005-08-06T00:00:00"/>
    <x v="68"/>
    <n v="8"/>
  </r>
  <r>
    <d v="2005-08-06T00:00:00"/>
    <x v="69"/>
    <n v="66"/>
  </r>
  <r>
    <d v="2005-08-07T00:00:00"/>
    <x v="37"/>
    <n v="35"/>
  </r>
  <r>
    <d v="2005-08-08T00:00:00"/>
    <x v="30"/>
    <n v="91"/>
  </r>
  <r>
    <d v="2005-08-13T00:00:00"/>
    <x v="7"/>
    <n v="396"/>
  </r>
  <r>
    <d v="2005-08-13T00:00:00"/>
    <x v="70"/>
    <n v="6"/>
  </r>
  <r>
    <d v="2005-08-15T00:00:00"/>
    <x v="28"/>
    <n v="47"/>
  </r>
  <r>
    <d v="2005-08-17T00:00:00"/>
    <x v="19"/>
    <n v="41"/>
  </r>
  <r>
    <d v="2005-08-18T00:00:00"/>
    <x v="71"/>
    <n v="136"/>
  </r>
  <r>
    <d v="2005-08-19T00:00:00"/>
    <x v="72"/>
    <n v="16"/>
  </r>
  <r>
    <d v="2005-08-21T00:00:00"/>
    <x v="73"/>
    <n v="18"/>
  </r>
  <r>
    <d v="2005-08-25T00:00:00"/>
    <x v="74"/>
    <n v="11"/>
  </r>
  <r>
    <d v="2005-08-25T00:00:00"/>
    <x v="75"/>
    <n v="8"/>
  </r>
  <r>
    <d v="2005-08-25T00:00:00"/>
    <x v="76"/>
    <n v="16"/>
  </r>
  <r>
    <d v="2005-08-25T00:00:00"/>
    <x v="28"/>
    <n v="54"/>
  </r>
  <r>
    <d v="2005-08-26T00:00:00"/>
    <x v="50"/>
    <n v="299"/>
  </r>
  <r>
    <d v="2005-08-28T00:00:00"/>
    <x v="69"/>
    <n v="168"/>
  </r>
  <r>
    <d v="2005-08-29T00:00:00"/>
    <x v="9"/>
    <n v="106"/>
  </r>
  <r>
    <d v="2005-08-30T00:00:00"/>
    <x v="12"/>
    <n v="41"/>
  </r>
  <r>
    <d v="2005-08-30T00:00:00"/>
    <x v="39"/>
    <n v="31"/>
  </r>
  <r>
    <d v="2005-09-01T00:00:00"/>
    <x v="77"/>
    <n v="8"/>
  </r>
  <r>
    <d v="2005-09-04T00:00:00"/>
    <x v="19"/>
    <n v="63"/>
  </r>
  <r>
    <d v="2005-09-07T00:00:00"/>
    <x v="5"/>
    <n v="368"/>
  </r>
  <r>
    <d v="2005-09-08T00:00:00"/>
    <x v="78"/>
    <n v="106"/>
  </r>
  <r>
    <d v="2005-09-09T00:00:00"/>
    <x v="8"/>
    <n v="47"/>
  </r>
  <r>
    <d v="2005-09-09T00:00:00"/>
    <x v="50"/>
    <n v="447"/>
  </r>
  <r>
    <d v="2005-09-10T00:00:00"/>
    <x v="69"/>
    <n v="106"/>
  </r>
  <r>
    <d v="2005-09-11T00:00:00"/>
    <x v="79"/>
    <n v="13"/>
  </r>
  <r>
    <d v="2005-09-11T00:00:00"/>
    <x v="52"/>
    <n v="89"/>
  </r>
  <r>
    <d v="2005-09-11T00:00:00"/>
    <x v="31"/>
    <n v="105"/>
  </r>
  <r>
    <d v="2005-09-11T00:00:00"/>
    <x v="7"/>
    <n v="147"/>
  </r>
  <r>
    <d v="2005-09-13T00:00:00"/>
    <x v="9"/>
    <n v="309"/>
  </r>
  <r>
    <d v="2005-09-15T00:00:00"/>
    <x v="28"/>
    <n v="47"/>
  </r>
  <r>
    <d v="2005-09-17T00:00:00"/>
    <x v="50"/>
    <n v="404"/>
  </r>
  <r>
    <d v="2005-09-17T00:00:00"/>
    <x v="80"/>
    <n v="39"/>
  </r>
  <r>
    <d v="2005-09-17T00:00:00"/>
    <x v="12"/>
    <n v="61"/>
  </r>
  <r>
    <d v="2005-09-20T00:00:00"/>
    <x v="66"/>
    <n v="89"/>
  </r>
  <r>
    <d v="2005-09-22T00:00:00"/>
    <x v="23"/>
    <n v="127"/>
  </r>
  <r>
    <d v="2005-09-25T00:00:00"/>
    <x v="18"/>
    <n v="81"/>
  </r>
  <r>
    <d v="2005-09-28T00:00:00"/>
    <x v="45"/>
    <n v="433"/>
  </r>
  <r>
    <d v="2005-09-28T00:00:00"/>
    <x v="9"/>
    <n v="284"/>
  </r>
  <r>
    <d v="2005-09-29T00:00:00"/>
    <x v="6"/>
    <n v="122"/>
  </r>
  <r>
    <d v="2005-10-01T00:00:00"/>
    <x v="80"/>
    <n v="193"/>
  </r>
  <r>
    <d v="2005-10-03T00:00:00"/>
    <x v="28"/>
    <n v="118"/>
  </r>
  <r>
    <d v="2005-10-04T00:00:00"/>
    <x v="5"/>
    <n v="173"/>
  </r>
  <r>
    <d v="2005-10-07T00:00:00"/>
    <x v="22"/>
    <n v="392"/>
  </r>
  <r>
    <d v="2005-10-08T00:00:00"/>
    <x v="16"/>
    <n v="8"/>
  </r>
  <r>
    <d v="2005-10-13T00:00:00"/>
    <x v="28"/>
    <n v="132"/>
  </r>
  <r>
    <d v="2005-10-13T00:00:00"/>
    <x v="8"/>
    <n v="76"/>
  </r>
  <r>
    <d v="2005-10-14T00:00:00"/>
    <x v="81"/>
    <n v="17"/>
  </r>
  <r>
    <d v="2005-10-15T00:00:00"/>
    <x v="82"/>
    <n v="17"/>
  </r>
  <r>
    <d v="2005-10-18T00:00:00"/>
    <x v="83"/>
    <n v="2"/>
  </r>
  <r>
    <d v="2005-10-20T00:00:00"/>
    <x v="19"/>
    <n v="125"/>
  </r>
  <r>
    <d v="2005-10-21T00:00:00"/>
    <x v="50"/>
    <n v="234"/>
  </r>
  <r>
    <d v="2005-10-27T00:00:00"/>
    <x v="69"/>
    <n v="53"/>
  </r>
  <r>
    <d v="2005-10-28T00:00:00"/>
    <x v="37"/>
    <n v="165"/>
  </r>
  <r>
    <d v="2005-10-28T00:00:00"/>
    <x v="10"/>
    <n v="177"/>
  </r>
  <r>
    <d v="2005-10-30T00:00:00"/>
    <x v="18"/>
    <n v="103"/>
  </r>
  <r>
    <d v="2005-11-01T00:00:00"/>
    <x v="84"/>
    <n v="2"/>
  </r>
  <r>
    <d v="2005-11-01T00:00:00"/>
    <x v="9"/>
    <n v="279"/>
  </r>
  <r>
    <d v="2005-11-06T00:00:00"/>
    <x v="30"/>
    <n v="185"/>
  </r>
  <r>
    <d v="2005-11-07T00:00:00"/>
    <x v="7"/>
    <n v="434"/>
  </r>
  <r>
    <d v="2005-11-11T00:00:00"/>
    <x v="85"/>
    <n v="10"/>
  </r>
  <r>
    <d v="2005-11-13T00:00:00"/>
    <x v="86"/>
    <n v="9"/>
  </r>
  <r>
    <d v="2005-11-14T00:00:00"/>
    <x v="24"/>
    <n v="383"/>
  </r>
  <r>
    <d v="2005-11-14T00:00:00"/>
    <x v="30"/>
    <n v="189"/>
  </r>
  <r>
    <d v="2005-11-16T00:00:00"/>
    <x v="12"/>
    <n v="161"/>
  </r>
  <r>
    <d v="2005-11-16T00:00:00"/>
    <x v="63"/>
    <n v="115"/>
  </r>
  <r>
    <d v="2005-11-18T00:00:00"/>
    <x v="69"/>
    <n v="58"/>
  </r>
  <r>
    <d v="2005-11-18T00:00:00"/>
    <x v="87"/>
    <n v="16"/>
  </r>
  <r>
    <d v="2005-11-19T00:00:00"/>
    <x v="53"/>
    <n v="17"/>
  </r>
  <r>
    <d v="2005-11-20T00:00:00"/>
    <x v="5"/>
    <n v="177"/>
  </r>
  <r>
    <d v="2005-11-21T00:00:00"/>
    <x v="78"/>
    <n v="33"/>
  </r>
  <r>
    <d v="2005-11-24T00:00:00"/>
    <x v="18"/>
    <n v="60"/>
  </r>
  <r>
    <d v="2005-11-26T00:00:00"/>
    <x v="88"/>
    <n v="8"/>
  </r>
  <r>
    <d v="2005-12-01T00:00:00"/>
    <x v="9"/>
    <n v="317"/>
  </r>
  <r>
    <d v="2005-12-03T00:00:00"/>
    <x v="89"/>
    <n v="3"/>
  </r>
  <r>
    <d v="2005-12-05T00:00:00"/>
    <x v="90"/>
    <n v="16"/>
  </r>
  <r>
    <d v="2005-12-14T00:00:00"/>
    <x v="65"/>
    <n v="2"/>
  </r>
  <r>
    <d v="2005-12-19T00:00:00"/>
    <x v="10"/>
    <n v="161"/>
  </r>
  <r>
    <d v="2005-12-22T00:00:00"/>
    <x v="37"/>
    <n v="187"/>
  </r>
  <r>
    <d v="2005-12-22T00:00:00"/>
    <x v="91"/>
    <n v="17"/>
  </r>
  <r>
    <d v="2005-12-23T00:00:00"/>
    <x v="92"/>
    <n v="5"/>
  </r>
  <r>
    <d v="2005-12-25T00:00:00"/>
    <x v="53"/>
    <n v="10"/>
  </r>
  <r>
    <d v="2005-12-25T00:00:00"/>
    <x v="14"/>
    <n v="225"/>
  </r>
  <r>
    <d v="2005-12-30T00:00:00"/>
    <x v="17"/>
    <n v="367"/>
  </r>
  <r>
    <d v="2006-01-04T00:00:00"/>
    <x v="14"/>
    <n v="295"/>
  </r>
  <r>
    <d v="2006-01-08T00:00:00"/>
    <x v="55"/>
    <n v="26"/>
  </r>
  <r>
    <d v="2006-01-08T00:00:00"/>
    <x v="93"/>
    <n v="16"/>
  </r>
  <r>
    <d v="2006-01-12T00:00:00"/>
    <x v="9"/>
    <n v="165"/>
  </r>
  <r>
    <d v="2006-01-12T00:00:00"/>
    <x v="94"/>
    <n v="20"/>
  </r>
  <r>
    <d v="2006-01-17T00:00:00"/>
    <x v="95"/>
    <n v="2"/>
  </r>
  <r>
    <d v="2006-01-17T00:00:00"/>
    <x v="96"/>
    <n v="7"/>
  </r>
  <r>
    <d v="2006-01-17T00:00:00"/>
    <x v="29"/>
    <n v="7"/>
  </r>
  <r>
    <d v="2006-01-17T00:00:00"/>
    <x v="78"/>
    <n v="72"/>
  </r>
  <r>
    <d v="2006-01-18T00:00:00"/>
    <x v="71"/>
    <n v="59"/>
  </r>
  <r>
    <d v="2006-01-19T00:00:00"/>
    <x v="45"/>
    <n v="212"/>
  </r>
  <r>
    <d v="2006-01-24T00:00:00"/>
    <x v="17"/>
    <n v="195"/>
  </r>
  <r>
    <d v="2006-01-24T00:00:00"/>
    <x v="57"/>
    <n v="16"/>
  </r>
  <r>
    <d v="2006-01-28T00:00:00"/>
    <x v="12"/>
    <n v="187"/>
  </r>
  <r>
    <d v="2006-02-03T00:00:00"/>
    <x v="17"/>
    <n v="369"/>
  </r>
  <r>
    <d v="2006-02-06T00:00:00"/>
    <x v="35"/>
    <n v="190"/>
  </r>
  <r>
    <d v="2006-02-06T00:00:00"/>
    <x v="14"/>
    <n v="453"/>
  </r>
  <r>
    <d v="2006-02-06T00:00:00"/>
    <x v="22"/>
    <n v="223"/>
  </r>
  <r>
    <d v="2006-02-07T00:00:00"/>
    <x v="64"/>
    <n v="1"/>
  </r>
  <r>
    <d v="2006-02-09T00:00:00"/>
    <x v="55"/>
    <n v="170"/>
  </r>
  <r>
    <d v="2006-02-09T00:00:00"/>
    <x v="86"/>
    <n v="19"/>
  </r>
  <r>
    <d v="2006-02-09T00:00:00"/>
    <x v="17"/>
    <n v="464"/>
  </r>
  <r>
    <d v="2006-02-13T00:00:00"/>
    <x v="7"/>
    <n v="230"/>
  </r>
  <r>
    <d v="2006-02-17T00:00:00"/>
    <x v="9"/>
    <n v="387"/>
  </r>
  <r>
    <d v="2006-02-18T00:00:00"/>
    <x v="45"/>
    <n v="264"/>
  </r>
  <r>
    <d v="2006-02-19T00:00:00"/>
    <x v="18"/>
    <n v="163"/>
  </r>
  <r>
    <d v="2006-02-20T00:00:00"/>
    <x v="36"/>
    <n v="14"/>
  </r>
  <r>
    <d v="2006-02-21T00:00:00"/>
    <x v="71"/>
    <n v="98"/>
  </r>
  <r>
    <d v="2006-03-04T00:00:00"/>
    <x v="97"/>
    <n v="16"/>
  </r>
  <r>
    <d v="2006-03-04T00:00:00"/>
    <x v="26"/>
    <n v="80"/>
  </r>
  <r>
    <d v="2006-03-08T00:00:00"/>
    <x v="39"/>
    <n v="127"/>
  </r>
  <r>
    <d v="2006-03-10T00:00:00"/>
    <x v="19"/>
    <n v="170"/>
  </r>
  <r>
    <d v="2006-03-11T00:00:00"/>
    <x v="61"/>
    <n v="28"/>
  </r>
  <r>
    <d v="2006-03-12T00:00:00"/>
    <x v="98"/>
    <n v="12"/>
  </r>
  <r>
    <d v="2006-03-14T00:00:00"/>
    <x v="99"/>
    <n v="10"/>
  </r>
  <r>
    <d v="2006-03-15T00:00:00"/>
    <x v="30"/>
    <n v="65"/>
  </r>
  <r>
    <d v="2006-03-16T00:00:00"/>
    <x v="100"/>
    <n v="17"/>
  </r>
  <r>
    <d v="2006-03-16T00:00:00"/>
    <x v="9"/>
    <n v="262"/>
  </r>
  <r>
    <d v="2006-03-16T00:00:00"/>
    <x v="101"/>
    <n v="20"/>
  </r>
  <r>
    <d v="2006-03-25T00:00:00"/>
    <x v="7"/>
    <n v="224"/>
  </r>
  <r>
    <d v="2006-04-01T00:00:00"/>
    <x v="52"/>
    <n v="199"/>
  </r>
  <r>
    <d v="2006-04-06T00:00:00"/>
    <x v="30"/>
    <n v="70"/>
  </r>
  <r>
    <d v="2006-04-08T00:00:00"/>
    <x v="102"/>
    <n v="171"/>
  </r>
  <r>
    <d v="2006-04-08T00:00:00"/>
    <x v="103"/>
    <n v="1"/>
  </r>
  <r>
    <d v="2006-04-10T00:00:00"/>
    <x v="94"/>
    <n v="13"/>
  </r>
  <r>
    <d v="2006-04-11T00:00:00"/>
    <x v="9"/>
    <n v="293"/>
  </r>
  <r>
    <d v="2006-04-11T00:00:00"/>
    <x v="87"/>
    <n v="11"/>
  </r>
  <r>
    <d v="2006-04-13T00:00:00"/>
    <x v="50"/>
    <n v="162"/>
  </r>
  <r>
    <d v="2006-04-14T00:00:00"/>
    <x v="58"/>
    <n v="187"/>
  </r>
  <r>
    <d v="2006-04-15T00:00:00"/>
    <x v="18"/>
    <n v="192"/>
  </r>
  <r>
    <d v="2006-04-17T00:00:00"/>
    <x v="24"/>
    <n v="127"/>
  </r>
  <r>
    <d v="2006-04-19T00:00:00"/>
    <x v="9"/>
    <n v="198"/>
  </r>
  <r>
    <d v="2006-04-19T00:00:00"/>
    <x v="104"/>
    <n v="4"/>
  </r>
  <r>
    <d v="2006-04-19T00:00:00"/>
    <x v="17"/>
    <n v="110"/>
  </r>
  <r>
    <d v="2006-04-19T00:00:00"/>
    <x v="18"/>
    <n v="123"/>
  </r>
  <r>
    <d v="2006-04-20T00:00:00"/>
    <x v="66"/>
    <n v="159"/>
  </r>
  <r>
    <d v="2006-04-21T00:00:00"/>
    <x v="105"/>
    <n v="19"/>
  </r>
  <r>
    <d v="2006-04-27T00:00:00"/>
    <x v="22"/>
    <n v="289"/>
  </r>
  <r>
    <d v="2006-04-27T00:00:00"/>
    <x v="23"/>
    <n v="136"/>
  </r>
  <r>
    <d v="2006-05-08T00:00:00"/>
    <x v="25"/>
    <n v="41"/>
  </r>
  <r>
    <d v="2006-05-09T00:00:00"/>
    <x v="45"/>
    <n v="385"/>
  </r>
  <r>
    <d v="2006-05-10T00:00:00"/>
    <x v="106"/>
    <n v="17"/>
  </r>
  <r>
    <d v="2006-05-10T00:00:00"/>
    <x v="107"/>
    <n v="20"/>
  </r>
  <r>
    <d v="2006-05-14T00:00:00"/>
    <x v="108"/>
    <n v="19"/>
  </r>
  <r>
    <d v="2006-05-15T00:00:00"/>
    <x v="43"/>
    <n v="13"/>
  </r>
  <r>
    <d v="2006-05-16T00:00:00"/>
    <x v="97"/>
    <n v="13"/>
  </r>
  <r>
    <d v="2006-05-18T00:00:00"/>
    <x v="80"/>
    <n v="168"/>
  </r>
  <r>
    <d v="2006-05-18T00:00:00"/>
    <x v="109"/>
    <n v="18"/>
  </r>
  <r>
    <d v="2006-05-18T00:00:00"/>
    <x v="14"/>
    <n v="131"/>
  </r>
  <r>
    <d v="2006-05-19T00:00:00"/>
    <x v="22"/>
    <n v="187"/>
  </r>
  <r>
    <d v="2006-05-20T00:00:00"/>
    <x v="24"/>
    <n v="412"/>
  </r>
  <r>
    <d v="2006-05-22T00:00:00"/>
    <x v="6"/>
    <n v="40"/>
  </r>
  <r>
    <d v="2006-05-23T00:00:00"/>
    <x v="37"/>
    <n v="166"/>
  </r>
  <r>
    <d v="2006-05-24T00:00:00"/>
    <x v="66"/>
    <n v="173"/>
  </r>
  <r>
    <d v="2006-05-25T00:00:00"/>
    <x v="110"/>
    <n v="2"/>
  </r>
  <r>
    <d v="2006-05-25T00:00:00"/>
    <x v="111"/>
    <n v="18"/>
  </r>
  <r>
    <d v="2006-05-26T00:00:00"/>
    <x v="112"/>
    <n v="15"/>
  </r>
  <r>
    <d v="2006-05-27T00:00:00"/>
    <x v="102"/>
    <n v="243"/>
  </r>
  <r>
    <d v="2006-05-28T00:00:00"/>
    <x v="17"/>
    <n v="460"/>
  </r>
  <r>
    <d v="2006-05-28T00:00:00"/>
    <x v="113"/>
    <n v="8"/>
  </r>
  <r>
    <d v="2006-05-29T00:00:00"/>
    <x v="8"/>
    <n v="150"/>
  </r>
  <r>
    <d v="2006-05-30T00:00:00"/>
    <x v="52"/>
    <n v="72"/>
  </r>
  <r>
    <d v="2006-05-30T00:00:00"/>
    <x v="9"/>
    <n v="217"/>
  </r>
  <r>
    <d v="2006-06-02T00:00:00"/>
    <x v="39"/>
    <n v="164"/>
  </r>
  <r>
    <d v="2006-06-02T00:00:00"/>
    <x v="45"/>
    <n v="429"/>
  </r>
  <r>
    <d v="2006-06-07T00:00:00"/>
    <x v="8"/>
    <n v="63"/>
  </r>
  <r>
    <d v="2006-06-10T00:00:00"/>
    <x v="30"/>
    <n v="106"/>
  </r>
  <r>
    <d v="2006-06-18T00:00:00"/>
    <x v="22"/>
    <n v="136"/>
  </r>
  <r>
    <d v="2006-06-19T00:00:00"/>
    <x v="114"/>
    <n v="7"/>
  </r>
  <r>
    <d v="2006-06-28T00:00:00"/>
    <x v="12"/>
    <n v="114"/>
  </r>
  <r>
    <d v="2006-06-28T00:00:00"/>
    <x v="115"/>
    <n v="12"/>
  </r>
  <r>
    <d v="2006-07-04T00:00:00"/>
    <x v="9"/>
    <n v="443"/>
  </r>
  <r>
    <d v="2006-07-06T00:00:00"/>
    <x v="52"/>
    <n v="73"/>
  </r>
  <r>
    <d v="2006-07-09T00:00:00"/>
    <x v="116"/>
    <n v="15"/>
  </r>
  <r>
    <d v="2006-07-09T00:00:00"/>
    <x v="117"/>
    <n v="9"/>
  </r>
  <r>
    <d v="2006-07-10T00:00:00"/>
    <x v="118"/>
    <n v="20"/>
  </r>
  <r>
    <d v="2006-07-12T00:00:00"/>
    <x v="119"/>
    <n v="9"/>
  </r>
  <r>
    <d v="2006-07-13T00:00:00"/>
    <x v="120"/>
    <n v="88"/>
  </r>
  <r>
    <d v="2006-07-13T00:00:00"/>
    <x v="7"/>
    <n v="139"/>
  </r>
  <r>
    <d v="2006-07-14T00:00:00"/>
    <x v="22"/>
    <n v="346"/>
  </r>
  <r>
    <d v="2006-07-20T00:00:00"/>
    <x v="121"/>
    <n v="3"/>
  </r>
  <r>
    <d v="2006-07-20T00:00:00"/>
    <x v="122"/>
    <n v="9"/>
  </r>
  <r>
    <d v="2006-07-20T00:00:00"/>
    <x v="9"/>
    <n v="323"/>
  </r>
  <r>
    <d v="2006-07-21T00:00:00"/>
    <x v="102"/>
    <n v="382"/>
  </r>
  <r>
    <d v="2006-07-25T00:00:00"/>
    <x v="17"/>
    <n v="296"/>
  </r>
  <r>
    <d v="2006-07-26T00:00:00"/>
    <x v="5"/>
    <n v="121"/>
  </r>
  <r>
    <d v="2006-07-26T00:00:00"/>
    <x v="25"/>
    <n v="157"/>
  </r>
  <r>
    <d v="2006-07-28T00:00:00"/>
    <x v="9"/>
    <n v="497"/>
  </r>
  <r>
    <d v="2006-07-29T00:00:00"/>
    <x v="9"/>
    <n v="103"/>
  </r>
  <r>
    <d v="2006-07-30T00:00:00"/>
    <x v="30"/>
    <n v="142"/>
  </r>
  <r>
    <d v="2006-07-31T00:00:00"/>
    <x v="23"/>
    <n v="144"/>
  </r>
  <r>
    <d v="2006-08-02T00:00:00"/>
    <x v="100"/>
    <n v="8"/>
  </r>
  <r>
    <d v="2006-08-07T00:00:00"/>
    <x v="55"/>
    <n v="172"/>
  </r>
  <r>
    <d v="2006-08-11T00:00:00"/>
    <x v="7"/>
    <n v="290"/>
  </r>
  <r>
    <d v="2006-08-13T00:00:00"/>
    <x v="14"/>
    <n v="422"/>
  </r>
  <r>
    <d v="2006-08-16T00:00:00"/>
    <x v="109"/>
    <n v="12"/>
  </r>
  <r>
    <d v="2006-08-19T00:00:00"/>
    <x v="55"/>
    <n v="104"/>
  </r>
  <r>
    <d v="2006-08-20T00:00:00"/>
    <x v="35"/>
    <n v="97"/>
  </r>
  <r>
    <d v="2006-08-21T00:00:00"/>
    <x v="26"/>
    <n v="179"/>
  </r>
  <r>
    <d v="2006-08-24T00:00:00"/>
    <x v="50"/>
    <n v="256"/>
  </r>
  <r>
    <d v="2006-08-25T00:00:00"/>
    <x v="113"/>
    <n v="20"/>
  </r>
  <r>
    <d v="2006-08-25T00:00:00"/>
    <x v="105"/>
    <n v="10"/>
  </r>
  <r>
    <d v="2006-08-26T00:00:00"/>
    <x v="7"/>
    <n v="407"/>
  </r>
  <r>
    <d v="2006-08-27T00:00:00"/>
    <x v="22"/>
    <n v="297"/>
  </r>
  <r>
    <d v="2006-08-27T00:00:00"/>
    <x v="71"/>
    <n v="133"/>
  </r>
  <r>
    <d v="2006-08-27T00:00:00"/>
    <x v="35"/>
    <n v="33"/>
  </r>
  <r>
    <d v="2006-08-30T00:00:00"/>
    <x v="14"/>
    <n v="220"/>
  </r>
  <r>
    <d v="2006-08-30T00:00:00"/>
    <x v="28"/>
    <n v="114"/>
  </r>
  <r>
    <d v="2006-09-02T00:00:00"/>
    <x v="8"/>
    <n v="130"/>
  </r>
  <r>
    <d v="2006-09-02T00:00:00"/>
    <x v="30"/>
    <n v="52"/>
  </r>
  <r>
    <d v="2006-09-02T00:00:00"/>
    <x v="28"/>
    <n v="33"/>
  </r>
  <r>
    <d v="2006-09-03T00:00:00"/>
    <x v="61"/>
    <n v="57"/>
  </r>
  <r>
    <d v="2006-09-05T00:00:00"/>
    <x v="123"/>
    <n v="190"/>
  </r>
  <r>
    <d v="2006-09-05T00:00:00"/>
    <x v="84"/>
    <n v="8"/>
  </r>
  <r>
    <d v="2006-09-05T00:00:00"/>
    <x v="7"/>
    <n v="255"/>
  </r>
  <r>
    <d v="2006-09-07T00:00:00"/>
    <x v="71"/>
    <n v="108"/>
  </r>
  <r>
    <d v="2006-09-11T00:00:00"/>
    <x v="18"/>
    <n v="78"/>
  </r>
  <r>
    <d v="2006-09-12T00:00:00"/>
    <x v="7"/>
    <n v="364"/>
  </r>
  <r>
    <d v="2006-09-13T00:00:00"/>
    <x v="66"/>
    <n v="52"/>
  </r>
  <r>
    <d v="2006-09-14T00:00:00"/>
    <x v="102"/>
    <n v="343"/>
  </r>
  <r>
    <d v="2006-09-16T00:00:00"/>
    <x v="52"/>
    <n v="197"/>
  </r>
  <r>
    <d v="2006-09-17T00:00:00"/>
    <x v="124"/>
    <n v="4"/>
  </r>
  <r>
    <d v="2006-09-18T00:00:00"/>
    <x v="125"/>
    <n v="8"/>
  </r>
  <r>
    <d v="2006-09-18T00:00:00"/>
    <x v="56"/>
    <n v="11"/>
  </r>
  <r>
    <d v="2006-09-18T00:00:00"/>
    <x v="72"/>
    <n v="10"/>
  </r>
  <r>
    <d v="2006-09-21T00:00:00"/>
    <x v="61"/>
    <n v="96"/>
  </r>
  <r>
    <d v="2006-09-21T00:00:00"/>
    <x v="55"/>
    <n v="30"/>
  </r>
  <r>
    <d v="2006-09-22T00:00:00"/>
    <x v="126"/>
    <n v="17"/>
  </r>
  <r>
    <d v="2006-09-25T00:00:00"/>
    <x v="122"/>
    <n v="17"/>
  </r>
  <r>
    <d v="2006-09-25T00:00:00"/>
    <x v="12"/>
    <n v="180"/>
  </r>
  <r>
    <d v="2006-09-25T00:00:00"/>
    <x v="31"/>
    <n v="94"/>
  </r>
  <r>
    <d v="2006-09-26T00:00:00"/>
    <x v="39"/>
    <n v="45"/>
  </r>
  <r>
    <d v="2006-09-27T00:00:00"/>
    <x v="7"/>
    <n v="380"/>
  </r>
  <r>
    <d v="2006-09-27T00:00:00"/>
    <x v="43"/>
    <n v="5"/>
  </r>
  <r>
    <d v="2006-10-01T00:00:00"/>
    <x v="37"/>
    <n v="170"/>
  </r>
  <r>
    <d v="2006-10-05T00:00:00"/>
    <x v="45"/>
    <n v="198"/>
  </r>
  <r>
    <d v="2006-10-08T00:00:00"/>
    <x v="17"/>
    <n v="283"/>
  </r>
  <r>
    <d v="2006-10-11T00:00:00"/>
    <x v="123"/>
    <n v="42"/>
  </r>
  <r>
    <d v="2006-10-13T00:00:00"/>
    <x v="6"/>
    <n v="163"/>
  </r>
  <r>
    <d v="2006-10-19T00:00:00"/>
    <x v="17"/>
    <n v="115"/>
  </r>
  <r>
    <d v="2006-10-24T00:00:00"/>
    <x v="71"/>
    <n v="75"/>
  </r>
  <r>
    <d v="2006-10-25T00:00:00"/>
    <x v="45"/>
    <n v="403"/>
  </r>
  <r>
    <d v="2006-10-29T00:00:00"/>
    <x v="17"/>
    <n v="465"/>
  </r>
  <r>
    <d v="2006-10-31T00:00:00"/>
    <x v="6"/>
    <n v="194"/>
  </r>
  <r>
    <d v="2006-10-31T00:00:00"/>
    <x v="69"/>
    <n v="122"/>
  </r>
  <r>
    <d v="2006-10-31T00:00:00"/>
    <x v="19"/>
    <n v="186"/>
  </r>
  <r>
    <d v="2006-11-05T00:00:00"/>
    <x v="12"/>
    <n v="137"/>
  </r>
  <r>
    <d v="2006-11-08T00:00:00"/>
    <x v="79"/>
    <n v="10"/>
  </r>
  <r>
    <d v="2006-11-11T00:00:00"/>
    <x v="50"/>
    <n v="437"/>
  </r>
  <r>
    <d v="2006-11-13T00:00:00"/>
    <x v="127"/>
    <n v="20"/>
  </r>
  <r>
    <d v="2006-11-14T00:00:00"/>
    <x v="14"/>
    <n v="108"/>
  </r>
  <r>
    <d v="2006-11-19T00:00:00"/>
    <x v="37"/>
    <n v="62"/>
  </r>
  <r>
    <d v="2006-11-19T00:00:00"/>
    <x v="7"/>
    <n v="426"/>
  </r>
  <r>
    <d v="2006-11-22T00:00:00"/>
    <x v="45"/>
    <n v="303"/>
  </r>
  <r>
    <d v="2006-11-23T00:00:00"/>
    <x v="0"/>
    <n v="20"/>
  </r>
  <r>
    <d v="2006-11-26T00:00:00"/>
    <x v="9"/>
    <n v="237"/>
  </r>
  <r>
    <d v="2006-11-27T00:00:00"/>
    <x v="23"/>
    <n v="151"/>
  </r>
  <r>
    <d v="2006-11-28T00:00:00"/>
    <x v="128"/>
    <n v="6"/>
  </r>
  <r>
    <d v="2006-12-01T00:00:00"/>
    <x v="6"/>
    <n v="124"/>
  </r>
  <r>
    <d v="2006-12-03T00:00:00"/>
    <x v="129"/>
    <n v="7"/>
  </r>
  <r>
    <d v="2006-12-04T00:00:00"/>
    <x v="130"/>
    <n v="7"/>
  </r>
  <r>
    <d v="2006-12-06T00:00:00"/>
    <x v="45"/>
    <n v="105"/>
  </r>
  <r>
    <d v="2006-12-07T00:00:00"/>
    <x v="69"/>
    <n v="58"/>
  </r>
  <r>
    <d v="2006-12-07T00:00:00"/>
    <x v="131"/>
    <n v="182"/>
  </r>
  <r>
    <d v="2006-12-09T00:00:00"/>
    <x v="50"/>
    <n v="163"/>
  </r>
  <r>
    <d v="2006-12-09T00:00:00"/>
    <x v="132"/>
    <n v="14"/>
  </r>
  <r>
    <d v="2006-12-10T00:00:00"/>
    <x v="133"/>
    <n v="4"/>
  </r>
  <r>
    <d v="2006-12-11T00:00:00"/>
    <x v="134"/>
    <n v="13"/>
  </r>
  <r>
    <d v="2006-12-12T00:00:00"/>
    <x v="7"/>
    <n v="422"/>
  </r>
  <r>
    <d v="2006-12-13T00:00:00"/>
    <x v="82"/>
    <n v="6"/>
  </r>
  <r>
    <d v="2006-12-18T00:00:00"/>
    <x v="135"/>
    <n v="15"/>
  </r>
  <r>
    <d v="2006-12-19T00:00:00"/>
    <x v="30"/>
    <n v="168"/>
  </r>
  <r>
    <d v="2006-12-21T00:00:00"/>
    <x v="50"/>
    <n v="193"/>
  </r>
  <r>
    <d v="2006-12-27T00:00:00"/>
    <x v="105"/>
    <n v="15"/>
  </r>
  <r>
    <d v="2006-12-28T00:00:00"/>
    <x v="23"/>
    <n v="27"/>
  </r>
  <r>
    <d v="2006-12-29T00:00:00"/>
    <x v="23"/>
    <n v="116"/>
  </r>
  <r>
    <d v="2006-12-30T00:00:00"/>
    <x v="61"/>
    <n v="21"/>
  </r>
  <r>
    <d v="2006-12-30T00:00:00"/>
    <x v="23"/>
    <n v="61"/>
  </r>
  <r>
    <d v="2006-12-30T00:00:00"/>
    <x v="17"/>
    <n v="458"/>
  </r>
  <r>
    <d v="2006-12-31T00:00:00"/>
    <x v="136"/>
    <n v="19"/>
  </r>
  <r>
    <d v="2007-01-02T00:00:00"/>
    <x v="55"/>
    <n v="81"/>
  </r>
  <r>
    <d v="2007-01-03T00:00:00"/>
    <x v="18"/>
    <n v="86"/>
  </r>
  <r>
    <d v="2007-01-04T00:00:00"/>
    <x v="7"/>
    <n v="142"/>
  </r>
  <r>
    <d v="2007-01-10T00:00:00"/>
    <x v="17"/>
    <n v="459"/>
  </r>
  <r>
    <d v="2007-01-11T00:00:00"/>
    <x v="40"/>
    <n v="20"/>
  </r>
  <r>
    <d v="2007-01-13T00:00:00"/>
    <x v="45"/>
    <n v="245"/>
  </r>
  <r>
    <d v="2007-01-13T00:00:00"/>
    <x v="100"/>
    <n v="19"/>
  </r>
  <r>
    <d v="2007-01-14T00:00:00"/>
    <x v="10"/>
    <n v="159"/>
  </r>
  <r>
    <d v="2007-01-15T00:00:00"/>
    <x v="23"/>
    <n v="99"/>
  </r>
  <r>
    <d v="2007-01-17T00:00:00"/>
    <x v="22"/>
    <n v="213"/>
  </r>
  <r>
    <d v="2007-01-24T00:00:00"/>
    <x v="14"/>
    <n v="349"/>
  </r>
  <r>
    <d v="2007-01-27T00:00:00"/>
    <x v="17"/>
    <n v="114"/>
  </r>
  <r>
    <d v="2007-01-27T00:00:00"/>
    <x v="27"/>
    <n v="12"/>
  </r>
  <r>
    <d v="2007-01-29T00:00:00"/>
    <x v="99"/>
    <n v="12"/>
  </r>
  <r>
    <d v="2007-02-04T00:00:00"/>
    <x v="12"/>
    <n v="132"/>
  </r>
  <r>
    <d v="2007-02-07T00:00:00"/>
    <x v="23"/>
    <n v="197"/>
  </r>
  <r>
    <d v="2007-02-07T00:00:00"/>
    <x v="15"/>
    <n v="5"/>
  </r>
  <r>
    <d v="2007-02-07T00:00:00"/>
    <x v="50"/>
    <n v="403"/>
  </r>
  <r>
    <d v="2007-02-08T00:00:00"/>
    <x v="10"/>
    <n v="200"/>
  </r>
  <r>
    <d v="2007-02-11T00:00:00"/>
    <x v="69"/>
    <n v="23"/>
  </r>
  <r>
    <d v="2007-02-18T00:00:00"/>
    <x v="45"/>
    <n v="337"/>
  </r>
  <r>
    <d v="2007-02-19T00:00:00"/>
    <x v="5"/>
    <n v="500"/>
  </r>
  <r>
    <d v="2007-02-19T00:00:00"/>
    <x v="90"/>
    <n v="9"/>
  </r>
  <r>
    <d v="2007-02-21T00:00:00"/>
    <x v="131"/>
    <n v="39"/>
  </r>
  <r>
    <d v="2007-02-26T00:00:00"/>
    <x v="78"/>
    <n v="156"/>
  </r>
  <r>
    <d v="2007-02-27T00:00:00"/>
    <x v="17"/>
    <n v="258"/>
  </r>
  <r>
    <d v="2007-02-27T00:00:00"/>
    <x v="94"/>
    <n v="14"/>
  </r>
  <r>
    <d v="2007-03-01T00:00:00"/>
    <x v="12"/>
    <n v="91"/>
  </r>
  <r>
    <d v="2007-03-08T00:00:00"/>
    <x v="12"/>
    <n v="68"/>
  </r>
  <r>
    <d v="2007-03-09T00:00:00"/>
    <x v="137"/>
    <n v="13"/>
  </r>
  <r>
    <d v="2007-03-11T00:00:00"/>
    <x v="28"/>
    <n v="118"/>
  </r>
  <r>
    <d v="2007-03-13T00:00:00"/>
    <x v="25"/>
    <n v="54"/>
  </r>
  <r>
    <d v="2007-03-17T00:00:00"/>
    <x v="138"/>
    <n v="10"/>
  </r>
  <r>
    <d v="2007-03-21T00:00:00"/>
    <x v="50"/>
    <n v="339"/>
  </r>
  <r>
    <d v="2007-03-22T00:00:00"/>
    <x v="30"/>
    <n v="80"/>
  </r>
  <r>
    <d v="2007-03-24T00:00:00"/>
    <x v="22"/>
    <n v="431"/>
  </r>
  <r>
    <d v="2007-03-26T00:00:00"/>
    <x v="50"/>
    <n v="268"/>
  </r>
  <r>
    <d v="2007-03-26T00:00:00"/>
    <x v="22"/>
    <n v="440"/>
  </r>
  <r>
    <d v="2007-03-26T00:00:00"/>
    <x v="5"/>
    <n v="396"/>
  </r>
  <r>
    <d v="2007-03-26T00:00:00"/>
    <x v="18"/>
    <n v="157"/>
  </r>
  <r>
    <d v="2007-03-30T00:00:00"/>
    <x v="12"/>
    <n v="194"/>
  </r>
  <r>
    <d v="2007-03-31T00:00:00"/>
    <x v="39"/>
    <n v="156"/>
  </r>
  <r>
    <d v="2007-04-01T00:00:00"/>
    <x v="112"/>
    <n v="11"/>
  </r>
  <r>
    <d v="2007-04-02T00:00:00"/>
    <x v="35"/>
    <n v="110"/>
  </r>
  <r>
    <d v="2007-04-04T00:00:00"/>
    <x v="139"/>
    <n v="12"/>
  </r>
  <r>
    <d v="2007-04-05T00:00:00"/>
    <x v="5"/>
    <n v="464"/>
  </r>
  <r>
    <d v="2007-04-06T00:00:00"/>
    <x v="66"/>
    <n v="40"/>
  </r>
  <r>
    <d v="2007-04-07T00:00:00"/>
    <x v="39"/>
    <n v="52"/>
  </r>
  <r>
    <d v="2007-04-12T00:00:00"/>
    <x v="75"/>
    <n v="12"/>
  </r>
  <r>
    <d v="2007-04-14T00:00:00"/>
    <x v="7"/>
    <n v="412"/>
  </r>
  <r>
    <d v="2007-04-16T00:00:00"/>
    <x v="17"/>
    <n v="268"/>
  </r>
  <r>
    <d v="2007-04-16T00:00:00"/>
    <x v="7"/>
    <n v="495"/>
  </r>
  <r>
    <d v="2007-04-16T00:00:00"/>
    <x v="35"/>
    <n v="30"/>
  </r>
  <r>
    <d v="2007-04-19T00:00:00"/>
    <x v="6"/>
    <n v="67"/>
  </r>
  <r>
    <d v="2007-04-25T00:00:00"/>
    <x v="14"/>
    <n v="497"/>
  </r>
  <r>
    <d v="2007-04-28T00:00:00"/>
    <x v="22"/>
    <n v="102"/>
  </r>
  <r>
    <d v="2007-05-01T00:00:00"/>
    <x v="7"/>
    <n v="322"/>
  </r>
  <r>
    <d v="2007-05-02T00:00:00"/>
    <x v="9"/>
    <n v="297"/>
  </r>
  <r>
    <d v="2007-05-04T00:00:00"/>
    <x v="12"/>
    <n v="179"/>
  </r>
  <r>
    <d v="2007-05-06T00:00:00"/>
    <x v="140"/>
    <n v="15"/>
  </r>
  <r>
    <d v="2007-05-08T00:00:00"/>
    <x v="61"/>
    <n v="65"/>
  </r>
  <r>
    <d v="2007-05-10T00:00:00"/>
    <x v="7"/>
    <n v="297"/>
  </r>
  <r>
    <d v="2007-05-12T00:00:00"/>
    <x v="8"/>
    <n v="131"/>
  </r>
  <r>
    <d v="2007-05-13T00:00:00"/>
    <x v="141"/>
    <n v="12"/>
  </r>
  <r>
    <d v="2007-05-13T00:00:00"/>
    <x v="18"/>
    <n v="114"/>
  </r>
  <r>
    <d v="2007-05-16T00:00:00"/>
    <x v="14"/>
    <n v="293"/>
  </r>
  <r>
    <d v="2007-05-18T00:00:00"/>
    <x v="142"/>
    <n v="18"/>
  </r>
  <r>
    <d v="2007-05-18T00:00:00"/>
    <x v="19"/>
    <n v="186"/>
  </r>
  <r>
    <d v="2007-05-21T00:00:00"/>
    <x v="28"/>
    <n v="119"/>
  </r>
  <r>
    <d v="2007-05-25T00:00:00"/>
    <x v="130"/>
    <n v="4"/>
  </r>
  <r>
    <d v="2007-05-28T00:00:00"/>
    <x v="14"/>
    <n v="415"/>
  </r>
  <r>
    <d v="2007-05-28T00:00:00"/>
    <x v="13"/>
    <n v="10"/>
  </r>
  <r>
    <d v="2007-05-28T00:00:00"/>
    <x v="18"/>
    <n v="159"/>
  </r>
  <r>
    <d v="2007-05-29T00:00:00"/>
    <x v="17"/>
    <n v="140"/>
  </r>
  <r>
    <d v="2007-06-06T00:00:00"/>
    <x v="19"/>
    <n v="128"/>
  </r>
  <r>
    <d v="2007-06-14T00:00:00"/>
    <x v="143"/>
    <n v="9"/>
  </r>
  <r>
    <d v="2007-06-14T00:00:00"/>
    <x v="17"/>
    <n v="121"/>
  </r>
  <r>
    <d v="2007-06-15T00:00:00"/>
    <x v="14"/>
    <n v="169"/>
  </r>
  <r>
    <d v="2007-06-17T00:00:00"/>
    <x v="55"/>
    <n v="118"/>
  </r>
  <r>
    <d v="2007-06-17T00:00:00"/>
    <x v="78"/>
    <n v="37"/>
  </r>
  <r>
    <d v="2007-06-20T00:00:00"/>
    <x v="35"/>
    <n v="198"/>
  </r>
  <r>
    <d v="2007-06-21T00:00:00"/>
    <x v="28"/>
    <n v="74"/>
  </r>
  <r>
    <d v="2007-06-26T00:00:00"/>
    <x v="144"/>
    <n v="18"/>
  </r>
  <r>
    <d v="2007-06-30T00:00:00"/>
    <x v="24"/>
    <n v="291"/>
  </r>
  <r>
    <d v="2007-07-07T00:00:00"/>
    <x v="9"/>
    <n v="208"/>
  </r>
  <r>
    <d v="2007-07-07T00:00:00"/>
    <x v="5"/>
    <n v="354"/>
  </r>
  <r>
    <d v="2007-07-14T00:00:00"/>
    <x v="25"/>
    <n v="113"/>
  </r>
  <r>
    <d v="2007-07-15T00:00:00"/>
    <x v="145"/>
    <n v="3"/>
  </r>
  <r>
    <d v="2007-07-15T00:00:00"/>
    <x v="45"/>
    <n v="446"/>
  </r>
  <r>
    <d v="2007-07-15T00:00:00"/>
    <x v="121"/>
    <n v="9"/>
  </r>
  <r>
    <d v="2007-07-19T00:00:00"/>
    <x v="50"/>
    <n v="445"/>
  </r>
  <r>
    <d v="2007-07-20T00:00:00"/>
    <x v="69"/>
    <n v="47"/>
  </r>
  <r>
    <d v="2007-07-21T00:00:00"/>
    <x v="146"/>
    <n v="14"/>
  </r>
  <r>
    <d v="2007-07-26T00:00:00"/>
    <x v="37"/>
    <n v="187"/>
  </r>
  <r>
    <d v="2007-07-27T00:00:00"/>
    <x v="45"/>
    <n v="355"/>
  </r>
  <r>
    <d v="2007-07-28T00:00:00"/>
    <x v="115"/>
    <n v="6"/>
  </r>
  <r>
    <d v="2007-07-29T00:00:00"/>
    <x v="68"/>
    <n v="18"/>
  </r>
  <r>
    <d v="2007-07-31T00:00:00"/>
    <x v="71"/>
    <n v="111"/>
  </r>
  <r>
    <d v="2007-07-31T00:00:00"/>
    <x v="8"/>
    <n v="156"/>
  </r>
  <r>
    <d v="2007-08-01T00:00:00"/>
    <x v="45"/>
    <n v="396"/>
  </r>
  <r>
    <d v="2007-08-05T00:00:00"/>
    <x v="60"/>
    <n v="7"/>
  </r>
  <r>
    <d v="2007-08-07T00:00:00"/>
    <x v="55"/>
    <n v="98"/>
  </r>
  <r>
    <d v="2007-08-09T00:00:00"/>
    <x v="45"/>
    <n v="405"/>
  </r>
  <r>
    <d v="2007-08-11T00:00:00"/>
    <x v="7"/>
    <n v="220"/>
  </r>
  <r>
    <d v="2007-08-12T00:00:00"/>
    <x v="30"/>
    <n v="141"/>
  </r>
  <r>
    <d v="2007-08-13T00:00:00"/>
    <x v="90"/>
    <n v="17"/>
  </r>
  <r>
    <d v="2007-08-13T00:00:00"/>
    <x v="9"/>
    <n v="260"/>
  </r>
  <r>
    <d v="2007-08-14T00:00:00"/>
    <x v="119"/>
    <n v="11"/>
  </r>
  <r>
    <d v="2007-08-18T00:00:00"/>
    <x v="52"/>
    <n v="182"/>
  </r>
  <r>
    <d v="2007-08-20T00:00:00"/>
    <x v="37"/>
    <n v="59"/>
  </r>
  <r>
    <d v="2007-08-21T00:00:00"/>
    <x v="66"/>
    <n v="45"/>
  </r>
  <r>
    <d v="2007-08-21T00:00:00"/>
    <x v="76"/>
    <n v="3"/>
  </r>
  <r>
    <d v="2007-08-23T00:00:00"/>
    <x v="61"/>
    <n v="52"/>
  </r>
  <r>
    <d v="2007-08-23T00:00:00"/>
    <x v="22"/>
    <n v="373"/>
  </r>
  <r>
    <d v="2007-08-24T00:00:00"/>
    <x v="34"/>
    <n v="2"/>
  </r>
  <r>
    <d v="2007-08-24T00:00:00"/>
    <x v="24"/>
    <n v="445"/>
  </r>
  <r>
    <d v="2007-08-25T00:00:00"/>
    <x v="52"/>
    <n v="93"/>
  </r>
  <r>
    <d v="2007-08-30T00:00:00"/>
    <x v="22"/>
    <n v="329"/>
  </r>
  <r>
    <d v="2007-09-01T00:00:00"/>
    <x v="22"/>
    <n v="217"/>
  </r>
  <r>
    <d v="2007-09-01T00:00:00"/>
    <x v="18"/>
    <n v="165"/>
  </r>
  <r>
    <d v="2007-09-02T00:00:00"/>
    <x v="41"/>
    <n v="20"/>
  </r>
  <r>
    <d v="2007-09-03T00:00:00"/>
    <x v="33"/>
    <n v="11"/>
  </r>
  <r>
    <d v="2007-09-04T00:00:00"/>
    <x v="14"/>
    <n v="294"/>
  </r>
  <r>
    <d v="2007-09-06T00:00:00"/>
    <x v="12"/>
    <n v="82"/>
  </r>
  <r>
    <d v="2007-09-06T00:00:00"/>
    <x v="23"/>
    <n v="186"/>
  </r>
  <r>
    <d v="2007-09-08T00:00:00"/>
    <x v="10"/>
    <n v="163"/>
  </r>
  <r>
    <d v="2007-09-08T00:00:00"/>
    <x v="30"/>
    <n v="148"/>
  </r>
  <r>
    <d v="2007-09-09T00:00:00"/>
    <x v="40"/>
    <n v="2"/>
  </r>
  <r>
    <d v="2007-09-11T00:00:00"/>
    <x v="22"/>
    <n v="343"/>
  </r>
  <r>
    <d v="2007-09-11T00:00:00"/>
    <x v="71"/>
    <n v="51"/>
  </r>
  <r>
    <d v="2007-09-14T00:00:00"/>
    <x v="10"/>
    <n v="164"/>
  </r>
  <r>
    <d v="2007-09-14T00:00:00"/>
    <x v="4"/>
    <n v="5"/>
  </r>
  <r>
    <d v="2007-09-15T00:00:00"/>
    <x v="7"/>
    <n v="260"/>
  </r>
  <r>
    <d v="2007-09-15T00:00:00"/>
    <x v="9"/>
    <n v="415"/>
  </r>
  <r>
    <d v="2007-09-16T00:00:00"/>
    <x v="9"/>
    <n v="467"/>
  </r>
  <r>
    <d v="2007-09-16T00:00:00"/>
    <x v="61"/>
    <n v="43"/>
  </r>
  <r>
    <d v="2007-09-17T00:00:00"/>
    <x v="8"/>
    <n v="40"/>
  </r>
  <r>
    <d v="2007-09-19T00:00:00"/>
    <x v="147"/>
    <n v="10"/>
  </r>
  <r>
    <d v="2007-09-20T00:00:00"/>
    <x v="9"/>
    <n v="197"/>
  </r>
  <r>
    <d v="2007-09-23T00:00:00"/>
    <x v="78"/>
    <n v="145"/>
  </r>
  <r>
    <d v="2007-09-24T00:00:00"/>
    <x v="55"/>
    <n v="105"/>
  </r>
  <r>
    <d v="2007-09-25T00:00:00"/>
    <x v="37"/>
    <n v="33"/>
  </r>
  <r>
    <d v="2007-09-25T00:00:00"/>
    <x v="120"/>
    <n v="78"/>
  </r>
  <r>
    <d v="2007-09-26T00:00:00"/>
    <x v="9"/>
    <n v="466"/>
  </r>
  <r>
    <d v="2007-09-29T00:00:00"/>
    <x v="45"/>
    <n v="476"/>
  </r>
  <r>
    <d v="2007-10-02T00:00:00"/>
    <x v="19"/>
    <n v="151"/>
  </r>
  <r>
    <d v="2007-10-02T00:00:00"/>
    <x v="148"/>
    <n v="17"/>
  </r>
  <r>
    <d v="2007-10-06T00:00:00"/>
    <x v="149"/>
    <n v="4"/>
  </r>
  <r>
    <d v="2007-10-16T00:00:00"/>
    <x v="5"/>
    <n v="131"/>
  </r>
  <r>
    <d v="2007-10-16T00:00:00"/>
    <x v="24"/>
    <n v="369"/>
  </r>
  <r>
    <d v="2007-10-16T00:00:00"/>
    <x v="131"/>
    <n v="60"/>
  </r>
  <r>
    <d v="2007-10-20T00:00:00"/>
    <x v="17"/>
    <n v="405"/>
  </r>
  <r>
    <d v="2007-10-21T00:00:00"/>
    <x v="21"/>
    <n v="3"/>
  </r>
  <r>
    <d v="2007-10-25T00:00:00"/>
    <x v="78"/>
    <n v="35"/>
  </r>
  <r>
    <d v="2007-10-27T00:00:00"/>
    <x v="50"/>
    <n v="444"/>
  </r>
  <r>
    <d v="2007-10-27T00:00:00"/>
    <x v="45"/>
    <n v="424"/>
  </r>
  <r>
    <d v="2007-10-27T00:00:00"/>
    <x v="150"/>
    <n v="2"/>
  </r>
  <r>
    <d v="2007-10-30T00:00:00"/>
    <x v="17"/>
    <n v="480"/>
  </r>
  <r>
    <d v="2007-10-31T00:00:00"/>
    <x v="37"/>
    <n v="65"/>
  </r>
  <r>
    <d v="2007-11-02T00:00:00"/>
    <x v="89"/>
    <n v="8"/>
  </r>
  <r>
    <d v="2007-11-03T00:00:00"/>
    <x v="52"/>
    <n v="52"/>
  </r>
  <r>
    <d v="2007-11-06T00:00:00"/>
    <x v="40"/>
    <n v="8"/>
  </r>
  <r>
    <d v="2007-11-07T00:00:00"/>
    <x v="7"/>
    <n v="143"/>
  </r>
  <r>
    <d v="2007-11-08T00:00:00"/>
    <x v="18"/>
    <n v="20"/>
  </r>
  <r>
    <d v="2007-11-11T00:00:00"/>
    <x v="14"/>
    <n v="396"/>
  </r>
  <r>
    <d v="2007-11-12T00:00:00"/>
    <x v="69"/>
    <n v="168"/>
  </r>
  <r>
    <d v="2007-11-13T00:00:00"/>
    <x v="69"/>
    <n v="69"/>
  </r>
  <r>
    <d v="2007-11-21T00:00:00"/>
    <x v="30"/>
    <n v="99"/>
  </r>
  <r>
    <d v="2007-11-21T00:00:00"/>
    <x v="123"/>
    <n v="57"/>
  </r>
  <r>
    <d v="2007-11-22T00:00:00"/>
    <x v="6"/>
    <n v="103"/>
  </r>
  <r>
    <d v="2007-11-23T00:00:00"/>
    <x v="124"/>
    <n v="2"/>
  </r>
  <r>
    <d v="2007-11-26T00:00:00"/>
    <x v="52"/>
    <n v="88"/>
  </r>
  <r>
    <d v="2007-11-28T00:00:00"/>
    <x v="37"/>
    <n v="85"/>
  </r>
  <r>
    <d v="2007-11-28T00:00:00"/>
    <x v="7"/>
    <n v="216"/>
  </r>
  <r>
    <d v="2007-11-30T00:00:00"/>
    <x v="7"/>
    <n v="140"/>
  </r>
  <r>
    <d v="2007-12-05T00:00:00"/>
    <x v="50"/>
    <n v="377"/>
  </r>
  <r>
    <d v="2007-12-07T00:00:00"/>
    <x v="35"/>
    <n v="89"/>
  </r>
  <r>
    <d v="2007-12-09T00:00:00"/>
    <x v="12"/>
    <n v="181"/>
  </r>
  <r>
    <d v="2007-12-11T00:00:00"/>
    <x v="69"/>
    <n v="131"/>
  </r>
  <r>
    <d v="2007-12-11T00:00:00"/>
    <x v="80"/>
    <n v="43"/>
  </r>
  <r>
    <d v="2007-12-12T00:00:00"/>
    <x v="30"/>
    <n v="166"/>
  </r>
  <r>
    <d v="2007-12-12T00:00:00"/>
    <x v="78"/>
    <n v="192"/>
  </r>
  <r>
    <d v="2007-12-14T00:00:00"/>
    <x v="16"/>
    <n v="7"/>
  </r>
  <r>
    <d v="2007-12-16T00:00:00"/>
    <x v="53"/>
    <n v="11"/>
  </r>
  <r>
    <d v="2007-12-16T00:00:00"/>
    <x v="19"/>
    <n v="146"/>
  </r>
  <r>
    <d v="2007-12-17T00:00:00"/>
    <x v="45"/>
    <n v="138"/>
  </r>
  <r>
    <d v="2007-12-18T00:00:00"/>
    <x v="23"/>
    <n v="138"/>
  </r>
  <r>
    <d v="2007-12-18T00:00:00"/>
    <x v="50"/>
    <n v="482"/>
  </r>
  <r>
    <d v="2007-12-20T00:00:00"/>
    <x v="50"/>
    <n v="481"/>
  </r>
  <r>
    <d v="2007-12-22T00:00:00"/>
    <x v="45"/>
    <n v="258"/>
  </r>
  <r>
    <d v="2007-12-24T00:00:00"/>
    <x v="19"/>
    <n v="100"/>
  </r>
  <r>
    <d v="2007-12-24T00:00:00"/>
    <x v="69"/>
    <n v="86"/>
  </r>
  <r>
    <d v="2007-12-27T00:00:00"/>
    <x v="28"/>
    <n v="165"/>
  </r>
  <r>
    <d v="2007-12-28T00:00:00"/>
    <x v="100"/>
    <n v="4"/>
  </r>
  <r>
    <d v="2007-12-29T00:00:00"/>
    <x v="23"/>
    <n v="156"/>
  </r>
  <r>
    <d v="2007-12-30T00:00:00"/>
    <x v="45"/>
    <n v="320"/>
  </r>
  <r>
    <d v="2008-01-01T00:00:00"/>
    <x v="15"/>
    <n v="1"/>
  </r>
  <r>
    <d v="2008-01-01T00:00:00"/>
    <x v="8"/>
    <n v="81"/>
  </r>
  <r>
    <d v="2008-01-01T00:00:00"/>
    <x v="50"/>
    <n v="438"/>
  </r>
  <r>
    <d v="2008-01-02T00:00:00"/>
    <x v="38"/>
    <n v="1"/>
  </r>
  <r>
    <d v="2008-01-06T00:00:00"/>
    <x v="78"/>
    <n v="173"/>
  </r>
  <r>
    <d v="2008-01-09T00:00:00"/>
    <x v="24"/>
    <n v="412"/>
  </r>
  <r>
    <d v="2008-01-09T00:00:00"/>
    <x v="151"/>
    <n v="13"/>
  </r>
  <r>
    <d v="2008-01-10T00:00:00"/>
    <x v="55"/>
    <n v="130"/>
  </r>
  <r>
    <d v="2008-01-12T00:00:00"/>
    <x v="152"/>
    <n v="4"/>
  </r>
  <r>
    <d v="2008-01-15T00:00:00"/>
    <x v="55"/>
    <n v="176"/>
  </r>
  <r>
    <d v="2008-01-17T00:00:00"/>
    <x v="89"/>
    <n v="14"/>
  </r>
  <r>
    <d v="2008-01-18T00:00:00"/>
    <x v="55"/>
    <n v="97"/>
  </r>
  <r>
    <d v="2008-01-21T00:00:00"/>
    <x v="61"/>
    <n v="81"/>
  </r>
  <r>
    <d v="2008-01-22T00:00:00"/>
    <x v="23"/>
    <n v="179"/>
  </r>
  <r>
    <d v="2008-01-23T00:00:00"/>
    <x v="37"/>
    <n v="132"/>
  </r>
  <r>
    <d v="2008-01-23T00:00:00"/>
    <x v="153"/>
    <n v="5"/>
  </r>
  <r>
    <d v="2008-01-23T00:00:00"/>
    <x v="18"/>
    <n v="100"/>
  </r>
  <r>
    <d v="2008-01-27T00:00:00"/>
    <x v="154"/>
    <n v="6"/>
  </r>
  <r>
    <d v="2008-02-03T00:00:00"/>
    <x v="24"/>
    <n v="171"/>
  </r>
  <r>
    <d v="2008-02-05T00:00:00"/>
    <x v="14"/>
    <n v="333"/>
  </r>
  <r>
    <d v="2008-02-06T00:00:00"/>
    <x v="24"/>
    <n v="365"/>
  </r>
  <r>
    <d v="2008-02-06T00:00:00"/>
    <x v="112"/>
    <n v="16"/>
  </r>
  <r>
    <d v="2008-02-07T00:00:00"/>
    <x v="5"/>
    <n v="211"/>
  </r>
  <r>
    <d v="2008-02-11T00:00:00"/>
    <x v="45"/>
    <n v="196"/>
  </r>
  <r>
    <d v="2008-02-12T00:00:00"/>
    <x v="155"/>
    <n v="11"/>
  </r>
  <r>
    <d v="2008-02-13T00:00:00"/>
    <x v="112"/>
    <n v="17"/>
  </r>
  <r>
    <d v="2008-02-16T00:00:00"/>
    <x v="66"/>
    <n v="62"/>
  </r>
  <r>
    <d v="2008-02-16T00:00:00"/>
    <x v="9"/>
    <n v="103"/>
  </r>
  <r>
    <d v="2008-02-16T00:00:00"/>
    <x v="32"/>
    <n v="9"/>
  </r>
  <r>
    <d v="2008-02-17T00:00:00"/>
    <x v="156"/>
    <n v="5"/>
  </r>
  <r>
    <d v="2008-02-17T00:00:00"/>
    <x v="45"/>
    <n v="452"/>
  </r>
  <r>
    <d v="2008-02-18T00:00:00"/>
    <x v="157"/>
    <n v="2"/>
  </r>
  <r>
    <d v="2008-02-19T00:00:00"/>
    <x v="50"/>
    <n v="335"/>
  </r>
  <r>
    <d v="2008-02-20T00:00:00"/>
    <x v="158"/>
    <n v="12"/>
  </r>
  <r>
    <d v="2008-02-21T00:00:00"/>
    <x v="79"/>
    <n v="12"/>
  </r>
  <r>
    <d v="2008-02-22T00:00:00"/>
    <x v="159"/>
    <n v="5"/>
  </r>
  <r>
    <d v="2008-02-22T00:00:00"/>
    <x v="160"/>
    <n v="2"/>
  </r>
  <r>
    <d v="2008-02-23T00:00:00"/>
    <x v="161"/>
    <n v="10"/>
  </r>
  <r>
    <d v="2008-02-25T00:00:00"/>
    <x v="45"/>
    <n v="308"/>
  </r>
  <r>
    <d v="2008-02-27T00:00:00"/>
    <x v="119"/>
    <n v="5"/>
  </r>
  <r>
    <d v="2008-02-27T00:00:00"/>
    <x v="14"/>
    <n v="446"/>
  </r>
  <r>
    <d v="2008-02-28T00:00:00"/>
    <x v="7"/>
    <n v="281"/>
  </r>
  <r>
    <d v="2008-03-03T00:00:00"/>
    <x v="11"/>
    <n v="6"/>
  </r>
  <r>
    <d v="2008-03-04T00:00:00"/>
    <x v="7"/>
    <n v="409"/>
  </r>
  <r>
    <d v="2008-03-04T00:00:00"/>
    <x v="66"/>
    <n v="191"/>
  </r>
  <r>
    <d v="2008-03-05T00:00:00"/>
    <x v="50"/>
    <n v="404"/>
  </r>
  <r>
    <d v="2008-03-05T00:00:00"/>
    <x v="28"/>
    <n v="135"/>
  </r>
  <r>
    <d v="2008-03-05T00:00:00"/>
    <x v="27"/>
    <n v="20"/>
  </r>
  <r>
    <d v="2008-03-07T00:00:00"/>
    <x v="58"/>
    <n v="54"/>
  </r>
  <r>
    <d v="2008-03-07T00:00:00"/>
    <x v="52"/>
    <n v="129"/>
  </r>
  <r>
    <d v="2008-03-10T00:00:00"/>
    <x v="162"/>
    <n v="11"/>
  </r>
  <r>
    <d v="2008-03-11T00:00:00"/>
    <x v="22"/>
    <n v="383"/>
  </r>
  <r>
    <d v="2008-03-12T00:00:00"/>
    <x v="10"/>
    <n v="46"/>
  </r>
  <r>
    <d v="2008-03-13T00:00:00"/>
    <x v="131"/>
    <n v="61"/>
  </r>
  <r>
    <d v="2008-03-15T00:00:00"/>
    <x v="28"/>
    <n v="166"/>
  </r>
  <r>
    <d v="2008-03-16T00:00:00"/>
    <x v="69"/>
    <n v="91"/>
  </r>
  <r>
    <d v="2008-03-17T00:00:00"/>
    <x v="163"/>
    <n v="10"/>
  </r>
  <r>
    <d v="2008-03-19T00:00:00"/>
    <x v="164"/>
    <n v="19"/>
  </r>
  <r>
    <d v="2008-03-19T00:00:00"/>
    <x v="165"/>
    <n v="2"/>
  </r>
  <r>
    <d v="2008-03-20T00:00:00"/>
    <x v="35"/>
    <n v="125"/>
  </r>
  <r>
    <d v="2008-03-20T00:00:00"/>
    <x v="22"/>
    <n v="248"/>
  </r>
  <r>
    <d v="2008-03-20T00:00:00"/>
    <x v="102"/>
    <n v="298"/>
  </r>
  <r>
    <d v="2008-03-21T00:00:00"/>
    <x v="22"/>
    <n v="406"/>
  </r>
  <r>
    <d v="2008-03-22T00:00:00"/>
    <x v="19"/>
    <n v="46"/>
  </r>
  <r>
    <d v="2008-03-23T00:00:00"/>
    <x v="69"/>
    <n v="106"/>
  </r>
  <r>
    <d v="2008-03-25T00:00:00"/>
    <x v="9"/>
    <n v="121"/>
  </r>
  <r>
    <d v="2008-03-29T00:00:00"/>
    <x v="45"/>
    <n v="170"/>
  </r>
  <r>
    <d v="2008-03-29T00:00:00"/>
    <x v="14"/>
    <n v="431"/>
  </r>
  <r>
    <d v="2008-03-30T00:00:00"/>
    <x v="50"/>
    <n v="483"/>
  </r>
  <r>
    <d v="2008-04-01T00:00:00"/>
    <x v="7"/>
    <n v="354"/>
  </r>
  <r>
    <d v="2008-04-03T00:00:00"/>
    <x v="69"/>
    <n v="65"/>
  </r>
  <r>
    <d v="2008-04-06T00:00:00"/>
    <x v="24"/>
    <n v="176"/>
  </r>
  <r>
    <d v="2008-04-07T00:00:00"/>
    <x v="51"/>
    <n v="2"/>
  </r>
  <r>
    <d v="2008-04-08T00:00:00"/>
    <x v="66"/>
    <n v="46"/>
  </r>
  <r>
    <d v="2008-04-11T00:00:00"/>
    <x v="102"/>
    <n v="477"/>
  </r>
  <r>
    <d v="2008-04-12T00:00:00"/>
    <x v="57"/>
    <n v="6"/>
  </r>
  <r>
    <d v="2008-04-14T00:00:00"/>
    <x v="48"/>
    <n v="11"/>
  </r>
  <r>
    <d v="2008-04-14T00:00:00"/>
    <x v="66"/>
    <n v="126"/>
  </r>
  <r>
    <d v="2008-04-14T00:00:00"/>
    <x v="18"/>
    <n v="190"/>
  </r>
  <r>
    <d v="2008-04-15T00:00:00"/>
    <x v="50"/>
    <n v="358"/>
  </r>
  <r>
    <d v="2008-04-15T00:00:00"/>
    <x v="39"/>
    <n v="78"/>
  </r>
  <r>
    <d v="2008-04-15T00:00:00"/>
    <x v="71"/>
    <n v="129"/>
  </r>
  <r>
    <d v="2008-04-16T00:00:00"/>
    <x v="14"/>
    <n v="433"/>
  </r>
  <r>
    <d v="2008-04-17T00:00:00"/>
    <x v="90"/>
    <n v="18"/>
  </r>
  <r>
    <d v="2008-04-18T00:00:00"/>
    <x v="80"/>
    <n v="30"/>
  </r>
  <r>
    <d v="2008-04-19T00:00:00"/>
    <x v="42"/>
    <n v="18"/>
  </r>
  <r>
    <d v="2008-04-20T00:00:00"/>
    <x v="66"/>
    <n v="146"/>
  </r>
  <r>
    <d v="2008-04-20T00:00:00"/>
    <x v="162"/>
    <n v="19"/>
  </r>
  <r>
    <d v="2008-04-21T00:00:00"/>
    <x v="23"/>
    <n v="170"/>
  </r>
  <r>
    <d v="2008-04-23T00:00:00"/>
    <x v="5"/>
    <n v="428"/>
  </r>
  <r>
    <d v="2008-04-25T00:00:00"/>
    <x v="50"/>
    <n v="129"/>
  </r>
  <r>
    <d v="2008-04-26T00:00:00"/>
    <x v="17"/>
    <n v="304"/>
  </r>
  <r>
    <d v="2008-04-30T00:00:00"/>
    <x v="151"/>
    <n v="15"/>
  </r>
  <r>
    <d v="2008-05-01T00:00:00"/>
    <x v="166"/>
    <n v="14"/>
  </r>
  <r>
    <d v="2008-05-03T00:00:00"/>
    <x v="14"/>
    <n v="320"/>
  </r>
  <r>
    <d v="2008-05-04T00:00:00"/>
    <x v="55"/>
    <n v="44"/>
  </r>
  <r>
    <d v="2008-05-05T00:00:00"/>
    <x v="10"/>
    <n v="71"/>
  </r>
  <r>
    <d v="2008-05-05T00:00:00"/>
    <x v="72"/>
    <n v="8"/>
  </r>
  <r>
    <d v="2008-05-09T00:00:00"/>
    <x v="9"/>
    <n v="444"/>
  </r>
  <r>
    <d v="2008-05-09T00:00:00"/>
    <x v="83"/>
    <n v="1"/>
  </r>
  <r>
    <d v="2008-05-11T00:00:00"/>
    <x v="66"/>
    <n v="102"/>
  </r>
  <r>
    <d v="2008-05-11T00:00:00"/>
    <x v="26"/>
    <n v="181"/>
  </r>
  <r>
    <d v="2008-05-11T00:00:00"/>
    <x v="52"/>
    <n v="82"/>
  </r>
  <r>
    <d v="2008-05-14T00:00:00"/>
    <x v="167"/>
    <n v="19"/>
  </r>
  <r>
    <d v="2008-05-14T00:00:00"/>
    <x v="17"/>
    <n v="245"/>
  </r>
  <r>
    <d v="2008-05-16T00:00:00"/>
    <x v="102"/>
    <n v="431"/>
  </r>
  <r>
    <d v="2008-05-16T00:00:00"/>
    <x v="7"/>
    <n v="252"/>
  </r>
  <r>
    <d v="2008-05-17T00:00:00"/>
    <x v="62"/>
    <n v="2"/>
  </r>
  <r>
    <d v="2008-05-18T00:00:00"/>
    <x v="6"/>
    <n v="52"/>
  </r>
  <r>
    <d v="2008-05-19T00:00:00"/>
    <x v="23"/>
    <n v="54"/>
  </r>
  <r>
    <d v="2008-05-19T00:00:00"/>
    <x v="59"/>
    <n v="4"/>
  </r>
  <r>
    <d v="2008-05-19T00:00:00"/>
    <x v="61"/>
    <n v="88"/>
  </r>
  <r>
    <d v="2008-05-22T00:00:00"/>
    <x v="18"/>
    <n v="152"/>
  </r>
  <r>
    <d v="2008-05-23T00:00:00"/>
    <x v="55"/>
    <n v="121"/>
  </r>
  <r>
    <d v="2008-05-24T00:00:00"/>
    <x v="18"/>
    <n v="77"/>
  </r>
  <r>
    <d v="2008-05-27T00:00:00"/>
    <x v="131"/>
    <n v="21"/>
  </r>
  <r>
    <d v="2008-05-28T00:00:00"/>
    <x v="61"/>
    <n v="48"/>
  </r>
  <r>
    <d v="2008-05-29T00:00:00"/>
    <x v="45"/>
    <n v="420"/>
  </r>
  <r>
    <d v="2008-05-30T00:00:00"/>
    <x v="7"/>
    <n v="443"/>
  </r>
  <r>
    <d v="2008-06-03T00:00:00"/>
    <x v="55"/>
    <n v="46"/>
  </r>
  <r>
    <d v="2008-06-04T00:00:00"/>
    <x v="134"/>
    <n v="3"/>
  </r>
  <r>
    <d v="2008-06-06T00:00:00"/>
    <x v="55"/>
    <n v="98"/>
  </r>
  <r>
    <d v="2008-06-06T00:00:00"/>
    <x v="168"/>
    <n v="18"/>
  </r>
  <r>
    <d v="2008-06-06T00:00:00"/>
    <x v="50"/>
    <n v="237"/>
  </r>
  <r>
    <d v="2008-06-06T00:00:00"/>
    <x v="31"/>
    <n v="64"/>
  </r>
  <r>
    <d v="2008-06-10T00:00:00"/>
    <x v="37"/>
    <n v="32"/>
  </r>
  <r>
    <d v="2008-06-15T00:00:00"/>
    <x v="10"/>
    <n v="30"/>
  </r>
  <r>
    <d v="2008-06-15T00:00:00"/>
    <x v="137"/>
    <n v="12"/>
  </r>
  <r>
    <d v="2008-06-16T00:00:00"/>
    <x v="71"/>
    <n v="138"/>
  </r>
  <r>
    <d v="2008-06-20T00:00:00"/>
    <x v="22"/>
    <n v="411"/>
  </r>
  <r>
    <d v="2008-06-23T00:00:00"/>
    <x v="23"/>
    <n v="152"/>
  </r>
  <r>
    <d v="2008-06-24T00:00:00"/>
    <x v="169"/>
    <n v="10"/>
  </r>
  <r>
    <d v="2008-06-25T00:00:00"/>
    <x v="18"/>
    <n v="75"/>
  </r>
  <r>
    <d v="2008-06-25T00:00:00"/>
    <x v="170"/>
    <n v="4"/>
  </r>
  <r>
    <d v="2008-06-27T00:00:00"/>
    <x v="171"/>
    <n v="2"/>
  </r>
  <r>
    <d v="2008-06-28T00:00:00"/>
    <x v="61"/>
    <n v="110"/>
  </r>
  <r>
    <d v="2008-06-29T00:00:00"/>
    <x v="35"/>
    <n v="161"/>
  </r>
  <r>
    <d v="2008-06-30T00:00:00"/>
    <x v="30"/>
    <n v="68"/>
  </r>
  <r>
    <d v="2008-07-02T00:00:00"/>
    <x v="55"/>
    <n v="30"/>
  </r>
  <r>
    <d v="2008-07-03T00:00:00"/>
    <x v="64"/>
    <n v="3"/>
  </r>
  <r>
    <d v="2008-07-08T00:00:00"/>
    <x v="50"/>
    <n v="117"/>
  </r>
  <r>
    <d v="2008-07-10T00:00:00"/>
    <x v="8"/>
    <n v="105"/>
  </r>
  <r>
    <d v="2008-07-10T00:00:00"/>
    <x v="46"/>
    <n v="6"/>
  </r>
  <r>
    <d v="2008-07-11T00:00:00"/>
    <x v="17"/>
    <n v="378"/>
  </r>
  <r>
    <d v="2008-07-14T00:00:00"/>
    <x v="69"/>
    <n v="76"/>
  </r>
  <r>
    <d v="2008-07-15T00:00:00"/>
    <x v="22"/>
    <n v="386"/>
  </r>
  <r>
    <d v="2008-07-16T00:00:00"/>
    <x v="50"/>
    <n v="132"/>
  </r>
  <r>
    <d v="2008-07-16T00:00:00"/>
    <x v="22"/>
    <n v="104"/>
  </r>
  <r>
    <d v="2008-07-17T00:00:00"/>
    <x v="45"/>
    <n v="380"/>
  </r>
  <r>
    <d v="2008-07-18T00:00:00"/>
    <x v="78"/>
    <n v="76"/>
  </r>
  <r>
    <d v="2008-07-18T00:00:00"/>
    <x v="25"/>
    <n v="194"/>
  </r>
  <r>
    <d v="2008-07-24T00:00:00"/>
    <x v="61"/>
    <n v="147"/>
  </r>
  <r>
    <d v="2008-07-27T00:00:00"/>
    <x v="22"/>
    <n v="319"/>
  </r>
  <r>
    <d v="2008-07-28T00:00:00"/>
    <x v="39"/>
    <n v="38"/>
  </r>
  <r>
    <d v="2008-08-02T00:00:00"/>
    <x v="28"/>
    <n v="31"/>
  </r>
  <r>
    <d v="2008-08-04T00:00:00"/>
    <x v="6"/>
    <n v="28"/>
  </r>
  <r>
    <d v="2008-08-04T00:00:00"/>
    <x v="105"/>
    <n v="15"/>
  </r>
  <r>
    <d v="2008-08-07T00:00:00"/>
    <x v="62"/>
    <n v="2"/>
  </r>
  <r>
    <d v="2008-08-07T00:00:00"/>
    <x v="101"/>
    <n v="16"/>
  </r>
  <r>
    <d v="2008-08-09T00:00:00"/>
    <x v="78"/>
    <n v="83"/>
  </r>
  <r>
    <d v="2008-08-10T00:00:00"/>
    <x v="172"/>
    <n v="16"/>
  </r>
  <r>
    <d v="2008-08-11T00:00:00"/>
    <x v="9"/>
    <n v="397"/>
  </r>
  <r>
    <d v="2008-08-11T00:00:00"/>
    <x v="78"/>
    <n v="184"/>
  </r>
  <r>
    <d v="2008-08-13T00:00:00"/>
    <x v="78"/>
    <n v="55"/>
  </r>
  <r>
    <d v="2008-08-14T00:00:00"/>
    <x v="69"/>
    <n v="107"/>
  </r>
  <r>
    <d v="2008-08-16T00:00:00"/>
    <x v="69"/>
    <n v="127"/>
  </r>
  <r>
    <d v="2008-08-19T00:00:00"/>
    <x v="173"/>
    <n v="122"/>
  </r>
  <r>
    <d v="2008-08-19T00:00:00"/>
    <x v="18"/>
    <n v="107"/>
  </r>
  <r>
    <d v="2008-08-21T00:00:00"/>
    <x v="22"/>
    <n v="113"/>
  </r>
  <r>
    <d v="2008-08-21T00:00:00"/>
    <x v="7"/>
    <n v="297"/>
  </r>
  <r>
    <d v="2008-08-22T00:00:00"/>
    <x v="44"/>
    <n v="14"/>
  </r>
  <r>
    <d v="2008-08-24T00:00:00"/>
    <x v="52"/>
    <n v="188"/>
  </r>
  <r>
    <d v="2008-08-26T00:00:00"/>
    <x v="151"/>
    <n v="11"/>
  </r>
  <r>
    <d v="2008-08-29T00:00:00"/>
    <x v="28"/>
    <n v="105"/>
  </r>
  <r>
    <d v="2008-08-30T00:00:00"/>
    <x v="160"/>
    <n v="18"/>
  </r>
  <r>
    <d v="2008-08-30T00:00:00"/>
    <x v="7"/>
    <n v="418"/>
  </r>
  <r>
    <d v="2008-08-31T00:00:00"/>
    <x v="174"/>
    <n v="4"/>
  </r>
  <r>
    <d v="2008-08-31T00:00:00"/>
    <x v="124"/>
    <n v="5"/>
  </r>
  <r>
    <d v="2008-09-01T00:00:00"/>
    <x v="102"/>
    <n v="346"/>
  </r>
  <r>
    <d v="2008-09-03T00:00:00"/>
    <x v="9"/>
    <n v="417"/>
  </r>
  <r>
    <d v="2008-09-05T00:00:00"/>
    <x v="123"/>
    <n v="35"/>
  </r>
  <r>
    <d v="2008-09-05T00:00:00"/>
    <x v="3"/>
    <n v="6"/>
  </r>
  <r>
    <d v="2008-09-06T00:00:00"/>
    <x v="50"/>
    <n v="322"/>
  </r>
  <r>
    <d v="2008-09-06T00:00:00"/>
    <x v="37"/>
    <n v="150"/>
  </r>
  <r>
    <d v="2008-09-07T00:00:00"/>
    <x v="14"/>
    <n v="492"/>
  </r>
  <r>
    <d v="2008-09-11T00:00:00"/>
    <x v="18"/>
    <n v="93"/>
  </r>
  <r>
    <d v="2008-09-14T00:00:00"/>
    <x v="61"/>
    <n v="64"/>
  </r>
  <r>
    <d v="2008-09-14T00:00:00"/>
    <x v="89"/>
    <n v="7"/>
  </r>
  <r>
    <d v="2008-09-14T00:00:00"/>
    <x v="18"/>
    <n v="90"/>
  </r>
  <r>
    <d v="2008-09-21T00:00:00"/>
    <x v="50"/>
    <n v="136"/>
  </r>
  <r>
    <d v="2008-09-22T00:00:00"/>
    <x v="19"/>
    <n v="104"/>
  </r>
  <r>
    <d v="2008-09-22T00:00:00"/>
    <x v="150"/>
    <n v="1"/>
  </r>
  <r>
    <d v="2008-09-23T00:00:00"/>
    <x v="31"/>
    <n v="52"/>
  </r>
  <r>
    <d v="2008-09-23T00:00:00"/>
    <x v="45"/>
    <n v="203"/>
  </r>
  <r>
    <d v="2008-09-25T00:00:00"/>
    <x v="30"/>
    <n v="183"/>
  </r>
  <r>
    <d v="2008-09-26T00:00:00"/>
    <x v="61"/>
    <n v="182"/>
  </r>
  <r>
    <d v="2008-09-28T00:00:00"/>
    <x v="45"/>
    <n v="383"/>
  </r>
  <r>
    <d v="2008-10-01T00:00:00"/>
    <x v="22"/>
    <n v="113"/>
  </r>
  <r>
    <d v="2008-10-01T00:00:00"/>
    <x v="63"/>
    <n v="154"/>
  </r>
  <r>
    <d v="2008-10-01T00:00:00"/>
    <x v="36"/>
    <n v="8"/>
  </r>
  <r>
    <d v="2008-10-04T00:00:00"/>
    <x v="116"/>
    <n v="5"/>
  </r>
  <r>
    <d v="2008-10-04T00:00:00"/>
    <x v="42"/>
    <n v="14"/>
  </r>
  <r>
    <d v="2008-10-06T00:00:00"/>
    <x v="71"/>
    <n v="27"/>
  </r>
  <r>
    <d v="2008-10-06T00:00:00"/>
    <x v="8"/>
    <n v="141"/>
  </r>
  <r>
    <d v="2008-10-08T00:00:00"/>
    <x v="175"/>
    <n v="14"/>
  </r>
  <r>
    <d v="2008-10-08T00:00:00"/>
    <x v="31"/>
    <n v="136"/>
  </r>
  <r>
    <d v="2008-10-08T00:00:00"/>
    <x v="5"/>
    <n v="378"/>
  </r>
  <r>
    <d v="2008-10-08T00:00:00"/>
    <x v="159"/>
    <n v="12"/>
  </r>
  <r>
    <d v="2008-10-11T00:00:00"/>
    <x v="45"/>
    <n v="284"/>
  </r>
  <r>
    <d v="2008-10-12T00:00:00"/>
    <x v="19"/>
    <n v="54"/>
  </r>
  <r>
    <d v="2008-10-12T00:00:00"/>
    <x v="31"/>
    <n v="51"/>
  </r>
  <r>
    <d v="2008-10-12T00:00:00"/>
    <x v="55"/>
    <n v="159"/>
  </r>
  <r>
    <d v="2008-10-17T00:00:00"/>
    <x v="9"/>
    <n v="351"/>
  </r>
  <r>
    <d v="2008-10-17T00:00:00"/>
    <x v="22"/>
    <n v="390"/>
  </r>
  <r>
    <d v="2008-10-17T00:00:00"/>
    <x v="33"/>
    <n v="4"/>
  </r>
  <r>
    <d v="2008-10-18T00:00:00"/>
    <x v="35"/>
    <n v="140"/>
  </r>
  <r>
    <d v="2008-10-19T00:00:00"/>
    <x v="50"/>
    <n v="125"/>
  </r>
  <r>
    <d v="2008-10-19T00:00:00"/>
    <x v="66"/>
    <n v="97"/>
  </r>
  <r>
    <d v="2008-10-22T00:00:00"/>
    <x v="66"/>
    <n v="190"/>
  </r>
  <r>
    <d v="2008-10-24T00:00:00"/>
    <x v="14"/>
    <n v="415"/>
  </r>
  <r>
    <d v="2008-10-26T00:00:00"/>
    <x v="9"/>
    <n v="269"/>
  </r>
  <r>
    <d v="2008-10-26T00:00:00"/>
    <x v="140"/>
    <n v="11"/>
  </r>
  <r>
    <d v="2008-10-26T00:00:00"/>
    <x v="45"/>
    <n v="162"/>
  </r>
  <r>
    <d v="2008-11-05T00:00:00"/>
    <x v="18"/>
    <n v="75"/>
  </r>
  <r>
    <d v="2008-11-07T00:00:00"/>
    <x v="22"/>
    <n v="358"/>
  </r>
  <r>
    <d v="2008-11-08T00:00:00"/>
    <x v="8"/>
    <n v="198"/>
  </r>
  <r>
    <d v="2008-11-11T00:00:00"/>
    <x v="22"/>
    <n v="189"/>
  </r>
  <r>
    <d v="2008-11-12T00:00:00"/>
    <x v="24"/>
    <n v="226"/>
  </r>
  <r>
    <d v="2008-11-13T00:00:00"/>
    <x v="55"/>
    <n v="94"/>
  </r>
  <r>
    <d v="2008-11-18T00:00:00"/>
    <x v="50"/>
    <n v="401"/>
  </r>
  <r>
    <d v="2008-11-19T00:00:00"/>
    <x v="69"/>
    <n v="52"/>
  </r>
  <r>
    <d v="2008-11-20T00:00:00"/>
    <x v="12"/>
    <n v="189"/>
  </r>
  <r>
    <d v="2008-11-22T00:00:00"/>
    <x v="17"/>
    <n v="201"/>
  </r>
  <r>
    <d v="2008-11-23T00:00:00"/>
    <x v="22"/>
    <n v="235"/>
  </r>
  <r>
    <d v="2008-11-24T00:00:00"/>
    <x v="55"/>
    <n v="78"/>
  </r>
  <r>
    <d v="2008-11-24T00:00:00"/>
    <x v="126"/>
    <n v="13"/>
  </r>
  <r>
    <d v="2008-11-24T00:00:00"/>
    <x v="20"/>
    <n v="196"/>
  </r>
  <r>
    <d v="2008-11-28T00:00:00"/>
    <x v="70"/>
    <n v="11"/>
  </r>
  <r>
    <d v="2008-11-28T00:00:00"/>
    <x v="176"/>
    <n v="17"/>
  </r>
  <r>
    <d v="2008-11-29T00:00:00"/>
    <x v="47"/>
    <n v="4"/>
  </r>
  <r>
    <d v="2008-12-03T00:00:00"/>
    <x v="54"/>
    <n v="17"/>
  </r>
  <r>
    <d v="2008-12-03T00:00:00"/>
    <x v="177"/>
    <n v="1"/>
  </r>
  <r>
    <d v="2008-12-08T00:00:00"/>
    <x v="13"/>
    <n v="6"/>
  </r>
  <r>
    <d v="2008-12-08T00:00:00"/>
    <x v="7"/>
    <n v="496"/>
  </r>
  <r>
    <d v="2008-12-12T00:00:00"/>
    <x v="5"/>
    <n v="363"/>
  </r>
  <r>
    <d v="2008-12-15T00:00:00"/>
    <x v="5"/>
    <n v="491"/>
  </r>
  <r>
    <d v="2008-12-15T00:00:00"/>
    <x v="17"/>
    <n v="369"/>
  </r>
  <r>
    <d v="2008-12-17T00:00:00"/>
    <x v="66"/>
    <n v="60"/>
  </r>
  <r>
    <d v="2008-12-18T00:00:00"/>
    <x v="20"/>
    <n v="35"/>
  </r>
  <r>
    <d v="2008-12-21T00:00:00"/>
    <x v="7"/>
    <n v="121"/>
  </r>
  <r>
    <d v="2008-12-21T00:00:00"/>
    <x v="50"/>
    <n v="442"/>
  </r>
  <r>
    <d v="2008-12-22T00:00:00"/>
    <x v="7"/>
    <n v="338"/>
  </r>
  <r>
    <d v="2008-12-23T00:00:00"/>
    <x v="31"/>
    <n v="94"/>
  </r>
  <r>
    <d v="2008-12-26T00:00:00"/>
    <x v="1"/>
    <n v="14"/>
  </r>
  <r>
    <d v="2008-12-27T00:00:00"/>
    <x v="94"/>
    <n v="2"/>
  </r>
  <r>
    <d v="2008-12-29T00:00:00"/>
    <x v="14"/>
    <n v="110"/>
  </r>
  <r>
    <d v="2008-12-30T00:00:00"/>
    <x v="87"/>
    <n v="18"/>
  </r>
  <r>
    <d v="2008-12-30T00:00:00"/>
    <x v="147"/>
    <n v="7"/>
  </r>
  <r>
    <d v="2009-01-01T00:00:00"/>
    <x v="178"/>
    <n v="2"/>
  </r>
  <r>
    <d v="2009-01-02T00:00:00"/>
    <x v="37"/>
    <n v="188"/>
  </r>
  <r>
    <d v="2009-01-06T00:00:00"/>
    <x v="92"/>
    <n v="11"/>
  </r>
  <r>
    <d v="2009-01-06T00:00:00"/>
    <x v="14"/>
    <n v="129"/>
  </r>
  <r>
    <d v="2009-01-06T00:00:00"/>
    <x v="61"/>
    <n v="117"/>
  </r>
  <r>
    <d v="2009-01-08T00:00:00"/>
    <x v="82"/>
    <n v="11"/>
  </r>
  <r>
    <d v="2009-01-10T00:00:00"/>
    <x v="61"/>
    <n v="186"/>
  </r>
  <r>
    <d v="2009-01-11T00:00:00"/>
    <x v="18"/>
    <n v="40"/>
  </r>
  <r>
    <d v="2009-01-16T00:00:00"/>
    <x v="47"/>
    <n v="6"/>
  </r>
  <r>
    <d v="2009-01-18T00:00:00"/>
    <x v="55"/>
    <n v="153"/>
  </r>
  <r>
    <d v="2009-01-19T00:00:00"/>
    <x v="45"/>
    <n v="163"/>
  </r>
  <r>
    <d v="2009-01-21T00:00:00"/>
    <x v="179"/>
    <n v="16"/>
  </r>
  <r>
    <d v="2009-01-22T00:00:00"/>
    <x v="25"/>
    <n v="161"/>
  </r>
  <r>
    <d v="2009-01-23T00:00:00"/>
    <x v="180"/>
    <n v="5"/>
  </r>
  <r>
    <d v="2009-01-26T00:00:00"/>
    <x v="30"/>
    <n v="200"/>
  </r>
  <r>
    <d v="2009-01-30T00:00:00"/>
    <x v="181"/>
    <n v="11"/>
  </r>
  <r>
    <d v="2009-02-03T00:00:00"/>
    <x v="96"/>
    <n v="14"/>
  </r>
  <r>
    <d v="2009-02-05T00:00:00"/>
    <x v="7"/>
    <n v="469"/>
  </r>
  <r>
    <d v="2009-02-09T00:00:00"/>
    <x v="166"/>
    <n v="11"/>
  </r>
  <r>
    <d v="2009-02-09T00:00:00"/>
    <x v="14"/>
    <n v="423"/>
  </r>
  <r>
    <d v="2009-02-09T00:00:00"/>
    <x v="172"/>
    <n v="9"/>
  </r>
  <r>
    <d v="2009-02-09T00:00:00"/>
    <x v="68"/>
    <n v="3"/>
  </r>
  <r>
    <d v="2009-02-10T00:00:00"/>
    <x v="22"/>
    <n v="186"/>
  </r>
  <r>
    <d v="2009-02-10T00:00:00"/>
    <x v="7"/>
    <n v="390"/>
  </r>
  <r>
    <d v="2009-02-11T00:00:00"/>
    <x v="5"/>
    <n v="445"/>
  </r>
  <r>
    <d v="2009-02-12T00:00:00"/>
    <x v="50"/>
    <n v="241"/>
  </r>
  <r>
    <d v="2009-02-12T00:00:00"/>
    <x v="29"/>
    <n v="3"/>
  </r>
  <r>
    <d v="2009-02-14T00:00:00"/>
    <x v="23"/>
    <n v="50"/>
  </r>
  <r>
    <d v="2009-02-15T00:00:00"/>
    <x v="24"/>
    <n v="284"/>
  </r>
  <r>
    <d v="2009-02-16T00:00:00"/>
    <x v="9"/>
    <n v="395"/>
  </r>
  <r>
    <d v="2009-02-18T00:00:00"/>
    <x v="5"/>
    <n v="290"/>
  </r>
  <r>
    <d v="2009-02-19T00:00:00"/>
    <x v="22"/>
    <n v="361"/>
  </r>
  <r>
    <d v="2009-02-21T00:00:00"/>
    <x v="17"/>
    <n v="355"/>
  </r>
  <r>
    <d v="2009-02-22T00:00:00"/>
    <x v="182"/>
    <n v="19"/>
  </r>
  <r>
    <d v="2009-02-24T00:00:00"/>
    <x v="52"/>
    <n v="32"/>
  </r>
  <r>
    <d v="2009-02-27T00:00:00"/>
    <x v="146"/>
    <n v="13"/>
  </r>
  <r>
    <d v="2009-02-27T00:00:00"/>
    <x v="45"/>
    <n v="156"/>
  </r>
  <r>
    <d v="2009-03-01T00:00:00"/>
    <x v="183"/>
    <n v="20"/>
  </r>
  <r>
    <d v="2009-03-02T00:00:00"/>
    <x v="12"/>
    <n v="112"/>
  </r>
  <r>
    <d v="2009-03-05T00:00:00"/>
    <x v="7"/>
    <n v="110"/>
  </r>
  <r>
    <d v="2009-03-06T00:00:00"/>
    <x v="184"/>
    <n v="4"/>
  </r>
  <r>
    <d v="2009-03-13T00:00:00"/>
    <x v="133"/>
    <n v="18"/>
  </r>
  <r>
    <d v="2009-03-17T00:00:00"/>
    <x v="20"/>
    <n v="60"/>
  </r>
  <r>
    <d v="2009-03-17T00:00:00"/>
    <x v="88"/>
    <n v="14"/>
  </r>
  <r>
    <d v="2009-03-17T00:00:00"/>
    <x v="28"/>
    <n v="24"/>
  </r>
  <r>
    <d v="2009-03-19T00:00:00"/>
    <x v="22"/>
    <n v="145"/>
  </r>
  <r>
    <d v="2009-03-19T00:00:00"/>
    <x v="50"/>
    <n v="393"/>
  </r>
  <r>
    <d v="2009-03-21T00:00:00"/>
    <x v="28"/>
    <n v="73"/>
  </r>
  <r>
    <d v="2009-03-21T00:00:00"/>
    <x v="8"/>
    <n v="136"/>
  </r>
  <r>
    <d v="2009-03-22T00:00:00"/>
    <x v="45"/>
    <n v="422"/>
  </r>
  <r>
    <d v="2009-03-23T00:00:00"/>
    <x v="9"/>
    <n v="187"/>
  </r>
  <r>
    <d v="2009-03-25T00:00:00"/>
    <x v="18"/>
    <n v="58"/>
  </r>
  <r>
    <d v="2009-03-26T00:00:00"/>
    <x v="45"/>
    <n v="436"/>
  </r>
  <r>
    <d v="2009-03-30T00:00:00"/>
    <x v="14"/>
    <n v="406"/>
  </r>
  <r>
    <d v="2009-04-01T00:00:00"/>
    <x v="14"/>
    <n v="108"/>
  </r>
  <r>
    <d v="2009-04-02T00:00:00"/>
    <x v="142"/>
    <n v="10"/>
  </r>
  <r>
    <d v="2009-04-03T00:00:00"/>
    <x v="37"/>
    <n v="153"/>
  </r>
  <r>
    <d v="2009-04-05T00:00:00"/>
    <x v="185"/>
    <n v="3"/>
  </r>
  <r>
    <d v="2009-04-06T00:00:00"/>
    <x v="31"/>
    <n v="109"/>
  </r>
  <r>
    <d v="2009-04-08T00:00:00"/>
    <x v="86"/>
    <n v="9"/>
  </r>
  <r>
    <d v="2009-04-08T00:00:00"/>
    <x v="52"/>
    <n v="112"/>
  </r>
  <r>
    <d v="2009-04-13T00:00:00"/>
    <x v="19"/>
    <n v="29"/>
  </r>
  <r>
    <d v="2009-04-13T00:00:00"/>
    <x v="50"/>
    <n v="310"/>
  </r>
  <r>
    <d v="2009-04-15T00:00:00"/>
    <x v="55"/>
    <n v="107"/>
  </r>
  <r>
    <d v="2009-04-18T00:00:00"/>
    <x v="8"/>
    <n v="26"/>
  </r>
  <r>
    <d v="2009-04-20T00:00:00"/>
    <x v="31"/>
    <n v="114"/>
  </r>
  <r>
    <d v="2009-04-21T00:00:00"/>
    <x v="169"/>
    <n v="4"/>
  </r>
  <r>
    <d v="2009-04-22T00:00:00"/>
    <x v="186"/>
    <n v="15"/>
  </r>
  <r>
    <d v="2009-04-26T00:00:00"/>
    <x v="66"/>
    <n v="144"/>
  </r>
  <r>
    <d v="2009-04-30T00:00:00"/>
    <x v="5"/>
    <n v="110"/>
  </r>
  <r>
    <d v="2009-04-30T00:00:00"/>
    <x v="37"/>
    <n v="105"/>
  </r>
  <r>
    <d v="2009-05-02T00:00:00"/>
    <x v="52"/>
    <n v="51"/>
  </r>
  <r>
    <d v="2009-05-04T00:00:00"/>
    <x v="145"/>
    <n v="1"/>
  </r>
  <r>
    <d v="2009-05-04T00:00:00"/>
    <x v="152"/>
    <n v="8"/>
  </r>
  <r>
    <d v="2009-05-06T00:00:00"/>
    <x v="9"/>
    <n v="128"/>
  </r>
  <r>
    <d v="2009-05-09T00:00:00"/>
    <x v="87"/>
    <n v="9"/>
  </r>
  <r>
    <d v="2009-05-15T00:00:00"/>
    <x v="9"/>
    <n v="291"/>
  </r>
  <r>
    <d v="2009-05-16T00:00:00"/>
    <x v="14"/>
    <n v="261"/>
  </r>
  <r>
    <d v="2009-05-18T00:00:00"/>
    <x v="52"/>
    <n v="192"/>
  </r>
  <r>
    <d v="2009-05-18T00:00:00"/>
    <x v="7"/>
    <n v="319"/>
  </r>
  <r>
    <d v="2009-05-20T00:00:00"/>
    <x v="45"/>
    <n v="393"/>
  </r>
  <r>
    <d v="2009-05-24T00:00:00"/>
    <x v="187"/>
    <n v="13"/>
  </r>
  <r>
    <d v="2009-05-25T00:00:00"/>
    <x v="50"/>
    <n v="380"/>
  </r>
  <r>
    <d v="2009-05-26T00:00:00"/>
    <x v="37"/>
    <n v="36"/>
  </r>
  <r>
    <d v="2009-05-29T00:00:00"/>
    <x v="173"/>
    <n v="179"/>
  </r>
  <r>
    <d v="2009-05-31T00:00:00"/>
    <x v="28"/>
    <n v="111"/>
  </r>
  <r>
    <d v="2009-06-01T00:00:00"/>
    <x v="8"/>
    <n v="36"/>
  </r>
  <r>
    <d v="2009-06-01T00:00:00"/>
    <x v="10"/>
    <n v="120"/>
  </r>
  <r>
    <d v="2009-06-05T00:00:00"/>
    <x v="188"/>
    <n v="11"/>
  </r>
  <r>
    <d v="2009-06-07T00:00:00"/>
    <x v="126"/>
    <n v="15"/>
  </r>
  <r>
    <d v="2009-06-07T00:00:00"/>
    <x v="43"/>
    <n v="4"/>
  </r>
  <r>
    <d v="2009-06-10T00:00:00"/>
    <x v="115"/>
    <n v="11"/>
  </r>
  <r>
    <d v="2009-06-13T00:00:00"/>
    <x v="189"/>
    <n v="9"/>
  </r>
  <r>
    <d v="2009-06-14T00:00:00"/>
    <x v="50"/>
    <n v="498"/>
  </r>
  <r>
    <d v="2009-06-16T00:00:00"/>
    <x v="45"/>
    <n v="350"/>
  </r>
  <r>
    <d v="2009-06-16T00:00:00"/>
    <x v="8"/>
    <n v="191"/>
  </r>
  <r>
    <d v="2009-06-16T00:00:00"/>
    <x v="9"/>
    <n v="402"/>
  </r>
  <r>
    <d v="2009-06-20T00:00:00"/>
    <x v="69"/>
    <n v="140"/>
  </r>
  <r>
    <d v="2009-06-21T00:00:00"/>
    <x v="190"/>
    <n v="3"/>
  </r>
  <r>
    <d v="2009-06-23T00:00:00"/>
    <x v="52"/>
    <n v="25"/>
  </r>
  <r>
    <d v="2009-06-28T00:00:00"/>
    <x v="191"/>
    <n v="7"/>
  </r>
  <r>
    <d v="2009-06-30T00:00:00"/>
    <x v="192"/>
    <n v="17"/>
  </r>
  <r>
    <d v="2009-06-30T00:00:00"/>
    <x v="9"/>
    <n v="479"/>
  </r>
  <r>
    <d v="2009-06-30T00:00:00"/>
    <x v="193"/>
    <n v="6"/>
  </r>
  <r>
    <d v="2009-06-30T00:00:00"/>
    <x v="16"/>
    <n v="10"/>
  </r>
  <r>
    <d v="2009-07-01T00:00:00"/>
    <x v="29"/>
    <n v="2"/>
  </r>
  <r>
    <d v="2009-07-03T00:00:00"/>
    <x v="194"/>
    <n v="13"/>
  </r>
  <r>
    <d v="2009-07-06T00:00:00"/>
    <x v="183"/>
    <n v="12"/>
  </r>
  <r>
    <d v="2009-07-06T00:00:00"/>
    <x v="5"/>
    <n v="191"/>
  </r>
  <r>
    <d v="2009-07-06T00:00:00"/>
    <x v="10"/>
    <n v="123"/>
  </r>
  <r>
    <d v="2009-07-07T00:00:00"/>
    <x v="18"/>
    <n v="66"/>
  </r>
  <r>
    <d v="2009-07-08T00:00:00"/>
    <x v="61"/>
    <n v="132"/>
  </r>
  <r>
    <d v="2009-07-12T00:00:00"/>
    <x v="195"/>
    <n v="9"/>
  </r>
  <r>
    <d v="2009-07-12T00:00:00"/>
    <x v="78"/>
    <n v="111"/>
  </r>
  <r>
    <d v="2009-07-13T00:00:00"/>
    <x v="19"/>
    <n v="163"/>
  </r>
  <r>
    <d v="2009-07-13T00:00:00"/>
    <x v="155"/>
    <n v="4"/>
  </r>
  <r>
    <d v="2009-07-15T00:00:00"/>
    <x v="145"/>
    <n v="10"/>
  </r>
  <r>
    <d v="2009-07-16T00:00:00"/>
    <x v="9"/>
    <n v="457"/>
  </r>
  <r>
    <d v="2009-07-18T00:00:00"/>
    <x v="50"/>
    <n v="260"/>
  </r>
  <r>
    <d v="2009-07-19T00:00:00"/>
    <x v="120"/>
    <n v="181"/>
  </r>
  <r>
    <d v="2009-07-20T00:00:00"/>
    <x v="50"/>
    <n v="144"/>
  </r>
  <r>
    <d v="2009-07-21T00:00:00"/>
    <x v="22"/>
    <n v="246"/>
  </r>
  <r>
    <d v="2009-07-23T00:00:00"/>
    <x v="196"/>
    <n v="10"/>
  </r>
  <r>
    <d v="2009-07-25T00:00:00"/>
    <x v="26"/>
    <n v="148"/>
  </r>
  <r>
    <d v="2009-07-27T00:00:00"/>
    <x v="35"/>
    <n v="24"/>
  </r>
  <r>
    <d v="2009-07-30T00:00:00"/>
    <x v="25"/>
    <n v="66"/>
  </r>
  <r>
    <d v="2009-08-02T00:00:00"/>
    <x v="45"/>
    <n v="333"/>
  </r>
  <r>
    <d v="2009-08-02T00:00:00"/>
    <x v="37"/>
    <n v="194"/>
  </r>
  <r>
    <d v="2009-08-06T00:00:00"/>
    <x v="18"/>
    <n v="154"/>
  </r>
  <r>
    <d v="2009-08-06T00:00:00"/>
    <x v="55"/>
    <n v="100"/>
  </r>
  <r>
    <d v="2009-08-06T00:00:00"/>
    <x v="1"/>
    <n v="18"/>
  </r>
  <r>
    <d v="2009-08-06T00:00:00"/>
    <x v="170"/>
    <n v="20"/>
  </r>
  <r>
    <d v="2009-08-08T00:00:00"/>
    <x v="55"/>
    <n v="200"/>
  </r>
  <r>
    <d v="2009-08-09T00:00:00"/>
    <x v="18"/>
    <n v="48"/>
  </r>
  <r>
    <d v="2009-08-09T00:00:00"/>
    <x v="61"/>
    <n v="68"/>
  </r>
  <r>
    <d v="2009-08-10T00:00:00"/>
    <x v="174"/>
    <n v="9"/>
  </r>
  <r>
    <d v="2009-08-14T00:00:00"/>
    <x v="50"/>
    <n v="493"/>
  </r>
  <r>
    <d v="2009-08-14T00:00:00"/>
    <x v="14"/>
    <n v="340"/>
  </r>
  <r>
    <d v="2009-08-16T00:00:00"/>
    <x v="174"/>
    <n v="2"/>
  </r>
  <r>
    <d v="2009-08-19T00:00:00"/>
    <x v="28"/>
    <n v="62"/>
  </r>
  <r>
    <d v="2009-08-19T00:00:00"/>
    <x v="22"/>
    <n v="164"/>
  </r>
  <r>
    <d v="2009-08-20T00:00:00"/>
    <x v="28"/>
    <n v="170"/>
  </r>
  <r>
    <d v="2009-08-22T00:00:00"/>
    <x v="71"/>
    <n v="164"/>
  </r>
  <r>
    <d v="2009-08-24T00:00:00"/>
    <x v="6"/>
    <n v="70"/>
  </r>
  <r>
    <d v="2009-08-31T00:00:00"/>
    <x v="50"/>
    <n v="133"/>
  </r>
  <r>
    <d v="2009-09-01T00:00:00"/>
    <x v="197"/>
    <n v="20"/>
  </r>
  <r>
    <d v="2009-09-03T00:00:00"/>
    <x v="198"/>
    <n v="15"/>
  </r>
  <r>
    <d v="2009-09-04T00:00:00"/>
    <x v="199"/>
    <n v="15"/>
  </r>
  <r>
    <d v="2009-09-05T00:00:00"/>
    <x v="58"/>
    <n v="105"/>
  </r>
  <r>
    <d v="2009-09-09T00:00:00"/>
    <x v="31"/>
    <n v="192"/>
  </r>
  <r>
    <d v="2009-09-09T00:00:00"/>
    <x v="80"/>
    <n v="142"/>
  </r>
  <r>
    <d v="2009-09-10T00:00:00"/>
    <x v="106"/>
    <n v="3"/>
  </r>
  <r>
    <d v="2009-09-10T00:00:00"/>
    <x v="17"/>
    <n v="219"/>
  </r>
  <r>
    <d v="2009-09-14T00:00:00"/>
    <x v="30"/>
    <n v="137"/>
  </r>
  <r>
    <d v="2009-09-15T00:00:00"/>
    <x v="20"/>
    <n v="108"/>
  </r>
  <r>
    <d v="2009-09-16T00:00:00"/>
    <x v="102"/>
    <n v="395"/>
  </r>
  <r>
    <d v="2009-09-17T00:00:00"/>
    <x v="200"/>
    <n v="3"/>
  </r>
  <r>
    <d v="2009-09-19T00:00:00"/>
    <x v="6"/>
    <n v="73"/>
  </r>
  <r>
    <d v="2009-09-19T00:00:00"/>
    <x v="45"/>
    <n v="209"/>
  </r>
  <r>
    <d v="2009-09-21T00:00:00"/>
    <x v="37"/>
    <n v="41"/>
  </r>
  <r>
    <d v="2009-09-27T00:00:00"/>
    <x v="17"/>
    <n v="488"/>
  </r>
  <r>
    <d v="2009-09-28T00:00:00"/>
    <x v="97"/>
    <n v="5"/>
  </r>
  <r>
    <d v="2009-09-28T00:00:00"/>
    <x v="69"/>
    <n v="97"/>
  </r>
  <r>
    <d v="2009-09-29T00:00:00"/>
    <x v="8"/>
    <n v="58"/>
  </r>
  <r>
    <d v="2009-09-29T00:00:00"/>
    <x v="55"/>
    <n v="179"/>
  </r>
  <r>
    <d v="2009-10-01T00:00:00"/>
    <x v="38"/>
    <n v="18"/>
  </r>
  <r>
    <d v="2009-10-02T00:00:00"/>
    <x v="51"/>
    <n v="4"/>
  </r>
  <r>
    <d v="2009-10-02T00:00:00"/>
    <x v="33"/>
    <n v="1"/>
  </r>
  <r>
    <d v="2009-10-03T00:00:00"/>
    <x v="31"/>
    <n v="86"/>
  </r>
  <r>
    <d v="2009-10-04T00:00:00"/>
    <x v="14"/>
    <n v="290"/>
  </r>
  <r>
    <d v="2009-10-06T00:00:00"/>
    <x v="184"/>
    <n v="14"/>
  </r>
  <r>
    <d v="2009-10-08T00:00:00"/>
    <x v="39"/>
    <n v="120"/>
  </r>
  <r>
    <d v="2009-10-08T00:00:00"/>
    <x v="123"/>
    <n v="28"/>
  </r>
  <r>
    <d v="2009-10-09T00:00:00"/>
    <x v="9"/>
    <n v="213"/>
  </r>
  <r>
    <d v="2009-10-15T00:00:00"/>
    <x v="108"/>
    <n v="10"/>
  </r>
  <r>
    <d v="2009-10-16T00:00:00"/>
    <x v="69"/>
    <n v="53"/>
  </r>
  <r>
    <d v="2009-10-17T00:00:00"/>
    <x v="30"/>
    <n v="178"/>
  </r>
  <r>
    <d v="2009-10-17T00:00:00"/>
    <x v="74"/>
    <n v="6"/>
  </r>
  <r>
    <d v="2009-10-21T00:00:00"/>
    <x v="9"/>
    <n v="118"/>
  </r>
  <r>
    <d v="2009-10-21T00:00:00"/>
    <x v="70"/>
    <n v="5"/>
  </r>
  <r>
    <d v="2009-10-22T00:00:00"/>
    <x v="18"/>
    <n v="89"/>
  </r>
  <r>
    <d v="2009-10-27T00:00:00"/>
    <x v="35"/>
    <n v="22"/>
  </r>
  <r>
    <d v="2009-10-28T00:00:00"/>
    <x v="18"/>
    <n v="199"/>
  </r>
  <r>
    <d v="2009-11-03T00:00:00"/>
    <x v="109"/>
    <n v="8"/>
  </r>
  <r>
    <d v="2009-11-03T00:00:00"/>
    <x v="18"/>
    <n v="198"/>
  </r>
  <r>
    <d v="2009-11-04T00:00:00"/>
    <x v="95"/>
    <n v="6"/>
  </r>
  <r>
    <d v="2009-11-04T00:00:00"/>
    <x v="23"/>
    <n v="68"/>
  </r>
  <r>
    <d v="2009-11-04T00:00:00"/>
    <x v="102"/>
    <n v="200"/>
  </r>
  <r>
    <d v="2009-11-05T00:00:00"/>
    <x v="5"/>
    <n v="426"/>
  </r>
  <r>
    <d v="2009-11-05T00:00:00"/>
    <x v="78"/>
    <n v="142"/>
  </r>
  <r>
    <d v="2009-11-05T00:00:00"/>
    <x v="7"/>
    <n v="298"/>
  </r>
  <r>
    <d v="2009-11-07T00:00:00"/>
    <x v="17"/>
    <n v="224"/>
  </r>
  <r>
    <d v="2009-11-09T00:00:00"/>
    <x v="5"/>
    <n v="133"/>
  </r>
  <r>
    <d v="2009-11-11T00:00:00"/>
    <x v="45"/>
    <n v="326"/>
  </r>
  <r>
    <d v="2009-11-11T00:00:00"/>
    <x v="120"/>
    <n v="102"/>
  </r>
  <r>
    <d v="2009-11-12T00:00:00"/>
    <x v="7"/>
    <n v="332"/>
  </r>
  <r>
    <d v="2009-11-13T00:00:00"/>
    <x v="19"/>
    <n v="95"/>
  </r>
  <r>
    <d v="2009-11-17T00:00:00"/>
    <x v="136"/>
    <n v="7"/>
  </r>
  <r>
    <d v="2009-11-17T00:00:00"/>
    <x v="14"/>
    <n v="276"/>
  </r>
  <r>
    <d v="2009-11-17T00:00:00"/>
    <x v="139"/>
    <n v="6"/>
  </r>
  <r>
    <d v="2009-11-19T00:00:00"/>
    <x v="45"/>
    <n v="232"/>
  </r>
  <r>
    <d v="2009-11-19T00:00:00"/>
    <x v="66"/>
    <n v="162"/>
  </r>
  <r>
    <d v="2009-11-22T00:00:00"/>
    <x v="10"/>
    <n v="66"/>
  </r>
  <r>
    <d v="2009-11-22T00:00:00"/>
    <x v="157"/>
    <n v="2"/>
  </r>
  <r>
    <d v="2009-11-22T00:00:00"/>
    <x v="12"/>
    <n v="152"/>
  </r>
  <r>
    <d v="2009-11-22T00:00:00"/>
    <x v="201"/>
    <n v="2"/>
  </r>
  <r>
    <d v="2009-11-25T00:00:00"/>
    <x v="20"/>
    <n v="115"/>
  </r>
  <r>
    <d v="2009-11-25T00:00:00"/>
    <x v="37"/>
    <n v="29"/>
  </r>
  <r>
    <d v="2009-11-25T00:00:00"/>
    <x v="35"/>
    <n v="91"/>
  </r>
  <r>
    <d v="2009-11-27T00:00:00"/>
    <x v="19"/>
    <n v="125"/>
  </r>
  <r>
    <d v="2009-11-29T00:00:00"/>
    <x v="61"/>
    <n v="40"/>
  </r>
  <r>
    <d v="2009-11-29T00:00:00"/>
    <x v="9"/>
    <n v="279"/>
  </r>
  <r>
    <d v="2009-11-30T00:00:00"/>
    <x v="11"/>
    <n v="8"/>
  </r>
  <r>
    <d v="2009-12-04T00:00:00"/>
    <x v="71"/>
    <n v="194"/>
  </r>
  <r>
    <d v="2009-12-05T00:00:00"/>
    <x v="6"/>
    <n v="168"/>
  </r>
  <r>
    <d v="2009-12-06T00:00:00"/>
    <x v="14"/>
    <n v="211"/>
  </r>
  <r>
    <d v="2009-12-06T00:00:00"/>
    <x v="155"/>
    <n v="19"/>
  </r>
  <r>
    <d v="2009-12-08T00:00:00"/>
    <x v="153"/>
    <n v="16"/>
  </r>
  <r>
    <d v="2009-12-11T00:00:00"/>
    <x v="27"/>
    <n v="18"/>
  </r>
  <r>
    <d v="2009-12-11T00:00:00"/>
    <x v="7"/>
    <n v="399"/>
  </r>
  <r>
    <d v="2009-12-13T00:00:00"/>
    <x v="202"/>
    <n v="11"/>
  </r>
  <r>
    <d v="2009-12-17T00:00:00"/>
    <x v="23"/>
    <n v="131"/>
  </r>
  <r>
    <d v="2009-12-18T00:00:00"/>
    <x v="39"/>
    <n v="67"/>
  </r>
  <r>
    <d v="2009-12-19T00:00:00"/>
    <x v="10"/>
    <n v="151"/>
  </r>
  <r>
    <d v="2009-12-24T00:00:00"/>
    <x v="23"/>
    <n v="105"/>
  </r>
  <r>
    <d v="2009-12-25T00:00:00"/>
    <x v="71"/>
    <n v="132"/>
  </r>
  <r>
    <d v="2009-12-25T00:00:00"/>
    <x v="17"/>
    <n v="142"/>
  </r>
  <r>
    <d v="2009-12-25T00:00:00"/>
    <x v="203"/>
    <n v="17"/>
  </r>
  <r>
    <d v="2009-12-26T00:00:00"/>
    <x v="7"/>
    <n v="444"/>
  </r>
  <r>
    <d v="2009-12-26T00:00:00"/>
    <x v="50"/>
    <n v="294"/>
  </r>
  <r>
    <d v="2009-12-27T00:00:00"/>
    <x v="7"/>
    <n v="274"/>
  </r>
  <r>
    <d v="2009-12-29T00:00:00"/>
    <x v="35"/>
    <n v="168"/>
  </r>
  <r>
    <d v="2009-12-30T00:00:00"/>
    <x v="8"/>
    <n v="115"/>
  </r>
  <r>
    <d v="2009-12-30T00:00:00"/>
    <x v="30"/>
    <n v="126"/>
  </r>
  <r>
    <d v="2010-01-02T00:00:00"/>
    <x v="28"/>
    <n v="73"/>
  </r>
  <r>
    <d v="2010-01-02T00:00:00"/>
    <x v="22"/>
    <n v="413"/>
  </r>
  <r>
    <d v="2010-01-03T00:00:00"/>
    <x v="7"/>
    <n v="393"/>
  </r>
  <r>
    <d v="2010-01-06T00:00:00"/>
    <x v="143"/>
    <n v="13"/>
  </r>
  <r>
    <d v="2010-01-07T00:00:00"/>
    <x v="22"/>
    <n v="211"/>
  </r>
  <r>
    <d v="2010-01-11T00:00:00"/>
    <x v="61"/>
    <n v="116"/>
  </r>
  <r>
    <d v="2010-01-11T00:00:00"/>
    <x v="0"/>
    <n v="9"/>
  </r>
  <r>
    <d v="2010-01-15T00:00:00"/>
    <x v="45"/>
    <n v="117"/>
  </r>
  <r>
    <d v="2010-01-16T00:00:00"/>
    <x v="50"/>
    <n v="221"/>
  </r>
  <r>
    <d v="2010-01-20T00:00:00"/>
    <x v="152"/>
    <n v="9"/>
  </r>
  <r>
    <d v="2010-01-21T00:00:00"/>
    <x v="17"/>
    <n v="214"/>
  </r>
  <r>
    <d v="2010-01-22T00:00:00"/>
    <x v="37"/>
    <n v="138"/>
  </r>
  <r>
    <d v="2010-01-23T00:00:00"/>
    <x v="81"/>
    <n v="11"/>
  </r>
  <r>
    <d v="2010-01-23T00:00:00"/>
    <x v="52"/>
    <n v="128"/>
  </r>
  <r>
    <d v="2010-01-24T00:00:00"/>
    <x v="17"/>
    <n v="376"/>
  </r>
  <r>
    <d v="2010-01-25T00:00:00"/>
    <x v="17"/>
    <n v="121"/>
  </r>
  <r>
    <d v="2010-01-25T00:00:00"/>
    <x v="14"/>
    <n v="200"/>
  </r>
  <r>
    <d v="2010-01-26T00:00:00"/>
    <x v="17"/>
    <n v="500"/>
  </r>
  <r>
    <d v="2010-01-28T00:00:00"/>
    <x v="71"/>
    <n v="108"/>
  </r>
  <r>
    <d v="2010-01-29T00:00:00"/>
    <x v="25"/>
    <n v="59"/>
  </r>
  <r>
    <d v="2010-01-30T00:00:00"/>
    <x v="10"/>
    <n v="191"/>
  </r>
  <r>
    <d v="2010-01-31T00:00:00"/>
    <x v="19"/>
    <n v="189"/>
  </r>
  <r>
    <d v="2010-02-02T00:00:00"/>
    <x v="45"/>
    <n v="247"/>
  </r>
  <r>
    <d v="2010-02-02T00:00:00"/>
    <x v="35"/>
    <n v="195"/>
  </r>
  <r>
    <d v="2010-02-03T00:00:00"/>
    <x v="204"/>
    <n v="6"/>
  </r>
  <r>
    <d v="2010-02-04T00:00:00"/>
    <x v="205"/>
    <n v="1"/>
  </r>
  <r>
    <d v="2010-02-05T00:00:00"/>
    <x v="50"/>
    <n v="347"/>
  </r>
  <r>
    <d v="2010-02-08T00:00:00"/>
    <x v="14"/>
    <n v="317"/>
  </r>
  <r>
    <d v="2010-02-09T00:00:00"/>
    <x v="45"/>
    <n v="271"/>
  </r>
  <r>
    <d v="2010-02-09T00:00:00"/>
    <x v="85"/>
    <n v="4"/>
  </r>
  <r>
    <d v="2010-02-11T00:00:00"/>
    <x v="28"/>
    <n v="121"/>
  </r>
  <r>
    <d v="2010-02-12T00:00:00"/>
    <x v="6"/>
    <n v="81"/>
  </r>
  <r>
    <d v="2010-02-12T00:00:00"/>
    <x v="84"/>
    <n v="1"/>
  </r>
  <r>
    <d v="2010-02-14T00:00:00"/>
    <x v="30"/>
    <n v="142"/>
  </r>
  <r>
    <d v="2010-02-15T00:00:00"/>
    <x v="22"/>
    <n v="265"/>
  </r>
  <r>
    <d v="2010-02-16T00:00:00"/>
    <x v="6"/>
    <n v="194"/>
  </r>
  <r>
    <d v="2010-02-16T00:00:00"/>
    <x v="161"/>
    <n v="15"/>
  </r>
  <r>
    <d v="2010-02-18T00:00:00"/>
    <x v="10"/>
    <n v="23"/>
  </r>
  <r>
    <d v="2010-02-18T00:00:00"/>
    <x v="22"/>
    <n v="279"/>
  </r>
  <r>
    <d v="2010-02-20T00:00:00"/>
    <x v="206"/>
    <n v="1"/>
  </r>
  <r>
    <d v="2010-02-25T00:00:00"/>
    <x v="22"/>
    <n v="487"/>
  </r>
  <r>
    <d v="2010-02-25T00:00:00"/>
    <x v="7"/>
    <n v="395"/>
  </r>
  <r>
    <d v="2010-02-27T00:00:00"/>
    <x v="71"/>
    <n v="91"/>
  </r>
  <r>
    <d v="2010-02-27T00:00:00"/>
    <x v="25"/>
    <n v="39"/>
  </r>
  <r>
    <d v="2010-02-27T00:00:00"/>
    <x v="22"/>
    <n v="312"/>
  </r>
  <r>
    <d v="2010-02-28T00:00:00"/>
    <x v="207"/>
    <n v="20"/>
  </r>
  <r>
    <d v="2010-03-03T00:00:00"/>
    <x v="28"/>
    <n v="35"/>
  </r>
  <r>
    <d v="2010-03-05T00:00:00"/>
    <x v="203"/>
    <n v="20"/>
  </r>
  <r>
    <d v="2010-03-08T00:00:00"/>
    <x v="30"/>
    <n v="125"/>
  </r>
  <r>
    <d v="2010-03-08T00:00:00"/>
    <x v="45"/>
    <n v="396"/>
  </r>
  <r>
    <d v="2010-03-09T00:00:00"/>
    <x v="208"/>
    <n v="7"/>
  </r>
  <r>
    <d v="2010-03-10T00:00:00"/>
    <x v="78"/>
    <n v="59"/>
  </r>
  <r>
    <d v="2010-03-13T00:00:00"/>
    <x v="14"/>
    <n v="417"/>
  </r>
  <r>
    <d v="2010-03-13T00:00:00"/>
    <x v="45"/>
    <n v="115"/>
  </r>
  <r>
    <d v="2010-03-16T00:00:00"/>
    <x v="54"/>
    <n v="6"/>
  </r>
  <r>
    <d v="2010-03-17T00:00:00"/>
    <x v="19"/>
    <n v="69"/>
  </r>
  <r>
    <d v="2010-03-19T00:00:00"/>
    <x v="12"/>
    <n v="58"/>
  </r>
  <r>
    <d v="2010-03-19T00:00:00"/>
    <x v="25"/>
    <n v="159"/>
  </r>
  <r>
    <d v="2010-03-21T00:00:00"/>
    <x v="209"/>
    <n v="6"/>
  </r>
  <r>
    <d v="2010-03-22T00:00:00"/>
    <x v="12"/>
    <n v="103"/>
  </r>
  <r>
    <d v="2010-03-26T00:00:00"/>
    <x v="7"/>
    <n v="155"/>
  </r>
  <r>
    <d v="2010-03-26T00:00:00"/>
    <x v="81"/>
    <n v="10"/>
  </r>
  <r>
    <d v="2010-03-28T00:00:00"/>
    <x v="28"/>
    <n v="158"/>
  </r>
  <r>
    <d v="2010-03-30T00:00:00"/>
    <x v="55"/>
    <n v="146"/>
  </r>
  <r>
    <d v="2010-03-31T00:00:00"/>
    <x v="22"/>
    <n v="230"/>
  </r>
  <r>
    <d v="2010-04-02T00:00:00"/>
    <x v="39"/>
    <n v="143"/>
  </r>
  <r>
    <d v="2010-04-02T00:00:00"/>
    <x v="61"/>
    <n v="167"/>
  </r>
  <r>
    <d v="2010-04-02T00:00:00"/>
    <x v="52"/>
    <n v="119"/>
  </r>
  <r>
    <d v="2010-04-04T00:00:00"/>
    <x v="14"/>
    <n v="400"/>
  </r>
  <r>
    <d v="2010-04-06T00:00:00"/>
    <x v="37"/>
    <n v="172"/>
  </r>
  <r>
    <d v="2010-04-07T00:00:00"/>
    <x v="98"/>
    <n v="19"/>
  </r>
  <r>
    <d v="2010-04-09T00:00:00"/>
    <x v="7"/>
    <n v="116"/>
  </r>
  <r>
    <d v="2010-04-11T00:00:00"/>
    <x v="22"/>
    <n v="143"/>
  </r>
  <r>
    <d v="2010-04-12T00:00:00"/>
    <x v="9"/>
    <n v="222"/>
  </r>
  <r>
    <d v="2010-04-14T00:00:00"/>
    <x v="9"/>
    <n v="352"/>
  </r>
  <r>
    <d v="2010-04-14T00:00:00"/>
    <x v="52"/>
    <n v="69"/>
  </r>
  <r>
    <d v="2010-04-15T00:00:00"/>
    <x v="45"/>
    <n v="182"/>
  </r>
  <r>
    <d v="2010-04-17T00:00:00"/>
    <x v="9"/>
    <n v="182"/>
  </r>
  <r>
    <d v="2010-04-17T00:00:00"/>
    <x v="52"/>
    <n v="165"/>
  </r>
  <r>
    <d v="2010-04-18T00:00:00"/>
    <x v="40"/>
    <n v="18"/>
  </r>
  <r>
    <d v="2010-04-18T00:00:00"/>
    <x v="210"/>
    <n v="2"/>
  </r>
  <r>
    <d v="2010-04-19T00:00:00"/>
    <x v="184"/>
    <n v="15"/>
  </r>
  <r>
    <d v="2010-04-20T00:00:00"/>
    <x v="211"/>
    <n v="19"/>
  </r>
  <r>
    <d v="2010-04-21T00:00:00"/>
    <x v="37"/>
    <n v="66"/>
  </r>
  <r>
    <d v="2010-04-21T00:00:00"/>
    <x v="170"/>
    <n v="12"/>
  </r>
  <r>
    <d v="2010-04-22T00:00:00"/>
    <x v="118"/>
    <n v="19"/>
  </r>
  <r>
    <d v="2010-04-22T00:00:00"/>
    <x v="23"/>
    <n v="96"/>
  </r>
  <r>
    <d v="2010-04-25T00:00:00"/>
    <x v="9"/>
    <n v="240"/>
  </r>
  <r>
    <d v="2010-04-27T00:00:00"/>
    <x v="28"/>
    <n v="57"/>
  </r>
  <r>
    <d v="2010-05-01T00:00:00"/>
    <x v="14"/>
    <n v="475"/>
  </r>
  <r>
    <d v="2010-05-02T00:00:00"/>
    <x v="7"/>
    <n v="162"/>
  </r>
  <r>
    <d v="2010-05-04T00:00:00"/>
    <x v="7"/>
    <n v="150"/>
  </r>
  <r>
    <d v="2010-05-05T00:00:00"/>
    <x v="50"/>
    <n v="139"/>
  </r>
  <r>
    <d v="2010-05-07T00:00:00"/>
    <x v="19"/>
    <n v="183"/>
  </r>
  <r>
    <d v="2010-05-17T00:00:00"/>
    <x v="7"/>
    <n v="214"/>
  </r>
  <r>
    <d v="2010-05-20T00:00:00"/>
    <x v="175"/>
    <n v="14"/>
  </r>
  <r>
    <d v="2010-05-21T00:00:00"/>
    <x v="195"/>
    <n v="2"/>
  </r>
  <r>
    <d v="2010-05-22T00:00:00"/>
    <x v="22"/>
    <n v="383"/>
  </r>
  <r>
    <d v="2010-05-23T00:00:00"/>
    <x v="0"/>
    <n v="14"/>
  </r>
  <r>
    <d v="2010-05-23T00:00:00"/>
    <x v="52"/>
    <n v="127"/>
  </r>
  <r>
    <d v="2010-05-24T00:00:00"/>
    <x v="30"/>
    <n v="179"/>
  </r>
  <r>
    <d v="2010-05-25T00:00:00"/>
    <x v="23"/>
    <n v="74"/>
  </r>
  <r>
    <d v="2010-05-25T00:00:00"/>
    <x v="50"/>
    <n v="311"/>
  </r>
  <r>
    <d v="2010-05-29T00:00:00"/>
    <x v="66"/>
    <n v="190"/>
  </r>
  <r>
    <d v="2010-05-31T00:00:00"/>
    <x v="31"/>
    <n v="67"/>
  </r>
  <r>
    <d v="2010-06-02T00:00:00"/>
    <x v="7"/>
    <n v="331"/>
  </r>
  <r>
    <d v="2010-06-02T00:00:00"/>
    <x v="39"/>
    <n v="114"/>
  </r>
  <r>
    <d v="2010-06-03T00:00:00"/>
    <x v="52"/>
    <n v="79"/>
  </r>
  <r>
    <d v="2010-06-04T00:00:00"/>
    <x v="71"/>
    <n v="22"/>
  </r>
  <r>
    <d v="2010-06-04T00:00:00"/>
    <x v="92"/>
    <n v="5"/>
  </r>
  <r>
    <d v="2010-06-07T00:00:00"/>
    <x v="72"/>
    <n v="17"/>
  </r>
  <r>
    <d v="2010-06-08T00:00:00"/>
    <x v="45"/>
    <n v="344"/>
  </r>
  <r>
    <d v="2010-06-08T00:00:00"/>
    <x v="14"/>
    <n v="329"/>
  </r>
  <r>
    <d v="2010-06-08T00:00:00"/>
    <x v="112"/>
    <n v="10"/>
  </r>
  <r>
    <d v="2010-06-12T00:00:00"/>
    <x v="30"/>
    <n v="105"/>
  </r>
  <r>
    <d v="2010-06-13T00:00:00"/>
    <x v="69"/>
    <n v="26"/>
  </r>
  <r>
    <d v="2010-06-14T00:00:00"/>
    <x v="39"/>
    <n v="121"/>
  </r>
  <r>
    <d v="2010-06-16T00:00:00"/>
    <x v="8"/>
    <n v="174"/>
  </r>
  <r>
    <d v="2010-06-17T00:00:00"/>
    <x v="14"/>
    <n v="233"/>
  </r>
  <r>
    <d v="2010-06-18T00:00:00"/>
    <x v="10"/>
    <n v="117"/>
  </r>
  <r>
    <d v="2010-06-19T00:00:00"/>
    <x v="72"/>
    <n v="11"/>
  </r>
  <r>
    <d v="2010-06-19T00:00:00"/>
    <x v="212"/>
    <n v="18"/>
  </r>
  <r>
    <d v="2010-06-19T00:00:00"/>
    <x v="45"/>
    <n v="332"/>
  </r>
  <r>
    <d v="2010-06-20T00:00:00"/>
    <x v="156"/>
    <n v="6"/>
  </r>
  <r>
    <d v="2010-06-21T00:00:00"/>
    <x v="102"/>
    <n v="260"/>
  </r>
  <r>
    <d v="2010-06-21T00:00:00"/>
    <x v="80"/>
    <n v="22"/>
  </r>
  <r>
    <d v="2010-06-23T00:00:00"/>
    <x v="129"/>
    <n v="9"/>
  </r>
  <r>
    <d v="2010-06-24T00:00:00"/>
    <x v="66"/>
    <n v="79"/>
  </r>
  <r>
    <d v="2010-06-26T00:00:00"/>
    <x v="45"/>
    <n v="480"/>
  </r>
  <r>
    <d v="2010-07-01T00:00:00"/>
    <x v="9"/>
    <n v="154"/>
  </r>
  <r>
    <d v="2010-07-01T00:00:00"/>
    <x v="35"/>
    <n v="170"/>
  </r>
  <r>
    <d v="2010-07-02T00:00:00"/>
    <x v="213"/>
    <n v="13"/>
  </r>
  <r>
    <d v="2010-07-05T00:00:00"/>
    <x v="18"/>
    <n v="29"/>
  </r>
  <r>
    <d v="2010-07-07T00:00:00"/>
    <x v="19"/>
    <n v="80"/>
  </r>
  <r>
    <d v="2010-07-11T00:00:00"/>
    <x v="176"/>
    <n v="20"/>
  </r>
  <r>
    <d v="2010-07-11T00:00:00"/>
    <x v="9"/>
    <n v="401"/>
  </r>
  <r>
    <d v="2010-07-13T00:00:00"/>
    <x v="39"/>
    <n v="134"/>
  </r>
  <r>
    <d v="2010-07-15T00:00:00"/>
    <x v="37"/>
    <n v="107"/>
  </r>
  <r>
    <d v="2010-07-20T00:00:00"/>
    <x v="10"/>
    <n v="30"/>
  </r>
  <r>
    <d v="2010-07-22T00:00:00"/>
    <x v="24"/>
    <n v="138"/>
  </r>
  <r>
    <d v="2010-07-23T00:00:00"/>
    <x v="22"/>
    <n v="404"/>
  </r>
  <r>
    <d v="2010-07-27T00:00:00"/>
    <x v="37"/>
    <n v="117"/>
  </r>
  <r>
    <d v="2010-07-30T00:00:00"/>
    <x v="9"/>
    <n v="124"/>
  </r>
  <r>
    <d v="2010-07-31T00:00:00"/>
    <x v="52"/>
    <n v="155"/>
  </r>
  <r>
    <d v="2010-08-01T00:00:00"/>
    <x v="28"/>
    <n v="161"/>
  </r>
  <r>
    <d v="2010-08-05T00:00:00"/>
    <x v="12"/>
    <n v="80"/>
  </r>
  <r>
    <d v="2010-08-05T00:00:00"/>
    <x v="172"/>
    <n v="9"/>
  </r>
  <r>
    <d v="2010-08-06T00:00:00"/>
    <x v="12"/>
    <n v="160"/>
  </r>
  <r>
    <d v="2010-08-09T00:00:00"/>
    <x v="113"/>
    <n v="18"/>
  </r>
  <r>
    <d v="2010-08-11T00:00:00"/>
    <x v="10"/>
    <n v="150"/>
  </r>
  <r>
    <d v="2010-08-15T00:00:00"/>
    <x v="214"/>
    <n v="16"/>
  </r>
  <r>
    <d v="2010-08-22T00:00:00"/>
    <x v="69"/>
    <n v="158"/>
  </r>
  <r>
    <d v="2010-08-24T00:00:00"/>
    <x v="61"/>
    <n v="29"/>
  </r>
  <r>
    <d v="2010-09-02T00:00:00"/>
    <x v="106"/>
    <n v="6"/>
  </r>
  <r>
    <d v="2010-09-02T00:00:00"/>
    <x v="9"/>
    <n v="489"/>
  </r>
  <r>
    <d v="2010-09-04T00:00:00"/>
    <x v="35"/>
    <n v="200"/>
  </r>
  <r>
    <d v="2010-09-06T00:00:00"/>
    <x v="10"/>
    <n v="28"/>
  </r>
  <r>
    <d v="2010-09-10T00:00:00"/>
    <x v="10"/>
    <n v="28"/>
  </r>
  <r>
    <d v="2010-09-11T00:00:00"/>
    <x v="9"/>
    <n v="297"/>
  </r>
  <r>
    <d v="2010-09-13T00:00:00"/>
    <x v="17"/>
    <n v="227"/>
  </r>
  <r>
    <d v="2010-09-13T00:00:00"/>
    <x v="140"/>
    <n v="14"/>
  </r>
  <r>
    <d v="2010-09-16T00:00:00"/>
    <x v="98"/>
    <n v="20"/>
  </r>
  <r>
    <d v="2010-09-18T00:00:00"/>
    <x v="63"/>
    <n v="194"/>
  </r>
  <r>
    <d v="2010-09-18T00:00:00"/>
    <x v="35"/>
    <n v="58"/>
  </r>
  <r>
    <d v="2010-09-19T00:00:00"/>
    <x v="66"/>
    <n v="30"/>
  </r>
  <r>
    <d v="2010-09-19T00:00:00"/>
    <x v="17"/>
    <n v="159"/>
  </r>
  <r>
    <d v="2010-09-22T00:00:00"/>
    <x v="22"/>
    <n v="279"/>
  </r>
  <r>
    <d v="2010-09-23T00:00:00"/>
    <x v="26"/>
    <n v="38"/>
  </r>
  <r>
    <d v="2010-09-25T00:00:00"/>
    <x v="36"/>
    <n v="7"/>
  </r>
  <r>
    <d v="2010-09-26T00:00:00"/>
    <x v="22"/>
    <n v="154"/>
  </r>
  <r>
    <d v="2010-09-26T00:00:00"/>
    <x v="50"/>
    <n v="274"/>
  </r>
  <r>
    <d v="2010-09-27T00:00:00"/>
    <x v="14"/>
    <n v="219"/>
  </r>
  <r>
    <d v="2010-09-28T00:00:00"/>
    <x v="30"/>
    <n v="57"/>
  </r>
  <r>
    <d v="2010-09-28T00:00:00"/>
    <x v="12"/>
    <n v="152"/>
  </r>
  <r>
    <d v="2010-10-03T00:00:00"/>
    <x v="45"/>
    <n v="263"/>
  </r>
  <r>
    <d v="2010-10-05T00:00:00"/>
    <x v="28"/>
    <n v="61"/>
  </r>
  <r>
    <d v="2010-10-05T00:00:00"/>
    <x v="50"/>
    <n v="217"/>
  </r>
  <r>
    <d v="2010-10-06T00:00:00"/>
    <x v="61"/>
    <n v="28"/>
  </r>
  <r>
    <d v="2010-10-06T00:00:00"/>
    <x v="45"/>
    <n v="299"/>
  </r>
  <r>
    <d v="2010-10-09T00:00:00"/>
    <x v="14"/>
    <n v="429"/>
  </r>
  <r>
    <d v="2010-10-12T00:00:00"/>
    <x v="14"/>
    <n v="427"/>
  </r>
  <r>
    <d v="2010-10-12T00:00:00"/>
    <x v="12"/>
    <n v="87"/>
  </r>
  <r>
    <d v="2010-10-12T00:00:00"/>
    <x v="141"/>
    <n v="17"/>
  </r>
  <r>
    <d v="2010-10-14T00:00:00"/>
    <x v="35"/>
    <n v="124"/>
  </r>
  <r>
    <d v="2010-10-16T00:00:00"/>
    <x v="7"/>
    <n v="406"/>
  </r>
  <r>
    <d v="2010-10-16T00:00:00"/>
    <x v="52"/>
    <n v="136"/>
  </r>
  <r>
    <d v="2010-10-17T00:00:00"/>
    <x v="25"/>
    <n v="44"/>
  </r>
  <r>
    <d v="2010-10-19T00:00:00"/>
    <x v="39"/>
    <n v="76"/>
  </r>
  <r>
    <d v="2010-10-22T00:00:00"/>
    <x v="19"/>
    <n v="104"/>
  </r>
  <r>
    <d v="2010-10-23T00:00:00"/>
    <x v="12"/>
    <n v="107"/>
  </r>
  <r>
    <d v="2010-10-26T00:00:00"/>
    <x v="22"/>
    <n v="339"/>
  </r>
  <r>
    <d v="2010-10-29T00:00:00"/>
    <x v="45"/>
    <n v="313"/>
  </r>
  <r>
    <d v="2010-10-30T00:00:00"/>
    <x v="45"/>
    <n v="251"/>
  </r>
  <r>
    <d v="2010-10-30T00:00:00"/>
    <x v="14"/>
    <n v="126"/>
  </r>
  <r>
    <d v="2010-11-01T00:00:00"/>
    <x v="25"/>
    <n v="20"/>
  </r>
  <r>
    <d v="2010-11-02T00:00:00"/>
    <x v="69"/>
    <n v="80"/>
  </r>
  <r>
    <d v="2010-11-03T00:00:00"/>
    <x v="136"/>
    <n v="9"/>
  </r>
  <r>
    <d v="2010-11-05T00:00:00"/>
    <x v="19"/>
    <n v="50"/>
  </r>
  <r>
    <d v="2010-11-06T00:00:00"/>
    <x v="23"/>
    <n v="100"/>
  </r>
  <r>
    <d v="2010-11-07T00:00:00"/>
    <x v="142"/>
    <n v="2"/>
  </r>
  <r>
    <d v="2010-11-08T00:00:00"/>
    <x v="17"/>
    <n v="214"/>
  </r>
  <r>
    <d v="2010-11-09T00:00:00"/>
    <x v="70"/>
    <n v="17"/>
  </r>
  <r>
    <d v="2010-11-10T00:00:00"/>
    <x v="45"/>
    <n v="269"/>
  </r>
  <r>
    <d v="2010-11-14T00:00:00"/>
    <x v="172"/>
    <n v="2"/>
  </r>
  <r>
    <d v="2010-11-21T00:00:00"/>
    <x v="12"/>
    <n v="159"/>
  </r>
  <r>
    <d v="2010-11-22T00:00:00"/>
    <x v="28"/>
    <n v="167"/>
  </r>
  <r>
    <d v="2010-11-23T00:00:00"/>
    <x v="37"/>
    <n v="123"/>
  </r>
  <r>
    <d v="2010-11-23T00:00:00"/>
    <x v="28"/>
    <n v="32"/>
  </r>
  <r>
    <d v="2010-11-23T00:00:00"/>
    <x v="7"/>
    <n v="276"/>
  </r>
  <r>
    <d v="2010-11-26T00:00:00"/>
    <x v="14"/>
    <n v="191"/>
  </r>
  <r>
    <d v="2010-11-28T00:00:00"/>
    <x v="215"/>
    <n v="9"/>
  </r>
  <r>
    <d v="2010-11-29T00:00:00"/>
    <x v="30"/>
    <n v="174"/>
  </r>
  <r>
    <d v="2010-11-30T00:00:00"/>
    <x v="69"/>
    <n v="39"/>
  </r>
  <r>
    <d v="2010-12-01T00:00:00"/>
    <x v="7"/>
    <n v="330"/>
  </r>
  <r>
    <d v="2010-12-01T00:00:00"/>
    <x v="146"/>
    <n v="5"/>
  </r>
  <r>
    <d v="2010-12-04T00:00:00"/>
    <x v="14"/>
    <n v="175"/>
  </r>
  <r>
    <d v="2010-12-08T00:00:00"/>
    <x v="131"/>
    <n v="183"/>
  </r>
  <r>
    <d v="2010-12-08T00:00:00"/>
    <x v="45"/>
    <n v="423"/>
  </r>
  <r>
    <d v="2010-12-08T00:00:00"/>
    <x v="52"/>
    <n v="88"/>
  </r>
  <r>
    <d v="2010-12-09T00:00:00"/>
    <x v="17"/>
    <n v="241"/>
  </r>
  <r>
    <d v="2010-12-10T00:00:00"/>
    <x v="12"/>
    <n v="37"/>
  </r>
  <r>
    <d v="2010-12-16T00:00:00"/>
    <x v="78"/>
    <n v="164"/>
  </r>
  <r>
    <d v="2010-12-17T00:00:00"/>
    <x v="94"/>
    <n v="20"/>
  </r>
  <r>
    <d v="2010-12-21T00:00:00"/>
    <x v="182"/>
    <n v="8"/>
  </r>
  <r>
    <d v="2010-12-21T00:00:00"/>
    <x v="156"/>
    <n v="4"/>
  </r>
  <r>
    <d v="2010-12-26T00:00:00"/>
    <x v="22"/>
    <n v="408"/>
  </r>
  <r>
    <d v="2011-01-01T00:00:00"/>
    <x v="142"/>
    <n v="20"/>
  </r>
  <r>
    <d v="2011-01-02T00:00:00"/>
    <x v="31"/>
    <n v="102"/>
  </r>
  <r>
    <d v="2011-01-03T00:00:00"/>
    <x v="9"/>
    <n v="240"/>
  </r>
  <r>
    <d v="2011-01-05T00:00:00"/>
    <x v="10"/>
    <n v="124"/>
  </r>
  <r>
    <d v="2011-01-07T00:00:00"/>
    <x v="45"/>
    <n v="330"/>
  </r>
  <r>
    <d v="2011-01-11T00:00:00"/>
    <x v="26"/>
    <n v="187"/>
  </r>
  <r>
    <d v="2011-01-18T00:00:00"/>
    <x v="52"/>
    <n v="165"/>
  </r>
  <r>
    <d v="2011-01-19T00:00:00"/>
    <x v="5"/>
    <n v="371"/>
  </r>
  <r>
    <d v="2011-01-21T00:00:00"/>
    <x v="39"/>
    <n v="185"/>
  </r>
  <r>
    <d v="2011-01-23T00:00:00"/>
    <x v="9"/>
    <n v="401"/>
  </r>
  <r>
    <d v="2011-01-25T00:00:00"/>
    <x v="55"/>
    <n v="25"/>
  </r>
  <r>
    <d v="2011-01-25T00:00:00"/>
    <x v="93"/>
    <n v="3"/>
  </r>
  <r>
    <d v="2011-01-25T00:00:00"/>
    <x v="170"/>
    <n v="11"/>
  </r>
  <r>
    <d v="2011-01-30T00:00:00"/>
    <x v="216"/>
    <n v="18"/>
  </r>
  <r>
    <d v="2011-01-30T00:00:00"/>
    <x v="45"/>
    <n v="154"/>
  </r>
  <r>
    <d v="2011-01-31T00:00:00"/>
    <x v="50"/>
    <n v="423"/>
  </r>
  <r>
    <d v="2011-02-02T00:00:00"/>
    <x v="127"/>
    <n v="6"/>
  </r>
  <r>
    <d v="2011-02-06T00:00:00"/>
    <x v="28"/>
    <n v="62"/>
  </r>
  <r>
    <d v="2011-02-07T00:00:00"/>
    <x v="136"/>
    <n v="15"/>
  </r>
  <r>
    <d v="2011-02-09T00:00:00"/>
    <x v="9"/>
    <n v="311"/>
  </r>
  <r>
    <d v="2011-02-10T00:00:00"/>
    <x v="19"/>
    <n v="127"/>
  </r>
  <r>
    <d v="2011-02-11T00:00:00"/>
    <x v="22"/>
    <n v="483"/>
  </r>
  <r>
    <d v="2011-02-14T00:00:00"/>
    <x v="217"/>
    <n v="9"/>
  </r>
  <r>
    <d v="2011-02-19T00:00:00"/>
    <x v="20"/>
    <n v="75"/>
  </r>
  <r>
    <d v="2011-02-24T00:00:00"/>
    <x v="218"/>
    <n v="7"/>
  </r>
  <r>
    <d v="2011-02-28T00:00:00"/>
    <x v="35"/>
    <n v="114"/>
  </r>
  <r>
    <d v="2011-03-03T00:00:00"/>
    <x v="123"/>
    <n v="151"/>
  </r>
  <r>
    <d v="2011-03-06T00:00:00"/>
    <x v="10"/>
    <n v="116"/>
  </r>
  <r>
    <d v="2011-03-07T00:00:00"/>
    <x v="12"/>
    <n v="76"/>
  </r>
  <r>
    <d v="2011-03-08T00:00:00"/>
    <x v="6"/>
    <n v="25"/>
  </r>
  <r>
    <d v="2011-03-12T00:00:00"/>
    <x v="31"/>
    <n v="37"/>
  </r>
  <r>
    <d v="2011-03-14T00:00:00"/>
    <x v="80"/>
    <n v="108"/>
  </r>
  <r>
    <d v="2011-03-15T00:00:00"/>
    <x v="7"/>
    <n v="199"/>
  </r>
  <r>
    <d v="2011-03-15T00:00:00"/>
    <x v="45"/>
    <n v="128"/>
  </r>
  <r>
    <d v="2011-03-16T00:00:00"/>
    <x v="58"/>
    <n v="32"/>
  </r>
  <r>
    <d v="2011-03-23T00:00:00"/>
    <x v="30"/>
    <n v="151"/>
  </r>
  <r>
    <d v="2011-03-24T00:00:00"/>
    <x v="153"/>
    <n v="8"/>
  </r>
  <r>
    <d v="2011-03-25T00:00:00"/>
    <x v="14"/>
    <n v="411"/>
  </r>
  <r>
    <d v="2011-03-26T00:00:00"/>
    <x v="52"/>
    <n v="119"/>
  </r>
  <r>
    <d v="2011-03-28T00:00:00"/>
    <x v="17"/>
    <n v="366"/>
  </r>
  <r>
    <d v="2011-03-31T00:00:00"/>
    <x v="69"/>
    <n v="20"/>
  </r>
  <r>
    <d v="2011-04-02T00:00:00"/>
    <x v="123"/>
    <n v="124"/>
  </r>
  <r>
    <d v="2011-04-02T00:00:00"/>
    <x v="10"/>
    <n v="30"/>
  </r>
  <r>
    <d v="2011-04-03T00:00:00"/>
    <x v="14"/>
    <n v="237"/>
  </r>
  <r>
    <d v="2011-04-05T00:00:00"/>
    <x v="22"/>
    <n v="355"/>
  </r>
  <r>
    <d v="2011-04-09T00:00:00"/>
    <x v="45"/>
    <n v="162"/>
  </r>
  <r>
    <d v="2011-04-14T00:00:00"/>
    <x v="35"/>
    <n v="46"/>
  </r>
  <r>
    <d v="2011-04-14T00:00:00"/>
    <x v="219"/>
    <n v="13"/>
  </r>
  <r>
    <d v="2011-04-14T00:00:00"/>
    <x v="118"/>
    <n v="14"/>
  </r>
  <r>
    <d v="2011-04-14T00:00:00"/>
    <x v="220"/>
    <n v="4"/>
  </r>
  <r>
    <d v="2011-04-18T00:00:00"/>
    <x v="9"/>
    <n v="470"/>
  </r>
  <r>
    <d v="2011-04-18T00:00:00"/>
    <x v="221"/>
    <n v="9"/>
  </r>
  <r>
    <d v="2011-04-18T00:00:00"/>
    <x v="58"/>
    <n v="37"/>
  </r>
  <r>
    <d v="2011-04-19T00:00:00"/>
    <x v="28"/>
    <n v="55"/>
  </r>
  <r>
    <d v="2011-04-21T00:00:00"/>
    <x v="55"/>
    <n v="140"/>
  </r>
  <r>
    <d v="2011-04-23T00:00:00"/>
    <x v="222"/>
    <n v="12"/>
  </r>
  <r>
    <d v="2011-04-25T00:00:00"/>
    <x v="12"/>
    <n v="20"/>
  </r>
  <r>
    <d v="2011-04-29T00:00:00"/>
    <x v="50"/>
    <n v="478"/>
  </r>
  <r>
    <d v="2011-05-01T00:00:00"/>
    <x v="22"/>
    <n v="289"/>
  </r>
  <r>
    <d v="2011-05-02T00:00:00"/>
    <x v="57"/>
    <n v="1"/>
  </r>
  <r>
    <d v="2011-05-02T00:00:00"/>
    <x v="149"/>
    <n v="15"/>
  </r>
  <r>
    <d v="2011-05-05T00:00:00"/>
    <x v="7"/>
    <n v="400"/>
  </r>
  <r>
    <d v="2011-05-06T00:00:00"/>
    <x v="108"/>
    <n v="1"/>
  </r>
  <r>
    <d v="2011-05-07T00:00:00"/>
    <x v="8"/>
    <n v="184"/>
  </r>
  <r>
    <d v="2011-05-07T00:00:00"/>
    <x v="6"/>
    <n v="99"/>
  </r>
  <r>
    <d v="2011-05-08T00:00:00"/>
    <x v="10"/>
    <n v="143"/>
  </r>
  <r>
    <d v="2011-05-09T00:00:00"/>
    <x v="30"/>
    <n v="184"/>
  </r>
  <r>
    <d v="2011-05-13T00:00:00"/>
    <x v="163"/>
    <n v="3"/>
  </r>
  <r>
    <d v="2011-05-13T00:00:00"/>
    <x v="18"/>
    <n v="197"/>
  </r>
  <r>
    <d v="2011-05-17T00:00:00"/>
    <x v="4"/>
    <n v="18"/>
  </r>
  <r>
    <d v="2011-05-22T00:00:00"/>
    <x v="0"/>
    <n v="7"/>
  </r>
  <r>
    <d v="2011-05-23T00:00:00"/>
    <x v="9"/>
    <n v="381"/>
  </r>
  <r>
    <d v="2011-05-26T00:00:00"/>
    <x v="61"/>
    <n v="45"/>
  </r>
  <r>
    <d v="2011-05-28T00:00:00"/>
    <x v="17"/>
    <n v="499"/>
  </r>
  <r>
    <d v="2011-06-01T00:00:00"/>
    <x v="17"/>
    <n v="134"/>
  </r>
  <r>
    <d v="2011-06-01T00:00:00"/>
    <x v="52"/>
    <n v="132"/>
  </r>
  <r>
    <d v="2011-06-02T00:00:00"/>
    <x v="19"/>
    <n v="180"/>
  </r>
  <r>
    <d v="2011-06-05T00:00:00"/>
    <x v="221"/>
    <n v="5"/>
  </r>
  <r>
    <d v="2011-06-07T00:00:00"/>
    <x v="24"/>
    <n v="110"/>
  </r>
  <r>
    <d v="2011-06-08T00:00:00"/>
    <x v="52"/>
    <n v="54"/>
  </r>
  <r>
    <d v="2011-06-09T00:00:00"/>
    <x v="209"/>
    <n v="6"/>
  </r>
  <r>
    <d v="2011-06-10T00:00:00"/>
    <x v="50"/>
    <n v="476"/>
  </r>
  <r>
    <d v="2011-06-10T00:00:00"/>
    <x v="19"/>
    <n v="104"/>
  </r>
  <r>
    <d v="2011-06-10T00:00:00"/>
    <x v="31"/>
    <n v="104"/>
  </r>
  <r>
    <d v="2011-06-12T00:00:00"/>
    <x v="18"/>
    <n v="47"/>
  </r>
  <r>
    <d v="2011-06-12T00:00:00"/>
    <x v="35"/>
    <n v="127"/>
  </r>
  <r>
    <d v="2011-06-14T00:00:00"/>
    <x v="25"/>
    <n v="143"/>
  </r>
  <r>
    <d v="2011-06-17T00:00:00"/>
    <x v="58"/>
    <n v="181"/>
  </r>
  <r>
    <d v="2011-06-20T00:00:00"/>
    <x v="19"/>
    <n v="139"/>
  </r>
  <r>
    <d v="2011-06-23T00:00:00"/>
    <x v="52"/>
    <n v="187"/>
  </r>
  <r>
    <d v="2011-06-23T00:00:00"/>
    <x v="201"/>
    <n v="11"/>
  </r>
  <r>
    <d v="2011-06-24T00:00:00"/>
    <x v="55"/>
    <n v="170"/>
  </r>
  <r>
    <d v="2011-06-29T00:00:00"/>
    <x v="116"/>
    <n v="7"/>
  </r>
  <r>
    <d v="2011-07-03T00:00:00"/>
    <x v="12"/>
    <n v="168"/>
  </r>
  <r>
    <d v="2011-07-03T00:00:00"/>
    <x v="205"/>
    <n v="4"/>
  </r>
  <r>
    <d v="2011-07-03T00:00:00"/>
    <x v="9"/>
    <n v="145"/>
  </r>
  <r>
    <d v="2011-07-06T00:00:00"/>
    <x v="19"/>
    <n v="103"/>
  </r>
  <r>
    <d v="2011-07-08T00:00:00"/>
    <x v="17"/>
    <n v="101"/>
  </r>
  <r>
    <d v="2011-07-09T00:00:00"/>
    <x v="35"/>
    <n v="141"/>
  </r>
  <r>
    <d v="2011-07-09T00:00:00"/>
    <x v="194"/>
    <n v="6"/>
  </r>
  <r>
    <d v="2011-07-09T00:00:00"/>
    <x v="178"/>
    <n v="16"/>
  </r>
  <r>
    <d v="2011-07-11T00:00:00"/>
    <x v="17"/>
    <n v="276"/>
  </r>
  <r>
    <d v="2011-07-12T00:00:00"/>
    <x v="102"/>
    <n v="329"/>
  </r>
  <r>
    <d v="2011-07-13T00:00:00"/>
    <x v="52"/>
    <n v="200"/>
  </r>
  <r>
    <d v="2011-07-16T00:00:00"/>
    <x v="10"/>
    <n v="82"/>
  </r>
  <r>
    <d v="2011-07-16T00:00:00"/>
    <x v="37"/>
    <n v="66"/>
  </r>
  <r>
    <d v="2011-07-21T00:00:00"/>
    <x v="22"/>
    <n v="150"/>
  </r>
  <r>
    <d v="2011-07-21T00:00:00"/>
    <x v="69"/>
    <n v="63"/>
  </r>
  <r>
    <d v="2011-07-22T00:00:00"/>
    <x v="66"/>
    <n v="120"/>
  </r>
  <r>
    <d v="2011-07-23T00:00:00"/>
    <x v="7"/>
    <n v="155"/>
  </r>
  <r>
    <d v="2011-07-24T00:00:00"/>
    <x v="19"/>
    <n v="30"/>
  </r>
  <r>
    <d v="2011-07-24T00:00:00"/>
    <x v="71"/>
    <n v="34"/>
  </r>
  <r>
    <d v="2011-07-29T00:00:00"/>
    <x v="12"/>
    <n v="30"/>
  </r>
  <r>
    <d v="2011-07-29T00:00:00"/>
    <x v="6"/>
    <n v="162"/>
  </r>
  <r>
    <d v="2011-07-30T00:00:00"/>
    <x v="63"/>
    <n v="71"/>
  </r>
  <r>
    <d v="2011-07-31T00:00:00"/>
    <x v="155"/>
    <n v="16"/>
  </r>
  <r>
    <d v="2011-08-04T00:00:00"/>
    <x v="35"/>
    <n v="165"/>
  </r>
  <r>
    <d v="2011-08-05T00:00:00"/>
    <x v="35"/>
    <n v="180"/>
  </r>
  <r>
    <d v="2011-08-06T00:00:00"/>
    <x v="84"/>
    <n v="2"/>
  </r>
  <r>
    <d v="2011-08-11T00:00:00"/>
    <x v="37"/>
    <n v="111"/>
  </r>
  <r>
    <d v="2011-08-12T00:00:00"/>
    <x v="35"/>
    <n v="128"/>
  </r>
  <r>
    <d v="2011-08-13T00:00:00"/>
    <x v="110"/>
    <n v="7"/>
  </r>
  <r>
    <d v="2011-08-13T00:00:00"/>
    <x v="9"/>
    <n v="211"/>
  </r>
  <r>
    <d v="2011-08-13T00:00:00"/>
    <x v="6"/>
    <n v="184"/>
  </r>
  <r>
    <d v="2011-08-16T00:00:00"/>
    <x v="14"/>
    <n v="450"/>
  </r>
  <r>
    <d v="2011-08-16T00:00:00"/>
    <x v="120"/>
    <n v="140"/>
  </r>
  <r>
    <d v="2011-08-20T00:00:00"/>
    <x v="8"/>
    <n v="52"/>
  </r>
  <r>
    <d v="2011-08-22T00:00:00"/>
    <x v="181"/>
    <n v="2"/>
  </r>
  <r>
    <d v="2011-08-22T00:00:00"/>
    <x v="96"/>
    <n v="13"/>
  </r>
  <r>
    <d v="2011-08-22T00:00:00"/>
    <x v="37"/>
    <n v="73"/>
  </r>
  <r>
    <d v="2011-08-26T00:00:00"/>
    <x v="18"/>
    <n v="123"/>
  </r>
  <r>
    <d v="2011-08-28T00:00:00"/>
    <x v="68"/>
    <n v="3"/>
  </r>
  <r>
    <d v="2011-08-29T00:00:00"/>
    <x v="12"/>
    <n v="93"/>
  </r>
  <r>
    <d v="2011-09-03T00:00:00"/>
    <x v="24"/>
    <n v="310"/>
  </r>
  <r>
    <d v="2011-09-03T00:00:00"/>
    <x v="6"/>
    <n v="77"/>
  </r>
  <r>
    <d v="2011-09-07T00:00:00"/>
    <x v="10"/>
    <n v="21"/>
  </r>
  <r>
    <d v="2011-09-11T00:00:00"/>
    <x v="21"/>
    <n v="3"/>
  </r>
  <r>
    <d v="2011-09-13T00:00:00"/>
    <x v="28"/>
    <n v="176"/>
  </r>
  <r>
    <d v="2011-09-13T00:00:00"/>
    <x v="13"/>
    <n v="20"/>
  </r>
  <r>
    <d v="2011-09-14T00:00:00"/>
    <x v="24"/>
    <n v="230"/>
  </r>
  <r>
    <d v="2011-09-14T00:00:00"/>
    <x v="155"/>
    <n v="10"/>
  </r>
  <r>
    <d v="2011-09-16T00:00:00"/>
    <x v="163"/>
    <n v="12"/>
  </r>
  <r>
    <d v="2011-09-16T00:00:00"/>
    <x v="152"/>
    <n v="11"/>
  </r>
  <r>
    <d v="2011-09-17T00:00:00"/>
    <x v="9"/>
    <n v="383"/>
  </r>
  <r>
    <d v="2011-09-21T00:00:00"/>
    <x v="102"/>
    <n v="249"/>
  </r>
  <r>
    <d v="2011-09-24T00:00:00"/>
    <x v="164"/>
    <n v="8"/>
  </r>
  <r>
    <d v="2011-09-26T00:00:00"/>
    <x v="30"/>
    <n v="42"/>
  </r>
  <r>
    <d v="2011-09-29T00:00:00"/>
    <x v="223"/>
    <n v="1"/>
  </r>
  <r>
    <d v="2011-09-29T00:00:00"/>
    <x v="22"/>
    <n v="340"/>
  </r>
  <r>
    <d v="2011-10-01T00:00:00"/>
    <x v="17"/>
    <n v="394"/>
  </r>
  <r>
    <d v="2011-10-01T00:00:00"/>
    <x v="5"/>
    <n v="176"/>
  </r>
  <r>
    <d v="2011-10-02T00:00:00"/>
    <x v="28"/>
    <n v="181"/>
  </r>
  <r>
    <d v="2011-10-06T00:00:00"/>
    <x v="55"/>
    <n v="26"/>
  </r>
  <r>
    <d v="2011-10-10T00:00:00"/>
    <x v="25"/>
    <n v="73"/>
  </r>
  <r>
    <d v="2011-10-14T00:00:00"/>
    <x v="50"/>
    <n v="274"/>
  </r>
  <r>
    <d v="2011-10-17T00:00:00"/>
    <x v="212"/>
    <n v="8"/>
  </r>
  <r>
    <d v="2011-10-17T00:00:00"/>
    <x v="21"/>
    <n v="12"/>
  </r>
  <r>
    <d v="2011-10-21T00:00:00"/>
    <x v="50"/>
    <n v="496"/>
  </r>
  <r>
    <d v="2011-10-22T00:00:00"/>
    <x v="184"/>
    <n v="5"/>
  </r>
  <r>
    <d v="2011-10-23T00:00:00"/>
    <x v="75"/>
    <n v="2"/>
  </r>
  <r>
    <d v="2011-10-23T00:00:00"/>
    <x v="66"/>
    <n v="77"/>
  </r>
  <r>
    <d v="2011-10-31T00:00:00"/>
    <x v="25"/>
    <n v="134"/>
  </r>
  <r>
    <d v="2011-11-01T00:00:00"/>
    <x v="197"/>
    <n v="4"/>
  </r>
  <r>
    <d v="2011-11-03T00:00:00"/>
    <x v="55"/>
    <n v="46"/>
  </r>
  <r>
    <d v="2011-11-05T00:00:00"/>
    <x v="123"/>
    <n v="43"/>
  </r>
  <r>
    <d v="2011-11-08T00:00:00"/>
    <x v="21"/>
    <n v="2"/>
  </r>
  <r>
    <d v="2011-11-10T00:00:00"/>
    <x v="19"/>
    <n v="100"/>
  </r>
  <r>
    <d v="2011-11-10T00:00:00"/>
    <x v="22"/>
    <n v="438"/>
  </r>
  <r>
    <d v="2011-11-12T00:00:00"/>
    <x v="26"/>
    <n v="69"/>
  </r>
  <r>
    <d v="2011-11-17T00:00:00"/>
    <x v="8"/>
    <n v="22"/>
  </r>
  <r>
    <d v="2011-11-18T00:00:00"/>
    <x v="55"/>
    <n v="130"/>
  </r>
  <r>
    <d v="2011-11-22T00:00:00"/>
    <x v="177"/>
    <n v="5"/>
  </r>
  <r>
    <d v="2011-11-25T00:00:00"/>
    <x v="58"/>
    <n v="62"/>
  </r>
  <r>
    <d v="2011-11-27T00:00:00"/>
    <x v="220"/>
    <n v="8"/>
  </r>
  <r>
    <d v="2011-11-29T00:00:00"/>
    <x v="56"/>
    <n v="18"/>
  </r>
  <r>
    <d v="2011-12-04T00:00:00"/>
    <x v="25"/>
    <n v="146"/>
  </r>
  <r>
    <d v="2011-12-04T00:00:00"/>
    <x v="118"/>
    <n v="5"/>
  </r>
  <r>
    <d v="2011-12-12T00:00:00"/>
    <x v="19"/>
    <n v="20"/>
  </r>
  <r>
    <d v="2011-12-12T00:00:00"/>
    <x v="22"/>
    <n v="153"/>
  </r>
  <r>
    <d v="2011-12-13T00:00:00"/>
    <x v="45"/>
    <n v="227"/>
  </r>
  <r>
    <d v="2011-12-14T00:00:00"/>
    <x v="12"/>
    <n v="52"/>
  </r>
  <r>
    <d v="2011-12-15T00:00:00"/>
    <x v="6"/>
    <n v="108"/>
  </r>
  <r>
    <d v="2011-12-18T00:00:00"/>
    <x v="24"/>
    <n v="236"/>
  </r>
  <r>
    <d v="2011-12-20T00:00:00"/>
    <x v="30"/>
    <n v="125"/>
  </r>
  <r>
    <d v="2011-12-21T00:00:00"/>
    <x v="10"/>
    <n v="183"/>
  </r>
  <r>
    <d v="2011-12-22T00:00:00"/>
    <x v="8"/>
    <n v="130"/>
  </r>
  <r>
    <d v="2011-12-22T00:00:00"/>
    <x v="224"/>
    <n v="4"/>
  </r>
  <r>
    <d v="2011-12-23T00:00:00"/>
    <x v="225"/>
    <n v="3"/>
  </r>
  <r>
    <d v="2011-12-24T00:00:00"/>
    <x v="226"/>
    <n v="16"/>
  </r>
  <r>
    <d v="2011-12-26T00:00:00"/>
    <x v="6"/>
    <n v="197"/>
  </r>
  <r>
    <d v="2011-12-26T00:00:00"/>
    <x v="152"/>
    <n v="4"/>
  </r>
  <r>
    <d v="2011-12-27T00:00:00"/>
    <x v="52"/>
    <n v="57"/>
  </r>
  <r>
    <d v="2011-12-29T00:00:00"/>
    <x v="92"/>
    <n v="16"/>
  </r>
  <r>
    <d v="2011-12-30T00:00:00"/>
    <x v="63"/>
    <n v="89"/>
  </r>
  <r>
    <d v="2012-01-04T00:00:00"/>
    <x v="66"/>
    <n v="74"/>
  </r>
  <r>
    <d v="2012-01-05T00:00:00"/>
    <x v="9"/>
    <n v="243"/>
  </r>
  <r>
    <d v="2012-01-07T00:00:00"/>
    <x v="22"/>
    <n v="460"/>
  </r>
  <r>
    <d v="2012-01-07T00:00:00"/>
    <x v="227"/>
    <n v="20"/>
  </r>
  <r>
    <d v="2012-01-09T00:00:00"/>
    <x v="22"/>
    <n v="250"/>
  </r>
  <r>
    <d v="2012-01-15T00:00:00"/>
    <x v="10"/>
    <n v="78"/>
  </r>
  <r>
    <d v="2012-01-17T00:00:00"/>
    <x v="8"/>
    <n v="170"/>
  </r>
  <r>
    <d v="2012-01-19T00:00:00"/>
    <x v="52"/>
    <n v="128"/>
  </r>
  <r>
    <d v="2012-01-19T00:00:00"/>
    <x v="61"/>
    <n v="53"/>
  </r>
  <r>
    <d v="2012-01-20T00:00:00"/>
    <x v="14"/>
    <n v="223"/>
  </r>
  <r>
    <d v="2012-01-25T00:00:00"/>
    <x v="52"/>
    <n v="47"/>
  </r>
  <r>
    <d v="2012-01-25T00:00:00"/>
    <x v="37"/>
    <n v="112"/>
  </r>
  <r>
    <d v="2012-01-27T00:00:00"/>
    <x v="50"/>
    <n v="201"/>
  </r>
  <r>
    <d v="2012-01-28T00:00:00"/>
    <x v="25"/>
    <n v="121"/>
  </r>
  <r>
    <d v="2012-01-31T00:00:00"/>
    <x v="7"/>
    <n v="462"/>
  </r>
  <r>
    <d v="2012-02-02T00:00:00"/>
    <x v="22"/>
    <n v="333"/>
  </r>
  <r>
    <d v="2012-02-04T00:00:00"/>
    <x v="108"/>
    <n v="9"/>
  </r>
  <r>
    <d v="2012-02-06T00:00:00"/>
    <x v="25"/>
    <n v="104"/>
  </r>
  <r>
    <d v="2012-02-06T00:00:00"/>
    <x v="173"/>
    <n v="104"/>
  </r>
  <r>
    <d v="2012-02-08T00:00:00"/>
    <x v="18"/>
    <n v="78"/>
  </r>
  <r>
    <d v="2012-02-11T00:00:00"/>
    <x v="30"/>
    <n v="53"/>
  </r>
  <r>
    <d v="2012-02-12T00:00:00"/>
    <x v="45"/>
    <n v="305"/>
  </r>
  <r>
    <d v="2012-02-14T00:00:00"/>
    <x v="9"/>
    <n v="363"/>
  </r>
  <r>
    <d v="2012-02-16T00:00:00"/>
    <x v="228"/>
    <n v="19"/>
  </r>
  <r>
    <d v="2012-02-16T00:00:00"/>
    <x v="102"/>
    <n v="248"/>
  </r>
  <r>
    <d v="2012-02-16T00:00:00"/>
    <x v="19"/>
    <n v="64"/>
  </r>
  <r>
    <d v="2012-02-17T00:00:00"/>
    <x v="50"/>
    <n v="288"/>
  </r>
  <r>
    <d v="2012-02-18T00:00:00"/>
    <x v="144"/>
    <n v="18"/>
  </r>
  <r>
    <d v="2012-02-20T00:00:00"/>
    <x v="31"/>
    <n v="54"/>
  </r>
  <r>
    <d v="2012-02-20T00:00:00"/>
    <x v="201"/>
    <n v="3"/>
  </r>
  <r>
    <d v="2012-02-21T00:00:00"/>
    <x v="65"/>
    <n v="9"/>
  </r>
  <r>
    <d v="2012-02-22T00:00:00"/>
    <x v="149"/>
    <n v="19"/>
  </r>
  <r>
    <d v="2012-02-22T00:00:00"/>
    <x v="26"/>
    <n v="198"/>
  </r>
  <r>
    <d v="2012-02-27T00:00:00"/>
    <x v="5"/>
    <n v="417"/>
  </r>
  <r>
    <d v="2012-03-03T00:00:00"/>
    <x v="102"/>
    <n v="221"/>
  </r>
  <r>
    <d v="2012-03-03T00:00:00"/>
    <x v="18"/>
    <n v="53"/>
  </r>
  <r>
    <d v="2012-03-05T00:00:00"/>
    <x v="69"/>
    <n v="127"/>
  </r>
  <r>
    <d v="2012-03-06T00:00:00"/>
    <x v="14"/>
    <n v="340"/>
  </r>
  <r>
    <d v="2012-03-09T00:00:00"/>
    <x v="7"/>
    <n v="310"/>
  </r>
  <r>
    <d v="2012-03-11T00:00:00"/>
    <x v="222"/>
    <n v="8"/>
  </r>
  <r>
    <d v="2012-03-12T00:00:00"/>
    <x v="61"/>
    <n v="132"/>
  </r>
  <r>
    <d v="2012-03-12T00:00:00"/>
    <x v="26"/>
    <n v="168"/>
  </r>
  <r>
    <d v="2012-03-14T00:00:00"/>
    <x v="26"/>
    <n v="49"/>
  </r>
  <r>
    <d v="2012-03-16T00:00:00"/>
    <x v="37"/>
    <n v="140"/>
  </r>
  <r>
    <d v="2012-03-18T00:00:00"/>
    <x v="35"/>
    <n v="140"/>
  </r>
  <r>
    <d v="2012-03-18T00:00:00"/>
    <x v="23"/>
    <n v="194"/>
  </r>
  <r>
    <d v="2012-03-24T00:00:00"/>
    <x v="23"/>
    <n v="123"/>
  </r>
  <r>
    <d v="2012-03-24T00:00:00"/>
    <x v="74"/>
    <n v="11"/>
  </r>
  <r>
    <d v="2012-03-26T00:00:00"/>
    <x v="150"/>
    <n v="1"/>
  </r>
  <r>
    <d v="2012-03-27T00:00:00"/>
    <x v="9"/>
    <n v="267"/>
  </r>
  <r>
    <d v="2012-03-30T00:00:00"/>
    <x v="149"/>
    <n v="14"/>
  </r>
  <r>
    <d v="2012-03-31T00:00:00"/>
    <x v="20"/>
    <n v="160"/>
  </r>
  <r>
    <d v="2012-03-31T00:00:00"/>
    <x v="9"/>
    <n v="437"/>
  </r>
  <r>
    <d v="2012-04-04T00:00:00"/>
    <x v="123"/>
    <n v="71"/>
  </r>
  <r>
    <d v="2012-04-05T00:00:00"/>
    <x v="66"/>
    <n v="35"/>
  </r>
  <r>
    <d v="2012-04-06T00:00:00"/>
    <x v="22"/>
    <n v="116"/>
  </r>
  <r>
    <d v="2012-04-07T00:00:00"/>
    <x v="6"/>
    <n v="152"/>
  </r>
  <r>
    <d v="2012-04-12T00:00:00"/>
    <x v="7"/>
    <n v="309"/>
  </r>
  <r>
    <d v="2012-04-12T00:00:00"/>
    <x v="81"/>
    <n v="7"/>
  </r>
  <r>
    <d v="2012-04-12T00:00:00"/>
    <x v="102"/>
    <n v="353"/>
  </r>
  <r>
    <d v="2012-04-13T00:00:00"/>
    <x v="187"/>
    <n v="3"/>
  </r>
  <r>
    <d v="2012-04-14T00:00:00"/>
    <x v="14"/>
    <n v="166"/>
  </r>
  <r>
    <d v="2012-04-15T00:00:00"/>
    <x v="224"/>
    <n v="14"/>
  </r>
  <r>
    <d v="2012-04-15T00:00:00"/>
    <x v="6"/>
    <n v="141"/>
  </r>
  <r>
    <d v="2012-04-15T00:00:00"/>
    <x v="229"/>
    <n v="15"/>
  </r>
  <r>
    <d v="2012-04-21T00:00:00"/>
    <x v="22"/>
    <n v="157"/>
  </r>
  <r>
    <d v="2012-04-26T00:00:00"/>
    <x v="9"/>
    <n v="191"/>
  </r>
  <r>
    <d v="2012-04-27T00:00:00"/>
    <x v="36"/>
    <n v="7"/>
  </r>
  <r>
    <d v="2012-04-28T00:00:00"/>
    <x v="26"/>
    <n v="200"/>
  </r>
  <r>
    <d v="2012-05-04T00:00:00"/>
    <x v="149"/>
    <n v="15"/>
  </r>
  <r>
    <d v="2012-05-04T00:00:00"/>
    <x v="171"/>
    <n v="7"/>
  </r>
  <r>
    <d v="2012-05-04T00:00:00"/>
    <x v="14"/>
    <n v="235"/>
  </r>
  <r>
    <d v="2012-05-05T00:00:00"/>
    <x v="50"/>
    <n v="301"/>
  </r>
  <r>
    <d v="2012-05-07T00:00:00"/>
    <x v="5"/>
    <n v="136"/>
  </r>
  <r>
    <d v="2012-05-07T00:00:00"/>
    <x v="126"/>
    <n v="5"/>
  </r>
  <r>
    <d v="2012-05-08T00:00:00"/>
    <x v="7"/>
    <n v="280"/>
  </r>
  <r>
    <d v="2012-05-08T00:00:00"/>
    <x v="65"/>
    <n v="3"/>
  </r>
  <r>
    <d v="2012-05-11T00:00:00"/>
    <x v="206"/>
    <n v="14"/>
  </r>
  <r>
    <d v="2012-05-12T00:00:00"/>
    <x v="10"/>
    <n v="79"/>
  </r>
  <r>
    <d v="2012-05-13T00:00:00"/>
    <x v="173"/>
    <n v="86"/>
  </r>
  <r>
    <d v="2012-05-13T00:00:00"/>
    <x v="23"/>
    <n v="70"/>
  </r>
  <r>
    <d v="2012-05-14T00:00:00"/>
    <x v="20"/>
    <n v="189"/>
  </r>
  <r>
    <d v="2012-05-14T00:00:00"/>
    <x v="55"/>
    <n v="111"/>
  </r>
  <r>
    <d v="2012-05-17T00:00:00"/>
    <x v="19"/>
    <n v="158"/>
  </r>
  <r>
    <d v="2012-05-22T00:00:00"/>
    <x v="66"/>
    <n v="172"/>
  </r>
  <r>
    <d v="2012-05-23T00:00:00"/>
    <x v="50"/>
    <n v="179"/>
  </r>
  <r>
    <d v="2012-05-24T00:00:00"/>
    <x v="104"/>
    <n v="19"/>
  </r>
  <r>
    <d v="2012-05-24T00:00:00"/>
    <x v="28"/>
    <n v="57"/>
  </r>
  <r>
    <d v="2012-05-25T00:00:00"/>
    <x v="50"/>
    <n v="335"/>
  </r>
  <r>
    <d v="2012-05-31T00:00:00"/>
    <x v="164"/>
    <n v="12"/>
  </r>
  <r>
    <d v="2012-06-01T00:00:00"/>
    <x v="125"/>
    <n v="2"/>
  </r>
  <r>
    <d v="2012-06-01T00:00:00"/>
    <x v="50"/>
    <n v="237"/>
  </r>
  <r>
    <d v="2012-06-04T00:00:00"/>
    <x v="7"/>
    <n v="482"/>
  </r>
  <r>
    <d v="2012-06-04T00:00:00"/>
    <x v="125"/>
    <n v="8"/>
  </r>
  <r>
    <d v="2012-06-07T00:00:00"/>
    <x v="35"/>
    <n v="147"/>
  </r>
  <r>
    <d v="2012-06-09T00:00:00"/>
    <x v="22"/>
    <n v="224"/>
  </r>
  <r>
    <d v="2012-06-10T00:00:00"/>
    <x v="177"/>
    <n v="11"/>
  </r>
  <r>
    <d v="2012-06-14T00:00:00"/>
    <x v="37"/>
    <n v="184"/>
  </r>
  <r>
    <d v="2012-06-16T00:00:00"/>
    <x v="168"/>
    <n v="20"/>
  </r>
  <r>
    <d v="2012-06-16T00:00:00"/>
    <x v="50"/>
    <n v="221"/>
  </r>
  <r>
    <d v="2012-06-19T00:00:00"/>
    <x v="37"/>
    <n v="162"/>
  </r>
  <r>
    <d v="2012-06-23T00:00:00"/>
    <x v="91"/>
    <n v="19"/>
  </r>
  <r>
    <d v="2012-06-28T00:00:00"/>
    <x v="178"/>
    <n v="1"/>
  </r>
  <r>
    <d v="2012-06-30T00:00:00"/>
    <x v="12"/>
    <n v="122"/>
  </r>
  <r>
    <d v="2012-06-30T00:00:00"/>
    <x v="17"/>
    <n v="163"/>
  </r>
  <r>
    <d v="2012-07-01T00:00:00"/>
    <x v="66"/>
    <n v="29"/>
  </r>
  <r>
    <d v="2012-07-05T00:00:00"/>
    <x v="55"/>
    <n v="106"/>
  </r>
  <r>
    <d v="2012-07-06T00:00:00"/>
    <x v="14"/>
    <n v="112"/>
  </r>
  <r>
    <d v="2012-07-07T00:00:00"/>
    <x v="28"/>
    <n v="90"/>
  </r>
  <r>
    <d v="2012-07-09T00:00:00"/>
    <x v="16"/>
    <n v="7"/>
  </r>
  <r>
    <d v="2012-07-09T00:00:00"/>
    <x v="23"/>
    <n v="27"/>
  </r>
  <r>
    <d v="2012-07-09T00:00:00"/>
    <x v="61"/>
    <n v="185"/>
  </r>
  <r>
    <d v="2012-07-10T00:00:00"/>
    <x v="22"/>
    <n v="153"/>
  </r>
  <r>
    <d v="2012-07-12T00:00:00"/>
    <x v="61"/>
    <n v="109"/>
  </r>
  <r>
    <d v="2012-07-14T00:00:00"/>
    <x v="211"/>
    <n v="10"/>
  </r>
  <r>
    <d v="2012-07-14T00:00:00"/>
    <x v="79"/>
    <n v="10"/>
  </r>
  <r>
    <d v="2012-07-16T00:00:00"/>
    <x v="131"/>
    <n v="90"/>
  </r>
  <r>
    <d v="2012-07-16T00:00:00"/>
    <x v="58"/>
    <n v="34"/>
  </r>
  <r>
    <d v="2012-07-18T00:00:00"/>
    <x v="9"/>
    <n v="106"/>
  </r>
  <r>
    <d v="2012-07-19T00:00:00"/>
    <x v="9"/>
    <n v="229"/>
  </r>
  <r>
    <d v="2012-07-25T00:00:00"/>
    <x v="17"/>
    <n v="229"/>
  </r>
  <r>
    <d v="2012-07-25T00:00:00"/>
    <x v="47"/>
    <n v="20"/>
  </r>
  <r>
    <d v="2012-07-25T00:00:00"/>
    <x v="45"/>
    <n v="261"/>
  </r>
  <r>
    <d v="2012-07-28T00:00:00"/>
    <x v="147"/>
    <n v="10"/>
  </r>
  <r>
    <d v="2012-07-28T00:00:00"/>
    <x v="7"/>
    <n v="400"/>
  </r>
  <r>
    <d v="2012-08-01T00:00:00"/>
    <x v="14"/>
    <n v="401"/>
  </r>
  <r>
    <d v="2012-08-03T00:00:00"/>
    <x v="55"/>
    <n v="170"/>
  </r>
  <r>
    <d v="2012-08-04T00:00:00"/>
    <x v="22"/>
    <n v="124"/>
  </r>
  <r>
    <d v="2012-08-06T00:00:00"/>
    <x v="201"/>
    <n v="13"/>
  </r>
  <r>
    <d v="2012-08-09T00:00:00"/>
    <x v="19"/>
    <n v="87"/>
  </r>
  <r>
    <d v="2012-08-09T00:00:00"/>
    <x v="24"/>
    <n v="190"/>
  </r>
  <r>
    <d v="2012-08-09T00:00:00"/>
    <x v="50"/>
    <n v="349"/>
  </r>
  <r>
    <d v="2012-08-11T00:00:00"/>
    <x v="181"/>
    <n v="16"/>
  </r>
  <r>
    <d v="2012-08-12T00:00:00"/>
    <x v="71"/>
    <n v="42"/>
  </r>
  <r>
    <d v="2012-08-13T00:00:00"/>
    <x v="23"/>
    <n v="70"/>
  </r>
  <r>
    <d v="2012-08-15T00:00:00"/>
    <x v="52"/>
    <n v="189"/>
  </r>
  <r>
    <d v="2012-08-16T00:00:00"/>
    <x v="55"/>
    <n v="64"/>
  </r>
  <r>
    <d v="2012-08-20T00:00:00"/>
    <x v="35"/>
    <n v="76"/>
  </r>
  <r>
    <d v="2012-08-21T00:00:00"/>
    <x v="49"/>
    <n v="11"/>
  </r>
  <r>
    <d v="2012-08-21T00:00:00"/>
    <x v="66"/>
    <n v="96"/>
  </r>
  <r>
    <d v="2012-08-22T00:00:00"/>
    <x v="111"/>
    <n v="17"/>
  </r>
  <r>
    <d v="2012-08-22T00:00:00"/>
    <x v="18"/>
    <n v="92"/>
  </r>
  <r>
    <d v="2012-08-23T00:00:00"/>
    <x v="8"/>
    <n v="76"/>
  </r>
  <r>
    <d v="2012-08-25T00:00:00"/>
    <x v="10"/>
    <n v="77"/>
  </r>
  <r>
    <d v="2012-08-26T00:00:00"/>
    <x v="102"/>
    <n v="344"/>
  </r>
  <r>
    <d v="2012-08-26T00:00:00"/>
    <x v="7"/>
    <n v="218"/>
  </r>
  <r>
    <d v="2012-08-27T00:00:00"/>
    <x v="50"/>
    <n v="115"/>
  </r>
  <r>
    <d v="2012-08-28T00:00:00"/>
    <x v="80"/>
    <n v="143"/>
  </r>
  <r>
    <d v="2012-08-28T00:00:00"/>
    <x v="137"/>
    <n v="1"/>
  </r>
  <r>
    <d v="2012-09-02T00:00:00"/>
    <x v="69"/>
    <n v="133"/>
  </r>
  <r>
    <d v="2012-09-02T00:00:00"/>
    <x v="17"/>
    <n v="496"/>
  </r>
  <r>
    <d v="2012-09-02T00:00:00"/>
    <x v="108"/>
    <n v="5"/>
  </r>
  <r>
    <d v="2012-09-04T00:00:00"/>
    <x v="172"/>
    <n v="8"/>
  </r>
  <r>
    <d v="2012-09-05T00:00:00"/>
    <x v="52"/>
    <n v="59"/>
  </r>
  <r>
    <d v="2012-09-05T00:00:00"/>
    <x v="17"/>
    <n v="273"/>
  </r>
  <r>
    <d v="2012-09-06T00:00:00"/>
    <x v="9"/>
    <n v="165"/>
  </r>
  <r>
    <d v="2012-09-10T00:00:00"/>
    <x v="48"/>
    <n v="13"/>
  </r>
  <r>
    <d v="2012-09-11T00:00:00"/>
    <x v="69"/>
    <n v="143"/>
  </r>
  <r>
    <d v="2012-09-15T00:00:00"/>
    <x v="230"/>
    <n v="20"/>
  </r>
  <r>
    <d v="2012-09-19T00:00:00"/>
    <x v="54"/>
    <n v="4"/>
  </r>
  <r>
    <d v="2012-09-23T00:00:00"/>
    <x v="131"/>
    <n v="102"/>
  </r>
  <r>
    <d v="2012-09-25T00:00:00"/>
    <x v="6"/>
    <n v="155"/>
  </r>
  <r>
    <d v="2012-09-27T00:00:00"/>
    <x v="7"/>
    <n v="226"/>
  </r>
  <r>
    <d v="2012-09-27T00:00:00"/>
    <x v="14"/>
    <n v="346"/>
  </r>
  <r>
    <d v="2012-09-28T00:00:00"/>
    <x v="52"/>
    <n v="45"/>
  </r>
  <r>
    <d v="2012-09-30T00:00:00"/>
    <x v="151"/>
    <n v="11"/>
  </r>
  <r>
    <d v="2012-10-03T00:00:00"/>
    <x v="130"/>
    <n v="14"/>
  </r>
  <r>
    <d v="2012-10-08T00:00:00"/>
    <x v="51"/>
    <n v="12"/>
  </r>
  <r>
    <d v="2012-10-13T00:00:00"/>
    <x v="154"/>
    <n v="11"/>
  </r>
  <r>
    <d v="2012-10-13T00:00:00"/>
    <x v="26"/>
    <n v="142"/>
  </r>
  <r>
    <d v="2012-10-19T00:00:00"/>
    <x v="71"/>
    <n v="184"/>
  </r>
  <r>
    <d v="2012-10-20T00:00:00"/>
    <x v="45"/>
    <n v="390"/>
  </r>
  <r>
    <d v="2012-10-24T00:00:00"/>
    <x v="37"/>
    <n v="110"/>
  </r>
  <r>
    <d v="2012-10-25T00:00:00"/>
    <x v="19"/>
    <n v="92"/>
  </r>
  <r>
    <d v="2012-10-26T00:00:00"/>
    <x v="68"/>
    <n v="5"/>
  </r>
  <r>
    <d v="2012-10-26T00:00:00"/>
    <x v="229"/>
    <n v="2"/>
  </r>
  <r>
    <d v="2012-10-28T00:00:00"/>
    <x v="175"/>
    <n v="14"/>
  </r>
  <r>
    <d v="2012-10-31T00:00:00"/>
    <x v="84"/>
    <n v="6"/>
  </r>
  <r>
    <d v="2012-11-01T00:00:00"/>
    <x v="18"/>
    <n v="65"/>
  </r>
  <r>
    <d v="2012-11-01T00:00:00"/>
    <x v="69"/>
    <n v="45"/>
  </r>
  <r>
    <d v="2012-11-01T00:00:00"/>
    <x v="7"/>
    <n v="108"/>
  </r>
  <r>
    <d v="2012-11-02T00:00:00"/>
    <x v="37"/>
    <n v="159"/>
  </r>
  <r>
    <d v="2012-11-06T00:00:00"/>
    <x v="19"/>
    <n v="141"/>
  </r>
  <r>
    <d v="2012-11-06T00:00:00"/>
    <x v="38"/>
    <n v="14"/>
  </r>
  <r>
    <d v="2012-11-09T00:00:00"/>
    <x v="10"/>
    <n v="142"/>
  </r>
  <r>
    <d v="2012-11-10T00:00:00"/>
    <x v="9"/>
    <n v="167"/>
  </r>
  <r>
    <d v="2012-11-11T00:00:00"/>
    <x v="175"/>
    <n v="12"/>
  </r>
  <r>
    <d v="2012-11-16T00:00:00"/>
    <x v="28"/>
    <n v="187"/>
  </r>
  <r>
    <d v="2012-11-19T00:00:00"/>
    <x v="41"/>
    <n v="14"/>
  </r>
  <r>
    <d v="2012-11-22T00:00:00"/>
    <x v="165"/>
    <n v="10"/>
  </r>
  <r>
    <d v="2012-11-23T00:00:00"/>
    <x v="22"/>
    <n v="269"/>
  </r>
  <r>
    <d v="2012-11-23T00:00:00"/>
    <x v="5"/>
    <n v="328"/>
  </r>
  <r>
    <d v="2012-11-24T00:00:00"/>
    <x v="9"/>
    <n v="228"/>
  </r>
  <r>
    <d v="2012-11-26T00:00:00"/>
    <x v="2"/>
    <n v="12"/>
  </r>
  <r>
    <d v="2012-12-01T00:00:00"/>
    <x v="93"/>
    <n v="16"/>
  </r>
  <r>
    <d v="2012-12-04T00:00:00"/>
    <x v="17"/>
    <n v="233"/>
  </r>
  <r>
    <d v="2012-12-05T00:00:00"/>
    <x v="132"/>
    <n v="10"/>
  </r>
  <r>
    <d v="2012-12-08T00:00:00"/>
    <x v="10"/>
    <n v="168"/>
  </r>
  <r>
    <d v="2012-12-08T00:00:00"/>
    <x v="5"/>
    <n v="388"/>
  </r>
  <r>
    <d v="2012-12-09T00:00:00"/>
    <x v="50"/>
    <n v="319"/>
  </r>
  <r>
    <d v="2012-12-11T00:00:00"/>
    <x v="67"/>
    <n v="12"/>
  </r>
  <r>
    <d v="2012-12-13T00:00:00"/>
    <x v="173"/>
    <n v="150"/>
  </r>
  <r>
    <d v="2012-12-15T00:00:00"/>
    <x v="9"/>
    <n v="347"/>
  </r>
  <r>
    <d v="2012-12-16T00:00:00"/>
    <x v="23"/>
    <n v="177"/>
  </r>
  <r>
    <d v="2012-12-19T00:00:00"/>
    <x v="45"/>
    <n v="222"/>
  </r>
  <r>
    <d v="2012-12-30T00:00:00"/>
    <x v="49"/>
    <n v="9"/>
  </r>
  <r>
    <d v="2012-12-30T00:00:00"/>
    <x v="231"/>
    <n v="14"/>
  </r>
  <r>
    <d v="2013-01-01T00:00:00"/>
    <x v="3"/>
    <n v="7"/>
  </r>
  <r>
    <d v="2013-01-05T00:00:00"/>
    <x v="66"/>
    <n v="171"/>
  </r>
  <r>
    <d v="2013-01-09T00:00:00"/>
    <x v="208"/>
    <n v="16"/>
  </r>
  <r>
    <d v="2013-01-10T00:00:00"/>
    <x v="18"/>
    <n v="176"/>
  </r>
  <r>
    <d v="2013-01-13T00:00:00"/>
    <x v="55"/>
    <n v="37"/>
  </r>
  <r>
    <d v="2013-01-16T00:00:00"/>
    <x v="18"/>
    <n v="186"/>
  </r>
  <r>
    <d v="2013-01-16T00:00:00"/>
    <x v="61"/>
    <n v="45"/>
  </r>
  <r>
    <d v="2013-01-20T00:00:00"/>
    <x v="52"/>
    <n v="186"/>
  </r>
  <r>
    <d v="2013-01-20T00:00:00"/>
    <x v="14"/>
    <n v="211"/>
  </r>
  <r>
    <d v="2013-01-26T00:00:00"/>
    <x v="9"/>
    <n v="330"/>
  </r>
  <r>
    <d v="2013-01-27T00:00:00"/>
    <x v="14"/>
    <n v="134"/>
  </r>
  <r>
    <d v="2013-01-27T00:00:00"/>
    <x v="9"/>
    <n v="459"/>
  </r>
  <r>
    <d v="2013-01-28T00:00:00"/>
    <x v="26"/>
    <n v="185"/>
  </r>
  <r>
    <d v="2013-01-29T00:00:00"/>
    <x v="67"/>
    <n v="3"/>
  </r>
  <r>
    <d v="2013-01-31T00:00:00"/>
    <x v="30"/>
    <n v="181"/>
  </r>
  <r>
    <d v="2013-02-04T00:00:00"/>
    <x v="17"/>
    <n v="441"/>
  </r>
  <r>
    <d v="2013-02-05T00:00:00"/>
    <x v="45"/>
    <n v="487"/>
  </r>
  <r>
    <d v="2013-02-05T00:00:00"/>
    <x v="52"/>
    <n v="56"/>
  </r>
  <r>
    <d v="2013-02-09T00:00:00"/>
    <x v="12"/>
    <n v="23"/>
  </r>
  <r>
    <d v="2013-02-09T00:00:00"/>
    <x v="131"/>
    <n v="113"/>
  </r>
  <r>
    <d v="2013-02-10T00:00:00"/>
    <x v="200"/>
    <n v="19"/>
  </r>
  <r>
    <d v="2013-02-11T00:00:00"/>
    <x v="78"/>
    <n v="188"/>
  </r>
  <r>
    <d v="2013-02-11T00:00:00"/>
    <x v="7"/>
    <n v="338"/>
  </r>
  <r>
    <d v="2013-02-12T00:00:00"/>
    <x v="31"/>
    <n v="80"/>
  </r>
  <r>
    <d v="2013-02-13T00:00:00"/>
    <x v="171"/>
    <n v="20"/>
  </r>
  <r>
    <d v="2013-02-16T00:00:00"/>
    <x v="159"/>
    <n v="1"/>
  </r>
  <r>
    <d v="2013-02-17T00:00:00"/>
    <x v="52"/>
    <n v="200"/>
  </r>
  <r>
    <d v="2013-02-18T00:00:00"/>
    <x v="5"/>
    <n v="429"/>
  </r>
  <r>
    <d v="2013-02-19T00:00:00"/>
    <x v="12"/>
    <n v="183"/>
  </r>
  <r>
    <d v="2013-02-20T00:00:00"/>
    <x v="10"/>
    <n v="26"/>
  </r>
  <r>
    <d v="2013-02-21T00:00:00"/>
    <x v="180"/>
    <n v="2"/>
  </r>
  <r>
    <d v="2013-02-23T00:00:00"/>
    <x v="7"/>
    <n v="174"/>
  </r>
  <r>
    <d v="2013-02-24T00:00:00"/>
    <x v="52"/>
    <n v="98"/>
  </r>
  <r>
    <d v="2013-02-24T00:00:00"/>
    <x v="185"/>
    <n v="11"/>
  </r>
  <r>
    <d v="2013-02-27T00:00:00"/>
    <x v="28"/>
    <n v="58"/>
  </r>
  <r>
    <d v="2013-03-03T00:00:00"/>
    <x v="15"/>
    <n v="17"/>
  </r>
  <r>
    <d v="2013-03-04T00:00:00"/>
    <x v="17"/>
    <n v="143"/>
  </r>
  <r>
    <d v="2013-03-06T00:00:00"/>
    <x v="52"/>
    <n v="108"/>
  </r>
  <r>
    <d v="2013-03-13T00:00:00"/>
    <x v="102"/>
    <n v="424"/>
  </r>
  <r>
    <d v="2013-03-18T00:00:00"/>
    <x v="221"/>
    <n v="9"/>
  </r>
  <r>
    <d v="2013-03-19T00:00:00"/>
    <x v="28"/>
    <n v="135"/>
  </r>
  <r>
    <d v="2013-03-23T00:00:00"/>
    <x v="14"/>
    <n v="202"/>
  </r>
  <r>
    <d v="2013-03-24T00:00:00"/>
    <x v="45"/>
    <n v="459"/>
  </r>
  <r>
    <d v="2013-03-28T00:00:00"/>
    <x v="58"/>
    <n v="107"/>
  </r>
  <r>
    <d v="2013-03-29T00:00:00"/>
    <x v="35"/>
    <n v="37"/>
  </r>
  <r>
    <d v="2013-03-30T00:00:00"/>
    <x v="61"/>
    <n v="43"/>
  </r>
  <r>
    <d v="2013-04-01T00:00:00"/>
    <x v="9"/>
    <n v="352"/>
  </r>
  <r>
    <d v="2013-04-04T00:00:00"/>
    <x v="18"/>
    <n v="94"/>
  </r>
  <r>
    <d v="2013-04-04T00:00:00"/>
    <x v="66"/>
    <n v="112"/>
  </r>
  <r>
    <d v="2013-04-05T00:00:00"/>
    <x v="61"/>
    <n v="136"/>
  </r>
  <r>
    <d v="2013-04-06T00:00:00"/>
    <x v="78"/>
    <n v="56"/>
  </r>
  <r>
    <d v="2013-04-08T00:00:00"/>
    <x v="14"/>
    <n v="286"/>
  </r>
  <r>
    <d v="2013-04-09T00:00:00"/>
    <x v="7"/>
    <n v="296"/>
  </r>
  <r>
    <d v="2013-04-09T00:00:00"/>
    <x v="25"/>
    <n v="81"/>
  </r>
  <r>
    <d v="2013-04-10T00:00:00"/>
    <x v="14"/>
    <n v="231"/>
  </r>
  <r>
    <d v="2013-04-11T00:00:00"/>
    <x v="17"/>
    <n v="149"/>
  </r>
  <r>
    <d v="2013-04-11T00:00:00"/>
    <x v="132"/>
    <n v="3"/>
  </r>
  <r>
    <d v="2013-04-12T00:00:00"/>
    <x v="14"/>
    <n v="311"/>
  </r>
  <r>
    <d v="2013-04-15T00:00:00"/>
    <x v="66"/>
    <n v="121"/>
  </r>
  <r>
    <d v="2013-04-16T00:00:00"/>
    <x v="153"/>
    <n v="15"/>
  </r>
  <r>
    <d v="2013-04-17T00:00:00"/>
    <x v="136"/>
    <n v="14"/>
  </r>
  <r>
    <d v="2013-04-17T00:00:00"/>
    <x v="7"/>
    <n v="240"/>
  </r>
  <r>
    <d v="2013-04-19T00:00:00"/>
    <x v="56"/>
    <n v="12"/>
  </r>
  <r>
    <d v="2013-04-21T00:00:00"/>
    <x v="199"/>
    <n v="1"/>
  </r>
  <r>
    <d v="2013-04-24T00:00:00"/>
    <x v="232"/>
    <n v="12"/>
  </r>
  <r>
    <d v="2013-04-27T00:00:00"/>
    <x v="18"/>
    <n v="190"/>
  </r>
  <r>
    <d v="2013-04-28T00:00:00"/>
    <x v="63"/>
    <n v="179"/>
  </r>
  <r>
    <d v="2013-04-30T00:00:00"/>
    <x v="22"/>
    <n v="106"/>
  </r>
  <r>
    <d v="2013-05-02T00:00:00"/>
    <x v="7"/>
    <n v="267"/>
  </r>
  <r>
    <d v="2013-05-02T00:00:00"/>
    <x v="123"/>
    <n v="66"/>
  </r>
  <r>
    <d v="2013-05-04T00:00:00"/>
    <x v="14"/>
    <n v="471"/>
  </r>
  <r>
    <d v="2013-05-05T00:00:00"/>
    <x v="60"/>
    <n v="5"/>
  </r>
  <r>
    <d v="2013-05-07T00:00:00"/>
    <x v="221"/>
    <n v="11"/>
  </r>
  <r>
    <d v="2013-05-09T00:00:00"/>
    <x v="71"/>
    <n v="103"/>
  </r>
  <r>
    <d v="2013-05-09T00:00:00"/>
    <x v="19"/>
    <n v="92"/>
  </r>
  <r>
    <d v="2013-05-11T00:00:00"/>
    <x v="10"/>
    <n v="115"/>
  </r>
  <r>
    <d v="2013-05-12T00:00:00"/>
    <x v="52"/>
    <n v="62"/>
  </r>
  <r>
    <d v="2013-05-12T00:00:00"/>
    <x v="5"/>
    <n v="420"/>
  </r>
  <r>
    <d v="2013-05-12T00:00:00"/>
    <x v="30"/>
    <n v="81"/>
  </r>
  <r>
    <d v="2013-05-13T00:00:00"/>
    <x v="9"/>
    <n v="412"/>
  </r>
  <r>
    <d v="2013-05-15T00:00:00"/>
    <x v="45"/>
    <n v="377"/>
  </r>
  <r>
    <d v="2013-05-20T00:00:00"/>
    <x v="45"/>
    <n v="461"/>
  </r>
  <r>
    <d v="2013-05-20T00:00:00"/>
    <x v="71"/>
    <n v="138"/>
  </r>
  <r>
    <d v="2013-05-24T00:00:00"/>
    <x v="47"/>
    <n v="17"/>
  </r>
  <r>
    <d v="2013-05-28T00:00:00"/>
    <x v="197"/>
    <n v="8"/>
  </r>
  <r>
    <d v="2013-05-30T00:00:00"/>
    <x v="9"/>
    <n v="448"/>
  </r>
  <r>
    <d v="2013-06-01T00:00:00"/>
    <x v="9"/>
    <n v="240"/>
  </r>
  <r>
    <d v="2013-06-02T00:00:00"/>
    <x v="22"/>
    <n v="388"/>
  </r>
  <r>
    <d v="2013-06-04T00:00:00"/>
    <x v="7"/>
    <n v="455"/>
  </r>
  <r>
    <d v="2013-06-04T00:00:00"/>
    <x v="17"/>
    <n v="269"/>
  </r>
  <r>
    <d v="2013-06-07T00:00:00"/>
    <x v="6"/>
    <n v="81"/>
  </r>
  <r>
    <d v="2013-06-07T00:00:00"/>
    <x v="10"/>
    <n v="99"/>
  </r>
  <r>
    <d v="2013-06-12T00:00:00"/>
    <x v="170"/>
    <n v="12"/>
  </r>
  <r>
    <d v="2013-06-14T00:00:00"/>
    <x v="233"/>
    <n v="4"/>
  </r>
  <r>
    <d v="2013-06-15T00:00:00"/>
    <x v="30"/>
    <n v="132"/>
  </r>
  <r>
    <d v="2013-06-16T00:00:00"/>
    <x v="131"/>
    <n v="83"/>
  </r>
  <r>
    <d v="2013-06-21T00:00:00"/>
    <x v="205"/>
    <n v="7"/>
  </r>
  <r>
    <d v="2013-06-22T00:00:00"/>
    <x v="154"/>
    <n v="9"/>
  </r>
  <r>
    <d v="2013-06-23T00:00:00"/>
    <x v="159"/>
    <n v="20"/>
  </r>
  <r>
    <d v="2013-06-24T00:00:00"/>
    <x v="10"/>
    <n v="98"/>
  </r>
  <r>
    <d v="2013-06-26T00:00:00"/>
    <x v="137"/>
    <n v="9"/>
  </r>
  <r>
    <d v="2013-06-28T00:00:00"/>
    <x v="64"/>
    <n v="13"/>
  </r>
  <r>
    <d v="2013-07-01T00:00:00"/>
    <x v="50"/>
    <n v="424"/>
  </r>
  <r>
    <d v="2013-07-06T00:00:00"/>
    <x v="39"/>
    <n v="31"/>
  </r>
  <r>
    <d v="2013-07-07T00:00:00"/>
    <x v="57"/>
    <n v="18"/>
  </r>
  <r>
    <d v="2013-07-09T00:00:00"/>
    <x v="6"/>
    <n v="172"/>
  </r>
  <r>
    <d v="2013-07-09T00:00:00"/>
    <x v="45"/>
    <n v="373"/>
  </r>
  <r>
    <d v="2013-07-10T00:00:00"/>
    <x v="17"/>
    <n v="299"/>
  </r>
  <r>
    <d v="2013-07-16T00:00:00"/>
    <x v="37"/>
    <n v="20"/>
  </r>
  <r>
    <d v="2013-07-17T00:00:00"/>
    <x v="69"/>
    <n v="89"/>
  </r>
  <r>
    <d v="2013-07-17T00:00:00"/>
    <x v="35"/>
    <n v="60"/>
  </r>
  <r>
    <d v="2013-07-20T00:00:00"/>
    <x v="3"/>
    <n v="5"/>
  </r>
  <r>
    <d v="2013-07-21T00:00:00"/>
    <x v="102"/>
    <n v="125"/>
  </r>
  <r>
    <d v="2013-07-21T00:00:00"/>
    <x v="12"/>
    <n v="177"/>
  </r>
  <r>
    <d v="2013-07-22T00:00:00"/>
    <x v="20"/>
    <n v="58"/>
  </r>
  <r>
    <d v="2013-07-23T00:00:00"/>
    <x v="19"/>
    <n v="174"/>
  </r>
  <r>
    <d v="2013-07-24T00:00:00"/>
    <x v="7"/>
    <n v="485"/>
  </r>
  <r>
    <d v="2013-07-26T00:00:00"/>
    <x v="232"/>
    <n v="7"/>
  </r>
  <r>
    <d v="2013-07-27T00:00:00"/>
    <x v="9"/>
    <n v="109"/>
  </r>
  <r>
    <d v="2013-07-30T00:00:00"/>
    <x v="6"/>
    <n v="116"/>
  </r>
  <r>
    <d v="2013-07-31T00:00:00"/>
    <x v="39"/>
    <n v="125"/>
  </r>
  <r>
    <d v="2013-07-31T00:00:00"/>
    <x v="222"/>
    <n v="15"/>
  </r>
  <r>
    <d v="2013-08-02T00:00:00"/>
    <x v="177"/>
    <n v="4"/>
  </r>
  <r>
    <d v="2013-08-03T00:00:00"/>
    <x v="144"/>
    <n v="13"/>
  </r>
  <r>
    <d v="2013-08-05T00:00:00"/>
    <x v="102"/>
    <n v="338"/>
  </r>
  <r>
    <d v="2013-08-06T00:00:00"/>
    <x v="167"/>
    <n v="2"/>
  </r>
  <r>
    <d v="2013-08-07T00:00:00"/>
    <x v="37"/>
    <n v="108"/>
  </r>
  <r>
    <d v="2013-08-08T00:00:00"/>
    <x v="61"/>
    <n v="119"/>
  </r>
  <r>
    <d v="2013-08-09T00:00:00"/>
    <x v="7"/>
    <n v="385"/>
  </r>
  <r>
    <d v="2013-08-09T00:00:00"/>
    <x v="45"/>
    <n v="239"/>
  </r>
  <r>
    <d v="2013-08-12T00:00:00"/>
    <x v="229"/>
    <n v="8"/>
  </r>
  <r>
    <d v="2013-08-13T00:00:00"/>
    <x v="17"/>
    <n v="219"/>
  </r>
  <r>
    <d v="2013-08-17T00:00:00"/>
    <x v="25"/>
    <n v="40"/>
  </r>
  <r>
    <d v="2013-08-17T00:00:00"/>
    <x v="102"/>
    <n v="166"/>
  </r>
  <r>
    <d v="2013-08-18T00:00:00"/>
    <x v="66"/>
    <n v="168"/>
  </r>
  <r>
    <d v="2013-08-19T00:00:00"/>
    <x v="131"/>
    <n v="96"/>
  </r>
  <r>
    <d v="2013-08-20T00:00:00"/>
    <x v="10"/>
    <n v="23"/>
  </r>
  <r>
    <d v="2013-08-23T00:00:00"/>
    <x v="177"/>
    <n v="8"/>
  </r>
  <r>
    <d v="2013-08-23T00:00:00"/>
    <x v="106"/>
    <n v="1"/>
  </r>
  <r>
    <d v="2013-08-23T00:00:00"/>
    <x v="15"/>
    <n v="4"/>
  </r>
  <r>
    <d v="2013-08-26T00:00:00"/>
    <x v="120"/>
    <n v="170"/>
  </r>
  <r>
    <d v="2013-08-28T00:00:00"/>
    <x v="45"/>
    <n v="193"/>
  </r>
  <r>
    <d v="2013-08-31T00:00:00"/>
    <x v="234"/>
    <n v="5"/>
  </r>
  <r>
    <d v="2013-09-03T00:00:00"/>
    <x v="62"/>
    <n v="5"/>
  </r>
  <r>
    <d v="2013-09-03T00:00:00"/>
    <x v="64"/>
    <n v="15"/>
  </r>
  <r>
    <d v="2013-09-08T00:00:00"/>
    <x v="109"/>
    <n v="14"/>
  </r>
  <r>
    <d v="2013-09-08T00:00:00"/>
    <x v="37"/>
    <n v="96"/>
  </r>
  <r>
    <d v="2013-09-12T00:00:00"/>
    <x v="162"/>
    <n v="1"/>
  </r>
  <r>
    <d v="2013-09-16T00:00:00"/>
    <x v="69"/>
    <n v="164"/>
  </r>
  <r>
    <d v="2013-09-17T00:00:00"/>
    <x v="22"/>
    <n v="105"/>
  </r>
  <r>
    <d v="2013-09-19T00:00:00"/>
    <x v="210"/>
    <n v="17"/>
  </r>
  <r>
    <d v="2013-09-21T00:00:00"/>
    <x v="200"/>
    <n v="5"/>
  </r>
  <r>
    <d v="2013-09-26T00:00:00"/>
    <x v="45"/>
    <n v="212"/>
  </r>
  <r>
    <d v="2013-09-26T00:00:00"/>
    <x v="9"/>
    <n v="128"/>
  </r>
  <r>
    <d v="2013-09-26T00:00:00"/>
    <x v="28"/>
    <n v="147"/>
  </r>
  <r>
    <d v="2013-09-27T00:00:00"/>
    <x v="14"/>
    <n v="436"/>
  </r>
  <r>
    <d v="2013-09-28T00:00:00"/>
    <x v="235"/>
    <n v="4"/>
  </r>
  <r>
    <d v="2013-09-28T00:00:00"/>
    <x v="154"/>
    <n v="4"/>
  </r>
  <r>
    <d v="2013-10-04T00:00:00"/>
    <x v="131"/>
    <n v="78"/>
  </r>
  <r>
    <d v="2013-10-11T00:00:00"/>
    <x v="10"/>
    <n v="159"/>
  </r>
  <r>
    <d v="2013-10-11T00:00:00"/>
    <x v="8"/>
    <n v="103"/>
  </r>
  <r>
    <d v="2013-10-12T00:00:00"/>
    <x v="52"/>
    <n v="57"/>
  </r>
  <r>
    <d v="2013-10-12T00:00:00"/>
    <x v="20"/>
    <n v="121"/>
  </r>
  <r>
    <d v="2013-10-12T00:00:00"/>
    <x v="77"/>
    <n v="14"/>
  </r>
  <r>
    <d v="2013-10-13T00:00:00"/>
    <x v="44"/>
    <n v="2"/>
  </r>
  <r>
    <d v="2013-10-13T00:00:00"/>
    <x v="53"/>
    <n v="19"/>
  </r>
  <r>
    <d v="2013-10-14T00:00:00"/>
    <x v="236"/>
    <n v="20"/>
  </r>
  <r>
    <d v="2013-10-15T00:00:00"/>
    <x v="14"/>
    <n v="367"/>
  </r>
  <r>
    <d v="2013-10-15T00:00:00"/>
    <x v="9"/>
    <n v="458"/>
  </r>
  <r>
    <d v="2013-10-16T00:00:00"/>
    <x v="45"/>
    <n v="100"/>
  </r>
  <r>
    <d v="2013-10-16T00:00:00"/>
    <x v="6"/>
    <n v="62"/>
  </r>
  <r>
    <d v="2013-10-20T00:00:00"/>
    <x v="6"/>
    <n v="184"/>
  </r>
  <r>
    <d v="2013-10-21T00:00:00"/>
    <x v="19"/>
    <n v="156"/>
  </r>
  <r>
    <d v="2013-10-22T00:00:00"/>
    <x v="7"/>
    <n v="142"/>
  </r>
  <r>
    <d v="2013-10-23T00:00:00"/>
    <x v="6"/>
    <n v="97"/>
  </r>
  <r>
    <d v="2013-10-23T00:00:00"/>
    <x v="7"/>
    <n v="136"/>
  </r>
  <r>
    <d v="2013-10-23T00:00:00"/>
    <x v="131"/>
    <n v="108"/>
  </r>
  <r>
    <d v="2013-10-25T00:00:00"/>
    <x v="25"/>
    <n v="51"/>
  </r>
  <r>
    <d v="2013-10-27T00:00:00"/>
    <x v="130"/>
    <n v="7"/>
  </r>
  <r>
    <d v="2013-10-29T00:00:00"/>
    <x v="99"/>
    <n v="19"/>
  </r>
  <r>
    <d v="2013-10-30T00:00:00"/>
    <x v="75"/>
    <n v="4"/>
  </r>
  <r>
    <d v="2013-11-02T00:00:00"/>
    <x v="45"/>
    <n v="163"/>
  </r>
  <r>
    <d v="2013-11-02T00:00:00"/>
    <x v="30"/>
    <n v="165"/>
  </r>
  <r>
    <d v="2013-11-03T00:00:00"/>
    <x v="210"/>
    <n v="14"/>
  </r>
  <r>
    <d v="2013-11-05T00:00:00"/>
    <x v="28"/>
    <n v="177"/>
  </r>
  <r>
    <d v="2013-11-06T00:00:00"/>
    <x v="147"/>
    <n v="1"/>
  </r>
  <r>
    <d v="2013-11-07T00:00:00"/>
    <x v="131"/>
    <n v="193"/>
  </r>
  <r>
    <d v="2013-11-07T00:00:00"/>
    <x v="110"/>
    <n v="8"/>
  </r>
  <r>
    <d v="2013-11-10T00:00:00"/>
    <x v="233"/>
    <n v="11"/>
  </r>
  <r>
    <d v="2013-11-16T00:00:00"/>
    <x v="22"/>
    <n v="249"/>
  </r>
  <r>
    <d v="2013-11-20T00:00:00"/>
    <x v="5"/>
    <n v="360"/>
  </r>
  <r>
    <d v="2013-11-24T00:00:00"/>
    <x v="26"/>
    <n v="186"/>
  </r>
  <r>
    <d v="2013-11-25T00:00:00"/>
    <x v="52"/>
    <n v="29"/>
  </r>
  <r>
    <d v="2013-11-28T00:00:00"/>
    <x v="30"/>
    <n v="174"/>
  </r>
  <r>
    <d v="2013-11-29T00:00:00"/>
    <x v="7"/>
    <n v="131"/>
  </r>
  <r>
    <d v="2013-12-01T00:00:00"/>
    <x v="7"/>
    <n v="157"/>
  </r>
  <r>
    <d v="2013-12-01T00:00:00"/>
    <x v="14"/>
    <n v="284"/>
  </r>
  <r>
    <d v="2013-12-02T00:00:00"/>
    <x v="17"/>
    <n v="292"/>
  </r>
  <r>
    <d v="2013-12-04T00:00:00"/>
    <x v="81"/>
    <n v="13"/>
  </r>
  <r>
    <d v="2013-12-06T00:00:00"/>
    <x v="85"/>
    <n v="16"/>
  </r>
  <r>
    <d v="2013-12-06T00:00:00"/>
    <x v="22"/>
    <n v="364"/>
  </r>
  <r>
    <d v="2013-12-07T00:00:00"/>
    <x v="44"/>
    <n v="16"/>
  </r>
  <r>
    <d v="2013-12-07T00:00:00"/>
    <x v="49"/>
    <n v="3"/>
  </r>
  <r>
    <d v="2013-12-08T00:00:00"/>
    <x v="207"/>
    <n v="9"/>
  </r>
  <r>
    <d v="2013-12-09T00:00:00"/>
    <x v="206"/>
    <n v="6"/>
  </r>
  <r>
    <d v="2013-12-13T00:00:00"/>
    <x v="71"/>
    <n v="117"/>
  </r>
  <r>
    <d v="2013-12-14T00:00:00"/>
    <x v="42"/>
    <n v="6"/>
  </r>
  <r>
    <d v="2013-12-15T00:00:00"/>
    <x v="9"/>
    <n v="186"/>
  </r>
  <r>
    <d v="2013-12-15T00:00:00"/>
    <x v="42"/>
    <n v="16"/>
  </r>
  <r>
    <d v="2013-12-16T00:00:00"/>
    <x v="6"/>
    <n v="100"/>
  </r>
  <r>
    <d v="2013-12-21T00:00:00"/>
    <x v="1"/>
    <n v="20"/>
  </r>
  <r>
    <d v="2013-12-21T00:00:00"/>
    <x v="35"/>
    <n v="192"/>
  </r>
  <r>
    <d v="2013-12-22T00:00:00"/>
    <x v="35"/>
    <n v="92"/>
  </r>
  <r>
    <d v="2013-12-23T00:00:00"/>
    <x v="118"/>
    <n v="11"/>
  </r>
  <r>
    <d v="2013-12-25T00:00:00"/>
    <x v="237"/>
    <n v="10"/>
  </r>
  <r>
    <d v="2013-12-26T00:00:00"/>
    <x v="71"/>
    <n v="180"/>
  </r>
  <r>
    <d v="2013-12-29T00:00:00"/>
    <x v="38"/>
    <n v="12"/>
  </r>
  <r>
    <d v="2013-12-30T00:00:00"/>
    <x v="222"/>
    <n v="12"/>
  </r>
  <r>
    <d v="2013-12-31T00:00:00"/>
    <x v="97"/>
    <n v="8"/>
  </r>
  <r>
    <d v="2014-01-02T00:00:00"/>
    <x v="12"/>
    <n v="56"/>
  </r>
  <r>
    <d v="2014-01-03T00:00:00"/>
    <x v="82"/>
    <n v="18"/>
  </r>
  <r>
    <d v="2014-01-03T00:00:00"/>
    <x v="14"/>
    <n v="164"/>
  </r>
  <r>
    <d v="2014-01-06T00:00:00"/>
    <x v="30"/>
    <n v="111"/>
  </r>
  <r>
    <d v="2014-01-07T00:00:00"/>
    <x v="190"/>
    <n v="14"/>
  </r>
  <r>
    <d v="2014-01-08T00:00:00"/>
    <x v="102"/>
    <n v="143"/>
  </r>
  <r>
    <d v="2014-01-09T00:00:00"/>
    <x v="10"/>
    <n v="64"/>
  </r>
  <r>
    <d v="2014-01-12T00:00:00"/>
    <x v="234"/>
    <n v="3"/>
  </r>
  <r>
    <d v="2014-01-13T00:00:00"/>
    <x v="45"/>
    <n v="152"/>
  </r>
  <r>
    <d v="2014-01-14T00:00:00"/>
    <x v="10"/>
    <n v="152"/>
  </r>
  <r>
    <d v="2014-01-16T00:00:00"/>
    <x v="221"/>
    <n v="15"/>
  </r>
  <r>
    <d v="2014-01-17T00:00:00"/>
    <x v="71"/>
    <n v="117"/>
  </r>
  <r>
    <d v="2014-01-17T00:00:00"/>
    <x v="215"/>
    <n v="14"/>
  </r>
  <r>
    <d v="2014-01-17T00:00:00"/>
    <x v="45"/>
    <n v="431"/>
  </r>
  <r>
    <d v="2014-01-19T00:00:00"/>
    <x v="22"/>
    <n v="390"/>
  </r>
  <r>
    <d v="2014-01-24T00:00:00"/>
    <x v="222"/>
    <n v="1"/>
  </r>
  <r>
    <d v="2014-01-27T00:00:00"/>
    <x v="17"/>
    <n v="392"/>
  </r>
  <r>
    <d v="2014-01-29T00:00:00"/>
    <x v="37"/>
    <n v="175"/>
  </r>
  <r>
    <d v="2014-01-29T00:00:00"/>
    <x v="55"/>
    <n v="118"/>
  </r>
  <r>
    <d v="2014-02-02T00:00:00"/>
    <x v="9"/>
    <n v="297"/>
  </r>
  <r>
    <d v="2014-02-06T00:00:00"/>
    <x v="23"/>
    <n v="89"/>
  </r>
  <r>
    <d v="2014-02-06T00:00:00"/>
    <x v="22"/>
    <n v="182"/>
  </r>
  <r>
    <d v="2014-02-07T00:00:00"/>
    <x v="10"/>
    <n v="130"/>
  </r>
  <r>
    <d v="2014-02-10T00:00:00"/>
    <x v="26"/>
    <n v="187"/>
  </r>
  <r>
    <d v="2014-02-11T00:00:00"/>
    <x v="50"/>
    <n v="166"/>
  </r>
  <r>
    <d v="2014-02-12T00:00:00"/>
    <x v="23"/>
    <n v="58"/>
  </r>
  <r>
    <d v="2014-02-16T00:00:00"/>
    <x v="25"/>
    <n v="187"/>
  </r>
  <r>
    <d v="2014-02-17T00:00:00"/>
    <x v="23"/>
    <n v="58"/>
  </r>
  <r>
    <d v="2014-02-19T00:00:00"/>
    <x v="60"/>
    <n v="19"/>
  </r>
  <r>
    <d v="2014-02-19T00:00:00"/>
    <x v="9"/>
    <n v="388"/>
  </r>
  <r>
    <d v="2014-02-20T00:00:00"/>
    <x v="105"/>
    <n v="20"/>
  </r>
  <r>
    <d v="2014-02-20T00:00:00"/>
    <x v="6"/>
    <n v="185"/>
  </r>
  <r>
    <d v="2014-02-20T00:00:00"/>
    <x v="66"/>
    <n v="191"/>
  </r>
  <r>
    <d v="2014-02-21T00:00:00"/>
    <x v="87"/>
    <n v="1"/>
  </r>
  <r>
    <d v="2014-02-22T00:00:00"/>
    <x v="71"/>
    <n v="90"/>
  </r>
  <r>
    <d v="2014-02-26T00:00:00"/>
    <x v="9"/>
    <n v="234"/>
  </r>
  <r>
    <d v="2014-03-01T00:00:00"/>
    <x v="45"/>
    <n v="212"/>
  </r>
  <r>
    <d v="2014-03-03T00:00:00"/>
    <x v="45"/>
    <n v="372"/>
  </r>
  <r>
    <d v="2014-03-03T00:00:00"/>
    <x v="35"/>
    <n v="102"/>
  </r>
  <r>
    <d v="2014-03-03T00:00:00"/>
    <x v="10"/>
    <n v="69"/>
  </r>
  <r>
    <d v="2014-03-10T00:00:00"/>
    <x v="175"/>
    <n v="5"/>
  </r>
  <r>
    <d v="2014-03-15T00:00:00"/>
    <x v="69"/>
    <n v="146"/>
  </r>
  <r>
    <d v="2014-03-16T00:00:00"/>
    <x v="20"/>
    <n v="114"/>
  </r>
  <r>
    <d v="2014-03-18T00:00:00"/>
    <x v="14"/>
    <n v="265"/>
  </r>
  <r>
    <d v="2014-03-18T00:00:00"/>
    <x v="128"/>
    <n v="1"/>
  </r>
  <r>
    <d v="2014-03-21T00:00:00"/>
    <x v="156"/>
    <n v="16"/>
  </r>
  <r>
    <d v="2014-03-23T00:00:00"/>
    <x v="191"/>
    <n v="11"/>
  </r>
  <r>
    <d v="2014-03-23T00:00:00"/>
    <x v="22"/>
    <n v="118"/>
  </r>
  <r>
    <d v="2014-03-30T00:00:00"/>
    <x v="45"/>
    <n v="213"/>
  </r>
  <r>
    <d v="2014-04-03T00:00:00"/>
    <x v="9"/>
    <n v="146"/>
  </r>
  <r>
    <d v="2014-04-05T00:00:00"/>
    <x v="124"/>
    <n v="6"/>
  </r>
  <r>
    <d v="2014-04-07T00:00:00"/>
    <x v="45"/>
    <n v="392"/>
  </r>
  <r>
    <d v="2014-04-07T00:00:00"/>
    <x v="102"/>
    <n v="422"/>
  </r>
  <r>
    <d v="2014-04-11T00:00:00"/>
    <x v="22"/>
    <n v="474"/>
  </r>
  <r>
    <d v="2014-04-12T00:00:00"/>
    <x v="55"/>
    <n v="166"/>
  </r>
  <r>
    <d v="2014-04-14T00:00:00"/>
    <x v="55"/>
    <n v="121"/>
  </r>
  <r>
    <d v="2014-04-15T00:00:00"/>
    <x v="17"/>
    <n v="406"/>
  </r>
  <r>
    <d v="2014-04-17T00:00:00"/>
    <x v="26"/>
    <n v="41"/>
  </r>
  <r>
    <d v="2014-04-21T00:00:00"/>
    <x v="50"/>
    <n v="254"/>
  </r>
  <r>
    <d v="2014-04-21T00:00:00"/>
    <x v="9"/>
    <n v="246"/>
  </r>
  <r>
    <d v="2014-04-26T00:00:00"/>
    <x v="19"/>
    <n v="148"/>
  </r>
  <r>
    <d v="2014-04-26T00:00:00"/>
    <x v="5"/>
    <n v="365"/>
  </r>
  <r>
    <d v="2014-04-27T00:00:00"/>
    <x v="20"/>
    <n v="20"/>
  </r>
  <r>
    <d v="2014-05-02T00:00:00"/>
    <x v="137"/>
    <n v="4"/>
  </r>
  <r>
    <d v="2014-05-05T00:00:00"/>
    <x v="45"/>
    <n v="215"/>
  </r>
  <r>
    <d v="2014-05-07T00:00:00"/>
    <x v="12"/>
    <n v="138"/>
  </r>
  <r>
    <d v="2014-05-07T00:00:00"/>
    <x v="7"/>
    <n v="496"/>
  </r>
  <r>
    <d v="2014-05-08T00:00:00"/>
    <x v="37"/>
    <n v="155"/>
  </r>
  <r>
    <d v="2014-05-11T00:00:00"/>
    <x v="24"/>
    <n v="386"/>
  </r>
  <r>
    <d v="2014-05-14T00:00:00"/>
    <x v="71"/>
    <n v="124"/>
  </r>
  <r>
    <d v="2014-05-15T00:00:00"/>
    <x v="14"/>
    <n v="173"/>
  </r>
  <r>
    <d v="2014-05-17T00:00:00"/>
    <x v="35"/>
    <n v="161"/>
  </r>
  <r>
    <d v="2014-05-19T00:00:00"/>
    <x v="69"/>
    <n v="147"/>
  </r>
  <r>
    <d v="2014-05-25T00:00:00"/>
    <x v="22"/>
    <n v="401"/>
  </r>
  <r>
    <d v="2014-05-25T00:00:00"/>
    <x v="50"/>
    <n v="101"/>
  </r>
  <r>
    <d v="2014-05-26T00:00:00"/>
    <x v="22"/>
    <n v="169"/>
  </r>
  <r>
    <d v="2014-05-27T00:00:00"/>
    <x v="14"/>
    <n v="324"/>
  </r>
  <r>
    <d v="2014-05-28T00:00:00"/>
    <x v="219"/>
    <n v="16"/>
  </r>
  <r>
    <d v="2014-05-29T00:00:00"/>
    <x v="71"/>
    <n v="194"/>
  </r>
  <r>
    <d v="2014-05-30T00:00:00"/>
    <x v="102"/>
    <n v="197"/>
  </r>
  <r>
    <d v="2014-05-30T00:00:00"/>
    <x v="23"/>
    <n v="23"/>
  </r>
  <r>
    <d v="2014-05-31T00:00:00"/>
    <x v="12"/>
    <n v="138"/>
  </r>
  <r>
    <d v="2014-06-01T00:00:00"/>
    <x v="61"/>
    <n v="121"/>
  </r>
  <r>
    <d v="2014-06-03T00:00:00"/>
    <x v="204"/>
    <n v="10"/>
  </r>
  <r>
    <d v="2014-06-05T00:00:00"/>
    <x v="130"/>
    <n v="9"/>
  </r>
  <r>
    <d v="2014-06-08T00:00:00"/>
    <x v="52"/>
    <n v="35"/>
  </r>
  <r>
    <d v="2014-06-12T00:00:00"/>
    <x v="35"/>
    <n v="154"/>
  </r>
  <r>
    <d v="2014-06-16T00:00:00"/>
    <x v="113"/>
    <n v="1"/>
  </r>
  <r>
    <d v="2014-06-17T00:00:00"/>
    <x v="14"/>
    <n v="249"/>
  </r>
  <r>
    <d v="2014-06-17T00:00:00"/>
    <x v="37"/>
    <n v="27"/>
  </r>
  <r>
    <d v="2014-06-19T00:00:00"/>
    <x v="12"/>
    <n v="167"/>
  </r>
  <r>
    <d v="2014-06-20T00:00:00"/>
    <x v="12"/>
    <n v="71"/>
  </r>
  <r>
    <d v="2014-06-20T00:00:00"/>
    <x v="83"/>
    <n v="13"/>
  </r>
  <r>
    <d v="2014-06-21T00:00:00"/>
    <x v="30"/>
    <n v="90"/>
  </r>
  <r>
    <d v="2014-06-24T00:00:00"/>
    <x v="9"/>
    <n v="106"/>
  </r>
  <r>
    <d v="2014-06-25T00:00:00"/>
    <x v="66"/>
    <n v="57"/>
  </r>
  <r>
    <d v="2014-06-25T00:00:00"/>
    <x v="18"/>
    <n v="59"/>
  </r>
  <r>
    <d v="2014-06-27T00:00:00"/>
    <x v="79"/>
    <n v="11"/>
  </r>
  <r>
    <d v="2014-06-28T00:00:00"/>
    <x v="102"/>
    <n v="361"/>
  </r>
  <r>
    <d v="2014-06-29T00:00:00"/>
    <x v="8"/>
    <n v="153"/>
  </r>
  <r>
    <d v="2014-06-30T00:00:00"/>
    <x v="147"/>
    <n v="7"/>
  </r>
  <r>
    <d v="2014-07-01T00:00:00"/>
    <x v="71"/>
    <n v="65"/>
  </r>
  <r>
    <d v="2014-07-03T00:00:00"/>
    <x v="9"/>
    <n v="409"/>
  </r>
  <r>
    <d v="2014-07-05T00:00:00"/>
    <x v="63"/>
    <n v="63"/>
  </r>
  <r>
    <d v="2014-07-06T00:00:00"/>
    <x v="7"/>
    <n v="441"/>
  </r>
  <r>
    <d v="2014-07-10T00:00:00"/>
    <x v="52"/>
    <n v="91"/>
  </r>
  <r>
    <d v="2014-07-11T00:00:00"/>
    <x v="12"/>
    <n v="73"/>
  </r>
  <r>
    <d v="2014-07-12T00:00:00"/>
    <x v="6"/>
    <n v="184"/>
  </r>
  <r>
    <d v="2014-07-16T00:00:00"/>
    <x v="61"/>
    <n v="191"/>
  </r>
  <r>
    <d v="2014-07-17T00:00:00"/>
    <x v="17"/>
    <n v="371"/>
  </r>
  <r>
    <d v="2014-07-18T00:00:00"/>
    <x v="22"/>
    <n v="485"/>
  </r>
  <r>
    <d v="2014-07-18T00:00:00"/>
    <x v="37"/>
    <n v="92"/>
  </r>
  <r>
    <d v="2014-07-20T00:00:00"/>
    <x v="17"/>
    <n v="442"/>
  </r>
  <r>
    <d v="2014-07-21T00:00:00"/>
    <x v="8"/>
    <n v="44"/>
  </r>
  <r>
    <d v="2014-07-23T00:00:00"/>
    <x v="39"/>
    <n v="39"/>
  </r>
  <r>
    <d v="2014-07-28T00:00:00"/>
    <x v="17"/>
    <n v="288"/>
  </r>
  <r>
    <d v="2014-07-28T00:00:00"/>
    <x v="190"/>
    <n v="4"/>
  </r>
  <r>
    <d v="2014-07-31T00:00:00"/>
    <x v="238"/>
    <n v="6"/>
  </r>
  <r>
    <d v="2014-07-31T00:00:00"/>
    <x v="116"/>
    <n v="9"/>
  </r>
  <r>
    <d v="2014-08-01T00:00:00"/>
    <x v="37"/>
    <n v="178"/>
  </r>
  <r>
    <d v="2014-08-02T00:00:00"/>
    <x v="50"/>
    <n v="455"/>
  </r>
  <r>
    <d v="2014-08-03T00:00:00"/>
    <x v="78"/>
    <n v="56"/>
  </r>
  <r>
    <d v="2014-08-07T00:00:00"/>
    <x v="61"/>
    <n v="46"/>
  </r>
  <r>
    <d v="2014-08-08T00:00:00"/>
    <x v="124"/>
    <n v="15"/>
  </r>
  <r>
    <d v="2014-08-09T00:00:00"/>
    <x v="8"/>
    <n v="130"/>
  </r>
  <r>
    <d v="2014-08-10T00:00:00"/>
    <x v="20"/>
    <n v="154"/>
  </r>
  <r>
    <d v="2014-08-10T00:00:00"/>
    <x v="8"/>
    <n v="137"/>
  </r>
  <r>
    <d v="2014-08-12T00:00:00"/>
    <x v="58"/>
    <n v="119"/>
  </r>
  <r>
    <d v="2014-08-12T00:00:00"/>
    <x v="50"/>
    <n v="138"/>
  </r>
  <r>
    <d v="2014-08-13T00:00:00"/>
    <x v="50"/>
    <n v="303"/>
  </r>
  <r>
    <d v="2014-08-15T00:00:00"/>
    <x v="18"/>
    <n v="73"/>
  </r>
  <r>
    <d v="2014-08-17T00:00:00"/>
    <x v="55"/>
    <n v="35"/>
  </r>
  <r>
    <d v="2014-08-17T00:00:00"/>
    <x v="14"/>
    <n v="435"/>
  </r>
  <r>
    <d v="2014-08-20T00:00:00"/>
    <x v="9"/>
    <n v="476"/>
  </r>
  <r>
    <d v="2014-08-23T00:00:00"/>
    <x v="7"/>
    <n v="386"/>
  </r>
  <r>
    <d v="2014-08-26T00:00:00"/>
    <x v="10"/>
    <n v="147"/>
  </r>
  <r>
    <d v="2014-08-29T00:00:00"/>
    <x v="14"/>
    <n v="112"/>
  </r>
  <r>
    <d v="2014-09-03T00:00:00"/>
    <x v="61"/>
    <n v="156"/>
  </r>
  <r>
    <d v="2014-09-04T00:00:00"/>
    <x v="102"/>
    <n v="106"/>
  </r>
  <r>
    <d v="2014-09-06T00:00:00"/>
    <x v="139"/>
    <n v="2"/>
  </r>
  <r>
    <d v="2014-09-06T00:00:00"/>
    <x v="86"/>
    <n v="19"/>
  </r>
  <r>
    <d v="2014-09-07T00:00:00"/>
    <x v="59"/>
    <n v="18"/>
  </r>
  <r>
    <d v="2014-09-10T00:00:00"/>
    <x v="102"/>
    <n v="332"/>
  </r>
  <r>
    <d v="2014-09-11T00:00:00"/>
    <x v="110"/>
    <n v="1"/>
  </r>
  <r>
    <d v="2014-09-12T00:00:00"/>
    <x v="17"/>
    <n v="438"/>
  </r>
  <r>
    <d v="2014-09-13T00:00:00"/>
    <x v="19"/>
    <n v="25"/>
  </r>
  <r>
    <d v="2014-09-15T00:00:00"/>
    <x v="14"/>
    <n v="220"/>
  </r>
  <r>
    <d v="2014-09-15T00:00:00"/>
    <x v="39"/>
    <n v="47"/>
  </r>
  <r>
    <d v="2014-09-15T00:00:00"/>
    <x v="239"/>
    <n v="1"/>
  </r>
  <r>
    <d v="2014-09-16T00:00:00"/>
    <x v="186"/>
    <n v="14"/>
  </r>
  <r>
    <d v="2014-09-17T00:00:00"/>
    <x v="9"/>
    <n v="132"/>
  </r>
  <r>
    <d v="2014-09-22T00:00:00"/>
    <x v="146"/>
    <n v="18"/>
  </r>
  <r>
    <d v="2014-09-24T00:00:00"/>
    <x v="9"/>
    <n v="266"/>
  </r>
  <r>
    <d v="2014-09-25T00:00:00"/>
    <x v="8"/>
    <n v="30"/>
  </r>
  <r>
    <d v="2014-09-27T00:00:00"/>
    <x v="45"/>
    <n v="452"/>
  </r>
  <r>
    <d v="2014-09-29T00:00:00"/>
    <x v="5"/>
    <n v="306"/>
  </r>
  <r>
    <d v="2014-09-30T00:00:00"/>
    <x v="61"/>
    <n v="98"/>
  </r>
  <r>
    <d v="2014-10-01T00:00:00"/>
    <x v="58"/>
    <n v="110"/>
  </r>
  <r>
    <d v="2014-10-01T00:00:00"/>
    <x v="8"/>
    <n v="57"/>
  </r>
  <r>
    <d v="2014-10-01T00:00:00"/>
    <x v="157"/>
    <n v="16"/>
  </r>
  <r>
    <d v="2014-10-04T00:00:00"/>
    <x v="104"/>
    <n v="5"/>
  </r>
  <r>
    <d v="2014-10-07T00:00:00"/>
    <x v="22"/>
    <n v="433"/>
  </r>
  <r>
    <d v="2014-10-08T00:00:00"/>
    <x v="69"/>
    <n v="180"/>
  </r>
  <r>
    <d v="2014-10-08T00:00:00"/>
    <x v="22"/>
    <n v="381"/>
  </r>
  <r>
    <d v="2014-10-09T00:00:00"/>
    <x v="70"/>
    <n v="16"/>
  </r>
  <r>
    <d v="2014-10-09T00:00:00"/>
    <x v="28"/>
    <n v="85"/>
  </r>
  <r>
    <d v="2014-10-09T00:00:00"/>
    <x v="25"/>
    <n v="37"/>
  </r>
  <r>
    <d v="2014-10-12T00:00:00"/>
    <x v="20"/>
    <n v="69"/>
  </r>
  <r>
    <d v="2014-10-13T00:00:00"/>
    <x v="7"/>
    <n v="304"/>
  </r>
  <r>
    <d v="2014-10-16T00:00:00"/>
    <x v="22"/>
    <n v="491"/>
  </r>
  <r>
    <d v="2014-10-19T00:00:00"/>
    <x v="23"/>
    <n v="106"/>
  </r>
  <r>
    <d v="2014-10-23T00:00:00"/>
    <x v="52"/>
    <n v="188"/>
  </r>
  <r>
    <d v="2014-10-23T00:00:00"/>
    <x v="8"/>
    <n v="131"/>
  </r>
  <r>
    <d v="2014-10-24T00:00:00"/>
    <x v="148"/>
    <n v="9"/>
  </r>
  <r>
    <d v="2014-10-26T00:00:00"/>
    <x v="45"/>
    <n v="245"/>
  </r>
  <r>
    <d v="2014-10-31T00:00:00"/>
    <x v="22"/>
    <n v="166"/>
  </r>
  <r>
    <d v="2014-11-02T00:00:00"/>
    <x v="55"/>
    <n v="171"/>
  </r>
  <r>
    <d v="2014-11-02T00:00:00"/>
    <x v="119"/>
    <n v="11"/>
  </r>
  <r>
    <d v="2014-11-03T00:00:00"/>
    <x v="20"/>
    <n v="52"/>
  </r>
  <r>
    <d v="2014-11-06T00:00:00"/>
    <x v="120"/>
    <n v="56"/>
  </r>
  <r>
    <d v="2014-11-07T00:00:00"/>
    <x v="54"/>
    <n v="6"/>
  </r>
  <r>
    <d v="2014-11-07T00:00:00"/>
    <x v="55"/>
    <n v="179"/>
  </r>
  <r>
    <d v="2014-11-08T00:00:00"/>
    <x v="22"/>
    <n v="398"/>
  </r>
  <r>
    <d v="2014-11-09T00:00:00"/>
    <x v="69"/>
    <n v="68"/>
  </r>
  <r>
    <d v="2014-11-09T00:00:00"/>
    <x v="12"/>
    <n v="160"/>
  </r>
  <r>
    <d v="2014-11-10T00:00:00"/>
    <x v="12"/>
    <n v="183"/>
  </r>
  <r>
    <d v="2014-11-11T00:00:00"/>
    <x v="22"/>
    <n v="178"/>
  </r>
  <r>
    <d v="2014-11-12T00:00:00"/>
    <x v="7"/>
    <n v="381"/>
  </r>
  <r>
    <d v="2014-11-14T00:00:00"/>
    <x v="62"/>
    <n v="12"/>
  </r>
  <r>
    <d v="2014-11-16T00:00:00"/>
    <x v="28"/>
    <n v="116"/>
  </r>
  <r>
    <d v="2014-11-18T00:00:00"/>
    <x v="7"/>
    <n v="117"/>
  </r>
  <r>
    <d v="2014-11-18T00:00:00"/>
    <x v="69"/>
    <n v="31"/>
  </r>
  <r>
    <d v="2014-11-19T00:00:00"/>
    <x v="8"/>
    <n v="131"/>
  </r>
  <r>
    <d v="2014-11-19T00:00:00"/>
    <x v="10"/>
    <n v="21"/>
  </r>
  <r>
    <d v="2014-11-20T00:00:00"/>
    <x v="9"/>
    <n v="300"/>
  </r>
  <r>
    <d v="2014-11-20T00:00:00"/>
    <x v="18"/>
    <n v="32"/>
  </r>
  <r>
    <d v="2014-11-23T00:00:00"/>
    <x v="132"/>
    <n v="4"/>
  </r>
  <r>
    <d v="2014-11-24T00:00:00"/>
    <x v="45"/>
    <n v="230"/>
  </r>
  <r>
    <d v="2014-11-25T00:00:00"/>
    <x v="61"/>
    <n v="164"/>
  </r>
  <r>
    <d v="2014-11-26T00:00:00"/>
    <x v="98"/>
    <n v="4"/>
  </r>
  <r>
    <d v="2014-11-29T00:00:00"/>
    <x v="20"/>
    <n v="96"/>
  </r>
  <r>
    <d v="2014-12-02T00:00:00"/>
    <x v="131"/>
    <n v="94"/>
  </r>
  <r>
    <d v="2014-12-02T00:00:00"/>
    <x v="71"/>
    <n v="21"/>
  </r>
  <r>
    <d v="2014-12-04T00:00:00"/>
    <x v="7"/>
    <n v="129"/>
  </r>
  <r>
    <d v="2014-12-04T00:00:00"/>
    <x v="25"/>
    <n v="197"/>
  </r>
  <r>
    <d v="2014-12-05T00:00:00"/>
    <x v="113"/>
    <n v="16"/>
  </r>
  <r>
    <d v="2014-12-05T00:00:00"/>
    <x v="24"/>
    <n v="332"/>
  </r>
  <r>
    <d v="2014-12-07T00:00:00"/>
    <x v="69"/>
    <n v="75"/>
  </r>
  <r>
    <d v="2014-12-08T00:00:00"/>
    <x v="74"/>
    <n v="10"/>
  </r>
  <r>
    <d v="2014-12-09T00:00:00"/>
    <x v="37"/>
    <n v="93"/>
  </r>
  <r>
    <d v="2014-12-10T00:00:00"/>
    <x v="45"/>
    <n v="146"/>
  </r>
  <r>
    <d v="2014-12-11T00:00:00"/>
    <x v="58"/>
    <n v="197"/>
  </r>
  <r>
    <d v="2014-12-13T00:00:00"/>
    <x v="17"/>
    <n v="482"/>
  </r>
  <r>
    <d v="2014-12-15T00:00:00"/>
    <x v="8"/>
    <n v="43"/>
  </r>
  <r>
    <d v="2014-12-16T00:00:00"/>
    <x v="22"/>
    <n v="367"/>
  </r>
  <r>
    <d v="2014-12-16T00:00:00"/>
    <x v="14"/>
    <n v="274"/>
  </r>
  <r>
    <d v="2014-12-18T00:00:00"/>
    <x v="17"/>
    <n v="283"/>
  </r>
  <r>
    <d v="2014-12-19T00:00:00"/>
    <x v="55"/>
    <n v="98"/>
  </r>
  <r>
    <d v="2014-12-20T00:00:00"/>
    <x v="22"/>
    <n v="485"/>
  </r>
  <r>
    <d v="2014-12-21T00:00:00"/>
    <x v="167"/>
    <n v="3"/>
  </r>
  <r>
    <d v="2014-12-23T00:00:00"/>
    <x v="45"/>
    <n v="331"/>
  </r>
  <r>
    <d v="2014-12-24T00:00:00"/>
    <x v="8"/>
    <n v="150"/>
  </r>
  <r>
    <d v="2014-12-25T00:00:00"/>
    <x v="7"/>
    <n v="463"/>
  </r>
  <r>
    <d v="2014-12-26T00:00:00"/>
    <x v="159"/>
    <n v="8"/>
  </r>
  <r>
    <d v="2014-12-26T00:00:00"/>
    <x v="12"/>
    <n v="178"/>
  </r>
  <r>
    <d v="2014-12-28T00:00:00"/>
    <x v="19"/>
    <n v="166"/>
  </r>
  <r>
    <d v="2014-12-29T00:00:00"/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s v="872-13-44-365"/>
    <n v="10"/>
    <x v="0"/>
  </r>
  <r>
    <d v="2005-01-04T00:00:00"/>
    <s v="369-43-03-176"/>
    <n v="2"/>
    <x v="0"/>
  </r>
  <r>
    <d v="2005-01-05T00:00:00"/>
    <s v="408-24-90-350"/>
    <n v="2"/>
    <x v="0"/>
  </r>
  <r>
    <d v="2005-01-10T00:00:00"/>
    <s v="944-16-93-033"/>
    <n v="5"/>
    <x v="0"/>
  </r>
  <r>
    <d v="2005-01-11T00:00:00"/>
    <s v="645-32-78-780"/>
    <n v="14"/>
    <x v="0"/>
  </r>
  <r>
    <d v="2005-01-13T00:00:00"/>
    <s v="594-18-15-403"/>
    <n v="436"/>
    <x v="0"/>
  </r>
  <r>
    <d v="2005-01-14T00:00:00"/>
    <s v="043-34-53-278"/>
    <n v="95"/>
    <x v="0"/>
  </r>
  <r>
    <d v="2005-01-18T00:00:00"/>
    <s v="254-14-00-156"/>
    <n v="350"/>
    <x v="0"/>
  </r>
  <r>
    <d v="2005-01-19T00:00:00"/>
    <s v="254-14-00-156"/>
    <n v="231"/>
    <x v="0"/>
  </r>
  <r>
    <d v="2005-01-20T00:00:00"/>
    <s v="885-74-10-856"/>
    <n v="38"/>
    <x v="0"/>
  </r>
  <r>
    <d v="2005-01-22T00:00:00"/>
    <s v="847-48-41-699"/>
    <n v="440"/>
    <x v="0"/>
  </r>
  <r>
    <d v="2005-01-24T00:00:00"/>
    <s v="749-02-70-623"/>
    <n v="120"/>
    <x v="0"/>
  </r>
  <r>
    <d v="2005-01-25T00:00:00"/>
    <s v="128-69-77-900"/>
    <n v="11"/>
    <x v="0"/>
  </r>
  <r>
    <d v="2005-01-26T00:00:00"/>
    <s v="904-16-42-385"/>
    <n v="36"/>
    <x v="0"/>
  </r>
  <r>
    <d v="2005-01-27T00:00:00"/>
    <s v="749-02-70-623"/>
    <n v="51"/>
    <x v="0"/>
  </r>
  <r>
    <d v="2005-02-02T00:00:00"/>
    <s v="254-14-00-156"/>
    <n v="465"/>
    <x v="0"/>
  </r>
  <r>
    <d v="2005-02-03T00:00:00"/>
    <s v="775-48-66-885"/>
    <n v="8"/>
    <x v="0"/>
  </r>
  <r>
    <d v="2005-02-05T00:00:00"/>
    <s v="799-94-72-837"/>
    <n v="287"/>
    <x v="0"/>
  </r>
  <r>
    <d v="2005-02-05T00:00:00"/>
    <s v="045-63-27-114"/>
    <n v="12"/>
    <x v="0"/>
  </r>
  <r>
    <d v="2005-02-10T00:00:00"/>
    <s v="351-06-97-406"/>
    <n v="6"/>
    <x v="0"/>
  </r>
  <r>
    <d v="2005-02-14T00:00:00"/>
    <s v="413-93-89-926"/>
    <n v="321"/>
    <x v="0"/>
  </r>
  <r>
    <d v="2005-02-18T00:00:00"/>
    <s v="269-65-16-447"/>
    <n v="99"/>
    <x v="0"/>
  </r>
  <r>
    <d v="2005-02-18T00:00:00"/>
    <s v="080-51-85-809"/>
    <n v="91"/>
    <x v="0"/>
  </r>
  <r>
    <d v="2005-02-24T00:00:00"/>
    <s v="799-94-72-837"/>
    <n v="118"/>
    <x v="0"/>
  </r>
  <r>
    <d v="2005-02-25T00:00:00"/>
    <s v="910-38-33-489"/>
    <n v="58"/>
    <x v="0"/>
  </r>
  <r>
    <d v="2005-02-26T00:00:00"/>
    <s v="396-32-41-555"/>
    <n v="16"/>
    <x v="0"/>
  </r>
  <r>
    <d v="2005-02-26T00:00:00"/>
    <s v="178-24-36-171"/>
    <n v="348"/>
    <x v="0"/>
  </r>
  <r>
    <d v="2005-02-27T00:00:00"/>
    <s v="594-18-15-403"/>
    <n v="336"/>
    <x v="0"/>
  </r>
  <r>
    <d v="2005-02-27T00:00:00"/>
    <s v="178-24-36-171"/>
    <n v="435"/>
    <x v="0"/>
  </r>
  <r>
    <d v="2005-02-27T00:00:00"/>
    <s v="033-49-11-774"/>
    <n v="110"/>
    <x v="0"/>
  </r>
  <r>
    <d v="2005-03-01T00:00:00"/>
    <s v="337-27-67-378"/>
    <n v="204"/>
    <x v="0"/>
  </r>
  <r>
    <d v="2005-03-01T00:00:00"/>
    <s v="269-65-16-447"/>
    <n v="20"/>
    <x v="0"/>
  </r>
  <r>
    <d v="2005-03-03T00:00:00"/>
    <s v="410-52-79-946"/>
    <n v="102"/>
    <x v="0"/>
  </r>
  <r>
    <d v="2005-03-05T00:00:00"/>
    <s v="294-48-56-993"/>
    <n v="48"/>
    <x v="0"/>
  </r>
  <r>
    <d v="2005-03-07T00:00:00"/>
    <s v="178-24-36-171"/>
    <n v="329"/>
    <x v="0"/>
  </r>
  <r>
    <d v="2005-03-09T00:00:00"/>
    <s v="961-86-77-989"/>
    <n v="16"/>
    <x v="0"/>
  </r>
  <r>
    <d v="2005-03-10T00:00:00"/>
    <s v="378-70-08-798"/>
    <n v="102"/>
    <x v="0"/>
  </r>
  <r>
    <d v="2005-03-10T00:00:00"/>
    <s v="799-94-72-837"/>
    <n v="309"/>
    <x v="0"/>
  </r>
  <r>
    <d v="2005-03-12T00:00:00"/>
    <s v="594-18-15-403"/>
    <n v="331"/>
    <x v="0"/>
  </r>
  <r>
    <d v="2005-03-17T00:00:00"/>
    <s v="665-06-94-730"/>
    <n v="3"/>
    <x v="0"/>
  </r>
  <r>
    <d v="2005-03-18T00:00:00"/>
    <s v="534-94-49-182"/>
    <n v="76"/>
    <x v="0"/>
  </r>
  <r>
    <d v="2005-03-18T00:00:00"/>
    <s v="935-78-99-209"/>
    <n v="196"/>
    <x v="0"/>
  </r>
  <r>
    <d v="2005-03-20T00:00:00"/>
    <s v="269-65-16-447"/>
    <n v="54"/>
    <x v="0"/>
  </r>
  <r>
    <d v="2005-03-24T00:00:00"/>
    <s v="847-48-41-699"/>
    <n v="277"/>
    <x v="0"/>
  </r>
  <r>
    <d v="2005-03-26T00:00:00"/>
    <s v="996-09-76-697"/>
    <n v="7"/>
    <x v="0"/>
  </r>
  <r>
    <d v="2005-03-28T00:00:00"/>
    <s v="019-98-81-222"/>
    <n v="12"/>
    <x v="0"/>
  </r>
  <r>
    <d v="2005-03-29T00:00:00"/>
    <s v="962-06-61-806"/>
    <n v="7"/>
    <x v="0"/>
  </r>
  <r>
    <d v="2005-03-31T00:00:00"/>
    <s v="254-14-00-156"/>
    <n v="416"/>
    <x v="0"/>
  </r>
  <r>
    <d v="2005-04-03T00:00:00"/>
    <s v="254-14-00-156"/>
    <n v="263"/>
    <x v="0"/>
  </r>
  <r>
    <d v="2005-04-06T00:00:00"/>
    <s v="369-43-03-176"/>
    <n v="15"/>
    <x v="0"/>
  </r>
  <r>
    <d v="2005-04-10T00:00:00"/>
    <s v="410-52-79-946"/>
    <n v="194"/>
    <x v="0"/>
  </r>
  <r>
    <d v="2005-04-11T00:00:00"/>
    <s v="968-49-97-804"/>
    <n v="120"/>
    <x v="0"/>
  </r>
  <r>
    <d v="2005-04-12T00:00:00"/>
    <s v="254-14-00-156"/>
    <n v="175"/>
    <x v="0"/>
  </r>
  <r>
    <d v="2005-04-14T00:00:00"/>
    <s v="205-96-13-336"/>
    <n v="12"/>
    <x v="0"/>
  </r>
  <r>
    <d v="2005-04-15T00:00:00"/>
    <s v="916-94-78-836"/>
    <n v="174"/>
    <x v="0"/>
  </r>
  <r>
    <d v="2005-04-16T00:00:00"/>
    <s v="242-04-13-206"/>
    <n v="3"/>
    <x v="0"/>
  </r>
  <r>
    <d v="2005-04-17T00:00:00"/>
    <s v="761-06-34-233"/>
    <n v="149"/>
    <x v="0"/>
  </r>
  <r>
    <d v="2005-04-18T00:00:00"/>
    <s v="413-93-89-926"/>
    <n v="492"/>
    <x v="0"/>
  </r>
  <r>
    <d v="2005-04-18T00:00:00"/>
    <s v="377-37-44-068"/>
    <n v="2"/>
    <x v="0"/>
  </r>
  <r>
    <d v="2005-04-19T00:00:00"/>
    <s v="799-94-72-837"/>
    <n v="298"/>
    <x v="0"/>
  </r>
  <r>
    <d v="2005-04-30T00:00:00"/>
    <s v="413-93-89-926"/>
    <n v="201"/>
    <x v="0"/>
  </r>
  <r>
    <d v="2005-05-01T00:00:00"/>
    <s v="176-54-34-364"/>
    <n v="15"/>
    <x v="0"/>
  </r>
  <r>
    <d v="2005-05-01T00:00:00"/>
    <s v="799-94-72-837"/>
    <n v="319"/>
    <x v="0"/>
  </r>
  <r>
    <d v="2005-05-02T00:00:00"/>
    <s v="159-34-45-151"/>
    <n v="9"/>
    <x v="0"/>
  </r>
  <r>
    <d v="2005-05-04T00:00:00"/>
    <s v="715-03-63-213"/>
    <n v="15"/>
    <x v="0"/>
  </r>
  <r>
    <d v="2005-05-07T00:00:00"/>
    <s v="178-24-36-171"/>
    <n v="444"/>
    <x v="0"/>
  </r>
  <r>
    <d v="2005-05-07T00:00:00"/>
    <s v="599-00-55-316"/>
    <n v="13"/>
    <x v="0"/>
  </r>
  <r>
    <d v="2005-05-09T00:00:00"/>
    <s v="392-78-93-552"/>
    <n v="366"/>
    <x v="0"/>
  </r>
  <r>
    <d v="2005-05-20T00:00:00"/>
    <s v="847-48-41-699"/>
    <n v="259"/>
    <x v="0"/>
  </r>
  <r>
    <d v="2005-05-21T00:00:00"/>
    <s v="089-90-67-935"/>
    <n v="16"/>
    <x v="0"/>
  </r>
  <r>
    <d v="2005-05-24T00:00:00"/>
    <s v="378-70-08-798"/>
    <n v="49"/>
    <x v="0"/>
  </r>
  <r>
    <d v="2005-05-25T00:00:00"/>
    <s v="596-37-06-465"/>
    <n v="3"/>
    <x v="0"/>
  </r>
  <r>
    <d v="2005-05-25T00:00:00"/>
    <s v="178-24-36-171"/>
    <n v="251"/>
    <x v="0"/>
  </r>
  <r>
    <d v="2005-05-27T00:00:00"/>
    <s v="534-94-49-182"/>
    <n v="179"/>
    <x v="0"/>
  </r>
  <r>
    <d v="2005-05-29T00:00:00"/>
    <s v="749-02-70-623"/>
    <n v="116"/>
    <x v="0"/>
  </r>
  <r>
    <d v="2005-05-29T00:00:00"/>
    <s v="528-09-83-923"/>
    <n v="13"/>
    <x v="0"/>
  </r>
  <r>
    <d v="2005-05-31T00:00:00"/>
    <s v="590-28-48-646"/>
    <n v="3"/>
    <x v="0"/>
  </r>
  <r>
    <d v="2005-05-31T00:00:00"/>
    <s v="941-01-60-075"/>
    <n v="253"/>
    <x v="0"/>
  </r>
  <r>
    <d v="2005-06-07T00:00:00"/>
    <s v="033-49-11-774"/>
    <n v="83"/>
    <x v="0"/>
  </r>
  <r>
    <d v="2005-06-09T00:00:00"/>
    <s v="269-65-16-447"/>
    <n v="177"/>
    <x v="0"/>
  </r>
  <r>
    <d v="2005-06-09T00:00:00"/>
    <s v="843-22-41-173"/>
    <n v="7"/>
    <x v="0"/>
  </r>
  <r>
    <d v="2005-06-10T00:00:00"/>
    <s v="495-93-92-849"/>
    <n v="46"/>
    <x v="0"/>
  </r>
  <r>
    <d v="2005-06-11T00:00:00"/>
    <s v="662-14-22-719"/>
    <n v="2"/>
    <x v="0"/>
  </r>
  <r>
    <d v="2005-06-12T00:00:00"/>
    <s v="944-16-93-033"/>
    <n v="9"/>
    <x v="0"/>
  </r>
  <r>
    <d v="2005-06-14T00:00:00"/>
    <s v="753-35-55-536"/>
    <n v="3"/>
    <x v="0"/>
  </r>
  <r>
    <d v="2005-06-14T00:00:00"/>
    <s v="322-66-15-999"/>
    <n v="67"/>
    <x v="0"/>
  </r>
  <r>
    <d v="2005-06-14T00:00:00"/>
    <s v="392-78-93-552"/>
    <n v="425"/>
    <x v="0"/>
  </r>
  <r>
    <d v="2005-06-15T00:00:00"/>
    <s v="594-18-15-403"/>
    <n v="453"/>
    <x v="0"/>
  </r>
  <r>
    <d v="2005-06-20T00:00:00"/>
    <s v="178-24-36-171"/>
    <n v="212"/>
    <x v="0"/>
  </r>
  <r>
    <d v="2005-06-22T00:00:00"/>
    <s v="800-16-32-869"/>
    <n v="19"/>
    <x v="0"/>
  </r>
  <r>
    <d v="2005-06-23T00:00:00"/>
    <s v="043-34-53-278"/>
    <n v="81"/>
    <x v="0"/>
  </r>
  <r>
    <d v="2005-06-25T00:00:00"/>
    <s v="126-55-91-375"/>
    <n v="7"/>
    <x v="0"/>
  </r>
  <r>
    <d v="2005-06-26T00:00:00"/>
    <s v="507-22-76-992"/>
    <n v="179"/>
    <x v="0"/>
  </r>
  <r>
    <d v="2005-06-28T00:00:00"/>
    <s v="799-94-72-837"/>
    <n v="222"/>
    <x v="0"/>
  </r>
  <r>
    <d v="2005-06-29T00:00:00"/>
    <s v="531-65-00-714"/>
    <n v="14"/>
    <x v="0"/>
  </r>
  <r>
    <d v="2005-07-01T00:00:00"/>
    <s v="767-55-58-288"/>
    <n v="15"/>
    <x v="0"/>
  </r>
  <r>
    <d v="2005-07-03T00:00:00"/>
    <s v="692-61-16-906"/>
    <n v="97"/>
    <x v="0"/>
  </r>
  <r>
    <d v="2005-07-09T00:00:00"/>
    <s v="910-38-33-489"/>
    <n v="142"/>
    <x v="0"/>
  </r>
  <r>
    <d v="2005-07-13T00:00:00"/>
    <s v="392-78-93-552"/>
    <n v="214"/>
    <x v="0"/>
  </r>
  <r>
    <d v="2005-07-13T00:00:00"/>
    <s v="799-94-72-837"/>
    <n v="408"/>
    <x v="0"/>
  </r>
  <r>
    <d v="2005-07-14T00:00:00"/>
    <s v="904-16-42-385"/>
    <n v="144"/>
    <x v="0"/>
  </r>
  <r>
    <d v="2005-07-14T00:00:00"/>
    <s v="043-34-53-278"/>
    <n v="173"/>
    <x v="0"/>
  </r>
  <r>
    <d v="2005-07-16T00:00:00"/>
    <s v="851-69-49-933"/>
    <n v="15"/>
    <x v="0"/>
  </r>
  <r>
    <d v="2005-07-18T00:00:00"/>
    <s v="941-01-60-075"/>
    <n v="433"/>
    <x v="0"/>
  </r>
  <r>
    <d v="2005-07-22T00:00:00"/>
    <s v="620-15-33-614"/>
    <n v="137"/>
    <x v="0"/>
  </r>
  <r>
    <d v="2005-07-25T00:00:00"/>
    <s v="941-01-60-075"/>
    <n v="118"/>
    <x v="0"/>
  </r>
  <r>
    <d v="2005-07-25T00:00:00"/>
    <s v="847-48-41-699"/>
    <n v="158"/>
    <x v="0"/>
  </r>
  <r>
    <d v="2005-07-26T00:00:00"/>
    <s v="599-00-55-316"/>
    <n v="13"/>
    <x v="0"/>
  </r>
  <r>
    <d v="2005-07-27T00:00:00"/>
    <s v="368-99-22-310"/>
    <n v="2"/>
    <x v="0"/>
  </r>
  <r>
    <d v="2005-07-29T00:00:00"/>
    <s v="941-01-60-075"/>
    <n v="467"/>
    <x v="0"/>
  </r>
  <r>
    <d v="2005-07-30T00:00:00"/>
    <s v="153-24-82-022"/>
    <n v="9"/>
    <x v="0"/>
  </r>
  <r>
    <d v="2005-08-03T00:00:00"/>
    <s v="527-15-00-673"/>
    <n v="189"/>
    <x v="0"/>
  </r>
  <r>
    <d v="2005-08-04T00:00:00"/>
    <s v="178-41-36-927"/>
    <n v="19"/>
    <x v="0"/>
  </r>
  <r>
    <d v="2005-08-05T00:00:00"/>
    <s v="847-48-41-699"/>
    <n v="172"/>
    <x v="0"/>
  </r>
  <r>
    <d v="2005-08-06T00:00:00"/>
    <s v="322-66-15-999"/>
    <n v="84"/>
    <x v="0"/>
  </r>
  <r>
    <d v="2005-08-06T00:00:00"/>
    <s v="284-59-84-568"/>
    <n v="8"/>
    <x v="0"/>
  </r>
  <r>
    <d v="2005-08-06T00:00:00"/>
    <s v="513-33-14-553"/>
    <n v="66"/>
    <x v="0"/>
  </r>
  <r>
    <d v="2005-08-07T00:00:00"/>
    <s v="916-94-78-836"/>
    <n v="35"/>
    <x v="0"/>
  </r>
  <r>
    <d v="2005-08-08T00:00:00"/>
    <s v="534-94-49-182"/>
    <n v="91"/>
    <x v="0"/>
  </r>
  <r>
    <d v="2005-08-13T00:00:00"/>
    <s v="254-14-00-156"/>
    <n v="396"/>
    <x v="0"/>
  </r>
  <r>
    <d v="2005-08-13T00:00:00"/>
    <s v="982-09-19-706"/>
    <n v="6"/>
    <x v="0"/>
  </r>
  <r>
    <d v="2005-08-15T00:00:00"/>
    <s v="378-70-08-798"/>
    <n v="47"/>
    <x v="0"/>
  </r>
  <r>
    <d v="2005-08-17T00:00:00"/>
    <s v="080-51-85-809"/>
    <n v="41"/>
    <x v="0"/>
  </r>
  <r>
    <d v="2005-08-18T00:00:00"/>
    <s v="884-31-58-627"/>
    <n v="136"/>
    <x v="0"/>
  </r>
  <r>
    <d v="2005-08-19T00:00:00"/>
    <s v="047-70-78-199"/>
    <n v="16"/>
    <x v="0"/>
  </r>
  <r>
    <d v="2005-08-21T00:00:00"/>
    <s v="300-07-32-070"/>
    <n v="18"/>
    <x v="0"/>
  </r>
  <r>
    <d v="2005-08-25T00:00:00"/>
    <s v="340-11-17-090"/>
    <n v="11"/>
    <x v="0"/>
  </r>
  <r>
    <d v="2005-08-25T00:00:00"/>
    <s v="970-73-69-415"/>
    <n v="8"/>
    <x v="0"/>
  </r>
  <r>
    <d v="2005-08-25T00:00:00"/>
    <s v="740-87-37-389"/>
    <n v="16"/>
    <x v="0"/>
  </r>
  <r>
    <d v="2005-08-25T00:00:00"/>
    <s v="378-70-08-798"/>
    <n v="54"/>
    <x v="0"/>
  </r>
  <r>
    <d v="2005-08-26T00:00:00"/>
    <s v="941-01-60-075"/>
    <n v="299"/>
    <x v="0"/>
  </r>
  <r>
    <d v="2005-08-28T00:00:00"/>
    <s v="513-33-14-553"/>
    <n v="168"/>
    <x v="0"/>
  </r>
  <r>
    <d v="2005-08-29T00:00:00"/>
    <s v="847-48-41-699"/>
    <n v="106"/>
    <x v="0"/>
  </r>
  <r>
    <d v="2005-08-30T00:00:00"/>
    <s v="904-16-42-385"/>
    <n v="41"/>
    <x v="0"/>
  </r>
  <r>
    <d v="2005-08-30T00:00:00"/>
    <s v="761-06-34-233"/>
    <n v="31"/>
    <x v="0"/>
  </r>
  <r>
    <d v="2005-09-01T00:00:00"/>
    <s v="053-79-35-388"/>
    <n v="8"/>
    <x v="0"/>
  </r>
  <r>
    <d v="2005-09-04T00:00:00"/>
    <s v="080-51-85-809"/>
    <n v="63"/>
    <x v="0"/>
  </r>
  <r>
    <d v="2005-09-07T00:00:00"/>
    <s v="594-18-15-403"/>
    <n v="368"/>
    <x v="0"/>
  </r>
  <r>
    <d v="2005-09-08T00:00:00"/>
    <s v="773-39-15-273"/>
    <n v="106"/>
    <x v="0"/>
  </r>
  <r>
    <d v="2005-09-09T00:00:00"/>
    <s v="885-74-10-856"/>
    <n v="47"/>
    <x v="0"/>
  </r>
  <r>
    <d v="2005-09-09T00:00:00"/>
    <s v="941-01-60-075"/>
    <n v="447"/>
    <x v="0"/>
  </r>
  <r>
    <d v="2005-09-10T00:00:00"/>
    <s v="513-33-14-553"/>
    <n v="106"/>
    <x v="0"/>
  </r>
  <r>
    <d v="2005-09-11T00:00:00"/>
    <s v="314-76-34-892"/>
    <n v="13"/>
    <x v="0"/>
  </r>
  <r>
    <d v="2005-09-11T00:00:00"/>
    <s v="495-93-92-849"/>
    <n v="89"/>
    <x v="0"/>
  </r>
  <r>
    <d v="2005-09-11T00:00:00"/>
    <s v="935-78-99-209"/>
    <n v="105"/>
    <x v="0"/>
  </r>
  <r>
    <d v="2005-09-11T00:00:00"/>
    <s v="254-14-00-156"/>
    <n v="147"/>
    <x v="0"/>
  </r>
  <r>
    <d v="2005-09-13T00:00:00"/>
    <s v="847-48-41-699"/>
    <n v="309"/>
    <x v="0"/>
  </r>
  <r>
    <d v="2005-09-15T00:00:00"/>
    <s v="378-70-08-798"/>
    <n v="47"/>
    <x v="0"/>
  </r>
  <r>
    <d v="2005-09-17T00:00:00"/>
    <s v="941-01-60-075"/>
    <n v="404"/>
    <x v="0"/>
  </r>
  <r>
    <d v="2005-09-17T00:00:00"/>
    <s v="936-67-95-170"/>
    <n v="39"/>
    <x v="0"/>
  </r>
  <r>
    <d v="2005-09-17T00:00:00"/>
    <s v="904-16-42-385"/>
    <n v="61"/>
    <x v="0"/>
  </r>
  <r>
    <d v="2005-09-20T00:00:00"/>
    <s v="527-15-00-673"/>
    <n v="89"/>
    <x v="0"/>
  </r>
  <r>
    <d v="2005-09-22T00:00:00"/>
    <s v="033-49-11-774"/>
    <n v="127"/>
    <x v="0"/>
  </r>
  <r>
    <d v="2005-09-25T00:00:00"/>
    <s v="269-65-16-447"/>
    <n v="81"/>
    <x v="0"/>
  </r>
  <r>
    <d v="2005-09-28T00:00:00"/>
    <s v="392-78-93-552"/>
    <n v="433"/>
    <x v="0"/>
  </r>
  <r>
    <d v="2005-09-28T00:00:00"/>
    <s v="847-48-41-699"/>
    <n v="284"/>
    <x v="0"/>
  </r>
  <r>
    <d v="2005-09-29T00:00:00"/>
    <s v="043-34-53-278"/>
    <n v="122"/>
    <x v="0"/>
  </r>
  <r>
    <d v="2005-10-01T00:00:00"/>
    <s v="936-67-95-170"/>
    <n v="193"/>
    <x v="0"/>
  </r>
  <r>
    <d v="2005-10-03T00:00:00"/>
    <s v="378-70-08-798"/>
    <n v="118"/>
    <x v="0"/>
  </r>
  <r>
    <d v="2005-10-04T00:00:00"/>
    <s v="594-18-15-403"/>
    <n v="173"/>
    <x v="0"/>
  </r>
  <r>
    <d v="2005-10-07T00:00:00"/>
    <s v="178-24-36-171"/>
    <n v="392"/>
    <x v="0"/>
  </r>
  <r>
    <d v="2005-10-08T00:00:00"/>
    <s v="351-06-97-406"/>
    <n v="8"/>
    <x v="0"/>
  </r>
  <r>
    <d v="2005-10-13T00:00:00"/>
    <s v="378-70-08-798"/>
    <n v="132"/>
    <x v="0"/>
  </r>
  <r>
    <d v="2005-10-13T00:00:00"/>
    <s v="885-74-10-856"/>
    <n v="76"/>
    <x v="0"/>
  </r>
  <r>
    <d v="2005-10-14T00:00:00"/>
    <s v="530-86-39-445"/>
    <n v="17"/>
    <x v="0"/>
  </r>
  <r>
    <d v="2005-10-15T00:00:00"/>
    <s v="054-09-46-315"/>
    <n v="17"/>
    <x v="0"/>
  </r>
  <r>
    <d v="2005-10-18T00:00:00"/>
    <s v="014-02-05-290"/>
    <n v="2"/>
    <x v="0"/>
  </r>
  <r>
    <d v="2005-10-20T00:00:00"/>
    <s v="080-51-85-809"/>
    <n v="125"/>
    <x v="0"/>
  </r>
  <r>
    <d v="2005-10-21T00:00:00"/>
    <s v="941-01-60-075"/>
    <n v="234"/>
    <x v="0"/>
  </r>
  <r>
    <d v="2005-10-27T00:00:00"/>
    <s v="513-33-14-553"/>
    <n v="53"/>
    <x v="0"/>
  </r>
  <r>
    <d v="2005-10-28T00:00:00"/>
    <s v="916-94-78-836"/>
    <n v="165"/>
    <x v="0"/>
  </r>
  <r>
    <d v="2005-10-28T00:00:00"/>
    <s v="749-02-70-623"/>
    <n v="177"/>
    <x v="0"/>
  </r>
  <r>
    <d v="2005-10-30T00:00:00"/>
    <s v="269-65-16-447"/>
    <n v="103"/>
    <x v="0"/>
  </r>
  <r>
    <d v="2005-11-01T00:00:00"/>
    <s v="900-85-70-552"/>
    <n v="2"/>
    <x v="0"/>
  </r>
  <r>
    <d v="2005-11-01T00:00:00"/>
    <s v="847-48-41-699"/>
    <n v="279"/>
    <x v="0"/>
  </r>
  <r>
    <d v="2005-11-06T00:00:00"/>
    <s v="534-94-49-182"/>
    <n v="185"/>
    <x v="0"/>
  </r>
  <r>
    <d v="2005-11-07T00:00:00"/>
    <s v="254-14-00-156"/>
    <n v="434"/>
    <x v="0"/>
  </r>
  <r>
    <d v="2005-11-11T00:00:00"/>
    <s v="954-85-72-732"/>
    <n v="10"/>
    <x v="0"/>
  </r>
  <r>
    <d v="2005-11-13T00:00:00"/>
    <s v="804-82-65-826"/>
    <n v="9"/>
    <x v="0"/>
  </r>
  <r>
    <d v="2005-11-14T00:00:00"/>
    <s v="337-27-67-378"/>
    <n v="383"/>
    <x v="0"/>
  </r>
  <r>
    <d v="2005-11-14T00:00:00"/>
    <s v="534-94-49-182"/>
    <n v="189"/>
    <x v="0"/>
  </r>
  <r>
    <d v="2005-11-16T00:00:00"/>
    <s v="904-16-42-385"/>
    <n v="161"/>
    <x v="0"/>
  </r>
  <r>
    <d v="2005-11-16T00:00:00"/>
    <s v="620-15-33-614"/>
    <n v="115"/>
    <x v="0"/>
  </r>
  <r>
    <d v="2005-11-18T00:00:00"/>
    <s v="513-33-14-553"/>
    <n v="58"/>
    <x v="0"/>
  </r>
  <r>
    <d v="2005-11-18T00:00:00"/>
    <s v="277-10-19-546"/>
    <n v="16"/>
    <x v="0"/>
  </r>
  <r>
    <d v="2005-11-19T00:00:00"/>
    <s v="662-14-22-719"/>
    <n v="17"/>
    <x v="0"/>
  </r>
  <r>
    <d v="2005-11-20T00:00:00"/>
    <s v="594-18-15-403"/>
    <n v="177"/>
    <x v="0"/>
  </r>
  <r>
    <d v="2005-11-21T00:00:00"/>
    <s v="773-39-15-273"/>
    <n v="33"/>
    <x v="0"/>
  </r>
  <r>
    <d v="2005-11-24T00:00:00"/>
    <s v="269-65-16-447"/>
    <n v="60"/>
    <x v="0"/>
  </r>
  <r>
    <d v="2005-11-26T00:00:00"/>
    <s v="140-36-11-559"/>
    <n v="8"/>
    <x v="0"/>
  </r>
  <r>
    <d v="2005-12-01T00:00:00"/>
    <s v="847-48-41-699"/>
    <n v="317"/>
    <x v="0"/>
  </r>
  <r>
    <d v="2005-12-03T00:00:00"/>
    <s v="403-50-07-403"/>
    <n v="3"/>
    <x v="0"/>
  </r>
  <r>
    <d v="2005-12-05T00:00:00"/>
    <s v="182-72-86-381"/>
    <n v="16"/>
    <x v="0"/>
  </r>
  <r>
    <d v="2005-12-14T00:00:00"/>
    <s v="153-24-82-022"/>
    <n v="2"/>
    <x v="0"/>
  </r>
  <r>
    <d v="2005-12-19T00:00:00"/>
    <s v="749-02-70-623"/>
    <n v="161"/>
    <x v="0"/>
  </r>
  <r>
    <d v="2005-12-22T00:00:00"/>
    <s v="916-94-78-836"/>
    <n v="187"/>
    <x v="0"/>
  </r>
  <r>
    <d v="2005-12-22T00:00:00"/>
    <s v="296-66-33-717"/>
    <n v="17"/>
    <x v="0"/>
  </r>
  <r>
    <d v="2005-12-23T00:00:00"/>
    <s v="550-69-18-758"/>
    <n v="5"/>
    <x v="0"/>
  </r>
  <r>
    <d v="2005-12-25T00:00:00"/>
    <s v="662-14-22-719"/>
    <n v="10"/>
    <x v="0"/>
  </r>
  <r>
    <d v="2005-12-25T00:00:00"/>
    <s v="799-94-72-837"/>
    <n v="225"/>
    <x v="0"/>
  </r>
  <r>
    <d v="2005-12-30T00:00:00"/>
    <s v="413-93-89-926"/>
    <n v="367"/>
    <x v="0"/>
  </r>
  <r>
    <d v="2006-01-04T00:00:00"/>
    <s v="799-94-72-837"/>
    <n v="295"/>
    <x v="1"/>
  </r>
  <r>
    <d v="2006-01-08T00:00:00"/>
    <s v="322-66-15-999"/>
    <n v="26"/>
    <x v="1"/>
  </r>
  <r>
    <d v="2006-01-08T00:00:00"/>
    <s v="015-89-55-248"/>
    <n v="16"/>
    <x v="1"/>
  </r>
  <r>
    <d v="2006-01-12T00:00:00"/>
    <s v="847-48-41-699"/>
    <n v="165"/>
    <x v="1"/>
  </r>
  <r>
    <d v="2006-01-12T00:00:00"/>
    <s v="824-54-79-834"/>
    <n v="20"/>
    <x v="1"/>
  </r>
  <r>
    <d v="2006-01-17T00:00:00"/>
    <s v="029-43-78-009"/>
    <n v="2"/>
    <x v="1"/>
  </r>
  <r>
    <d v="2006-01-17T00:00:00"/>
    <s v="172-30-09-104"/>
    <n v="7"/>
    <x v="1"/>
  </r>
  <r>
    <d v="2006-01-17T00:00:00"/>
    <s v="665-06-94-730"/>
    <n v="7"/>
    <x v="1"/>
  </r>
  <r>
    <d v="2006-01-17T00:00:00"/>
    <s v="773-39-15-273"/>
    <n v="72"/>
    <x v="1"/>
  </r>
  <r>
    <d v="2006-01-18T00:00:00"/>
    <s v="884-31-58-627"/>
    <n v="59"/>
    <x v="1"/>
  </r>
  <r>
    <d v="2006-01-19T00:00:00"/>
    <s v="392-78-93-552"/>
    <n v="212"/>
    <x v="1"/>
  </r>
  <r>
    <d v="2006-01-24T00:00:00"/>
    <s v="413-93-89-926"/>
    <n v="195"/>
    <x v="1"/>
  </r>
  <r>
    <d v="2006-01-24T00:00:00"/>
    <s v="126-55-91-375"/>
    <n v="16"/>
    <x v="1"/>
  </r>
  <r>
    <d v="2006-01-28T00:00:00"/>
    <s v="904-16-42-385"/>
    <n v="187"/>
    <x v="1"/>
  </r>
  <r>
    <d v="2006-02-03T00:00:00"/>
    <s v="413-93-89-926"/>
    <n v="369"/>
    <x v="1"/>
  </r>
  <r>
    <d v="2006-02-06T00:00:00"/>
    <s v="968-49-97-804"/>
    <n v="190"/>
    <x v="1"/>
  </r>
  <r>
    <d v="2006-02-06T00:00:00"/>
    <s v="799-94-72-837"/>
    <n v="453"/>
    <x v="1"/>
  </r>
  <r>
    <d v="2006-02-06T00:00:00"/>
    <s v="178-24-36-171"/>
    <n v="223"/>
    <x v="1"/>
  </r>
  <r>
    <d v="2006-02-07T00:00:00"/>
    <s v="368-99-22-310"/>
    <n v="1"/>
    <x v="1"/>
  </r>
  <r>
    <d v="2006-02-09T00:00:00"/>
    <s v="322-66-15-999"/>
    <n v="170"/>
    <x v="1"/>
  </r>
  <r>
    <d v="2006-02-09T00:00:00"/>
    <s v="804-82-65-826"/>
    <n v="19"/>
    <x v="1"/>
  </r>
  <r>
    <d v="2006-02-09T00:00:00"/>
    <s v="413-93-89-926"/>
    <n v="464"/>
    <x v="1"/>
  </r>
  <r>
    <d v="2006-02-13T00:00:00"/>
    <s v="254-14-00-156"/>
    <n v="230"/>
    <x v="1"/>
  </r>
  <r>
    <d v="2006-02-17T00:00:00"/>
    <s v="847-48-41-699"/>
    <n v="387"/>
    <x v="1"/>
  </r>
  <r>
    <d v="2006-02-18T00:00:00"/>
    <s v="392-78-93-552"/>
    <n v="264"/>
    <x v="1"/>
  </r>
  <r>
    <d v="2006-02-19T00:00:00"/>
    <s v="269-65-16-447"/>
    <n v="163"/>
    <x v="1"/>
  </r>
  <r>
    <d v="2006-02-20T00:00:00"/>
    <s v="205-96-13-336"/>
    <n v="14"/>
    <x v="1"/>
  </r>
  <r>
    <d v="2006-02-21T00:00:00"/>
    <s v="884-31-58-627"/>
    <n v="98"/>
    <x v="1"/>
  </r>
  <r>
    <d v="2006-03-04T00:00:00"/>
    <s v="325-70-30-985"/>
    <n v="16"/>
    <x v="1"/>
  </r>
  <r>
    <d v="2006-03-04T00:00:00"/>
    <s v="294-48-56-993"/>
    <n v="80"/>
    <x v="1"/>
  </r>
  <r>
    <d v="2006-03-08T00:00:00"/>
    <s v="761-06-34-233"/>
    <n v="127"/>
    <x v="1"/>
  </r>
  <r>
    <d v="2006-03-10T00:00:00"/>
    <s v="080-51-85-809"/>
    <n v="170"/>
    <x v="1"/>
  </r>
  <r>
    <d v="2006-03-11T00:00:00"/>
    <s v="692-61-16-906"/>
    <n v="28"/>
    <x v="1"/>
  </r>
  <r>
    <d v="2006-03-12T00:00:00"/>
    <s v="374-01-18-051"/>
    <n v="12"/>
    <x v="1"/>
  </r>
  <r>
    <d v="2006-03-14T00:00:00"/>
    <s v="985-21-38-706"/>
    <n v="10"/>
    <x v="1"/>
  </r>
  <r>
    <d v="2006-03-15T00:00:00"/>
    <s v="534-94-49-182"/>
    <n v="65"/>
    <x v="1"/>
  </r>
  <r>
    <d v="2006-03-16T00:00:00"/>
    <s v="967-21-71-491"/>
    <n v="17"/>
    <x v="1"/>
  </r>
  <r>
    <d v="2006-03-16T00:00:00"/>
    <s v="847-48-41-699"/>
    <n v="262"/>
    <x v="1"/>
  </r>
  <r>
    <d v="2006-03-16T00:00:00"/>
    <s v="430-67-31-549"/>
    <n v="20"/>
    <x v="1"/>
  </r>
  <r>
    <d v="2006-03-25T00:00:00"/>
    <s v="254-14-00-156"/>
    <n v="224"/>
    <x v="1"/>
  </r>
  <r>
    <d v="2006-04-01T00:00:00"/>
    <s v="495-93-92-849"/>
    <n v="199"/>
    <x v="1"/>
  </r>
  <r>
    <d v="2006-04-06T00:00:00"/>
    <s v="534-94-49-182"/>
    <n v="70"/>
    <x v="1"/>
  </r>
  <r>
    <d v="2006-04-08T00:00:00"/>
    <s v="995-59-41-476"/>
    <n v="171"/>
    <x v="1"/>
  </r>
  <r>
    <d v="2006-04-08T00:00:00"/>
    <s v="162-82-16-285"/>
    <n v="1"/>
    <x v="1"/>
  </r>
  <r>
    <d v="2006-04-10T00:00:00"/>
    <s v="824-54-79-834"/>
    <n v="13"/>
    <x v="1"/>
  </r>
  <r>
    <d v="2006-04-11T00:00:00"/>
    <s v="847-48-41-699"/>
    <n v="293"/>
    <x v="1"/>
  </r>
  <r>
    <d v="2006-04-11T00:00:00"/>
    <s v="277-10-19-546"/>
    <n v="11"/>
    <x v="1"/>
  </r>
  <r>
    <d v="2006-04-13T00:00:00"/>
    <s v="941-01-60-075"/>
    <n v="162"/>
    <x v="1"/>
  </r>
  <r>
    <d v="2006-04-14T00:00:00"/>
    <s v="507-22-76-992"/>
    <n v="187"/>
    <x v="1"/>
  </r>
  <r>
    <d v="2006-04-15T00:00:00"/>
    <s v="269-65-16-447"/>
    <n v="192"/>
    <x v="1"/>
  </r>
  <r>
    <d v="2006-04-17T00:00:00"/>
    <s v="337-27-67-378"/>
    <n v="127"/>
    <x v="1"/>
  </r>
  <r>
    <d v="2006-04-19T00:00:00"/>
    <s v="847-48-41-699"/>
    <n v="198"/>
    <x v="1"/>
  </r>
  <r>
    <d v="2006-04-19T00:00:00"/>
    <s v="963-43-52-686"/>
    <n v="4"/>
    <x v="1"/>
  </r>
  <r>
    <d v="2006-04-19T00:00:00"/>
    <s v="413-93-89-926"/>
    <n v="110"/>
    <x v="1"/>
  </r>
  <r>
    <d v="2006-04-19T00:00:00"/>
    <s v="269-65-16-447"/>
    <n v="123"/>
    <x v="1"/>
  </r>
  <r>
    <d v="2006-04-20T00:00:00"/>
    <s v="527-15-00-673"/>
    <n v="159"/>
    <x v="1"/>
  </r>
  <r>
    <d v="2006-04-21T00:00:00"/>
    <s v="194-54-73-711"/>
    <n v="19"/>
    <x v="1"/>
  </r>
  <r>
    <d v="2006-04-27T00:00:00"/>
    <s v="178-24-36-171"/>
    <n v="289"/>
    <x v="1"/>
  </r>
  <r>
    <d v="2006-04-27T00:00:00"/>
    <s v="033-49-11-774"/>
    <n v="136"/>
    <x v="1"/>
  </r>
  <r>
    <d v="2006-05-08T00:00:00"/>
    <s v="410-52-79-946"/>
    <n v="41"/>
    <x v="1"/>
  </r>
  <r>
    <d v="2006-05-09T00:00:00"/>
    <s v="392-78-93-552"/>
    <n v="385"/>
    <x v="1"/>
  </r>
  <r>
    <d v="2006-05-10T00:00:00"/>
    <s v="781-80-31-583"/>
    <n v="17"/>
    <x v="1"/>
  </r>
  <r>
    <d v="2006-05-10T00:00:00"/>
    <s v="347-48-90-739"/>
    <n v="20"/>
    <x v="1"/>
  </r>
  <r>
    <d v="2006-05-14T00:00:00"/>
    <s v="050-38-86-889"/>
    <n v="19"/>
    <x v="1"/>
  </r>
  <r>
    <d v="2006-05-15T00:00:00"/>
    <s v="715-03-63-213"/>
    <n v="13"/>
    <x v="1"/>
  </r>
  <r>
    <d v="2006-05-16T00:00:00"/>
    <s v="325-70-30-985"/>
    <n v="13"/>
    <x v="1"/>
  </r>
  <r>
    <d v="2006-05-18T00:00:00"/>
    <s v="936-67-95-170"/>
    <n v="168"/>
    <x v="1"/>
  </r>
  <r>
    <d v="2006-05-18T00:00:00"/>
    <s v="164-61-25-530"/>
    <n v="18"/>
    <x v="1"/>
  </r>
  <r>
    <d v="2006-05-18T00:00:00"/>
    <s v="799-94-72-837"/>
    <n v="131"/>
    <x v="1"/>
  </r>
  <r>
    <d v="2006-05-19T00:00:00"/>
    <s v="178-24-36-171"/>
    <n v="187"/>
    <x v="1"/>
  </r>
  <r>
    <d v="2006-05-20T00:00:00"/>
    <s v="337-27-67-378"/>
    <n v="412"/>
    <x v="1"/>
  </r>
  <r>
    <d v="2006-05-22T00:00:00"/>
    <s v="043-34-53-278"/>
    <n v="40"/>
    <x v="1"/>
  </r>
  <r>
    <d v="2006-05-23T00:00:00"/>
    <s v="916-94-78-836"/>
    <n v="166"/>
    <x v="1"/>
  </r>
  <r>
    <d v="2006-05-24T00:00:00"/>
    <s v="527-15-00-673"/>
    <n v="173"/>
    <x v="1"/>
  </r>
  <r>
    <d v="2006-05-25T00:00:00"/>
    <s v="561-00-46-873"/>
    <n v="2"/>
    <x v="1"/>
  </r>
  <r>
    <d v="2006-05-25T00:00:00"/>
    <s v="531-41-11-525"/>
    <n v="18"/>
    <x v="1"/>
  </r>
  <r>
    <d v="2006-05-26T00:00:00"/>
    <s v="423-71-31-448"/>
    <n v="15"/>
    <x v="1"/>
  </r>
  <r>
    <d v="2006-05-27T00:00:00"/>
    <s v="995-59-41-476"/>
    <n v="243"/>
    <x v="1"/>
  </r>
  <r>
    <d v="2006-05-28T00:00:00"/>
    <s v="413-93-89-926"/>
    <n v="460"/>
    <x v="1"/>
  </r>
  <r>
    <d v="2006-05-28T00:00:00"/>
    <s v="192-09-72-275"/>
    <n v="8"/>
    <x v="1"/>
  </r>
  <r>
    <d v="2006-05-29T00:00:00"/>
    <s v="885-74-10-856"/>
    <n v="150"/>
    <x v="1"/>
  </r>
  <r>
    <d v="2006-05-30T00:00:00"/>
    <s v="495-93-92-849"/>
    <n v="72"/>
    <x v="1"/>
  </r>
  <r>
    <d v="2006-05-30T00:00:00"/>
    <s v="847-48-41-699"/>
    <n v="217"/>
    <x v="1"/>
  </r>
  <r>
    <d v="2006-06-02T00:00:00"/>
    <s v="761-06-34-233"/>
    <n v="164"/>
    <x v="1"/>
  </r>
  <r>
    <d v="2006-06-02T00:00:00"/>
    <s v="392-78-93-552"/>
    <n v="429"/>
    <x v="1"/>
  </r>
  <r>
    <d v="2006-06-07T00:00:00"/>
    <s v="885-74-10-856"/>
    <n v="63"/>
    <x v="1"/>
  </r>
  <r>
    <d v="2006-06-10T00:00:00"/>
    <s v="534-94-49-182"/>
    <n v="106"/>
    <x v="1"/>
  </r>
  <r>
    <d v="2006-06-18T00:00:00"/>
    <s v="178-24-36-171"/>
    <n v="136"/>
    <x v="1"/>
  </r>
  <r>
    <d v="2006-06-19T00:00:00"/>
    <s v="994-52-74-352"/>
    <n v="7"/>
    <x v="1"/>
  </r>
  <r>
    <d v="2006-06-28T00:00:00"/>
    <s v="904-16-42-385"/>
    <n v="114"/>
    <x v="1"/>
  </r>
  <r>
    <d v="2006-06-28T00:00:00"/>
    <s v="940-29-78-846"/>
    <n v="12"/>
    <x v="1"/>
  </r>
  <r>
    <d v="2006-07-04T00:00:00"/>
    <s v="847-48-41-699"/>
    <n v="443"/>
    <x v="1"/>
  </r>
  <r>
    <d v="2006-07-06T00:00:00"/>
    <s v="495-93-92-849"/>
    <n v="73"/>
    <x v="1"/>
  </r>
  <r>
    <d v="2006-07-09T00:00:00"/>
    <s v="244-64-83-142"/>
    <n v="15"/>
    <x v="1"/>
  </r>
  <r>
    <d v="2006-07-09T00:00:00"/>
    <s v="316-37-00-316"/>
    <n v="9"/>
    <x v="1"/>
  </r>
  <r>
    <d v="2006-07-10T00:00:00"/>
    <s v="211-13-01-286"/>
    <n v="20"/>
    <x v="1"/>
  </r>
  <r>
    <d v="2006-07-12T00:00:00"/>
    <s v="982-37-73-633"/>
    <n v="9"/>
    <x v="1"/>
  </r>
  <r>
    <d v="2006-07-13T00:00:00"/>
    <s v="950-40-82-698"/>
    <n v="88"/>
    <x v="1"/>
  </r>
  <r>
    <d v="2006-07-13T00:00:00"/>
    <s v="254-14-00-156"/>
    <n v="139"/>
    <x v="1"/>
  </r>
  <r>
    <d v="2006-07-14T00:00:00"/>
    <s v="178-24-36-171"/>
    <n v="346"/>
    <x v="1"/>
  </r>
  <r>
    <d v="2006-07-20T00:00:00"/>
    <s v="430-90-28-407"/>
    <n v="3"/>
    <x v="1"/>
  </r>
  <r>
    <d v="2006-07-20T00:00:00"/>
    <s v="035-32-41-072"/>
    <n v="9"/>
    <x v="1"/>
  </r>
  <r>
    <d v="2006-07-20T00:00:00"/>
    <s v="847-48-41-699"/>
    <n v="323"/>
    <x v="1"/>
  </r>
  <r>
    <d v="2006-07-21T00:00:00"/>
    <s v="995-59-41-476"/>
    <n v="382"/>
    <x v="1"/>
  </r>
  <r>
    <d v="2006-07-25T00:00:00"/>
    <s v="413-93-89-926"/>
    <n v="296"/>
    <x v="1"/>
  </r>
  <r>
    <d v="2006-07-26T00:00:00"/>
    <s v="594-18-15-403"/>
    <n v="121"/>
    <x v="1"/>
  </r>
  <r>
    <d v="2006-07-26T00:00:00"/>
    <s v="410-52-79-946"/>
    <n v="157"/>
    <x v="1"/>
  </r>
  <r>
    <d v="2006-07-28T00:00:00"/>
    <s v="847-48-41-699"/>
    <n v="497"/>
    <x v="1"/>
  </r>
  <r>
    <d v="2006-07-29T00:00:00"/>
    <s v="847-48-41-699"/>
    <n v="103"/>
    <x v="1"/>
  </r>
  <r>
    <d v="2006-07-30T00:00:00"/>
    <s v="534-94-49-182"/>
    <n v="142"/>
    <x v="1"/>
  </r>
  <r>
    <d v="2006-07-31T00:00:00"/>
    <s v="033-49-11-774"/>
    <n v="144"/>
    <x v="1"/>
  </r>
  <r>
    <d v="2006-08-02T00:00:00"/>
    <s v="967-21-71-491"/>
    <n v="8"/>
    <x v="1"/>
  </r>
  <r>
    <d v="2006-08-07T00:00:00"/>
    <s v="322-66-15-999"/>
    <n v="172"/>
    <x v="1"/>
  </r>
  <r>
    <d v="2006-08-11T00:00:00"/>
    <s v="254-14-00-156"/>
    <n v="290"/>
    <x v="1"/>
  </r>
  <r>
    <d v="2006-08-13T00:00:00"/>
    <s v="799-94-72-837"/>
    <n v="422"/>
    <x v="1"/>
  </r>
  <r>
    <d v="2006-08-16T00:00:00"/>
    <s v="164-61-25-530"/>
    <n v="12"/>
    <x v="1"/>
  </r>
  <r>
    <d v="2006-08-19T00:00:00"/>
    <s v="322-66-15-999"/>
    <n v="104"/>
    <x v="1"/>
  </r>
  <r>
    <d v="2006-08-20T00:00:00"/>
    <s v="968-49-97-804"/>
    <n v="97"/>
    <x v="1"/>
  </r>
  <r>
    <d v="2006-08-21T00:00:00"/>
    <s v="294-48-56-993"/>
    <n v="179"/>
    <x v="1"/>
  </r>
  <r>
    <d v="2006-08-24T00:00:00"/>
    <s v="941-01-60-075"/>
    <n v="256"/>
    <x v="1"/>
  </r>
  <r>
    <d v="2006-08-25T00:00:00"/>
    <s v="192-09-72-275"/>
    <n v="20"/>
    <x v="1"/>
  </r>
  <r>
    <d v="2006-08-25T00:00:00"/>
    <s v="194-54-73-711"/>
    <n v="10"/>
    <x v="1"/>
  </r>
  <r>
    <d v="2006-08-26T00:00:00"/>
    <s v="254-14-00-156"/>
    <n v="407"/>
    <x v="1"/>
  </r>
  <r>
    <d v="2006-08-27T00:00:00"/>
    <s v="178-24-36-171"/>
    <n v="297"/>
    <x v="1"/>
  </r>
  <r>
    <d v="2006-08-27T00:00:00"/>
    <s v="884-31-58-627"/>
    <n v="133"/>
    <x v="1"/>
  </r>
  <r>
    <d v="2006-08-27T00:00:00"/>
    <s v="968-49-97-804"/>
    <n v="33"/>
    <x v="1"/>
  </r>
  <r>
    <d v="2006-08-30T00:00:00"/>
    <s v="799-94-72-837"/>
    <n v="220"/>
    <x v="1"/>
  </r>
  <r>
    <d v="2006-08-30T00:00:00"/>
    <s v="378-70-08-798"/>
    <n v="114"/>
    <x v="1"/>
  </r>
  <r>
    <d v="2006-09-02T00:00:00"/>
    <s v="885-74-10-856"/>
    <n v="130"/>
    <x v="1"/>
  </r>
  <r>
    <d v="2006-09-02T00:00:00"/>
    <s v="534-94-49-182"/>
    <n v="52"/>
    <x v="1"/>
  </r>
  <r>
    <d v="2006-09-02T00:00:00"/>
    <s v="378-70-08-798"/>
    <n v="33"/>
    <x v="1"/>
  </r>
  <r>
    <d v="2006-09-03T00:00:00"/>
    <s v="692-61-16-906"/>
    <n v="57"/>
    <x v="1"/>
  </r>
  <r>
    <d v="2006-09-05T00:00:00"/>
    <s v="115-65-39-258"/>
    <n v="190"/>
    <x v="1"/>
  </r>
  <r>
    <d v="2006-09-05T00:00:00"/>
    <s v="900-85-70-552"/>
    <n v="8"/>
    <x v="1"/>
  </r>
  <r>
    <d v="2006-09-05T00:00:00"/>
    <s v="254-14-00-156"/>
    <n v="255"/>
    <x v="1"/>
  </r>
  <r>
    <d v="2006-09-07T00:00:00"/>
    <s v="884-31-58-627"/>
    <n v="108"/>
    <x v="1"/>
  </r>
  <r>
    <d v="2006-09-11T00:00:00"/>
    <s v="269-65-16-447"/>
    <n v="78"/>
    <x v="1"/>
  </r>
  <r>
    <d v="2006-09-12T00:00:00"/>
    <s v="254-14-00-156"/>
    <n v="364"/>
    <x v="1"/>
  </r>
  <r>
    <d v="2006-09-13T00:00:00"/>
    <s v="527-15-00-673"/>
    <n v="52"/>
    <x v="1"/>
  </r>
  <r>
    <d v="2006-09-14T00:00:00"/>
    <s v="995-59-41-476"/>
    <n v="343"/>
    <x v="1"/>
  </r>
  <r>
    <d v="2006-09-16T00:00:00"/>
    <s v="495-93-92-849"/>
    <n v="197"/>
    <x v="1"/>
  </r>
  <r>
    <d v="2006-09-17T00:00:00"/>
    <s v="609-57-46-753"/>
    <n v="4"/>
    <x v="1"/>
  </r>
  <r>
    <d v="2006-09-18T00:00:00"/>
    <s v="373-76-82-865"/>
    <n v="8"/>
    <x v="1"/>
  </r>
  <r>
    <d v="2006-09-18T00:00:00"/>
    <s v="800-16-32-869"/>
    <n v="11"/>
    <x v="1"/>
  </r>
  <r>
    <d v="2006-09-18T00:00:00"/>
    <s v="047-70-78-199"/>
    <n v="10"/>
    <x v="1"/>
  </r>
  <r>
    <d v="2006-09-21T00:00:00"/>
    <s v="692-61-16-906"/>
    <n v="96"/>
    <x v="1"/>
  </r>
  <r>
    <d v="2006-09-21T00:00:00"/>
    <s v="322-66-15-999"/>
    <n v="30"/>
    <x v="1"/>
  </r>
  <r>
    <d v="2006-09-22T00:00:00"/>
    <s v="080-77-49-649"/>
    <n v="17"/>
    <x v="1"/>
  </r>
  <r>
    <d v="2006-09-25T00:00:00"/>
    <s v="035-32-41-072"/>
    <n v="17"/>
    <x v="1"/>
  </r>
  <r>
    <d v="2006-09-25T00:00:00"/>
    <s v="904-16-42-385"/>
    <n v="180"/>
    <x v="1"/>
  </r>
  <r>
    <d v="2006-09-25T00:00:00"/>
    <s v="935-78-99-209"/>
    <n v="94"/>
    <x v="1"/>
  </r>
  <r>
    <d v="2006-09-26T00:00:00"/>
    <s v="761-06-34-233"/>
    <n v="45"/>
    <x v="1"/>
  </r>
  <r>
    <d v="2006-09-27T00:00:00"/>
    <s v="254-14-00-156"/>
    <n v="380"/>
    <x v="1"/>
  </r>
  <r>
    <d v="2006-09-27T00:00:00"/>
    <s v="715-03-63-213"/>
    <n v="5"/>
    <x v="1"/>
  </r>
  <r>
    <d v="2006-10-01T00:00:00"/>
    <s v="916-94-78-836"/>
    <n v="170"/>
    <x v="1"/>
  </r>
  <r>
    <d v="2006-10-05T00:00:00"/>
    <s v="392-78-93-552"/>
    <n v="198"/>
    <x v="1"/>
  </r>
  <r>
    <d v="2006-10-08T00:00:00"/>
    <s v="413-93-89-926"/>
    <n v="283"/>
    <x v="1"/>
  </r>
  <r>
    <d v="2006-10-11T00:00:00"/>
    <s v="115-65-39-258"/>
    <n v="42"/>
    <x v="1"/>
  </r>
  <r>
    <d v="2006-10-13T00:00:00"/>
    <s v="043-34-53-278"/>
    <n v="163"/>
    <x v="1"/>
  </r>
  <r>
    <d v="2006-10-19T00:00:00"/>
    <s v="413-93-89-926"/>
    <n v="115"/>
    <x v="1"/>
  </r>
  <r>
    <d v="2006-10-24T00:00:00"/>
    <s v="884-31-58-627"/>
    <n v="75"/>
    <x v="1"/>
  </r>
  <r>
    <d v="2006-10-25T00:00:00"/>
    <s v="392-78-93-552"/>
    <n v="403"/>
    <x v="1"/>
  </r>
  <r>
    <d v="2006-10-29T00:00:00"/>
    <s v="413-93-89-926"/>
    <n v="465"/>
    <x v="1"/>
  </r>
  <r>
    <d v="2006-10-31T00:00:00"/>
    <s v="043-34-53-278"/>
    <n v="194"/>
    <x v="1"/>
  </r>
  <r>
    <d v="2006-10-31T00:00:00"/>
    <s v="513-33-14-553"/>
    <n v="122"/>
    <x v="1"/>
  </r>
  <r>
    <d v="2006-10-31T00:00:00"/>
    <s v="080-51-85-809"/>
    <n v="186"/>
    <x v="1"/>
  </r>
  <r>
    <d v="2006-11-05T00:00:00"/>
    <s v="904-16-42-385"/>
    <n v="137"/>
    <x v="1"/>
  </r>
  <r>
    <d v="2006-11-08T00:00:00"/>
    <s v="314-76-34-892"/>
    <n v="10"/>
    <x v="1"/>
  </r>
  <r>
    <d v="2006-11-11T00:00:00"/>
    <s v="941-01-60-075"/>
    <n v="437"/>
    <x v="1"/>
  </r>
  <r>
    <d v="2006-11-13T00:00:00"/>
    <s v="903-82-46-998"/>
    <n v="20"/>
    <x v="1"/>
  </r>
  <r>
    <d v="2006-11-14T00:00:00"/>
    <s v="799-94-72-837"/>
    <n v="108"/>
    <x v="1"/>
  </r>
  <r>
    <d v="2006-11-19T00:00:00"/>
    <s v="916-94-78-836"/>
    <n v="62"/>
    <x v="1"/>
  </r>
  <r>
    <d v="2006-11-19T00:00:00"/>
    <s v="254-14-00-156"/>
    <n v="426"/>
    <x v="1"/>
  </r>
  <r>
    <d v="2006-11-22T00:00:00"/>
    <s v="392-78-93-552"/>
    <n v="303"/>
    <x v="1"/>
  </r>
  <r>
    <d v="2006-11-23T00:00:00"/>
    <s v="872-13-44-365"/>
    <n v="20"/>
    <x v="1"/>
  </r>
  <r>
    <d v="2006-11-26T00:00:00"/>
    <s v="847-48-41-699"/>
    <n v="237"/>
    <x v="1"/>
  </r>
  <r>
    <d v="2006-11-27T00:00:00"/>
    <s v="033-49-11-774"/>
    <n v="151"/>
    <x v="1"/>
  </r>
  <r>
    <d v="2006-11-28T00:00:00"/>
    <s v="970-87-50-317"/>
    <n v="6"/>
    <x v="1"/>
  </r>
  <r>
    <d v="2006-12-01T00:00:00"/>
    <s v="043-34-53-278"/>
    <n v="124"/>
    <x v="1"/>
  </r>
  <r>
    <d v="2006-12-03T00:00:00"/>
    <s v="562-39-79-929"/>
    <n v="7"/>
    <x v="1"/>
  </r>
  <r>
    <d v="2006-12-04T00:00:00"/>
    <s v="473-30-19-947"/>
    <n v="7"/>
    <x v="1"/>
  </r>
  <r>
    <d v="2006-12-06T00:00:00"/>
    <s v="392-78-93-552"/>
    <n v="105"/>
    <x v="1"/>
  </r>
  <r>
    <d v="2006-12-07T00:00:00"/>
    <s v="513-33-14-553"/>
    <n v="58"/>
    <x v="1"/>
  </r>
  <r>
    <d v="2006-12-07T00:00:00"/>
    <s v="179-23-02-772"/>
    <n v="182"/>
    <x v="1"/>
  </r>
  <r>
    <d v="2006-12-09T00:00:00"/>
    <s v="941-01-60-075"/>
    <n v="163"/>
    <x v="1"/>
  </r>
  <r>
    <d v="2006-12-09T00:00:00"/>
    <s v="958-71-87-898"/>
    <n v="14"/>
    <x v="1"/>
  </r>
  <r>
    <d v="2006-12-10T00:00:00"/>
    <s v="281-47-91-148"/>
    <n v="4"/>
    <x v="1"/>
  </r>
  <r>
    <d v="2006-12-11T00:00:00"/>
    <s v="554-09-13-964"/>
    <n v="13"/>
    <x v="1"/>
  </r>
  <r>
    <d v="2006-12-12T00:00:00"/>
    <s v="254-14-00-156"/>
    <n v="422"/>
    <x v="1"/>
  </r>
  <r>
    <d v="2006-12-13T00:00:00"/>
    <s v="054-09-46-315"/>
    <n v="6"/>
    <x v="1"/>
  </r>
  <r>
    <d v="2006-12-18T00:00:00"/>
    <s v="424-70-61-569"/>
    <n v="15"/>
    <x v="1"/>
  </r>
  <r>
    <d v="2006-12-19T00:00:00"/>
    <s v="534-94-49-182"/>
    <n v="168"/>
    <x v="1"/>
  </r>
  <r>
    <d v="2006-12-21T00:00:00"/>
    <s v="941-01-60-075"/>
    <n v="193"/>
    <x v="1"/>
  </r>
  <r>
    <d v="2006-12-27T00:00:00"/>
    <s v="194-54-73-711"/>
    <n v="15"/>
    <x v="1"/>
  </r>
  <r>
    <d v="2006-12-28T00:00:00"/>
    <s v="033-49-11-774"/>
    <n v="27"/>
    <x v="1"/>
  </r>
  <r>
    <d v="2006-12-29T00:00:00"/>
    <s v="033-49-11-774"/>
    <n v="116"/>
    <x v="1"/>
  </r>
  <r>
    <d v="2006-12-30T00:00:00"/>
    <s v="692-61-16-906"/>
    <n v="21"/>
    <x v="1"/>
  </r>
  <r>
    <d v="2006-12-30T00:00:00"/>
    <s v="033-49-11-774"/>
    <n v="61"/>
    <x v="1"/>
  </r>
  <r>
    <d v="2006-12-30T00:00:00"/>
    <s v="413-93-89-926"/>
    <n v="458"/>
    <x v="1"/>
  </r>
  <r>
    <d v="2006-12-31T00:00:00"/>
    <s v="170-89-76-803"/>
    <n v="19"/>
    <x v="1"/>
  </r>
  <r>
    <d v="2007-01-02T00:00:00"/>
    <s v="322-66-15-999"/>
    <n v="81"/>
    <x v="2"/>
  </r>
  <r>
    <d v="2007-01-03T00:00:00"/>
    <s v="269-65-16-447"/>
    <n v="86"/>
    <x v="2"/>
  </r>
  <r>
    <d v="2007-01-04T00:00:00"/>
    <s v="254-14-00-156"/>
    <n v="142"/>
    <x v="2"/>
  </r>
  <r>
    <d v="2007-01-10T00:00:00"/>
    <s v="413-93-89-926"/>
    <n v="459"/>
    <x v="2"/>
  </r>
  <r>
    <d v="2007-01-11T00:00:00"/>
    <s v="377-37-44-068"/>
    <n v="20"/>
    <x v="2"/>
  </r>
  <r>
    <d v="2007-01-13T00:00:00"/>
    <s v="392-78-93-552"/>
    <n v="245"/>
    <x v="2"/>
  </r>
  <r>
    <d v="2007-01-13T00:00:00"/>
    <s v="967-21-71-491"/>
    <n v="19"/>
    <x v="2"/>
  </r>
  <r>
    <d v="2007-01-14T00:00:00"/>
    <s v="749-02-70-623"/>
    <n v="159"/>
    <x v="2"/>
  </r>
  <r>
    <d v="2007-01-15T00:00:00"/>
    <s v="033-49-11-774"/>
    <n v="99"/>
    <x v="2"/>
  </r>
  <r>
    <d v="2007-01-17T00:00:00"/>
    <s v="178-24-36-171"/>
    <n v="213"/>
    <x v="2"/>
  </r>
  <r>
    <d v="2007-01-24T00:00:00"/>
    <s v="799-94-72-837"/>
    <n v="349"/>
    <x v="2"/>
  </r>
  <r>
    <d v="2007-01-27T00:00:00"/>
    <s v="413-93-89-926"/>
    <n v="114"/>
    <x v="2"/>
  </r>
  <r>
    <d v="2007-01-27T00:00:00"/>
    <s v="961-86-77-989"/>
    <n v="12"/>
    <x v="2"/>
  </r>
  <r>
    <d v="2007-01-29T00:00:00"/>
    <s v="985-21-38-706"/>
    <n v="12"/>
    <x v="2"/>
  </r>
  <r>
    <d v="2007-02-04T00:00:00"/>
    <s v="904-16-42-385"/>
    <n v="132"/>
    <x v="2"/>
  </r>
  <r>
    <d v="2007-02-07T00:00:00"/>
    <s v="033-49-11-774"/>
    <n v="197"/>
    <x v="2"/>
  </r>
  <r>
    <d v="2007-02-07T00:00:00"/>
    <s v="045-63-27-114"/>
    <n v="5"/>
    <x v="2"/>
  </r>
  <r>
    <d v="2007-02-07T00:00:00"/>
    <s v="941-01-60-075"/>
    <n v="403"/>
    <x v="2"/>
  </r>
  <r>
    <d v="2007-02-08T00:00:00"/>
    <s v="749-02-70-623"/>
    <n v="200"/>
    <x v="2"/>
  </r>
  <r>
    <d v="2007-02-11T00:00:00"/>
    <s v="513-33-14-553"/>
    <n v="23"/>
    <x v="2"/>
  </r>
  <r>
    <d v="2007-02-18T00:00:00"/>
    <s v="392-78-93-552"/>
    <n v="337"/>
    <x v="2"/>
  </r>
  <r>
    <d v="2007-02-19T00:00:00"/>
    <s v="594-18-15-403"/>
    <n v="500"/>
    <x v="2"/>
  </r>
  <r>
    <d v="2007-02-19T00:00:00"/>
    <s v="182-72-86-381"/>
    <n v="9"/>
    <x v="2"/>
  </r>
  <r>
    <d v="2007-02-21T00:00:00"/>
    <s v="179-23-02-772"/>
    <n v="39"/>
    <x v="2"/>
  </r>
  <r>
    <d v="2007-02-26T00:00:00"/>
    <s v="773-39-15-273"/>
    <n v="156"/>
    <x v="2"/>
  </r>
  <r>
    <d v="2007-02-27T00:00:00"/>
    <s v="413-93-89-926"/>
    <n v="258"/>
    <x v="2"/>
  </r>
  <r>
    <d v="2007-02-27T00:00:00"/>
    <s v="824-54-79-834"/>
    <n v="14"/>
    <x v="2"/>
  </r>
  <r>
    <d v="2007-03-01T00:00:00"/>
    <s v="904-16-42-385"/>
    <n v="91"/>
    <x v="2"/>
  </r>
  <r>
    <d v="2007-03-08T00:00:00"/>
    <s v="904-16-42-385"/>
    <n v="68"/>
    <x v="2"/>
  </r>
  <r>
    <d v="2007-03-09T00:00:00"/>
    <s v="447-16-72-588"/>
    <n v="13"/>
    <x v="2"/>
  </r>
  <r>
    <d v="2007-03-11T00:00:00"/>
    <s v="378-70-08-798"/>
    <n v="118"/>
    <x v="2"/>
  </r>
  <r>
    <d v="2007-03-13T00:00:00"/>
    <s v="410-52-79-946"/>
    <n v="54"/>
    <x v="2"/>
  </r>
  <r>
    <d v="2007-03-17T00:00:00"/>
    <s v="434-21-90-566"/>
    <n v="10"/>
    <x v="2"/>
  </r>
  <r>
    <d v="2007-03-21T00:00:00"/>
    <s v="941-01-60-075"/>
    <n v="339"/>
    <x v="2"/>
  </r>
  <r>
    <d v="2007-03-22T00:00:00"/>
    <s v="534-94-49-182"/>
    <n v="80"/>
    <x v="2"/>
  </r>
  <r>
    <d v="2007-03-24T00:00:00"/>
    <s v="178-24-36-171"/>
    <n v="431"/>
    <x v="2"/>
  </r>
  <r>
    <d v="2007-03-26T00:00:00"/>
    <s v="941-01-60-075"/>
    <n v="268"/>
    <x v="2"/>
  </r>
  <r>
    <d v="2007-03-26T00:00:00"/>
    <s v="178-24-36-171"/>
    <n v="440"/>
    <x v="2"/>
  </r>
  <r>
    <d v="2007-03-26T00:00:00"/>
    <s v="594-18-15-403"/>
    <n v="396"/>
    <x v="2"/>
  </r>
  <r>
    <d v="2007-03-26T00:00:00"/>
    <s v="269-65-16-447"/>
    <n v="157"/>
    <x v="2"/>
  </r>
  <r>
    <d v="2007-03-30T00:00:00"/>
    <s v="904-16-42-385"/>
    <n v="194"/>
    <x v="2"/>
  </r>
  <r>
    <d v="2007-03-31T00:00:00"/>
    <s v="761-06-34-233"/>
    <n v="156"/>
    <x v="2"/>
  </r>
  <r>
    <d v="2007-04-01T00:00:00"/>
    <s v="423-71-31-448"/>
    <n v="11"/>
    <x v="2"/>
  </r>
  <r>
    <d v="2007-04-02T00:00:00"/>
    <s v="968-49-97-804"/>
    <n v="110"/>
    <x v="2"/>
  </r>
  <r>
    <d v="2007-04-04T00:00:00"/>
    <s v="865-19-31-951"/>
    <n v="12"/>
    <x v="2"/>
  </r>
  <r>
    <d v="2007-04-05T00:00:00"/>
    <s v="594-18-15-403"/>
    <n v="464"/>
    <x v="2"/>
  </r>
  <r>
    <d v="2007-04-06T00:00:00"/>
    <s v="527-15-00-673"/>
    <n v="40"/>
    <x v="2"/>
  </r>
  <r>
    <d v="2007-04-07T00:00:00"/>
    <s v="761-06-34-233"/>
    <n v="52"/>
    <x v="2"/>
  </r>
  <r>
    <d v="2007-04-12T00:00:00"/>
    <s v="970-73-69-415"/>
    <n v="12"/>
    <x v="2"/>
  </r>
  <r>
    <d v="2007-04-14T00:00:00"/>
    <s v="254-14-00-156"/>
    <n v="412"/>
    <x v="2"/>
  </r>
  <r>
    <d v="2007-04-16T00:00:00"/>
    <s v="413-93-89-926"/>
    <n v="268"/>
    <x v="2"/>
  </r>
  <r>
    <d v="2007-04-16T00:00:00"/>
    <s v="254-14-00-156"/>
    <n v="495"/>
    <x v="2"/>
  </r>
  <r>
    <d v="2007-04-16T00:00:00"/>
    <s v="968-49-97-804"/>
    <n v="30"/>
    <x v="2"/>
  </r>
  <r>
    <d v="2007-04-19T00:00:00"/>
    <s v="043-34-53-278"/>
    <n v="67"/>
    <x v="2"/>
  </r>
  <r>
    <d v="2007-04-25T00:00:00"/>
    <s v="799-94-72-837"/>
    <n v="497"/>
    <x v="2"/>
  </r>
  <r>
    <d v="2007-04-28T00:00:00"/>
    <s v="178-24-36-171"/>
    <n v="102"/>
    <x v="2"/>
  </r>
  <r>
    <d v="2007-05-01T00:00:00"/>
    <s v="254-14-00-156"/>
    <n v="322"/>
    <x v="2"/>
  </r>
  <r>
    <d v="2007-05-02T00:00:00"/>
    <s v="847-48-41-699"/>
    <n v="297"/>
    <x v="2"/>
  </r>
  <r>
    <d v="2007-05-04T00:00:00"/>
    <s v="904-16-42-385"/>
    <n v="179"/>
    <x v="2"/>
  </r>
  <r>
    <d v="2007-05-06T00:00:00"/>
    <s v="822-52-42-474"/>
    <n v="15"/>
    <x v="2"/>
  </r>
  <r>
    <d v="2007-05-08T00:00:00"/>
    <s v="692-61-16-906"/>
    <n v="65"/>
    <x v="2"/>
  </r>
  <r>
    <d v="2007-05-10T00:00:00"/>
    <s v="254-14-00-156"/>
    <n v="297"/>
    <x v="2"/>
  </r>
  <r>
    <d v="2007-05-12T00:00:00"/>
    <s v="885-74-10-856"/>
    <n v="131"/>
    <x v="2"/>
  </r>
  <r>
    <d v="2007-05-13T00:00:00"/>
    <s v="385-84-45-941"/>
    <n v="12"/>
    <x v="2"/>
  </r>
  <r>
    <d v="2007-05-13T00:00:00"/>
    <s v="269-65-16-447"/>
    <n v="114"/>
    <x v="2"/>
  </r>
  <r>
    <d v="2007-05-16T00:00:00"/>
    <s v="799-94-72-837"/>
    <n v="293"/>
    <x v="2"/>
  </r>
  <r>
    <d v="2007-05-18T00:00:00"/>
    <s v="773-41-40-060"/>
    <n v="18"/>
    <x v="2"/>
  </r>
  <r>
    <d v="2007-05-18T00:00:00"/>
    <s v="080-51-85-809"/>
    <n v="186"/>
    <x v="2"/>
  </r>
  <r>
    <d v="2007-05-21T00:00:00"/>
    <s v="378-70-08-798"/>
    <n v="119"/>
    <x v="2"/>
  </r>
  <r>
    <d v="2007-05-25T00:00:00"/>
    <s v="473-30-19-947"/>
    <n v="4"/>
    <x v="2"/>
  </r>
  <r>
    <d v="2007-05-28T00:00:00"/>
    <s v="799-94-72-837"/>
    <n v="415"/>
    <x v="2"/>
  </r>
  <r>
    <d v="2007-05-28T00:00:00"/>
    <s v="775-48-66-885"/>
    <n v="10"/>
    <x v="2"/>
  </r>
  <r>
    <d v="2007-05-28T00:00:00"/>
    <s v="269-65-16-447"/>
    <n v="159"/>
    <x v="2"/>
  </r>
  <r>
    <d v="2007-05-29T00:00:00"/>
    <s v="413-93-89-926"/>
    <n v="140"/>
    <x v="2"/>
  </r>
  <r>
    <d v="2007-06-06T00:00:00"/>
    <s v="080-51-85-809"/>
    <n v="128"/>
    <x v="2"/>
  </r>
  <r>
    <d v="2007-06-14T00:00:00"/>
    <s v="429-16-50-754"/>
    <n v="9"/>
    <x v="2"/>
  </r>
  <r>
    <d v="2007-06-14T00:00:00"/>
    <s v="413-93-89-926"/>
    <n v="121"/>
    <x v="2"/>
  </r>
  <r>
    <d v="2007-06-15T00:00:00"/>
    <s v="799-94-72-837"/>
    <n v="169"/>
    <x v="2"/>
  </r>
  <r>
    <d v="2007-06-17T00:00:00"/>
    <s v="322-66-15-999"/>
    <n v="118"/>
    <x v="2"/>
  </r>
  <r>
    <d v="2007-06-17T00:00:00"/>
    <s v="773-39-15-273"/>
    <n v="37"/>
    <x v="2"/>
  </r>
  <r>
    <d v="2007-06-20T00:00:00"/>
    <s v="968-49-97-804"/>
    <n v="198"/>
    <x v="2"/>
  </r>
  <r>
    <d v="2007-06-21T00:00:00"/>
    <s v="378-70-08-798"/>
    <n v="74"/>
    <x v="2"/>
  </r>
  <r>
    <d v="2007-06-26T00:00:00"/>
    <s v="275-38-81-341"/>
    <n v="18"/>
    <x v="2"/>
  </r>
  <r>
    <d v="2007-06-30T00:00:00"/>
    <s v="337-27-67-378"/>
    <n v="291"/>
    <x v="2"/>
  </r>
  <r>
    <d v="2007-07-07T00:00:00"/>
    <s v="847-48-41-699"/>
    <n v="208"/>
    <x v="2"/>
  </r>
  <r>
    <d v="2007-07-07T00:00:00"/>
    <s v="594-18-15-403"/>
    <n v="354"/>
    <x v="2"/>
  </r>
  <r>
    <d v="2007-07-14T00:00:00"/>
    <s v="410-52-79-946"/>
    <n v="113"/>
    <x v="2"/>
  </r>
  <r>
    <d v="2007-07-15T00:00:00"/>
    <s v="295-31-73-319"/>
    <n v="3"/>
    <x v="2"/>
  </r>
  <r>
    <d v="2007-07-15T00:00:00"/>
    <s v="392-78-93-552"/>
    <n v="446"/>
    <x v="2"/>
  </r>
  <r>
    <d v="2007-07-15T00:00:00"/>
    <s v="430-90-28-407"/>
    <n v="9"/>
    <x v="2"/>
  </r>
  <r>
    <d v="2007-07-19T00:00:00"/>
    <s v="941-01-60-075"/>
    <n v="445"/>
    <x v="2"/>
  </r>
  <r>
    <d v="2007-07-20T00:00:00"/>
    <s v="513-33-14-553"/>
    <n v="47"/>
    <x v="2"/>
  </r>
  <r>
    <d v="2007-07-21T00:00:00"/>
    <s v="240-56-56-791"/>
    <n v="14"/>
    <x v="2"/>
  </r>
  <r>
    <d v="2007-07-26T00:00:00"/>
    <s v="916-94-78-836"/>
    <n v="187"/>
    <x v="2"/>
  </r>
  <r>
    <d v="2007-07-27T00:00:00"/>
    <s v="392-78-93-552"/>
    <n v="355"/>
    <x v="2"/>
  </r>
  <r>
    <d v="2007-07-28T00:00:00"/>
    <s v="940-29-78-846"/>
    <n v="6"/>
    <x v="2"/>
  </r>
  <r>
    <d v="2007-07-29T00:00:00"/>
    <s v="284-59-84-568"/>
    <n v="18"/>
    <x v="2"/>
  </r>
  <r>
    <d v="2007-07-31T00:00:00"/>
    <s v="884-31-58-627"/>
    <n v="111"/>
    <x v="2"/>
  </r>
  <r>
    <d v="2007-07-31T00:00:00"/>
    <s v="885-74-10-856"/>
    <n v="156"/>
    <x v="2"/>
  </r>
  <r>
    <d v="2007-08-01T00:00:00"/>
    <s v="392-78-93-552"/>
    <n v="396"/>
    <x v="2"/>
  </r>
  <r>
    <d v="2007-08-05T00:00:00"/>
    <s v="767-55-58-288"/>
    <n v="7"/>
    <x v="2"/>
  </r>
  <r>
    <d v="2007-08-07T00:00:00"/>
    <s v="322-66-15-999"/>
    <n v="98"/>
    <x v="2"/>
  </r>
  <r>
    <d v="2007-08-09T00:00:00"/>
    <s v="392-78-93-552"/>
    <n v="405"/>
    <x v="2"/>
  </r>
  <r>
    <d v="2007-08-11T00:00:00"/>
    <s v="254-14-00-156"/>
    <n v="220"/>
    <x v="2"/>
  </r>
  <r>
    <d v="2007-08-12T00:00:00"/>
    <s v="534-94-49-182"/>
    <n v="141"/>
    <x v="2"/>
  </r>
  <r>
    <d v="2007-08-13T00:00:00"/>
    <s v="182-72-86-381"/>
    <n v="17"/>
    <x v="2"/>
  </r>
  <r>
    <d v="2007-08-13T00:00:00"/>
    <s v="847-48-41-699"/>
    <n v="260"/>
    <x v="2"/>
  </r>
  <r>
    <d v="2007-08-14T00:00:00"/>
    <s v="982-37-73-633"/>
    <n v="11"/>
    <x v="2"/>
  </r>
  <r>
    <d v="2007-08-18T00:00:00"/>
    <s v="495-93-92-849"/>
    <n v="182"/>
    <x v="2"/>
  </r>
  <r>
    <d v="2007-08-20T00:00:00"/>
    <s v="916-94-78-836"/>
    <n v="59"/>
    <x v="2"/>
  </r>
  <r>
    <d v="2007-08-21T00:00:00"/>
    <s v="527-15-00-673"/>
    <n v="45"/>
    <x v="2"/>
  </r>
  <r>
    <d v="2007-08-21T00:00:00"/>
    <s v="740-87-37-389"/>
    <n v="3"/>
    <x v="2"/>
  </r>
  <r>
    <d v="2007-08-23T00:00:00"/>
    <s v="692-61-16-906"/>
    <n v="52"/>
    <x v="2"/>
  </r>
  <r>
    <d v="2007-08-23T00:00:00"/>
    <s v="178-24-36-171"/>
    <n v="373"/>
    <x v="2"/>
  </r>
  <r>
    <d v="2007-08-24T00:00:00"/>
    <s v="962-06-61-806"/>
    <n v="2"/>
    <x v="2"/>
  </r>
  <r>
    <d v="2007-08-24T00:00:00"/>
    <s v="337-27-67-378"/>
    <n v="445"/>
    <x v="2"/>
  </r>
  <r>
    <d v="2007-08-25T00:00:00"/>
    <s v="495-93-92-849"/>
    <n v="93"/>
    <x v="2"/>
  </r>
  <r>
    <d v="2007-08-30T00:00:00"/>
    <s v="178-24-36-171"/>
    <n v="329"/>
    <x v="2"/>
  </r>
  <r>
    <d v="2007-09-01T00:00:00"/>
    <s v="178-24-36-171"/>
    <n v="217"/>
    <x v="2"/>
  </r>
  <r>
    <d v="2007-09-01T00:00:00"/>
    <s v="269-65-16-447"/>
    <n v="165"/>
    <x v="2"/>
  </r>
  <r>
    <d v="2007-09-02T00:00:00"/>
    <s v="176-54-34-364"/>
    <n v="20"/>
    <x v="2"/>
  </r>
  <r>
    <d v="2007-09-03T00:00:00"/>
    <s v="019-98-81-222"/>
    <n v="11"/>
    <x v="2"/>
  </r>
  <r>
    <d v="2007-09-04T00:00:00"/>
    <s v="799-94-72-837"/>
    <n v="294"/>
    <x v="2"/>
  </r>
  <r>
    <d v="2007-09-06T00:00:00"/>
    <s v="904-16-42-385"/>
    <n v="82"/>
    <x v="2"/>
  </r>
  <r>
    <d v="2007-09-06T00:00:00"/>
    <s v="033-49-11-774"/>
    <n v="186"/>
    <x v="2"/>
  </r>
  <r>
    <d v="2007-09-08T00:00:00"/>
    <s v="749-02-70-623"/>
    <n v="163"/>
    <x v="2"/>
  </r>
  <r>
    <d v="2007-09-08T00:00:00"/>
    <s v="534-94-49-182"/>
    <n v="148"/>
    <x v="2"/>
  </r>
  <r>
    <d v="2007-09-09T00:00:00"/>
    <s v="377-37-44-068"/>
    <n v="2"/>
    <x v="2"/>
  </r>
  <r>
    <d v="2007-09-11T00:00:00"/>
    <s v="178-24-36-171"/>
    <n v="343"/>
    <x v="2"/>
  </r>
  <r>
    <d v="2007-09-11T00:00:00"/>
    <s v="884-31-58-627"/>
    <n v="51"/>
    <x v="2"/>
  </r>
  <r>
    <d v="2007-09-14T00:00:00"/>
    <s v="749-02-70-623"/>
    <n v="164"/>
    <x v="2"/>
  </r>
  <r>
    <d v="2007-09-14T00:00:00"/>
    <s v="645-32-78-780"/>
    <n v="5"/>
    <x v="2"/>
  </r>
  <r>
    <d v="2007-09-15T00:00:00"/>
    <s v="254-14-00-156"/>
    <n v="260"/>
    <x v="2"/>
  </r>
  <r>
    <d v="2007-09-15T00:00:00"/>
    <s v="847-48-41-699"/>
    <n v="415"/>
    <x v="2"/>
  </r>
  <r>
    <d v="2007-09-16T00:00:00"/>
    <s v="847-48-41-699"/>
    <n v="467"/>
    <x v="2"/>
  </r>
  <r>
    <d v="2007-09-16T00:00:00"/>
    <s v="692-61-16-906"/>
    <n v="43"/>
    <x v="2"/>
  </r>
  <r>
    <d v="2007-09-17T00:00:00"/>
    <s v="885-74-10-856"/>
    <n v="40"/>
    <x v="2"/>
  </r>
  <r>
    <d v="2007-09-19T00:00:00"/>
    <s v="964-69-89-011"/>
    <n v="10"/>
    <x v="2"/>
  </r>
  <r>
    <d v="2007-09-20T00:00:00"/>
    <s v="847-48-41-699"/>
    <n v="197"/>
    <x v="2"/>
  </r>
  <r>
    <d v="2007-09-23T00:00:00"/>
    <s v="773-39-15-273"/>
    <n v="145"/>
    <x v="2"/>
  </r>
  <r>
    <d v="2007-09-24T00:00:00"/>
    <s v="322-66-15-999"/>
    <n v="105"/>
    <x v="2"/>
  </r>
  <r>
    <d v="2007-09-25T00:00:00"/>
    <s v="916-94-78-836"/>
    <n v="33"/>
    <x v="2"/>
  </r>
  <r>
    <d v="2007-09-25T00:00:00"/>
    <s v="950-40-82-698"/>
    <n v="78"/>
    <x v="2"/>
  </r>
  <r>
    <d v="2007-09-26T00:00:00"/>
    <s v="847-48-41-699"/>
    <n v="466"/>
    <x v="2"/>
  </r>
  <r>
    <d v="2007-09-29T00:00:00"/>
    <s v="392-78-93-552"/>
    <n v="476"/>
    <x v="2"/>
  </r>
  <r>
    <d v="2007-10-02T00:00:00"/>
    <s v="080-51-85-809"/>
    <n v="151"/>
    <x v="2"/>
  </r>
  <r>
    <d v="2007-10-02T00:00:00"/>
    <s v="163-92-64-010"/>
    <n v="17"/>
    <x v="2"/>
  </r>
  <r>
    <d v="2007-10-06T00:00:00"/>
    <s v="585-26-73-628"/>
    <n v="4"/>
    <x v="2"/>
  </r>
  <r>
    <d v="2007-10-16T00:00:00"/>
    <s v="594-18-15-403"/>
    <n v="131"/>
    <x v="2"/>
  </r>
  <r>
    <d v="2007-10-16T00:00:00"/>
    <s v="337-27-67-378"/>
    <n v="369"/>
    <x v="2"/>
  </r>
  <r>
    <d v="2007-10-16T00:00:00"/>
    <s v="179-23-02-772"/>
    <n v="60"/>
    <x v="2"/>
  </r>
  <r>
    <d v="2007-10-20T00:00:00"/>
    <s v="413-93-89-926"/>
    <n v="405"/>
    <x v="2"/>
  </r>
  <r>
    <d v="2007-10-21T00:00:00"/>
    <s v="396-32-41-555"/>
    <n v="3"/>
    <x v="2"/>
  </r>
  <r>
    <d v="2007-10-25T00:00:00"/>
    <s v="773-39-15-273"/>
    <n v="35"/>
    <x v="2"/>
  </r>
  <r>
    <d v="2007-10-27T00:00:00"/>
    <s v="941-01-60-075"/>
    <n v="444"/>
    <x v="2"/>
  </r>
  <r>
    <d v="2007-10-27T00:00:00"/>
    <s v="392-78-93-552"/>
    <n v="424"/>
    <x v="2"/>
  </r>
  <r>
    <d v="2007-10-27T00:00:00"/>
    <s v="736-91-47-235"/>
    <n v="2"/>
    <x v="2"/>
  </r>
  <r>
    <d v="2007-10-30T00:00:00"/>
    <s v="413-93-89-926"/>
    <n v="480"/>
    <x v="2"/>
  </r>
  <r>
    <d v="2007-10-31T00:00:00"/>
    <s v="916-94-78-836"/>
    <n v="65"/>
    <x v="2"/>
  </r>
  <r>
    <d v="2007-11-02T00:00:00"/>
    <s v="403-50-07-403"/>
    <n v="8"/>
    <x v="2"/>
  </r>
  <r>
    <d v="2007-11-03T00:00:00"/>
    <s v="495-93-92-849"/>
    <n v="52"/>
    <x v="2"/>
  </r>
  <r>
    <d v="2007-11-06T00:00:00"/>
    <s v="377-37-44-068"/>
    <n v="8"/>
    <x v="2"/>
  </r>
  <r>
    <d v="2007-11-07T00:00:00"/>
    <s v="254-14-00-156"/>
    <n v="143"/>
    <x v="2"/>
  </r>
  <r>
    <d v="2007-11-08T00:00:00"/>
    <s v="269-65-16-447"/>
    <n v="20"/>
    <x v="2"/>
  </r>
  <r>
    <d v="2007-11-11T00:00:00"/>
    <s v="799-94-72-837"/>
    <n v="396"/>
    <x v="2"/>
  </r>
  <r>
    <d v="2007-11-12T00:00:00"/>
    <s v="513-33-14-553"/>
    <n v="168"/>
    <x v="2"/>
  </r>
  <r>
    <d v="2007-11-13T00:00:00"/>
    <s v="513-33-14-553"/>
    <n v="69"/>
    <x v="2"/>
  </r>
  <r>
    <d v="2007-11-21T00:00:00"/>
    <s v="534-94-49-182"/>
    <n v="99"/>
    <x v="2"/>
  </r>
  <r>
    <d v="2007-11-21T00:00:00"/>
    <s v="115-65-39-258"/>
    <n v="57"/>
    <x v="2"/>
  </r>
  <r>
    <d v="2007-11-22T00:00:00"/>
    <s v="043-34-53-278"/>
    <n v="103"/>
    <x v="2"/>
  </r>
  <r>
    <d v="2007-11-23T00:00:00"/>
    <s v="609-57-46-753"/>
    <n v="2"/>
    <x v="2"/>
  </r>
  <r>
    <d v="2007-11-26T00:00:00"/>
    <s v="495-93-92-849"/>
    <n v="88"/>
    <x v="2"/>
  </r>
  <r>
    <d v="2007-11-28T00:00:00"/>
    <s v="916-94-78-836"/>
    <n v="85"/>
    <x v="2"/>
  </r>
  <r>
    <d v="2007-11-28T00:00:00"/>
    <s v="254-14-00-156"/>
    <n v="216"/>
    <x v="2"/>
  </r>
  <r>
    <d v="2007-11-30T00:00:00"/>
    <s v="254-14-00-156"/>
    <n v="140"/>
    <x v="2"/>
  </r>
  <r>
    <d v="2007-12-05T00:00:00"/>
    <s v="941-01-60-075"/>
    <n v="377"/>
    <x v="2"/>
  </r>
  <r>
    <d v="2007-12-07T00:00:00"/>
    <s v="968-49-97-804"/>
    <n v="89"/>
    <x v="2"/>
  </r>
  <r>
    <d v="2007-12-09T00:00:00"/>
    <s v="904-16-42-385"/>
    <n v="181"/>
    <x v="2"/>
  </r>
  <r>
    <d v="2007-12-11T00:00:00"/>
    <s v="513-33-14-553"/>
    <n v="131"/>
    <x v="2"/>
  </r>
  <r>
    <d v="2007-12-11T00:00:00"/>
    <s v="936-67-95-170"/>
    <n v="43"/>
    <x v="2"/>
  </r>
  <r>
    <d v="2007-12-12T00:00:00"/>
    <s v="534-94-49-182"/>
    <n v="166"/>
    <x v="2"/>
  </r>
  <r>
    <d v="2007-12-12T00:00:00"/>
    <s v="773-39-15-273"/>
    <n v="192"/>
    <x v="2"/>
  </r>
  <r>
    <d v="2007-12-14T00:00:00"/>
    <s v="351-06-97-406"/>
    <n v="7"/>
    <x v="2"/>
  </r>
  <r>
    <d v="2007-12-16T00:00:00"/>
    <s v="662-14-22-719"/>
    <n v="11"/>
    <x v="2"/>
  </r>
  <r>
    <d v="2007-12-16T00:00:00"/>
    <s v="080-51-85-809"/>
    <n v="146"/>
    <x v="2"/>
  </r>
  <r>
    <d v="2007-12-17T00:00:00"/>
    <s v="392-78-93-552"/>
    <n v="138"/>
    <x v="2"/>
  </r>
  <r>
    <d v="2007-12-18T00:00:00"/>
    <s v="033-49-11-774"/>
    <n v="138"/>
    <x v="2"/>
  </r>
  <r>
    <d v="2007-12-18T00:00:00"/>
    <s v="941-01-60-075"/>
    <n v="482"/>
    <x v="2"/>
  </r>
  <r>
    <d v="2007-12-20T00:00:00"/>
    <s v="941-01-60-075"/>
    <n v="481"/>
    <x v="2"/>
  </r>
  <r>
    <d v="2007-12-22T00:00:00"/>
    <s v="392-78-93-552"/>
    <n v="258"/>
    <x v="2"/>
  </r>
  <r>
    <d v="2007-12-24T00:00:00"/>
    <s v="080-51-85-809"/>
    <n v="100"/>
    <x v="2"/>
  </r>
  <r>
    <d v="2007-12-24T00:00:00"/>
    <s v="513-33-14-553"/>
    <n v="86"/>
    <x v="2"/>
  </r>
  <r>
    <d v="2007-12-27T00:00:00"/>
    <s v="378-70-08-798"/>
    <n v="165"/>
    <x v="2"/>
  </r>
  <r>
    <d v="2007-12-28T00:00:00"/>
    <s v="967-21-71-491"/>
    <n v="4"/>
    <x v="2"/>
  </r>
  <r>
    <d v="2007-12-29T00:00:00"/>
    <s v="033-49-11-774"/>
    <n v="156"/>
    <x v="2"/>
  </r>
  <r>
    <d v="2007-12-30T00:00:00"/>
    <s v="392-78-93-552"/>
    <n v="320"/>
    <x v="2"/>
  </r>
  <r>
    <d v="2008-01-01T00:00:00"/>
    <s v="045-63-27-114"/>
    <n v="1"/>
    <x v="3"/>
  </r>
  <r>
    <d v="2008-01-01T00:00:00"/>
    <s v="885-74-10-856"/>
    <n v="81"/>
    <x v="3"/>
  </r>
  <r>
    <d v="2008-01-01T00:00:00"/>
    <s v="941-01-60-075"/>
    <n v="438"/>
    <x v="3"/>
  </r>
  <r>
    <d v="2008-01-02T00:00:00"/>
    <s v="242-04-13-206"/>
    <n v="1"/>
    <x v="3"/>
  </r>
  <r>
    <d v="2008-01-06T00:00:00"/>
    <s v="773-39-15-273"/>
    <n v="173"/>
    <x v="3"/>
  </r>
  <r>
    <d v="2008-01-09T00:00:00"/>
    <s v="337-27-67-378"/>
    <n v="412"/>
    <x v="3"/>
  </r>
  <r>
    <d v="2008-01-09T00:00:00"/>
    <s v="288-84-37-922"/>
    <n v="13"/>
    <x v="3"/>
  </r>
  <r>
    <d v="2008-01-10T00:00:00"/>
    <s v="322-66-15-999"/>
    <n v="130"/>
    <x v="3"/>
  </r>
  <r>
    <d v="2008-01-12T00:00:00"/>
    <s v="193-47-03-638"/>
    <n v="4"/>
    <x v="3"/>
  </r>
  <r>
    <d v="2008-01-15T00:00:00"/>
    <s v="322-66-15-999"/>
    <n v="176"/>
    <x v="3"/>
  </r>
  <r>
    <d v="2008-01-17T00:00:00"/>
    <s v="403-50-07-403"/>
    <n v="14"/>
    <x v="3"/>
  </r>
  <r>
    <d v="2008-01-18T00:00:00"/>
    <s v="322-66-15-999"/>
    <n v="97"/>
    <x v="3"/>
  </r>
  <r>
    <d v="2008-01-21T00:00:00"/>
    <s v="692-61-16-906"/>
    <n v="81"/>
    <x v="3"/>
  </r>
  <r>
    <d v="2008-01-22T00:00:00"/>
    <s v="033-49-11-774"/>
    <n v="179"/>
    <x v="3"/>
  </r>
  <r>
    <d v="2008-01-23T00:00:00"/>
    <s v="916-94-78-836"/>
    <n v="132"/>
    <x v="3"/>
  </r>
  <r>
    <d v="2008-01-23T00:00:00"/>
    <s v="214-54-56-360"/>
    <n v="5"/>
    <x v="3"/>
  </r>
  <r>
    <d v="2008-01-23T00:00:00"/>
    <s v="269-65-16-447"/>
    <n v="100"/>
    <x v="3"/>
  </r>
  <r>
    <d v="2008-01-27T00:00:00"/>
    <s v="302-11-03-254"/>
    <n v="6"/>
    <x v="3"/>
  </r>
  <r>
    <d v="2008-02-03T00:00:00"/>
    <s v="337-27-67-378"/>
    <n v="171"/>
    <x v="3"/>
  </r>
  <r>
    <d v="2008-02-05T00:00:00"/>
    <s v="799-94-72-837"/>
    <n v="333"/>
    <x v="3"/>
  </r>
  <r>
    <d v="2008-02-06T00:00:00"/>
    <s v="337-27-67-378"/>
    <n v="365"/>
    <x v="3"/>
  </r>
  <r>
    <d v="2008-02-06T00:00:00"/>
    <s v="423-71-31-448"/>
    <n v="16"/>
    <x v="3"/>
  </r>
  <r>
    <d v="2008-02-07T00:00:00"/>
    <s v="594-18-15-403"/>
    <n v="211"/>
    <x v="3"/>
  </r>
  <r>
    <d v="2008-02-11T00:00:00"/>
    <s v="392-78-93-552"/>
    <n v="196"/>
    <x v="3"/>
  </r>
  <r>
    <d v="2008-02-12T00:00:00"/>
    <s v="208-84-31-216"/>
    <n v="11"/>
    <x v="3"/>
  </r>
  <r>
    <d v="2008-02-13T00:00:00"/>
    <s v="423-71-31-448"/>
    <n v="17"/>
    <x v="3"/>
  </r>
  <r>
    <d v="2008-02-16T00:00:00"/>
    <s v="527-15-00-673"/>
    <n v="62"/>
    <x v="3"/>
  </r>
  <r>
    <d v="2008-02-16T00:00:00"/>
    <s v="847-48-41-699"/>
    <n v="103"/>
    <x v="3"/>
  </r>
  <r>
    <d v="2008-02-16T00:00:00"/>
    <s v="996-09-76-697"/>
    <n v="9"/>
    <x v="3"/>
  </r>
  <r>
    <d v="2008-02-17T00:00:00"/>
    <s v="299-98-16-259"/>
    <n v="5"/>
    <x v="3"/>
  </r>
  <r>
    <d v="2008-02-17T00:00:00"/>
    <s v="392-78-93-552"/>
    <n v="452"/>
    <x v="3"/>
  </r>
  <r>
    <d v="2008-02-18T00:00:00"/>
    <s v="371-70-96-597"/>
    <n v="2"/>
    <x v="3"/>
  </r>
  <r>
    <d v="2008-02-19T00:00:00"/>
    <s v="941-01-60-075"/>
    <n v="335"/>
    <x v="3"/>
  </r>
  <r>
    <d v="2008-02-20T00:00:00"/>
    <s v="777-06-33-444"/>
    <n v="12"/>
    <x v="3"/>
  </r>
  <r>
    <d v="2008-02-21T00:00:00"/>
    <s v="314-76-34-892"/>
    <n v="12"/>
    <x v="3"/>
  </r>
  <r>
    <d v="2008-02-22T00:00:00"/>
    <s v="270-90-07-560"/>
    <n v="5"/>
    <x v="3"/>
  </r>
  <r>
    <d v="2008-02-22T00:00:00"/>
    <s v="811-91-92-867"/>
    <n v="2"/>
    <x v="3"/>
  </r>
  <r>
    <d v="2008-02-23T00:00:00"/>
    <s v="131-80-62-556"/>
    <n v="10"/>
    <x v="3"/>
  </r>
  <r>
    <d v="2008-02-25T00:00:00"/>
    <s v="392-78-93-552"/>
    <n v="308"/>
    <x v="3"/>
  </r>
  <r>
    <d v="2008-02-27T00:00:00"/>
    <s v="982-37-73-633"/>
    <n v="5"/>
    <x v="3"/>
  </r>
  <r>
    <d v="2008-02-27T00:00:00"/>
    <s v="799-94-72-837"/>
    <n v="446"/>
    <x v="3"/>
  </r>
  <r>
    <d v="2008-02-28T00:00:00"/>
    <s v="254-14-00-156"/>
    <n v="281"/>
    <x v="3"/>
  </r>
  <r>
    <d v="2008-03-03T00:00:00"/>
    <s v="128-69-77-900"/>
    <n v="6"/>
    <x v="3"/>
  </r>
  <r>
    <d v="2008-03-04T00:00:00"/>
    <s v="254-14-00-156"/>
    <n v="409"/>
    <x v="3"/>
  </r>
  <r>
    <d v="2008-03-04T00:00:00"/>
    <s v="527-15-00-673"/>
    <n v="191"/>
    <x v="3"/>
  </r>
  <r>
    <d v="2008-03-05T00:00:00"/>
    <s v="941-01-60-075"/>
    <n v="404"/>
    <x v="3"/>
  </r>
  <r>
    <d v="2008-03-05T00:00:00"/>
    <s v="378-70-08-798"/>
    <n v="135"/>
    <x v="3"/>
  </r>
  <r>
    <d v="2008-03-05T00:00:00"/>
    <s v="961-86-77-989"/>
    <n v="20"/>
    <x v="3"/>
  </r>
  <r>
    <d v="2008-03-07T00:00:00"/>
    <s v="507-22-76-992"/>
    <n v="54"/>
    <x v="3"/>
  </r>
  <r>
    <d v="2008-03-07T00:00:00"/>
    <s v="495-93-92-849"/>
    <n v="129"/>
    <x v="3"/>
  </r>
  <r>
    <d v="2008-03-10T00:00:00"/>
    <s v="138-66-38-929"/>
    <n v="11"/>
    <x v="3"/>
  </r>
  <r>
    <d v="2008-03-11T00:00:00"/>
    <s v="178-24-36-171"/>
    <n v="383"/>
    <x v="3"/>
  </r>
  <r>
    <d v="2008-03-12T00:00:00"/>
    <s v="749-02-70-623"/>
    <n v="46"/>
    <x v="3"/>
  </r>
  <r>
    <d v="2008-03-13T00:00:00"/>
    <s v="179-23-02-772"/>
    <n v="61"/>
    <x v="3"/>
  </r>
  <r>
    <d v="2008-03-15T00:00:00"/>
    <s v="378-70-08-798"/>
    <n v="166"/>
    <x v="3"/>
  </r>
  <r>
    <d v="2008-03-16T00:00:00"/>
    <s v="513-33-14-553"/>
    <n v="91"/>
    <x v="3"/>
  </r>
  <r>
    <d v="2008-03-17T00:00:00"/>
    <s v="240-21-54-730"/>
    <n v="10"/>
    <x v="3"/>
  </r>
  <r>
    <d v="2008-03-19T00:00:00"/>
    <s v="299-72-00-838"/>
    <n v="19"/>
    <x v="3"/>
  </r>
  <r>
    <d v="2008-03-19T00:00:00"/>
    <s v="105-89-55-029"/>
    <n v="2"/>
    <x v="3"/>
  </r>
  <r>
    <d v="2008-03-20T00:00:00"/>
    <s v="968-49-97-804"/>
    <n v="125"/>
    <x v="3"/>
  </r>
  <r>
    <d v="2008-03-20T00:00:00"/>
    <s v="178-24-36-171"/>
    <n v="248"/>
    <x v="3"/>
  </r>
  <r>
    <d v="2008-03-20T00:00:00"/>
    <s v="995-59-41-476"/>
    <n v="298"/>
    <x v="3"/>
  </r>
  <r>
    <d v="2008-03-21T00:00:00"/>
    <s v="178-24-36-171"/>
    <n v="406"/>
    <x v="3"/>
  </r>
  <r>
    <d v="2008-03-22T00:00:00"/>
    <s v="080-51-85-809"/>
    <n v="46"/>
    <x v="3"/>
  </r>
  <r>
    <d v="2008-03-23T00:00:00"/>
    <s v="513-33-14-553"/>
    <n v="106"/>
    <x v="3"/>
  </r>
  <r>
    <d v="2008-03-25T00:00:00"/>
    <s v="847-48-41-699"/>
    <n v="121"/>
    <x v="3"/>
  </r>
  <r>
    <d v="2008-03-29T00:00:00"/>
    <s v="392-78-93-552"/>
    <n v="170"/>
    <x v="3"/>
  </r>
  <r>
    <d v="2008-03-29T00:00:00"/>
    <s v="799-94-72-837"/>
    <n v="431"/>
    <x v="3"/>
  </r>
  <r>
    <d v="2008-03-30T00:00:00"/>
    <s v="941-01-60-075"/>
    <n v="483"/>
    <x v="3"/>
  </r>
  <r>
    <d v="2008-04-01T00:00:00"/>
    <s v="254-14-00-156"/>
    <n v="354"/>
    <x v="3"/>
  </r>
  <r>
    <d v="2008-04-03T00:00:00"/>
    <s v="513-33-14-553"/>
    <n v="65"/>
    <x v="3"/>
  </r>
  <r>
    <d v="2008-04-06T00:00:00"/>
    <s v="337-27-67-378"/>
    <n v="176"/>
    <x v="3"/>
  </r>
  <r>
    <d v="2008-04-07T00:00:00"/>
    <s v="843-22-41-173"/>
    <n v="2"/>
    <x v="3"/>
  </r>
  <r>
    <d v="2008-04-08T00:00:00"/>
    <s v="527-15-00-673"/>
    <n v="46"/>
    <x v="3"/>
  </r>
  <r>
    <d v="2008-04-11T00:00:00"/>
    <s v="995-59-41-476"/>
    <n v="477"/>
    <x v="3"/>
  </r>
  <r>
    <d v="2008-04-12T00:00:00"/>
    <s v="126-55-91-375"/>
    <n v="6"/>
    <x v="3"/>
  </r>
  <r>
    <d v="2008-04-14T00:00:00"/>
    <s v="528-09-83-923"/>
    <n v="11"/>
    <x v="3"/>
  </r>
  <r>
    <d v="2008-04-14T00:00:00"/>
    <s v="527-15-00-673"/>
    <n v="126"/>
    <x v="3"/>
  </r>
  <r>
    <d v="2008-04-14T00:00:00"/>
    <s v="269-65-16-447"/>
    <n v="190"/>
    <x v="3"/>
  </r>
  <r>
    <d v="2008-04-15T00:00:00"/>
    <s v="941-01-60-075"/>
    <n v="358"/>
    <x v="3"/>
  </r>
  <r>
    <d v="2008-04-15T00:00:00"/>
    <s v="761-06-34-233"/>
    <n v="78"/>
    <x v="3"/>
  </r>
  <r>
    <d v="2008-04-15T00:00:00"/>
    <s v="884-31-58-627"/>
    <n v="129"/>
    <x v="3"/>
  </r>
  <r>
    <d v="2008-04-16T00:00:00"/>
    <s v="799-94-72-837"/>
    <n v="433"/>
    <x v="3"/>
  </r>
  <r>
    <d v="2008-04-17T00:00:00"/>
    <s v="182-72-86-381"/>
    <n v="18"/>
    <x v="3"/>
  </r>
  <r>
    <d v="2008-04-18T00:00:00"/>
    <s v="936-67-95-170"/>
    <n v="30"/>
    <x v="3"/>
  </r>
  <r>
    <d v="2008-04-19T00:00:00"/>
    <s v="159-34-45-151"/>
    <n v="18"/>
    <x v="3"/>
  </r>
  <r>
    <d v="2008-04-20T00:00:00"/>
    <s v="527-15-00-673"/>
    <n v="146"/>
    <x v="3"/>
  </r>
  <r>
    <d v="2008-04-20T00:00:00"/>
    <s v="138-66-38-929"/>
    <n v="19"/>
    <x v="3"/>
  </r>
  <r>
    <d v="2008-04-21T00:00:00"/>
    <s v="033-49-11-774"/>
    <n v="170"/>
    <x v="3"/>
  </r>
  <r>
    <d v="2008-04-23T00:00:00"/>
    <s v="594-18-15-403"/>
    <n v="428"/>
    <x v="3"/>
  </r>
  <r>
    <d v="2008-04-25T00:00:00"/>
    <s v="941-01-60-075"/>
    <n v="129"/>
    <x v="3"/>
  </r>
  <r>
    <d v="2008-04-26T00:00:00"/>
    <s v="413-93-89-926"/>
    <n v="304"/>
    <x v="3"/>
  </r>
  <r>
    <d v="2008-04-30T00:00:00"/>
    <s v="288-84-37-922"/>
    <n v="15"/>
    <x v="3"/>
  </r>
  <r>
    <d v="2008-05-01T00:00:00"/>
    <s v="766-05-70-009"/>
    <n v="14"/>
    <x v="3"/>
  </r>
  <r>
    <d v="2008-05-03T00:00:00"/>
    <s v="799-94-72-837"/>
    <n v="320"/>
    <x v="3"/>
  </r>
  <r>
    <d v="2008-05-04T00:00:00"/>
    <s v="322-66-15-999"/>
    <n v="44"/>
    <x v="3"/>
  </r>
  <r>
    <d v="2008-05-05T00:00:00"/>
    <s v="749-02-70-623"/>
    <n v="71"/>
    <x v="3"/>
  </r>
  <r>
    <d v="2008-05-05T00:00:00"/>
    <s v="047-70-78-199"/>
    <n v="8"/>
    <x v="3"/>
  </r>
  <r>
    <d v="2008-05-09T00:00:00"/>
    <s v="847-48-41-699"/>
    <n v="444"/>
    <x v="3"/>
  </r>
  <r>
    <d v="2008-05-09T00:00:00"/>
    <s v="014-02-05-290"/>
    <n v="1"/>
    <x v="3"/>
  </r>
  <r>
    <d v="2008-05-11T00:00:00"/>
    <s v="527-15-00-673"/>
    <n v="102"/>
    <x v="3"/>
  </r>
  <r>
    <d v="2008-05-11T00:00:00"/>
    <s v="294-48-56-993"/>
    <n v="181"/>
    <x v="3"/>
  </r>
  <r>
    <d v="2008-05-11T00:00:00"/>
    <s v="495-93-92-849"/>
    <n v="82"/>
    <x v="3"/>
  </r>
  <r>
    <d v="2008-05-14T00:00:00"/>
    <s v="319-54-24-686"/>
    <n v="19"/>
    <x v="3"/>
  </r>
  <r>
    <d v="2008-05-14T00:00:00"/>
    <s v="413-93-89-926"/>
    <n v="245"/>
    <x v="3"/>
  </r>
  <r>
    <d v="2008-05-16T00:00:00"/>
    <s v="995-59-41-476"/>
    <n v="431"/>
    <x v="3"/>
  </r>
  <r>
    <d v="2008-05-16T00:00:00"/>
    <s v="254-14-00-156"/>
    <n v="252"/>
    <x v="3"/>
  </r>
  <r>
    <d v="2008-05-17T00:00:00"/>
    <s v="851-69-49-933"/>
    <n v="2"/>
    <x v="3"/>
  </r>
  <r>
    <d v="2008-05-18T00:00:00"/>
    <s v="043-34-53-278"/>
    <n v="52"/>
    <x v="3"/>
  </r>
  <r>
    <d v="2008-05-19T00:00:00"/>
    <s v="033-49-11-774"/>
    <n v="54"/>
    <x v="3"/>
  </r>
  <r>
    <d v="2008-05-19T00:00:00"/>
    <s v="531-65-00-714"/>
    <n v="4"/>
    <x v="3"/>
  </r>
  <r>
    <d v="2008-05-19T00:00:00"/>
    <s v="692-61-16-906"/>
    <n v="88"/>
    <x v="3"/>
  </r>
  <r>
    <d v="2008-05-22T00:00:00"/>
    <s v="269-65-16-447"/>
    <n v="152"/>
    <x v="3"/>
  </r>
  <r>
    <d v="2008-05-23T00:00:00"/>
    <s v="322-66-15-999"/>
    <n v="121"/>
    <x v="3"/>
  </r>
  <r>
    <d v="2008-05-24T00:00:00"/>
    <s v="269-65-16-447"/>
    <n v="77"/>
    <x v="3"/>
  </r>
  <r>
    <d v="2008-05-27T00:00:00"/>
    <s v="179-23-02-772"/>
    <n v="21"/>
    <x v="3"/>
  </r>
  <r>
    <d v="2008-05-28T00:00:00"/>
    <s v="692-61-16-906"/>
    <n v="48"/>
    <x v="3"/>
  </r>
  <r>
    <d v="2008-05-29T00:00:00"/>
    <s v="392-78-93-552"/>
    <n v="420"/>
    <x v="3"/>
  </r>
  <r>
    <d v="2008-05-30T00:00:00"/>
    <s v="254-14-00-156"/>
    <n v="443"/>
    <x v="3"/>
  </r>
  <r>
    <d v="2008-06-03T00:00:00"/>
    <s v="322-66-15-999"/>
    <n v="46"/>
    <x v="3"/>
  </r>
  <r>
    <d v="2008-06-04T00:00:00"/>
    <s v="554-09-13-964"/>
    <n v="3"/>
    <x v="3"/>
  </r>
  <r>
    <d v="2008-06-06T00:00:00"/>
    <s v="322-66-15-999"/>
    <n v="98"/>
    <x v="3"/>
  </r>
  <r>
    <d v="2008-06-06T00:00:00"/>
    <s v="780-78-31-328"/>
    <n v="18"/>
    <x v="3"/>
  </r>
  <r>
    <d v="2008-06-06T00:00:00"/>
    <s v="941-01-60-075"/>
    <n v="237"/>
    <x v="3"/>
  </r>
  <r>
    <d v="2008-06-06T00:00:00"/>
    <s v="935-78-99-209"/>
    <n v="64"/>
    <x v="3"/>
  </r>
  <r>
    <d v="2008-06-10T00:00:00"/>
    <s v="916-94-78-836"/>
    <n v="32"/>
    <x v="3"/>
  </r>
  <r>
    <d v="2008-06-15T00:00:00"/>
    <s v="749-02-70-623"/>
    <n v="30"/>
    <x v="3"/>
  </r>
  <r>
    <d v="2008-06-15T00:00:00"/>
    <s v="447-16-72-588"/>
    <n v="12"/>
    <x v="3"/>
  </r>
  <r>
    <d v="2008-06-16T00:00:00"/>
    <s v="884-31-58-627"/>
    <n v="138"/>
    <x v="3"/>
  </r>
  <r>
    <d v="2008-06-20T00:00:00"/>
    <s v="178-24-36-171"/>
    <n v="411"/>
    <x v="3"/>
  </r>
  <r>
    <d v="2008-06-23T00:00:00"/>
    <s v="033-49-11-774"/>
    <n v="152"/>
    <x v="3"/>
  </r>
  <r>
    <d v="2008-06-24T00:00:00"/>
    <s v="930-33-80-614"/>
    <n v="10"/>
    <x v="3"/>
  </r>
  <r>
    <d v="2008-06-25T00:00:00"/>
    <s v="269-65-16-447"/>
    <n v="75"/>
    <x v="3"/>
  </r>
  <r>
    <d v="2008-06-25T00:00:00"/>
    <s v="549-21-69-479"/>
    <n v="4"/>
    <x v="3"/>
  </r>
  <r>
    <d v="2008-06-27T00:00:00"/>
    <s v="170-26-38-135"/>
    <n v="2"/>
    <x v="3"/>
  </r>
  <r>
    <d v="2008-06-28T00:00:00"/>
    <s v="692-61-16-906"/>
    <n v="110"/>
    <x v="3"/>
  </r>
  <r>
    <d v="2008-06-29T00:00:00"/>
    <s v="968-49-97-804"/>
    <n v="161"/>
    <x v="3"/>
  </r>
  <r>
    <d v="2008-06-30T00:00:00"/>
    <s v="534-94-49-182"/>
    <n v="68"/>
    <x v="3"/>
  </r>
  <r>
    <d v="2008-07-02T00:00:00"/>
    <s v="322-66-15-999"/>
    <n v="30"/>
    <x v="3"/>
  </r>
  <r>
    <d v="2008-07-03T00:00:00"/>
    <s v="368-99-22-310"/>
    <n v="3"/>
    <x v="3"/>
  </r>
  <r>
    <d v="2008-07-08T00:00:00"/>
    <s v="941-01-60-075"/>
    <n v="117"/>
    <x v="3"/>
  </r>
  <r>
    <d v="2008-07-10T00:00:00"/>
    <s v="885-74-10-856"/>
    <n v="105"/>
    <x v="3"/>
  </r>
  <r>
    <d v="2008-07-10T00:00:00"/>
    <s v="089-90-67-935"/>
    <n v="6"/>
    <x v="3"/>
  </r>
  <r>
    <d v="2008-07-11T00:00:00"/>
    <s v="413-93-89-926"/>
    <n v="378"/>
    <x v="3"/>
  </r>
  <r>
    <d v="2008-07-14T00:00:00"/>
    <s v="513-33-14-553"/>
    <n v="76"/>
    <x v="3"/>
  </r>
  <r>
    <d v="2008-07-15T00:00:00"/>
    <s v="178-24-36-171"/>
    <n v="386"/>
    <x v="3"/>
  </r>
  <r>
    <d v="2008-07-16T00:00:00"/>
    <s v="941-01-60-075"/>
    <n v="132"/>
    <x v="3"/>
  </r>
  <r>
    <d v="2008-07-16T00:00:00"/>
    <s v="178-24-36-171"/>
    <n v="104"/>
    <x v="3"/>
  </r>
  <r>
    <d v="2008-07-17T00:00:00"/>
    <s v="392-78-93-552"/>
    <n v="380"/>
    <x v="3"/>
  </r>
  <r>
    <d v="2008-07-18T00:00:00"/>
    <s v="773-39-15-273"/>
    <n v="76"/>
    <x v="3"/>
  </r>
  <r>
    <d v="2008-07-18T00:00:00"/>
    <s v="410-52-79-946"/>
    <n v="194"/>
    <x v="3"/>
  </r>
  <r>
    <d v="2008-07-24T00:00:00"/>
    <s v="692-61-16-906"/>
    <n v="147"/>
    <x v="3"/>
  </r>
  <r>
    <d v="2008-07-27T00:00:00"/>
    <s v="178-24-36-171"/>
    <n v="319"/>
    <x v="3"/>
  </r>
  <r>
    <d v="2008-07-28T00:00:00"/>
    <s v="761-06-34-233"/>
    <n v="38"/>
    <x v="3"/>
  </r>
  <r>
    <d v="2008-08-02T00:00:00"/>
    <s v="378-70-08-798"/>
    <n v="31"/>
    <x v="3"/>
  </r>
  <r>
    <d v="2008-08-04T00:00:00"/>
    <s v="043-34-53-278"/>
    <n v="28"/>
    <x v="3"/>
  </r>
  <r>
    <d v="2008-08-04T00:00:00"/>
    <s v="194-54-73-711"/>
    <n v="15"/>
    <x v="3"/>
  </r>
  <r>
    <d v="2008-08-07T00:00:00"/>
    <s v="851-69-49-933"/>
    <n v="2"/>
    <x v="3"/>
  </r>
  <r>
    <d v="2008-08-07T00:00:00"/>
    <s v="430-67-31-549"/>
    <n v="16"/>
    <x v="3"/>
  </r>
  <r>
    <d v="2008-08-09T00:00:00"/>
    <s v="773-39-15-273"/>
    <n v="83"/>
    <x v="3"/>
  </r>
  <r>
    <d v="2008-08-10T00:00:00"/>
    <s v="093-96-93-428"/>
    <n v="16"/>
    <x v="3"/>
  </r>
  <r>
    <d v="2008-08-11T00:00:00"/>
    <s v="847-48-41-699"/>
    <n v="397"/>
    <x v="3"/>
  </r>
  <r>
    <d v="2008-08-11T00:00:00"/>
    <s v="773-39-15-273"/>
    <n v="184"/>
    <x v="3"/>
  </r>
  <r>
    <d v="2008-08-13T00:00:00"/>
    <s v="773-39-15-273"/>
    <n v="55"/>
    <x v="3"/>
  </r>
  <r>
    <d v="2008-08-14T00:00:00"/>
    <s v="513-33-14-553"/>
    <n v="107"/>
    <x v="3"/>
  </r>
  <r>
    <d v="2008-08-16T00:00:00"/>
    <s v="513-33-14-553"/>
    <n v="127"/>
    <x v="3"/>
  </r>
  <r>
    <d v="2008-08-19T00:00:00"/>
    <s v="268-62-97-556"/>
    <n v="122"/>
    <x v="3"/>
  </r>
  <r>
    <d v="2008-08-19T00:00:00"/>
    <s v="269-65-16-447"/>
    <n v="107"/>
    <x v="3"/>
  </r>
  <r>
    <d v="2008-08-21T00:00:00"/>
    <s v="178-24-36-171"/>
    <n v="113"/>
    <x v="3"/>
  </r>
  <r>
    <d v="2008-08-21T00:00:00"/>
    <s v="254-14-00-156"/>
    <n v="297"/>
    <x v="3"/>
  </r>
  <r>
    <d v="2008-08-22T00:00:00"/>
    <s v="599-00-55-316"/>
    <n v="14"/>
    <x v="3"/>
  </r>
  <r>
    <d v="2008-08-24T00:00:00"/>
    <s v="495-93-92-849"/>
    <n v="188"/>
    <x v="3"/>
  </r>
  <r>
    <d v="2008-08-26T00:00:00"/>
    <s v="288-84-37-922"/>
    <n v="11"/>
    <x v="3"/>
  </r>
  <r>
    <d v="2008-08-29T00:00:00"/>
    <s v="378-70-08-798"/>
    <n v="105"/>
    <x v="3"/>
  </r>
  <r>
    <d v="2008-08-30T00:00:00"/>
    <s v="811-91-92-867"/>
    <n v="18"/>
    <x v="3"/>
  </r>
  <r>
    <d v="2008-08-30T00:00:00"/>
    <s v="254-14-00-156"/>
    <n v="418"/>
    <x v="3"/>
  </r>
  <r>
    <d v="2008-08-31T00:00:00"/>
    <s v="639-61-50-913"/>
    <n v="4"/>
    <x v="3"/>
  </r>
  <r>
    <d v="2008-08-31T00:00:00"/>
    <s v="609-57-46-753"/>
    <n v="5"/>
    <x v="3"/>
  </r>
  <r>
    <d v="2008-09-01T00:00:00"/>
    <s v="995-59-41-476"/>
    <n v="346"/>
    <x v="3"/>
  </r>
  <r>
    <d v="2008-09-03T00:00:00"/>
    <s v="847-48-41-699"/>
    <n v="417"/>
    <x v="3"/>
  </r>
  <r>
    <d v="2008-09-05T00:00:00"/>
    <s v="115-65-39-258"/>
    <n v="35"/>
    <x v="3"/>
  </r>
  <r>
    <d v="2008-09-05T00:00:00"/>
    <s v="944-16-93-033"/>
    <n v="6"/>
    <x v="3"/>
  </r>
  <r>
    <d v="2008-09-06T00:00:00"/>
    <s v="941-01-60-075"/>
    <n v="322"/>
    <x v="3"/>
  </r>
  <r>
    <d v="2008-09-06T00:00:00"/>
    <s v="916-94-78-836"/>
    <n v="150"/>
    <x v="3"/>
  </r>
  <r>
    <d v="2008-09-07T00:00:00"/>
    <s v="799-94-72-837"/>
    <n v="492"/>
    <x v="3"/>
  </r>
  <r>
    <d v="2008-09-11T00:00:00"/>
    <s v="269-65-16-447"/>
    <n v="93"/>
    <x v="3"/>
  </r>
  <r>
    <d v="2008-09-14T00:00:00"/>
    <s v="692-61-16-906"/>
    <n v="64"/>
    <x v="3"/>
  </r>
  <r>
    <d v="2008-09-14T00:00:00"/>
    <s v="403-50-07-403"/>
    <n v="7"/>
    <x v="3"/>
  </r>
  <r>
    <d v="2008-09-14T00:00:00"/>
    <s v="269-65-16-447"/>
    <n v="90"/>
    <x v="3"/>
  </r>
  <r>
    <d v="2008-09-21T00:00:00"/>
    <s v="941-01-60-075"/>
    <n v="136"/>
    <x v="3"/>
  </r>
  <r>
    <d v="2008-09-22T00:00:00"/>
    <s v="080-51-85-809"/>
    <n v="104"/>
    <x v="3"/>
  </r>
  <r>
    <d v="2008-09-22T00:00:00"/>
    <s v="736-91-47-235"/>
    <n v="1"/>
    <x v="3"/>
  </r>
  <r>
    <d v="2008-09-23T00:00:00"/>
    <s v="935-78-99-209"/>
    <n v="52"/>
    <x v="3"/>
  </r>
  <r>
    <d v="2008-09-23T00:00:00"/>
    <s v="392-78-93-552"/>
    <n v="203"/>
    <x v="3"/>
  </r>
  <r>
    <d v="2008-09-25T00:00:00"/>
    <s v="534-94-49-182"/>
    <n v="183"/>
    <x v="3"/>
  </r>
  <r>
    <d v="2008-09-26T00:00:00"/>
    <s v="692-61-16-906"/>
    <n v="182"/>
    <x v="3"/>
  </r>
  <r>
    <d v="2008-09-28T00:00:00"/>
    <s v="392-78-93-552"/>
    <n v="383"/>
    <x v="3"/>
  </r>
  <r>
    <d v="2008-10-01T00:00:00"/>
    <s v="178-24-36-171"/>
    <n v="113"/>
    <x v="3"/>
  </r>
  <r>
    <d v="2008-10-01T00:00:00"/>
    <s v="620-15-33-614"/>
    <n v="154"/>
    <x v="3"/>
  </r>
  <r>
    <d v="2008-10-01T00:00:00"/>
    <s v="205-96-13-336"/>
    <n v="8"/>
    <x v="3"/>
  </r>
  <r>
    <d v="2008-10-04T00:00:00"/>
    <s v="244-64-83-142"/>
    <n v="5"/>
    <x v="3"/>
  </r>
  <r>
    <d v="2008-10-04T00:00:00"/>
    <s v="159-34-45-151"/>
    <n v="14"/>
    <x v="3"/>
  </r>
  <r>
    <d v="2008-10-06T00:00:00"/>
    <s v="884-31-58-627"/>
    <n v="27"/>
    <x v="3"/>
  </r>
  <r>
    <d v="2008-10-06T00:00:00"/>
    <s v="885-74-10-856"/>
    <n v="141"/>
    <x v="3"/>
  </r>
  <r>
    <d v="2008-10-08T00:00:00"/>
    <s v="180-17-78-339"/>
    <n v="14"/>
    <x v="3"/>
  </r>
  <r>
    <d v="2008-10-08T00:00:00"/>
    <s v="935-78-99-209"/>
    <n v="136"/>
    <x v="3"/>
  </r>
  <r>
    <d v="2008-10-08T00:00:00"/>
    <s v="594-18-15-403"/>
    <n v="378"/>
    <x v="3"/>
  </r>
  <r>
    <d v="2008-10-08T00:00:00"/>
    <s v="270-90-07-560"/>
    <n v="12"/>
    <x v="3"/>
  </r>
  <r>
    <d v="2008-10-11T00:00:00"/>
    <s v="392-78-93-552"/>
    <n v="284"/>
    <x v="3"/>
  </r>
  <r>
    <d v="2008-10-12T00:00:00"/>
    <s v="080-51-85-809"/>
    <n v="54"/>
    <x v="3"/>
  </r>
  <r>
    <d v="2008-10-12T00:00:00"/>
    <s v="935-78-99-209"/>
    <n v="51"/>
    <x v="3"/>
  </r>
  <r>
    <d v="2008-10-12T00:00:00"/>
    <s v="322-66-15-999"/>
    <n v="159"/>
    <x v="3"/>
  </r>
  <r>
    <d v="2008-10-17T00:00:00"/>
    <s v="847-48-41-699"/>
    <n v="351"/>
    <x v="3"/>
  </r>
  <r>
    <d v="2008-10-17T00:00:00"/>
    <s v="178-24-36-171"/>
    <n v="390"/>
    <x v="3"/>
  </r>
  <r>
    <d v="2008-10-17T00:00:00"/>
    <s v="019-98-81-222"/>
    <n v="4"/>
    <x v="3"/>
  </r>
  <r>
    <d v="2008-10-18T00:00:00"/>
    <s v="968-49-97-804"/>
    <n v="140"/>
    <x v="3"/>
  </r>
  <r>
    <d v="2008-10-19T00:00:00"/>
    <s v="941-01-60-075"/>
    <n v="125"/>
    <x v="3"/>
  </r>
  <r>
    <d v="2008-10-19T00:00:00"/>
    <s v="527-15-00-673"/>
    <n v="97"/>
    <x v="3"/>
  </r>
  <r>
    <d v="2008-10-22T00:00:00"/>
    <s v="527-15-00-673"/>
    <n v="190"/>
    <x v="3"/>
  </r>
  <r>
    <d v="2008-10-24T00:00:00"/>
    <s v="799-94-72-837"/>
    <n v="415"/>
    <x v="3"/>
  </r>
  <r>
    <d v="2008-10-26T00:00:00"/>
    <s v="847-48-41-699"/>
    <n v="269"/>
    <x v="3"/>
  </r>
  <r>
    <d v="2008-10-26T00:00:00"/>
    <s v="822-52-42-474"/>
    <n v="11"/>
    <x v="3"/>
  </r>
  <r>
    <d v="2008-10-26T00:00:00"/>
    <s v="392-78-93-552"/>
    <n v="162"/>
    <x v="3"/>
  </r>
  <r>
    <d v="2008-11-05T00:00:00"/>
    <s v="269-65-16-447"/>
    <n v="75"/>
    <x v="3"/>
  </r>
  <r>
    <d v="2008-11-07T00:00:00"/>
    <s v="178-24-36-171"/>
    <n v="358"/>
    <x v="3"/>
  </r>
  <r>
    <d v="2008-11-08T00:00:00"/>
    <s v="885-74-10-856"/>
    <n v="198"/>
    <x v="3"/>
  </r>
  <r>
    <d v="2008-11-11T00:00:00"/>
    <s v="178-24-36-171"/>
    <n v="189"/>
    <x v="3"/>
  </r>
  <r>
    <d v="2008-11-12T00:00:00"/>
    <s v="337-27-67-378"/>
    <n v="226"/>
    <x v="3"/>
  </r>
  <r>
    <d v="2008-11-13T00:00:00"/>
    <s v="322-66-15-999"/>
    <n v="94"/>
    <x v="3"/>
  </r>
  <r>
    <d v="2008-11-18T00:00:00"/>
    <s v="941-01-60-075"/>
    <n v="401"/>
    <x v="3"/>
  </r>
  <r>
    <d v="2008-11-19T00:00:00"/>
    <s v="513-33-14-553"/>
    <n v="52"/>
    <x v="3"/>
  </r>
  <r>
    <d v="2008-11-20T00:00:00"/>
    <s v="904-16-42-385"/>
    <n v="189"/>
    <x v="3"/>
  </r>
  <r>
    <d v="2008-11-22T00:00:00"/>
    <s v="413-93-89-926"/>
    <n v="201"/>
    <x v="3"/>
  </r>
  <r>
    <d v="2008-11-23T00:00:00"/>
    <s v="178-24-36-171"/>
    <n v="235"/>
    <x v="3"/>
  </r>
  <r>
    <d v="2008-11-24T00:00:00"/>
    <s v="322-66-15-999"/>
    <n v="78"/>
    <x v="3"/>
  </r>
  <r>
    <d v="2008-11-24T00:00:00"/>
    <s v="080-77-49-649"/>
    <n v="13"/>
    <x v="3"/>
  </r>
  <r>
    <d v="2008-11-24T00:00:00"/>
    <s v="910-38-33-489"/>
    <n v="196"/>
    <x v="3"/>
  </r>
  <r>
    <d v="2008-11-28T00:00:00"/>
    <s v="982-09-19-706"/>
    <n v="11"/>
    <x v="3"/>
  </r>
  <r>
    <d v="2008-11-28T00:00:00"/>
    <s v="547-03-32-866"/>
    <n v="17"/>
    <x v="3"/>
  </r>
  <r>
    <d v="2008-11-29T00:00:00"/>
    <s v="596-37-06-465"/>
    <n v="4"/>
    <x v="3"/>
  </r>
  <r>
    <d v="2008-12-03T00:00:00"/>
    <s v="753-35-55-536"/>
    <n v="17"/>
    <x v="3"/>
  </r>
  <r>
    <d v="2008-12-03T00:00:00"/>
    <s v="857-68-68-600"/>
    <n v="1"/>
    <x v="3"/>
  </r>
  <r>
    <d v="2008-12-08T00:00:00"/>
    <s v="775-48-66-885"/>
    <n v="6"/>
    <x v="3"/>
  </r>
  <r>
    <d v="2008-12-08T00:00:00"/>
    <s v="254-14-00-156"/>
    <n v="496"/>
    <x v="3"/>
  </r>
  <r>
    <d v="2008-12-12T00:00:00"/>
    <s v="594-18-15-403"/>
    <n v="363"/>
    <x v="3"/>
  </r>
  <r>
    <d v="2008-12-15T00:00:00"/>
    <s v="594-18-15-403"/>
    <n v="491"/>
    <x v="3"/>
  </r>
  <r>
    <d v="2008-12-15T00:00:00"/>
    <s v="413-93-89-926"/>
    <n v="369"/>
    <x v="3"/>
  </r>
  <r>
    <d v="2008-12-17T00:00:00"/>
    <s v="527-15-00-673"/>
    <n v="60"/>
    <x v="3"/>
  </r>
  <r>
    <d v="2008-12-18T00:00:00"/>
    <s v="910-38-33-489"/>
    <n v="35"/>
    <x v="3"/>
  </r>
  <r>
    <d v="2008-12-21T00:00:00"/>
    <s v="254-14-00-156"/>
    <n v="121"/>
    <x v="3"/>
  </r>
  <r>
    <d v="2008-12-21T00:00:00"/>
    <s v="941-01-60-075"/>
    <n v="442"/>
    <x v="3"/>
  </r>
  <r>
    <d v="2008-12-22T00:00:00"/>
    <s v="254-14-00-156"/>
    <n v="338"/>
    <x v="3"/>
  </r>
  <r>
    <d v="2008-12-23T00:00:00"/>
    <s v="935-78-99-209"/>
    <n v="94"/>
    <x v="3"/>
  </r>
  <r>
    <d v="2008-12-26T00:00:00"/>
    <s v="369-43-03-176"/>
    <n v="14"/>
    <x v="3"/>
  </r>
  <r>
    <d v="2008-12-27T00:00:00"/>
    <s v="824-54-79-834"/>
    <n v="2"/>
    <x v="3"/>
  </r>
  <r>
    <d v="2008-12-29T00:00:00"/>
    <s v="799-94-72-837"/>
    <n v="110"/>
    <x v="3"/>
  </r>
  <r>
    <d v="2008-12-30T00:00:00"/>
    <s v="277-10-19-546"/>
    <n v="18"/>
    <x v="3"/>
  </r>
  <r>
    <d v="2008-12-30T00:00:00"/>
    <s v="964-69-89-011"/>
    <n v="7"/>
    <x v="3"/>
  </r>
  <r>
    <d v="2009-01-01T00:00:00"/>
    <s v="534-38-74-959"/>
    <n v="2"/>
    <x v="4"/>
  </r>
  <r>
    <d v="2009-01-02T00:00:00"/>
    <s v="916-94-78-836"/>
    <n v="188"/>
    <x v="4"/>
  </r>
  <r>
    <d v="2009-01-06T00:00:00"/>
    <s v="550-69-18-758"/>
    <n v="11"/>
    <x v="4"/>
  </r>
  <r>
    <d v="2009-01-06T00:00:00"/>
    <s v="799-94-72-837"/>
    <n v="129"/>
    <x v="4"/>
  </r>
  <r>
    <d v="2009-01-06T00:00:00"/>
    <s v="692-61-16-906"/>
    <n v="117"/>
    <x v="4"/>
  </r>
  <r>
    <d v="2009-01-08T00:00:00"/>
    <s v="054-09-46-315"/>
    <n v="11"/>
    <x v="4"/>
  </r>
  <r>
    <d v="2009-01-10T00:00:00"/>
    <s v="692-61-16-906"/>
    <n v="186"/>
    <x v="4"/>
  </r>
  <r>
    <d v="2009-01-11T00:00:00"/>
    <s v="269-65-16-447"/>
    <n v="40"/>
    <x v="4"/>
  </r>
  <r>
    <d v="2009-01-16T00:00:00"/>
    <s v="596-37-06-465"/>
    <n v="6"/>
    <x v="4"/>
  </r>
  <r>
    <d v="2009-01-18T00:00:00"/>
    <s v="322-66-15-999"/>
    <n v="153"/>
    <x v="4"/>
  </r>
  <r>
    <d v="2009-01-19T00:00:00"/>
    <s v="392-78-93-552"/>
    <n v="163"/>
    <x v="4"/>
  </r>
  <r>
    <d v="2009-01-21T00:00:00"/>
    <s v="337-81-35-067"/>
    <n v="16"/>
    <x v="4"/>
  </r>
  <r>
    <d v="2009-01-22T00:00:00"/>
    <s v="410-52-79-946"/>
    <n v="161"/>
    <x v="4"/>
  </r>
  <r>
    <d v="2009-01-23T00:00:00"/>
    <s v="801-63-85-001"/>
    <n v="5"/>
    <x v="4"/>
  </r>
  <r>
    <d v="2009-01-26T00:00:00"/>
    <s v="534-94-49-182"/>
    <n v="200"/>
    <x v="4"/>
  </r>
  <r>
    <d v="2009-01-30T00:00:00"/>
    <s v="272-67-67-068"/>
    <n v="11"/>
    <x v="4"/>
  </r>
  <r>
    <d v="2009-02-03T00:00:00"/>
    <s v="172-30-09-104"/>
    <n v="14"/>
    <x v="4"/>
  </r>
  <r>
    <d v="2009-02-05T00:00:00"/>
    <s v="254-14-00-156"/>
    <n v="469"/>
    <x v="4"/>
  </r>
  <r>
    <d v="2009-02-09T00:00:00"/>
    <s v="766-05-70-009"/>
    <n v="11"/>
    <x v="4"/>
  </r>
  <r>
    <d v="2009-02-09T00:00:00"/>
    <s v="799-94-72-837"/>
    <n v="423"/>
    <x v="4"/>
  </r>
  <r>
    <d v="2009-02-09T00:00:00"/>
    <s v="093-96-93-428"/>
    <n v="9"/>
    <x v="4"/>
  </r>
  <r>
    <d v="2009-02-09T00:00:00"/>
    <s v="284-59-84-568"/>
    <n v="3"/>
    <x v="4"/>
  </r>
  <r>
    <d v="2009-02-10T00:00:00"/>
    <s v="178-24-36-171"/>
    <n v="186"/>
    <x v="4"/>
  </r>
  <r>
    <d v="2009-02-10T00:00:00"/>
    <s v="254-14-00-156"/>
    <n v="390"/>
    <x v="4"/>
  </r>
  <r>
    <d v="2009-02-11T00:00:00"/>
    <s v="594-18-15-403"/>
    <n v="445"/>
    <x v="4"/>
  </r>
  <r>
    <d v="2009-02-12T00:00:00"/>
    <s v="941-01-60-075"/>
    <n v="241"/>
    <x v="4"/>
  </r>
  <r>
    <d v="2009-02-12T00:00:00"/>
    <s v="665-06-94-730"/>
    <n v="3"/>
    <x v="4"/>
  </r>
  <r>
    <d v="2009-02-14T00:00:00"/>
    <s v="033-49-11-774"/>
    <n v="50"/>
    <x v="4"/>
  </r>
  <r>
    <d v="2009-02-15T00:00:00"/>
    <s v="337-27-67-378"/>
    <n v="284"/>
    <x v="4"/>
  </r>
  <r>
    <d v="2009-02-16T00:00:00"/>
    <s v="847-48-41-699"/>
    <n v="395"/>
    <x v="4"/>
  </r>
  <r>
    <d v="2009-02-18T00:00:00"/>
    <s v="594-18-15-403"/>
    <n v="290"/>
    <x v="4"/>
  </r>
  <r>
    <d v="2009-02-19T00:00:00"/>
    <s v="178-24-36-171"/>
    <n v="361"/>
    <x v="4"/>
  </r>
  <r>
    <d v="2009-02-21T00:00:00"/>
    <s v="413-93-89-926"/>
    <n v="355"/>
    <x v="4"/>
  </r>
  <r>
    <d v="2009-02-22T00:00:00"/>
    <s v="534-50-90-387"/>
    <n v="19"/>
    <x v="4"/>
  </r>
  <r>
    <d v="2009-02-24T00:00:00"/>
    <s v="495-93-92-849"/>
    <n v="32"/>
    <x v="4"/>
  </r>
  <r>
    <d v="2009-02-27T00:00:00"/>
    <s v="240-56-56-791"/>
    <n v="13"/>
    <x v="4"/>
  </r>
  <r>
    <d v="2009-02-27T00:00:00"/>
    <s v="392-78-93-552"/>
    <n v="156"/>
    <x v="4"/>
  </r>
  <r>
    <d v="2009-03-01T00:00:00"/>
    <s v="204-35-99-685"/>
    <n v="20"/>
    <x v="4"/>
  </r>
  <r>
    <d v="2009-03-02T00:00:00"/>
    <s v="904-16-42-385"/>
    <n v="112"/>
    <x v="4"/>
  </r>
  <r>
    <d v="2009-03-05T00:00:00"/>
    <s v="254-14-00-156"/>
    <n v="110"/>
    <x v="4"/>
  </r>
  <r>
    <d v="2009-03-06T00:00:00"/>
    <s v="789-52-61-433"/>
    <n v="4"/>
    <x v="4"/>
  </r>
  <r>
    <d v="2009-03-13T00:00:00"/>
    <s v="281-47-91-148"/>
    <n v="18"/>
    <x v="4"/>
  </r>
  <r>
    <d v="2009-03-17T00:00:00"/>
    <s v="910-38-33-489"/>
    <n v="60"/>
    <x v="4"/>
  </r>
  <r>
    <d v="2009-03-17T00:00:00"/>
    <s v="140-36-11-559"/>
    <n v="14"/>
    <x v="4"/>
  </r>
  <r>
    <d v="2009-03-17T00:00:00"/>
    <s v="378-70-08-798"/>
    <n v="24"/>
    <x v="4"/>
  </r>
  <r>
    <d v="2009-03-19T00:00:00"/>
    <s v="178-24-36-171"/>
    <n v="145"/>
    <x v="4"/>
  </r>
  <r>
    <d v="2009-03-19T00:00:00"/>
    <s v="941-01-60-075"/>
    <n v="393"/>
    <x v="4"/>
  </r>
  <r>
    <d v="2009-03-21T00:00:00"/>
    <s v="378-70-08-798"/>
    <n v="73"/>
    <x v="4"/>
  </r>
  <r>
    <d v="2009-03-21T00:00:00"/>
    <s v="885-74-10-856"/>
    <n v="136"/>
    <x v="4"/>
  </r>
  <r>
    <d v="2009-03-22T00:00:00"/>
    <s v="392-78-93-552"/>
    <n v="422"/>
    <x v="4"/>
  </r>
  <r>
    <d v="2009-03-23T00:00:00"/>
    <s v="847-48-41-699"/>
    <n v="187"/>
    <x v="4"/>
  </r>
  <r>
    <d v="2009-03-25T00:00:00"/>
    <s v="269-65-16-447"/>
    <n v="58"/>
    <x v="4"/>
  </r>
  <r>
    <d v="2009-03-26T00:00:00"/>
    <s v="392-78-93-552"/>
    <n v="436"/>
    <x v="4"/>
  </r>
  <r>
    <d v="2009-03-30T00:00:00"/>
    <s v="799-94-72-837"/>
    <n v="406"/>
    <x v="4"/>
  </r>
  <r>
    <d v="2009-04-01T00:00:00"/>
    <s v="799-94-72-837"/>
    <n v="108"/>
    <x v="4"/>
  </r>
  <r>
    <d v="2009-04-02T00:00:00"/>
    <s v="773-41-40-060"/>
    <n v="10"/>
    <x v="4"/>
  </r>
  <r>
    <d v="2009-04-03T00:00:00"/>
    <s v="916-94-78-836"/>
    <n v="153"/>
    <x v="4"/>
  </r>
  <r>
    <d v="2009-04-05T00:00:00"/>
    <s v="653-45-64-141"/>
    <n v="3"/>
    <x v="4"/>
  </r>
  <r>
    <d v="2009-04-06T00:00:00"/>
    <s v="935-78-99-209"/>
    <n v="109"/>
    <x v="4"/>
  </r>
  <r>
    <d v="2009-04-08T00:00:00"/>
    <s v="804-82-65-826"/>
    <n v="9"/>
    <x v="4"/>
  </r>
  <r>
    <d v="2009-04-08T00:00:00"/>
    <s v="495-93-92-849"/>
    <n v="112"/>
    <x v="4"/>
  </r>
  <r>
    <d v="2009-04-13T00:00:00"/>
    <s v="080-51-85-809"/>
    <n v="29"/>
    <x v="4"/>
  </r>
  <r>
    <d v="2009-04-13T00:00:00"/>
    <s v="941-01-60-075"/>
    <n v="310"/>
    <x v="4"/>
  </r>
  <r>
    <d v="2009-04-15T00:00:00"/>
    <s v="322-66-15-999"/>
    <n v="107"/>
    <x v="4"/>
  </r>
  <r>
    <d v="2009-04-18T00:00:00"/>
    <s v="885-74-10-856"/>
    <n v="26"/>
    <x v="4"/>
  </r>
  <r>
    <d v="2009-04-20T00:00:00"/>
    <s v="935-78-99-209"/>
    <n v="114"/>
    <x v="4"/>
  </r>
  <r>
    <d v="2009-04-21T00:00:00"/>
    <s v="930-33-80-614"/>
    <n v="4"/>
    <x v="4"/>
  </r>
  <r>
    <d v="2009-04-22T00:00:00"/>
    <s v="058-15-94-554"/>
    <n v="15"/>
    <x v="4"/>
  </r>
  <r>
    <d v="2009-04-26T00:00:00"/>
    <s v="527-15-00-673"/>
    <n v="144"/>
    <x v="4"/>
  </r>
  <r>
    <d v="2009-04-30T00:00:00"/>
    <s v="594-18-15-403"/>
    <n v="110"/>
    <x v="4"/>
  </r>
  <r>
    <d v="2009-04-30T00:00:00"/>
    <s v="916-94-78-836"/>
    <n v="105"/>
    <x v="4"/>
  </r>
  <r>
    <d v="2009-05-02T00:00:00"/>
    <s v="495-93-92-849"/>
    <n v="51"/>
    <x v="4"/>
  </r>
  <r>
    <d v="2009-05-04T00:00:00"/>
    <s v="295-31-73-319"/>
    <n v="1"/>
    <x v="4"/>
  </r>
  <r>
    <d v="2009-05-04T00:00:00"/>
    <s v="193-47-03-638"/>
    <n v="8"/>
    <x v="4"/>
  </r>
  <r>
    <d v="2009-05-06T00:00:00"/>
    <s v="847-48-41-699"/>
    <n v="128"/>
    <x v="4"/>
  </r>
  <r>
    <d v="2009-05-09T00:00:00"/>
    <s v="277-10-19-546"/>
    <n v="9"/>
    <x v="4"/>
  </r>
  <r>
    <d v="2009-05-15T00:00:00"/>
    <s v="847-48-41-699"/>
    <n v="291"/>
    <x v="4"/>
  </r>
  <r>
    <d v="2009-05-16T00:00:00"/>
    <s v="799-94-72-837"/>
    <n v="261"/>
    <x v="4"/>
  </r>
  <r>
    <d v="2009-05-18T00:00:00"/>
    <s v="495-93-92-849"/>
    <n v="192"/>
    <x v="4"/>
  </r>
  <r>
    <d v="2009-05-18T00:00:00"/>
    <s v="254-14-00-156"/>
    <n v="319"/>
    <x v="4"/>
  </r>
  <r>
    <d v="2009-05-20T00:00:00"/>
    <s v="392-78-93-552"/>
    <n v="393"/>
    <x v="4"/>
  </r>
  <r>
    <d v="2009-05-24T00:00:00"/>
    <s v="307-98-17-187"/>
    <n v="13"/>
    <x v="4"/>
  </r>
  <r>
    <d v="2009-05-25T00:00:00"/>
    <s v="941-01-60-075"/>
    <n v="380"/>
    <x v="4"/>
  </r>
  <r>
    <d v="2009-05-26T00:00:00"/>
    <s v="916-94-78-836"/>
    <n v="36"/>
    <x v="4"/>
  </r>
  <r>
    <d v="2009-05-29T00:00:00"/>
    <s v="268-62-97-556"/>
    <n v="179"/>
    <x v="4"/>
  </r>
  <r>
    <d v="2009-05-31T00:00:00"/>
    <s v="378-70-08-798"/>
    <n v="111"/>
    <x v="4"/>
  </r>
  <r>
    <d v="2009-06-01T00:00:00"/>
    <s v="885-74-10-856"/>
    <n v="36"/>
    <x v="4"/>
  </r>
  <r>
    <d v="2009-06-01T00:00:00"/>
    <s v="749-02-70-623"/>
    <n v="120"/>
    <x v="4"/>
  </r>
  <r>
    <d v="2009-06-05T00:00:00"/>
    <s v="711-39-55-294"/>
    <n v="11"/>
    <x v="4"/>
  </r>
  <r>
    <d v="2009-06-07T00:00:00"/>
    <s v="080-77-49-649"/>
    <n v="15"/>
    <x v="4"/>
  </r>
  <r>
    <d v="2009-06-07T00:00:00"/>
    <s v="715-03-63-213"/>
    <n v="4"/>
    <x v="4"/>
  </r>
  <r>
    <d v="2009-06-10T00:00:00"/>
    <s v="940-29-78-846"/>
    <n v="11"/>
    <x v="4"/>
  </r>
  <r>
    <d v="2009-06-13T00:00:00"/>
    <s v="128-91-02-348"/>
    <n v="9"/>
    <x v="4"/>
  </r>
  <r>
    <d v="2009-06-14T00:00:00"/>
    <s v="941-01-60-075"/>
    <n v="498"/>
    <x v="4"/>
  </r>
  <r>
    <d v="2009-06-16T00:00:00"/>
    <s v="392-78-93-552"/>
    <n v="350"/>
    <x v="4"/>
  </r>
  <r>
    <d v="2009-06-16T00:00:00"/>
    <s v="885-74-10-856"/>
    <n v="191"/>
    <x v="4"/>
  </r>
  <r>
    <d v="2009-06-16T00:00:00"/>
    <s v="847-48-41-699"/>
    <n v="402"/>
    <x v="4"/>
  </r>
  <r>
    <d v="2009-06-20T00:00:00"/>
    <s v="513-33-14-553"/>
    <n v="140"/>
    <x v="4"/>
  </r>
  <r>
    <d v="2009-06-21T00:00:00"/>
    <s v="395-19-63-367"/>
    <n v="3"/>
    <x v="4"/>
  </r>
  <r>
    <d v="2009-06-23T00:00:00"/>
    <s v="495-93-92-849"/>
    <n v="25"/>
    <x v="4"/>
  </r>
  <r>
    <d v="2009-06-28T00:00:00"/>
    <s v="737-62-05-770"/>
    <n v="7"/>
    <x v="4"/>
  </r>
  <r>
    <d v="2009-06-30T00:00:00"/>
    <s v="277-20-90-210"/>
    <n v="17"/>
    <x v="4"/>
  </r>
  <r>
    <d v="2009-06-30T00:00:00"/>
    <s v="847-48-41-699"/>
    <n v="479"/>
    <x v="4"/>
  </r>
  <r>
    <d v="2009-06-30T00:00:00"/>
    <s v="405-18-48-099"/>
    <n v="6"/>
    <x v="4"/>
  </r>
  <r>
    <d v="2009-06-30T00:00:00"/>
    <s v="351-06-97-406"/>
    <n v="10"/>
    <x v="4"/>
  </r>
  <r>
    <d v="2009-07-01T00:00:00"/>
    <s v="665-06-94-730"/>
    <n v="2"/>
    <x v="4"/>
  </r>
  <r>
    <d v="2009-07-03T00:00:00"/>
    <s v="270-87-86-398"/>
    <n v="13"/>
    <x v="4"/>
  </r>
  <r>
    <d v="2009-07-06T00:00:00"/>
    <s v="204-35-99-685"/>
    <n v="12"/>
    <x v="4"/>
  </r>
  <r>
    <d v="2009-07-06T00:00:00"/>
    <s v="594-18-15-403"/>
    <n v="191"/>
    <x v="4"/>
  </r>
  <r>
    <d v="2009-07-06T00:00:00"/>
    <s v="749-02-70-623"/>
    <n v="123"/>
    <x v="4"/>
  </r>
  <r>
    <d v="2009-07-07T00:00:00"/>
    <s v="269-65-16-447"/>
    <n v="66"/>
    <x v="4"/>
  </r>
  <r>
    <d v="2009-07-08T00:00:00"/>
    <s v="692-61-16-906"/>
    <n v="132"/>
    <x v="4"/>
  </r>
  <r>
    <d v="2009-07-12T00:00:00"/>
    <s v="547-99-88-807"/>
    <n v="9"/>
    <x v="4"/>
  </r>
  <r>
    <d v="2009-07-12T00:00:00"/>
    <s v="773-39-15-273"/>
    <n v="111"/>
    <x v="4"/>
  </r>
  <r>
    <d v="2009-07-13T00:00:00"/>
    <s v="080-51-85-809"/>
    <n v="163"/>
    <x v="4"/>
  </r>
  <r>
    <d v="2009-07-13T00:00:00"/>
    <s v="208-84-31-216"/>
    <n v="4"/>
    <x v="4"/>
  </r>
  <r>
    <d v="2009-07-15T00:00:00"/>
    <s v="295-31-73-319"/>
    <n v="10"/>
    <x v="4"/>
  </r>
  <r>
    <d v="2009-07-16T00:00:00"/>
    <s v="847-48-41-699"/>
    <n v="457"/>
    <x v="4"/>
  </r>
  <r>
    <d v="2009-07-18T00:00:00"/>
    <s v="941-01-60-075"/>
    <n v="260"/>
    <x v="4"/>
  </r>
  <r>
    <d v="2009-07-19T00:00:00"/>
    <s v="950-40-82-698"/>
    <n v="181"/>
    <x v="4"/>
  </r>
  <r>
    <d v="2009-07-20T00:00:00"/>
    <s v="941-01-60-075"/>
    <n v="144"/>
    <x v="4"/>
  </r>
  <r>
    <d v="2009-07-21T00:00:00"/>
    <s v="178-24-36-171"/>
    <n v="246"/>
    <x v="4"/>
  </r>
  <r>
    <d v="2009-07-23T00:00:00"/>
    <s v="531-81-72-734"/>
    <n v="10"/>
    <x v="4"/>
  </r>
  <r>
    <d v="2009-07-25T00:00:00"/>
    <s v="294-48-56-993"/>
    <n v="148"/>
    <x v="4"/>
  </r>
  <r>
    <d v="2009-07-27T00:00:00"/>
    <s v="968-49-97-804"/>
    <n v="24"/>
    <x v="4"/>
  </r>
  <r>
    <d v="2009-07-30T00:00:00"/>
    <s v="410-52-79-946"/>
    <n v="66"/>
    <x v="4"/>
  </r>
  <r>
    <d v="2009-08-02T00:00:00"/>
    <s v="392-78-93-552"/>
    <n v="333"/>
    <x v="4"/>
  </r>
  <r>
    <d v="2009-08-02T00:00:00"/>
    <s v="916-94-78-836"/>
    <n v="194"/>
    <x v="4"/>
  </r>
  <r>
    <d v="2009-08-06T00:00:00"/>
    <s v="269-65-16-447"/>
    <n v="154"/>
    <x v="4"/>
  </r>
  <r>
    <d v="2009-08-06T00:00:00"/>
    <s v="322-66-15-999"/>
    <n v="100"/>
    <x v="4"/>
  </r>
  <r>
    <d v="2009-08-06T00:00:00"/>
    <s v="369-43-03-176"/>
    <n v="18"/>
    <x v="4"/>
  </r>
  <r>
    <d v="2009-08-06T00:00:00"/>
    <s v="549-21-69-479"/>
    <n v="20"/>
    <x v="4"/>
  </r>
  <r>
    <d v="2009-08-08T00:00:00"/>
    <s v="322-66-15-999"/>
    <n v="200"/>
    <x v="4"/>
  </r>
  <r>
    <d v="2009-08-09T00:00:00"/>
    <s v="269-65-16-447"/>
    <n v="48"/>
    <x v="4"/>
  </r>
  <r>
    <d v="2009-08-09T00:00:00"/>
    <s v="692-61-16-906"/>
    <n v="68"/>
    <x v="4"/>
  </r>
  <r>
    <d v="2009-08-10T00:00:00"/>
    <s v="639-61-50-913"/>
    <n v="9"/>
    <x v="4"/>
  </r>
  <r>
    <d v="2009-08-14T00:00:00"/>
    <s v="941-01-60-075"/>
    <n v="493"/>
    <x v="4"/>
  </r>
  <r>
    <d v="2009-08-14T00:00:00"/>
    <s v="799-94-72-837"/>
    <n v="340"/>
    <x v="4"/>
  </r>
  <r>
    <d v="2009-08-16T00:00:00"/>
    <s v="639-61-50-913"/>
    <n v="2"/>
    <x v="4"/>
  </r>
  <r>
    <d v="2009-08-19T00:00:00"/>
    <s v="378-70-08-798"/>
    <n v="62"/>
    <x v="4"/>
  </r>
  <r>
    <d v="2009-08-19T00:00:00"/>
    <s v="178-24-36-171"/>
    <n v="164"/>
    <x v="4"/>
  </r>
  <r>
    <d v="2009-08-20T00:00:00"/>
    <s v="378-70-08-798"/>
    <n v="170"/>
    <x v="4"/>
  </r>
  <r>
    <d v="2009-08-22T00:00:00"/>
    <s v="884-31-58-627"/>
    <n v="164"/>
    <x v="4"/>
  </r>
  <r>
    <d v="2009-08-24T00:00:00"/>
    <s v="043-34-53-278"/>
    <n v="70"/>
    <x v="4"/>
  </r>
  <r>
    <d v="2009-08-31T00:00:00"/>
    <s v="941-01-60-075"/>
    <n v="133"/>
    <x v="4"/>
  </r>
  <r>
    <d v="2009-09-01T00:00:00"/>
    <s v="817-44-45-607"/>
    <n v="20"/>
    <x v="4"/>
  </r>
  <r>
    <d v="2009-09-03T00:00:00"/>
    <s v="735-37-27-393"/>
    <n v="15"/>
    <x v="4"/>
  </r>
  <r>
    <d v="2009-09-04T00:00:00"/>
    <s v="788-39-15-311"/>
    <n v="15"/>
    <x v="4"/>
  </r>
  <r>
    <d v="2009-09-05T00:00:00"/>
    <s v="507-22-76-992"/>
    <n v="105"/>
    <x v="4"/>
  </r>
  <r>
    <d v="2009-09-09T00:00:00"/>
    <s v="935-78-99-209"/>
    <n v="192"/>
    <x v="4"/>
  </r>
  <r>
    <d v="2009-09-09T00:00:00"/>
    <s v="936-67-95-170"/>
    <n v="142"/>
    <x v="4"/>
  </r>
  <r>
    <d v="2009-09-10T00:00:00"/>
    <s v="781-80-31-583"/>
    <n v="3"/>
    <x v="4"/>
  </r>
  <r>
    <d v="2009-09-10T00:00:00"/>
    <s v="413-93-89-926"/>
    <n v="219"/>
    <x v="4"/>
  </r>
  <r>
    <d v="2009-09-14T00:00:00"/>
    <s v="534-94-49-182"/>
    <n v="137"/>
    <x v="4"/>
  </r>
  <r>
    <d v="2009-09-15T00:00:00"/>
    <s v="910-38-33-489"/>
    <n v="108"/>
    <x v="4"/>
  </r>
  <r>
    <d v="2009-09-16T00:00:00"/>
    <s v="995-59-41-476"/>
    <n v="395"/>
    <x v="4"/>
  </r>
  <r>
    <d v="2009-09-17T00:00:00"/>
    <s v="047-26-54-835"/>
    <n v="3"/>
    <x v="4"/>
  </r>
  <r>
    <d v="2009-09-19T00:00:00"/>
    <s v="043-34-53-278"/>
    <n v="73"/>
    <x v="4"/>
  </r>
  <r>
    <d v="2009-09-19T00:00:00"/>
    <s v="392-78-93-552"/>
    <n v="209"/>
    <x v="4"/>
  </r>
  <r>
    <d v="2009-09-21T00:00:00"/>
    <s v="916-94-78-836"/>
    <n v="41"/>
    <x v="4"/>
  </r>
  <r>
    <d v="2009-09-27T00:00:00"/>
    <s v="413-93-89-926"/>
    <n v="488"/>
    <x v="4"/>
  </r>
  <r>
    <d v="2009-09-28T00:00:00"/>
    <s v="325-70-30-985"/>
    <n v="5"/>
    <x v="4"/>
  </r>
  <r>
    <d v="2009-09-28T00:00:00"/>
    <s v="513-33-14-553"/>
    <n v="97"/>
    <x v="4"/>
  </r>
  <r>
    <d v="2009-09-29T00:00:00"/>
    <s v="885-74-10-856"/>
    <n v="58"/>
    <x v="4"/>
  </r>
  <r>
    <d v="2009-09-29T00:00:00"/>
    <s v="322-66-15-999"/>
    <n v="179"/>
    <x v="4"/>
  </r>
  <r>
    <d v="2009-10-01T00:00:00"/>
    <s v="242-04-13-206"/>
    <n v="18"/>
    <x v="4"/>
  </r>
  <r>
    <d v="2009-10-02T00:00:00"/>
    <s v="843-22-41-173"/>
    <n v="4"/>
    <x v="4"/>
  </r>
  <r>
    <d v="2009-10-02T00:00:00"/>
    <s v="019-98-81-222"/>
    <n v="1"/>
    <x v="4"/>
  </r>
  <r>
    <d v="2009-10-03T00:00:00"/>
    <s v="935-78-99-209"/>
    <n v="86"/>
    <x v="4"/>
  </r>
  <r>
    <d v="2009-10-04T00:00:00"/>
    <s v="799-94-72-837"/>
    <n v="290"/>
    <x v="4"/>
  </r>
  <r>
    <d v="2009-10-06T00:00:00"/>
    <s v="789-52-61-433"/>
    <n v="14"/>
    <x v="4"/>
  </r>
  <r>
    <d v="2009-10-08T00:00:00"/>
    <s v="761-06-34-233"/>
    <n v="120"/>
    <x v="4"/>
  </r>
  <r>
    <d v="2009-10-08T00:00:00"/>
    <s v="115-65-39-258"/>
    <n v="28"/>
    <x v="4"/>
  </r>
  <r>
    <d v="2009-10-09T00:00:00"/>
    <s v="847-48-41-699"/>
    <n v="213"/>
    <x v="4"/>
  </r>
  <r>
    <d v="2009-10-15T00:00:00"/>
    <s v="050-38-86-889"/>
    <n v="10"/>
    <x v="4"/>
  </r>
  <r>
    <d v="2009-10-16T00:00:00"/>
    <s v="513-33-14-553"/>
    <n v="53"/>
    <x v="4"/>
  </r>
  <r>
    <d v="2009-10-17T00:00:00"/>
    <s v="534-94-49-182"/>
    <n v="178"/>
    <x v="4"/>
  </r>
  <r>
    <d v="2009-10-17T00:00:00"/>
    <s v="340-11-17-090"/>
    <n v="6"/>
    <x v="4"/>
  </r>
  <r>
    <d v="2009-10-21T00:00:00"/>
    <s v="847-48-41-699"/>
    <n v="118"/>
    <x v="4"/>
  </r>
  <r>
    <d v="2009-10-21T00:00:00"/>
    <s v="982-09-19-706"/>
    <n v="5"/>
    <x v="4"/>
  </r>
  <r>
    <d v="2009-10-22T00:00:00"/>
    <s v="269-65-16-447"/>
    <n v="89"/>
    <x v="4"/>
  </r>
  <r>
    <d v="2009-10-27T00:00:00"/>
    <s v="968-49-97-804"/>
    <n v="22"/>
    <x v="4"/>
  </r>
  <r>
    <d v="2009-10-28T00:00:00"/>
    <s v="269-65-16-447"/>
    <n v="199"/>
    <x v="4"/>
  </r>
  <r>
    <d v="2009-11-03T00:00:00"/>
    <s v="164-61-25-530"/>
    <n v="8"/>
    <x v="4"/>
  </r>
  <r>
    <d v="2009-11-03T00:00:00"/>
    <s v="269-65-16-447"/>
    <n v="198"/>
    <x v="4"/>
  </r>
  <r>
    <d v="2009-11-04T00:00:00"/>
    <s v="029-43-78-009"/>
    <n v="6"/>
    <x v="4"/>
  </r>
  <r>
    <d v="2009-11-04T00:00:00"/>
    <s v="033-49-11-774"/>
    <n v="68"/>
    <x v="4"/>
  </r>
  <r>
    <d v="2009-11-04T00:00:00"/>
    <s v="995-59-41-476"/>
    <n v="200"/>
    <x v="4"/>
  </r>
  <r>
    <d v="2009-11-05T00:00:00"/>
    <s v="594-18-15-403"/>
    <n v="426"/>
    <x v="4"/>
  </r>
  <r>
    <d v="2009-11-05T00:00:00"/>
    <s v="773-39-15-273"/>
    <n v="142"/>
    <x v="4"/>
  </r>
  <r>
    <d v="2009-11-05T00:00:00"/>
    <s v="254-14-00-156"/>
    <n v="298"/>
    <x v="4"/>
  </r>
  <r>
    <d v="2009-11-07T00:00:00"/>
    <s v="413-93-89-926"/>
    <n v="224"/>
    <x v="4"/>
  </r>
  <r>
    <d v="2009-11-09T00:00:00"/>
    <s v="594-18-15-403"/>
    <n v="133"/>
    <x v="4"/>
  </r>
  <r>
    <d v="2009-11-11T00:00:00"/>
    <s v="392-78-93-552"/>
    <n v="326"/>
    <x v="4"/>
  </r>
  <r>
    <d v="2009-11-11T00:00:00"/>
    <s v="950-40-82-698"/>
    <n v="102"/>
    <x v="4"/>
  </r>
  <r>
    <d v="2009-11-12T00:00:00"/>
    <s v="254-14-00-156"/>
    <n v="332"/>
    <x v="4"/>
  </r>
  <r>
    <d v="2009-11-13T00:00:00"/>
    <s v="080-51-85-809"/>
    <n v="95"/>
    <x v="4"/>
  </r>
  <r>
    <d v="2009-11-17T00:00:00"/>
    <s v="170-89-76-803"/>
    <n v="7"/>
    <x v="4"/>
  </r>
  <r>
    <d v="2009-11-17T00:00:00"/>
    <s v="799-94-72-837"/>
    <n v="276"/>
    <x v="4"/>
  </r>
  <r>
    <d v="2009-11-17T00:00:00"/>
    <s v="865-19-31-951"/>
    <n v="6"/>
    <x v="4"/>
  </r>
  <r>
    <d v="2009-11-19T00:00:00"/>
    <s v="392-78-93-552"/>
    <n v="232"/>
    <x v="4"/>
  </r>
  <r>
    <d v="2009-11-19T00:00:00"/>
    <s v="527-15-00-673"/>
    <n v="162"/>
    <x v="4"/>
  </r>
  <r>
    <d v="2009-11-22T00:00:00"/>
    <s v="749-02-70-623"/>
    <n v="66"/>
    <x v="4"/>
  </r>
  <r>
    <d v="2009-11-22T00:00:00"/>
    <s v="371-70-96-597"/>
    <n v="2"/>
    <x v="4"/>
  </r>
  <r>
    <d v="2009-11-22T00:00:00"/>
    <s v="904-16-42-385"/>
    <n v="152"/>
    <x v="4"/>
  </r>
  <r>
    <d v="2009-11-22T00:00:00"/>
    <s v="687-31-19-697"/>
    <n v="2"/>
    <x v="4"/>
  </r>
  <r>
    <d v="2009-11-25T00:00:00"/>
    <s v="910-38-33-489"/>
    <n v="115"/>
    <x v="4"/>
  </r>
  <r>
    <d v="2009-11-25T00:00:00"/>
    <s v="916-94-78-836"/>
    <n v="29"/>
    <x v="4"/>
  </r>
  <r>
    <d v="2009-11-25T00:00:00"/>
    <s v="968-49-97-804"/>
    <n v="91"/>
    <x v="4"/>
  </r>
  <r>
    <d v="2009-11-27T00:00:00"/>
    <s v="080-51-85-809"/>
    <n v="125"/>
    <x v="4"/>
  </r>
  <r>
    <d v="2009-11-29T00:00:00"/>
    <s v="692-61-16-906"/>
    <n v="40"/>
    <x v="4"/>
  </r>
  <r>
    <d v="2009-11-29T00:00:00"/>
    <s v="847-48-41-699"/>
    <n v="279"/>
    <x v="4"/>
  </r>
  <r>
    <d v="2009-11-30T00:00:00"/>
    <s v="128-69-77-900"/>
    <n v="8"/>
    <x v="4"/>
  </r>
  <r>
    <d v="2009-12-04T00:00:00"/>
    <s v="884-31-58-627"/>
    <n v="194"/>
    <x v="4"/>
  </r>
  <r>
    <d v="2009-12-05T00:00:00"/>
    <s v="043-34-53-278"/>
    <n v="168"/>
    <x v="4"/>
  </r>
  <r>
    <d v="2009-12-06T00:00:00"/>
    <s v="799-94-72-837"/>
    <n v="211"/>
    <x v="4"/>
  </r>
  <r>
    <d v="2009-12-06T00:00:00"/>
    <s v="208-84-31-216"/>
    <n v="19"/>
    <x v="4"/>
  </r>
  <r>
    <d v="2009-12-08T00:00:00"/>
    <s v="214-54-56-360"/>
    <n v="16"/>
    <x v="4"/>
  </r>
  <r>
    <d v="2009-12-11T00:00:00"/>
    <s v="961-86-77-989"/>
    <n v="18"/>
    <x v="4"/>
  </r>
  <r>
    <d v="2009-12-11T00:00:00"/>
    <s v="254-14-00-156"/>
    <n v="399"/>
    <x v="4"/>
  </r>
  <r>
    <d v="2009-12-13T00:00:00"/>
    <s v="236-48-82-153"/>
    <n v="11"/>
    <x v="4"/>
  </r>
  <r>
    <d v="2009-12-17T00:00:00"/>
    <s v="033-49-11-774"/>
    <n v="131"/>
    <x v="4"/>
  </r>
  <r>
    <d v="2009-12-18T00:00:00"/>
    <s v="761-06-34-233"/>
    <n v="67"/>
    <x v="4"/>
  </r>
  <r>
    <d v="2009-12-19T00:00:00"/>
    <s v="749-02-70-623"/>
    <n v="151"/>
    <x v="4"/>
  </r>
  <r>
    <d v="2009-12-24T00:00:00"/>
    <s v="033-49-11-774"/>
    <n v="105"/>
    <x v="4"/>
  </r>
  <r>
    <d v="2009-12-25T00:00:00"/>
    <s v="884-31-58-627"/>
    <n v="132"/>
    <x v="4"/>
  </r>
  <r>
    <d v="2009-12-25T00:00:00"/>
    <s v="413-93-89-926"/>
    <n v="142"/>
    <x v="4"/>
  </r>
  <r>
    <d v="2009-12-25T00:00:00"/>
    <s v="561-51-98-882"/>
    <n v="17"/>
    <x v="4"/>
  </r>
  <r>
    <d v="2009-12-26T00:00:00"/>
    <s v="254-14-00-156"/>
    <n v="444"/>
    <x v="4"/>
  </r>
  <r>
    <d v="2009-12-26T00:00:00"/>
    <s v="941-01-60-075"/>
    <n v="294"/>
    <x v="4"/>
  </r>
  <r>
    <d v="2009-12-27T00:00:00"/>
    <s v="254-14-00-156"/>
    <n v="274"/>
    <x v="4"/>
  </r>
  <r>
    <d v="2009-12-29T00:00:00"/>
    <s v="968-49-97-804"/>
    <n v="168"/>
    <x v="4"/>
  </r>
  <r>
    <d v="2009-12-30T00:00:00"/>
    <s v="885-74-10-856"/>
    <n v="115"/>
    <x v="4"/>
  </r>
  <r>
    <d v="2009-12-30T00:00:00"/>
    <s v="534-94-49-182"/>
    <n v="126"/>
    <x v="4"/>
  </r>
  <r>
    <d v="2010-01-02T00:00:00"/>
    <s v="378-70-08-798"/>
    <n v="73"/>
    <x v="5"/>
  </r>
  <r>
    <d v="2010-01-02T00:00:00"/>
    <s v="178-24-36-171"/>
    <n v="413"/>
    <x v="5"/>
  </r>
  <r>
    <d v="2010-01-03T00:00:00"/>
    <s v="254-14-00-156"/>
    <n v="393"/>
    <x v="5"/>
  </r>
  <r>
    <d v="2010-01-06T00:00:00"/>
    <s v="429-16-50-754"/>
    <n v="13"/>
    <x v="5"/>
  </r>
  <r>
    <d v="2010-01-07T00:00:00"/>
    <s v="178-24-36-171"/>
    <n v="211"/>
    <x v="5"/>
  </r>
  <r>
    <d v="2010-01-11T00:00:00"/>
    <s v="692-61-16-906"/>
    <n v="116"/>
    <x v="5"/>
  </r>
  <r>
    <d v="2010-01-11T00:00:00"/>
    <s v="872-13-44-365"/>
    <n v="9"/>
    <x v="5"/>
  </r>
  <r>
    <d v="2010-01-15T00:00:00"/>
    <s v="392-78-93-552"/>
    <n v="117"/>
    <x v="5"/>
  </r>
  <r>
    <d v="2010-01-16T00:00:00"/>
    <s v="941-01-60-075"/>
    <n v="221"/>
    <x v="5"/>
  </r>
  <r>
    <d v="2010-01-20T00:00:00"/>
    <s v="193-47-03-638"/>
    <n v="9"/>
    <x v="5"/>
  </r>
  <r>
    <d v="2010-01-21T00:00:00"/>
    <s v="413-93-89-926"/>
    <n v="214"/>
    <x v="5"/>
  </r>
  <r>
    <d v="2010-01-22T00:00:00"/>
    <s v="916-94-78-836"/>
    <n v="138"/>
    <x v="5"/>
  </r>
  <r>
    <d v="2010-01-23T00:00:00"/>
    <s v="530-86-39-445"/>
    <n v="11"/>
    <x v="5"/>
  </r>
  <r>
    <d v="2010-01-23T00:00:00"/>
    <s v="495-93-92-849"/>
    <n v="128"/>
    <x v="5"/>
  </r>
  <r>
    <d v="2010-01-24T00:00:00"/>
    <s v="413-93-89-926"/>
    <n v="376"/>
    <x v="5"/>
  </r>
  <r>
    <d v="2010-01-25T00:00:00"/>
    <s v="413-93-89-926"/>
    <n v="121"/>
    <x v="5"/>
  </r>
  <r>
    <d v="2010-01-25T00:00:00"/>
    <s v="799-94-72-837"/>
    <n v="200"/>
    <x v="5"/>
  </r>
  <r>
    <d v="2010-01-26T00:00:00"/>
    <s v="413-93-89-926"/>
    <n v="500"/>
    <x v="5"/>
  </r>
  <r>
    <d v="2010-01-28T00:00:00"/>
    <s v="884-31-58-627"/>
    <n v="108"/>
    <x v="5"/>
  </r>
  <r>
    <d v="2010-01-29T00:00:00"/>
    <s v="410-52-79-946"/>
    <n v="59"/>
    <x v="5"/>
  </r>
  <r>
    <d v="2010-01-30T00:00:00"/>
    <s v="749-02-70-623"/>
    <n v="191"/>
    <x v="5"/>
  </r>
  <r>
    <d v="2010-01-31T00:00:00"/>
    <s v="080-51-85-809"/>
    <n v="189"/>
    <x v="5"/>
  </r>
  <r>
    <d v="2010-02-02T00:00:00"/>
    <s v="392-78-93-552"/>
    <n v="247"/>
    <x v="5"/>
  </r>
  <r>
    <d v="2010-02-02T00:00:00"/>
    <s v="968-49-97-804"/>
    <n v="195"/>
    <x v="5"/>
  </r>
  <r>
    <d v="2010-02-03T00:00:00"/>
    <s v="951-02-59-808"/>
    <n v="6"/>
    <x v="5"/>
  </r>
  <r>
    <d v="2010-02-04T00:00:00"/>
    <s v="874-03-53-609"/>
    <n v="1"/>
    <x v="5"/>
  </r>
  <r>
    <d v="2010-02-05T00:00:00"/>
    <s v="941-01-60-075"/>
    <n v="347"/>
    <x v="5"/>
  </r>
  <r>
    <d v="2010-02-08T00:00:00"/>
    <s v="799-94-72-837"/>
    <n v="317"/>
    <x v="5"/>
  </r>
  <r>
    <d v="2010-02-09T00:00:00"/>
    <s v="392-78-93-552"/>
    <n v="271"/>
    <x v="5"/>
  </r>
  <r>
    <d v="2010-02-09T00:00:00"/>
    <s v="954-85-72-732"/>
    <n v="4"/>
    <x v="5"/>
  </r>
  <r>
    <d v="2010-02-11T00:00:00"/>
    <s v="378-70-08-798"/>
    <n v="121"/>
    <x v="5"/>
  </r>
  <r>
    <d v="2010-02-12T00:00:00"/>
    <s v="043-34-53-278"/>
    <n v="81"/>
    <x v="5"/>
  </r>
  <r>
    <d v="2010-02-12T00:00:00"/>
    <s v="900-85-70-552"/>
    <n v="1"/>
    <x v="5"/>
  </r>
  <r>
    <d v="2010-02-14T00:00:00"/>
    <s v="534-94-49-182"/>
    <n v="142"/>
    <x v="5"/>
  </r>
  <r>
    <d v="2010-02-15T00:00:00"/>
    <s v="178-24-36-171"/>
    <n v="265"/>
    <x v="5"/>
  </r>
  <r>
    <d v="2010-02-16T00:00:00"/>
    <s v="043-34-53-278"/>
    <n v="194"/>
    <x v="5"/>
  </r>
  <r>
    <d v="2010-02-16T00:00:00"/>
    <s v="131-80-62-556"/>
    <n v="15"/>
    <x v="5"/>
  </r>
  <r>
    <d v="2010-02-18T00:00:00"/>
    <s v="749-02-70-623"/>
    <n v="23"/>
    <x v="5"/>
  </r>
  <r>
    <d v="2010-02-18T00:00:00"/>
    <s v="178-24-36-171"/>
    <n v="279"/>
    <x v="5"/>
  </r>
  <r>
    <d v="2010-02-20T00:00:00"/>
    <s v="523-09-63-706"/>
    <n v="1"/>
    <x v="5"/>
  </r>
  <r>
    <d v="2010-02-25T00:00:00"/>
    <s v="178-24-36-171"/>
    <n v="487"/>
    <x v="5"/>
  </r>
  <r>
    <d v="2010-02-25T00:00:00"/>
    <s v="254-14-00-156"/>
    <n v="395"/>
    <x v="5"/>
  </r>
  <r>
    <d v="2010-02-27T00:00:00"/>
    <s v="884-31-58-627"/>
    <n v="91"/>
    <x v="5"/>
  </r>
  <r>
    <d v="2010-02-27T00:00:00"/>
    <s v="410-52-79-946"/>
    <n v="39"/>
    <x v="5"/>
  </r>
  <r>
    <d v="2010-02-27T00:00:00"/>
    <s v="178-24-36-171"/>
    <n v="312"/>
    <x v="5"/>
  </r>
  <r>
    <d v="2010-02-28T00:00:00"/>
    <s v="346-83-33-264"/>
    <n v="20"/>
    <x v="5"/>
  </r>
  <r>
    <d v="2010-03-03T00:00:00"/>
    <s v="378-70-08-798"/>
    <n v="35"/>
    <x v="5"/>
  </r>
  <r>
    <d v="2010-03-05T00:00:00"/>
    <s v="561-51-98-882"/>
    <n v="20"/>
    <x v="5"/>
  </r>
  <r>
    <d v="2010-03-08T00:00:00"/>
    <s v="534-94-49-182"/>
    <n v="125"/>
    <x v="5"/>
  </r>
  <r>
    <d v="2010-03-08T00:00:00"/>
    <s v="392-78-93-552"/>
    <n v="396"/>
    <x v="5"/>
  </r>
  <r>
    <d v="2010-03-09T00:00:00"/>
    <s v="325-16-71-125"/>
    <n v="7"/>
    <x v="5"/>
  </r>
  <r>
    <d v="2010-03-10T00:00:00"/>
    <s v="773-39-15-273"/>
    <n v="59"/>
    <x v="5"/>
  </r>
  <r>
    <d v="2010-03-13T00:00:00"/>
    <s v="799-94-72-837"/>
    <n v="417"/>
    <x v="5"/>
  </r>
  <r>
    <d v="2010-03-13T00:00:00"/>
    <s v="392-78-93-552"/>
    <n v="115"/>
    <x v="5"/>
  </r>
  <r>
    <d v="2010-03-16T00:00:00"/>
    <s v="753-35-55-536"/>
    <n v="6"/>
    <x v="5"/>
  </r>
  <r>
    <d v="2010-03-17T00:00:00"/>
    <s v="080-51-85-809"/>
    <n v="69"/>
    <x v="5"/>
  </r>
  <r>
    <d v="2010-03-19T00:00:00"/>
    <s v="904-16-42-385"/>
    <n v="58"/>
    <x v="5"/>
  </r>
  <r>
    <d v="2010-03-19T00:00:00"/>
    <s v="410-52-79-946"/>
    <n v="159"/>
    <x v="5"/>
  </r>
  <r>
    <d v="2010-03-21T00:00:00"/>
    <s v="179-22-38-195"/>
    <n v="6"/>
    <x v="5"/>
  </r>
  <r>
    <d v="2010-03-22T00:00:00"/>
    <s v="904-16-42-385"/>
    <n v="103"/>
    <x v="5"/>
  </r>
  <r>
    <d v="2010-03-26T00:00:00"/>
    <s v="254-14-00-156"/>
    <n v="155"/>
    <x v="5"/>
  </r>
  <r>
    <d v="2010-03-26T00:00:00"/>
    <s v="530-86-39-445"/>
    <n v="10"/>
    <x v="5"/>
  </r>
  <r>
    <d v="2010-03-28T00:00:00"/>
    <s v="378-70-08-798"/>
    <n v="158"/>
    <x v="5"/>
  </r>
  <r>
    <d v="2010-03-30T00:00:00"/>
    <s v="322-66-15-999"/>
    <n v="146"/>
    <x v="5"/>
  </r>
  <r>
    <d v="2010-03-31T00:00:00"/>
    <s v="178-24-36-171"/>
    <n v="230"/>
    <x v="5"/>
  </r>
  <r>
    <d v="2010-04-02T00:00:00"/>
    <s v="761-06-34-233"/>
    <n v="143"/>
    <x v="5"/>
  </r>
  <r>
    <d v="2010-04-02T00:00:00"/>
    <s v="692-61-16-906"/>
    <n v="167"/>
    <x v="5"/>
  </r>
  <r>
    <d v="2010-04-02T00:00:00"/>
    <s v="495-93-92-849"/>
    <n v="119"/>
    <x v="5"/>
  </r>
  <r>
    <d v="2010-04-04T00:00:00"/>
    <s v="799-94-72-837"/>
    <n v="400"/>
    <x v="5"/>
  </r>
  <r>
    <d v="2010-04-06T00:00:00"/>
    <s v="916-94-78-836"/>
    <n v="172"/>
    <x v="5"/>
  </r>
  <r>
    <d v="2010-04-07T00:00:00"/>
    <s v="374-01-18-051"/>
    <n v="19"/>
    <x v="5"/>
  </r>
  <r>
    <d v="2010-04-09T00:00:00"/>
    <s v="254-14-00-156"/>
    <n v="116"/>
    <x v="5"/>
  </r>
  <r>
    <d v="2010-04-11T00:00:00"/>
    <s v="178-24-36-171"/>
    <n v="143"/>
    <x v="5"/>
  </r>
  <r>
    <d v="2010-04-12T00:00:00"/>
    <s v="847-48-41-699"/>
    <n v="222"/>
    <x v="5"/>
  </r>
  <r>
    <d v="2010-04-14T00:00:00"/>
    <s v="847-48-41-699"/>
    <n v="352"/>
    <x v="5"/>
  </r>
  <r>
    <d v="2010-04-14T00:00:00"/>
    <s v="495-93-92-849"/>
    <n v="69"/>
    <x v="5"/>
  </r>
  <r>
    <d v="2010-04-15T00:00:00"/>
    <s v="392-78-93-552"/>
    <n v="182"/>
    <x v="5"/>
  </r>
  <r>
    <d v="2010-04-17T00:00:00"/>
    <s v="847-48-41-699"/>
    <n v="182"/>
    <x v="5"/>
  </r>
  <r>
    <d v="2010-04-17T00:00:00"/>
    <s v="495-93-92-849"/>
    <n v="165"/>
    <x v="5"/>
  </r>
  <r>
    <d v="2010-04-18T00:00:00"/>
    <s v="377-37-44-068"/>
    <n v="18"/>
    <x v="5"/>
  </r>
  <r>
    <d v="2010-04-18T00:00:00"/>
    <s v="211-35-92-831"/>
    <n v="2"/>
    <x v="5"/>
  </r>
  <r>
    <d v="2010-04-19T00:00:00"/>
    <s v="789-52-61-433"/>
    <n v="15"/>
    <x v="5"/>
  </r>
  <r>
    <d v="2010-04-20T00:00:00"/>
    <s v="614-36-31-012"/>
    <n v="19"/>
    <x v="5"/>
  </r>
  <r>
    <d v="2010-04-21T00:00:00"/>
    <s v="916-94-78-836"/>
    <n v="66"/>
    <x v="5"/>
  </r>
  <r>
    <d v="2010-04-21T00:00:00"/>
    <s v="549-21-69-479"/>
    <n v="12"/>
    <x v="5"/>
  </r>
  <r>
    <d v="2010-04-22T00:00:00"/>
    <s v="211-13-01-286"/>
    <n v="19"/>
    <x v="5"/>
  </r>
  <r>
    <d v="2010-04-22T00:00:00"/>
    <s v="033-49-11-774"/>
    <n v="96"/>
    <x v="5"/>
  </r>
  <r>
    <d v="2010-04-25T00:00:00"/>
    <s v="847-48-41-699"/>
    <n v="240"/>
    <x v="5"/>
  </r>
  <r>
    <d v="2010-04-27T00:00:00"/>
    <s v="378-70-08-798"/>
    <n v="57"/>
    <x v="5"/>
  </r>
  <r>
    <d v="2010-05-01T00:00:00"/>
    <s v="799-94-72-837"/>
    <n v="475"/>
    <x v="5"/>
  </r>
  <r>
    <d v="2010-05-02T00:00:00"/>
    <s v="254-14-00-156"/>
    <n v="162"/>
    <x v="5"/>
  </r>
  <r>
    <d v="2010-05-04T00:00:00"/>
    <s v="254-14-00-156"/>
    <n v="150"/>
    <x v="5"/>
  </r>
  <r>
    <d v="2010-05-05T00:00:00"/>
    <s v="941-01-60-075"/>
    <n v="139"/>
    <x v="5"/>
  </r>
  <r>
    <d v="2010-05-07T00:00:00"/>
    <s v="080-51-85-809"/>
    <n v="183"/>
    <x v="5"/>
  </r>
  <r>
    <d v="2010-05-17T00:00:00"/>
    <s v="254-14-00-156"/>
    <n v="214"/>
    <x v="5"/>
  </r>
  <r>
    <d v="2010-05-20T00:00:00"/>
    <s v="180-17-78-339"/>
    <n v="14"/>
    <x v="5"/>
  </r>
  <r>
    <d v="2010-05-21T00:00:00"/>
    <s v="547-99-88-807"/>
    <n v="2"/>
    <x v="5"/>
  </r>
  <r>
    <d v="2010-05-22T00:00:00"/>
    <s v="178-24-36-171"/>
    <n v="383"/>
    <x v="5"/>
  </r>
  <r>
    <d v="2010-05-23T00:00:00"/>
    <s v="872-13-44-365"/>
    <n v="14"/>
    <x v="5"/>
  </r>
  <r>
    <d v="2010-05-23T00:00:00"/>
    <s v="495-93-92-849"/>
    <n v="127"/>
    <x v="5"/>
  </r>
  <r>
    <d v="2010-05-24T00:00:00"/>
    <s v="534-94-49-182"/>
    <n v="179"/>
    <x v="5"/>
  </r>
  <r>
    <d v="2010-05-25T00:00:00"/>
    <s v="033-49-11-774"/>
    <n v="74"/>
    <x v="5"/>
  </r>
  <r>
    <d v="2010-05-25T00:00:00"/>
    <s v="941-01-60-075"/>
    <n v="311"/>
    <x v="5"/>
  </r>
  <r>
    <d v="2010-05-29T00:00:00"/>
    <s v="527-15-00-673"/>
    <n v="190"/>
    <x v="5"/>
  </r>
  <r>
    <d v="2010-05-31T00:00:00"/>
    <s v="935-78-99-209"/>
    <n v="67"/>
    <x v="5"/>
  </r>
  <r>
    <d v="2010-06-02T00:00:00"/>
    <s v="254-14-00-156"/>
    <n v="331"/>
    <x v="5"/>
  </r>
  <r>
    <d v="2010-06-02T00:00:00"/>
    <s v="761-06-34-233"/>
    <n v="114"/>
    <x v="5"/>
  </r>
  <r>
    <d v="2010-06-03T00:00:00"/>
    <s v="495-93-92-849"/>
    <n v="79"/>
    <x v="5"/>
  </r>
  <r>
    <d v="2010-06-04T00:00:00"/>
    <s v="884-31-58-627"/>
    <n v="22"/>
    <x v="5"/>
  </r>
  <r>
    <d v="2010-06-04T00:00:00"/>
    <s v="550-69-18-758"/>
    <n v="5"/>
    <x v="5"/>
  </r>
  <r>
    <d v="2010-06-07T00:00:00"/>
    <s v="047-70-78-199"/>
    <n v="17"/>
    <x v="5"/>
  </r>
  <r>
    <d v="2010-06-08T00:00:00"/>
    <s v="392-78-93-552"/>
    <n v="344"/>
    <x v="5"/>
  </r>
  <r>
    <d v="2010-06-08T00:00:00"/>
    <s v="799-94-72-837"/>
    <n v="329"/>
    <x v="5"/>
  </r>
  <r>
    <d v="2010-06-08T00:00:00"/>
    <s v="423-71-31-448"/>
    <n v="10"/>
    <x v="5"/>
  </r>
  <r>
    <d v="2010-06-12T00:00:00"/>
    <s v="534-94-49-182"/>
    <n v="105"/>
    <x v="5"/>
  </r>
  <r>
    <d v="2010-06-13T00:00:00"/>
    <s v="513-33-14-553"/>
    <n v="26"/>
    <x v="5"/>
  </r>
  <r>
    <d v="2010-06-14T00:00:00"/>
    <s v="761-06-34-233"/>
    <n v="121"/>
    <x v="5"/>
  </r>
  <r>
    <d v="2010-06-16T00:00:00"/>
    <s v="885-74-10-856"/>
    <n v="174"/>
    <x v="5"/>
  </r>
  <r>
    <d v="2010-06-17T00:00:00"/>
    <s v="799-94-72-837"/>
    <n v="233"/>
    <x v="5"/>
  </r>
  <r>
    <d v="2010-06-18T00:00:00"/>
    <s v="749-02-70-623"/>
    <n v="117"/>
    <x v="5"/>
  </r>
  <r>
    <d v="2010-06-19T00:00:00"/>
    <s v="047-70-78-199"/>
    <n v="11"/>
    <x v="5"/>
  </r>
  <r>
    <d v="2010-06-19T00:00:00"/>
    <s v="394-54-09-851"/>
    <n v="18"/>
    <x v="5"/>
  </r>
  <r>
    <d v="2010-06-19T00:00:00"/>
    <s v="392-78-93-552"/>
    <n v="332"/>
    <x v="5"/>
  </r>
  <r>
    <d v="2010-06-20T00:00:00"/>
    <s v="299-98-16-259"/>
    <n v="6"/>
    <x v="5"/>
  </r>
  <r>
    <d v="2010-06-21T00:00:00"/>
    <s v="995-59-41-476"/>
    <n v="260"/>
    <x v="5"/>
  </r>
  <r>
    <d v="2010-06-21T00:00:00"/>
    <s v="936-67-95-170"/>
    <n v="22"/>
    <x v="5"/>
  </r>
  <r>
    <d v="2010-06-23T00:00:00"/>
    <s v="562-39-79-929"/>
    <n v="9"/>
    <x v="5"/>
  </r>
  <r>
    <d v="2010-06-24T00:00:00"/>
    <s v="527-15-00-673"/>
    <n v="79"/>
    <x v="5"/>
  </r>
  <r>
    <d v="2010-06-26T00:00:00"/>
    <s v="392-78-93-552"/>
    <n v="480"/>
    <x v="5"/>
  </r>
  <r>
    <d v="2010-07-01T00:00:00"/>
    <s v="847-48-41-699"/>
    <n v="154"/>
    <x v="5"/>
  </r>
  <r>
    <d v="2010-07-01T00:00:00"/>
    <s v="968-49-97-804"/>
    <n v="170"/>
    <x v="5"/>
  </r>
  <r>
    <d v="2010-07-02T00:00:00"/>
    <s v="326-69-35-401"/>
    <n v="13"/>
    <x v="5"/>
  </r>
  <r>
    <d v="2010-07-05T00:00:00"/>
    <s v="269-65-16-447"/>
    <n v="29"/>
    <x v="5"/>
  </r>
  <r>
    <d v="2010-07-07T00:00:00"/>
    <s v="080-51-85-809"/>
    <n v="80"/>
    <x v="5"/>
  </r>
  <r>
    <d v="2010-07-11T00:00:00"/>
    <s v="547-03-32-866"/>
    <n v="20"/>
    <x v="5"/>
  </r>
  <r>
    <d v="2010-07-11T00:00:00"/>
    <s v="847-48-41-699"/>
    <n v="401"/>
    <x v="5"/>
  </r>
  <r>
    <d v="2010-07-13T00:00:00"/>
    <s v="761-06-34-233"/>
    <n v="134"/>
    <x v="5"/>
  </r>
  <r>
    <d v="2010-07-15T00:00:00"/>
    <s v="916-94-78-836"/>
    <n v="107"/>
    <x v="5"/>
  </r>
  <r>
    <d v="2010-07-20T00:00:00"/>
    <s v="749-02-70-623"/>
    <n v="30"/>
    <x v="5"/>
  </r>
  <r>
    <d v="2010-07-22T00:00:00"/>
    <s v="337-27-67-378"/>
    <n v="138"/>
    <x v="5"/>
  </r>
  <r>
    <d v="2010-07-23T00:00:00"/>
    <s v="178-24-36-171"/>
    <n v="404"/>
    <x v="5"/>
  </r>
  <r>
    <d v="2010-07-27T00:00:00"/>
    <s v="916-94-78-836"/>
    <n v="117"/>
    <x v="5"/>
  </r>
  <r>
    <d v="2010-07-30T00:00:00"/>
    <s v="847-48-41-699"/>
    <n v="124"/>
    <x v="5"/>
  </r>
  <r>
    <d v="2010-07-31T00:00:00"/>
    <s v="495-93-92-849"/>
    <n v="155"/>
    <x v="5"/>
  </r>
  <r>
    <d v="2010-08-01T00:00:00"/>
    <s v="378-70-08-798"/>
    <n v="161"/>
    <x v="5"/>
  </r>
  <r>
    <d v="2010-08-05T00:00:00"/>
    <s v="904-16-42-385"/>
    <n v="80"/>
    <x v="5"/>
  </r>
  <r>
    <d v="2010-08-05T00:00:00"/>
    <s v="093-96-93-428"/>
    <n v="9"/>
    <x v="5"/>
  </r>
  <r>
    <d v="2010-08-06T00:00:00"/>
    <s v="904-16-42-385"/>
    <n v="160"/>
    <x v="5"/>
  </r>
  <r>
    <d v="2010-08-09T00:00:00"/>
    <s v="192-09-72-275"/>
    <n v="18"/>
    <x v="5"/>
  </r>
  <r>
    <d v="2010-08-11T00:00:00"/>
    <s v="749-02-70-623"/>
    <n v="150"/>
    <x v="5"/>
  </r>
  <r>
    <d v="2010-08-15T00:00:00"/>
    <s v="203-43-58-855"/>
    <n v="16"/>
    <x v="5"/>
  </r>
  <r>
    <d v="2010-08-22T00:00:00"/>
    <s v="513-33-14-553"/>
    <n v="158"/>
    <x v="5"/>
  </r>
  <r>
    <d v="2010-08-24T00:00:00"/>
    <s v="692-61-16-906"/>
    <n v="29"/>
    <x v="5"/>
  </r>
  <r>
    <d v="2010-09-02T00:00:00"/>
    <s v="781-80-31-583"/>
    <n v="6"/>
    <x v="5"/>
  </r>
  <r>
    <d v="2010-09-02T00:00:00"/>
    <s v="847-48-41-699"/>
    <n v="489"/>
    <x v="5"/>
  </r>
  <r>
    <d v="2010-09-04T00:00:00"/>
    <s v="968-49-97-804"/>
    <n v="200"/>
    <x v="5"/>
  </r>
  <r>
    <d v="2010-09-06T00:00:00"/>
    <s v="749-02-70-623"/>
    <n v="28"/>
    <x v="5"/>
  </r>
  <r>
    <d v="2010-09-10T00:00:00"/>
    <s v="749-02-70-623"/>
    <n v="28"/>
    <x v="5"/>
  </r>
  <r>
    <d v="2010-09-11T00:00:00"/>
    <s v="847-48-41-699"/>
    <n v="297"/>
    <x v="5"/>
  </r>
  <r>
    <d v="2010-09-13T00:00:00"/>
    <s v="413-93-89-926"/>
    <n v="227"/>
    <x v="5"/>
  </r>
  <r>
    <d v="2010-09-13T00:00:00"/>
    <s v="822-52-42-474"/>
    <n v="14"/>
    <x v="5"/>
  </r>
  <r>
    <d v="2010-09-16T00:00:00"/>
    <s v="374-01-18-051"/>
    <n v="20"/>
    <x v="5"/>
  </r>
  <r>
    <d v="2010-09-18T00:00:00"/>
    <s v="620-15-33-614"/>
    <n v="194"/>
    <x v="5"/>
  </r>
  <r>
    <d v="2010-09-18T00:00:00"/>
    <s v="968-49-97-804"/>
    <n v="58"/>
    <x v="5"/>
  </r>
  <r>
    <d v="2010-09-19T00:00:00"/>
    <s v="527-15-00-673"/>
    <n v="30"/>
    <x v="5"/>
  </r>
  <r>
    <d v="2010-09-19T00:00:00"/>
    <s v="413-93-89-926"/>
    <n v="159"/>
    <x v="5"/>
  </r>
  <r>
    <d v="2010-09-22T00:00:00"/>
    <s v="178-24-36-171"/>
    <n v="279"/>
    <x v="5"/>
  </r>
  <r>
    <d v="2010-09-23T00:00:00"/>
    <s v="294-48-56-993"/>
    <n v="38"/>
    <x v="5"/>
  </r>
  <r>
    <d v="2010-09-25T00:00:00"/>
    <s v="205-96-13-336"/>
    <n v="7"/>
    <x v="5"/>
  </r>
  <r>
    <d v="2010-09-26T00:00:00"/>
    <s v="178-24-36-171"/>
    <n v="154"/>
    <x v="5"/>
  </r>
  <r>
    <d v="2010-09-26T00:00:00"/>
    <s v="941-01-60-075"/>
    <n v="274"/>
    <x v="5"/>
  </r>
  <r>
    <d v="2010-09-27T00:00:00"/>
    <s v="799-94-72-837"/>
    <n v="219"/>
    <x v="5"/>
  </r>
  <r>
    <d v="2010-09-28T00:00:00"/>
    <s v="534-94-49-182"/>
    <n v="57"/>
    <x v="5"/>
  </r>
  <r>
    <d v="2010-09-28T00:00:00"/>
    <s v="904-16-42-385"/>
    <n v="152"/>
    <x v="5"/>
  </r>
  <r>
    <d v="2010-10-03T00:00:00"/>
    <s v="392-78-93-552"/>
    <n v="263"/>
    <x v="5"/>
  </r>
  <r>
    <d v="2010-10-05T00:00:00"/>
    <s v="378-70-08-798"/>
    <n v="61"/>
    <x v="5"/>
  </r>
  <r>
    <d v="2010-10-05T00:00:00"/>
    <s v="941-01-60-075"/>
    <n v="217"/>
    <x v="5"/>
  </r>
  <r>
    <d v="2010-10-06T00:00:00"/>
    <s v="692-61-16-906"/>
    <n v="28"/>
    <x v="5"/>
  </r>
  <r>
    <d v="2010-10-06T00:00:00"/>
    <s v="392-78-93-552"/>
    <n v="299"/>
    <x v="5"/>
  </r>
  <r>
    <d v="2010-10-09T00:00:00"/>
    <s v="799-94-72-837"/>
    <n v="429"/>
    <x v="5"/>
  </r>
  <r>
    <d v="2010-10-12T00:00:00"/>
    <s v="799-94-72-837"/>
    <n v="427"/>
    <x v="5"/>
  </r>
  <r>
    <d v="2010-10-12T00:00:00"/>
    <s v="904-16-42-385"/>
    <n v="87"/>
    <x v="5"/>
  </r>
  <r>
    <d v="2010-10-12T00:00:00"/>
    <s v="385-84-45-941"/>
    <n v="17"/>
    <x v="5"/>
  </r>
  <r>
    <d v="2010-10-14T00:00:00"/>
    <s v="968-49-97-804"/>
    <n v="124"/>
    <x v="5"/>
  </r>
  <r>
    <d v="2010-10-16T00:00:00"/>
    <s v="254-14-00-156"/>
    <n v="406"/>
    <x v="5"/>
  </r>
  <r>
    <d v="2010-10-16T00:00:00"/>
    <s v="495-93-92-849"/>
    <n v="136"/>
    <x v="5"/>
  </r>
  <r>
    <d v="2010-10-17T00:00:00"/>
    <s v="410-52-79-946"/>
    <n v="44"/>
    <x v="5"/>
  </r>
  <r>
    <d v="2010-10-19T00:00:00"/>
    <s v="761-06-34-233"/>
    <n v="76"/>
    <x v="5"/>
  </r>
  <r>
    <d v="2010-10-22T00:00:00"/>
    <s v="080-51-85-809"/>
    <n v="104"/>
    <x v="5"/>
  </r>
  <r>
    <d v="2010-10-23T00:00:00"/>
    <s v="904-16-42-385"/>
    <n v="107"/>
    <x v="5"/>
  </r>
  <r>
    <d v="2010-10-26T00:00:00"/>
    <s v="178-24-36-171"/>
    <n v="339"/>
    <x v="5"/>
  </r>
  <r>
    <d v="2010-10-29T00:00:00"/>
    <s v="392-78-93-552"/>
    <n v="313"/>
    <x v="5"/>
  </r>
  <r>
    <d v="2010-10-30T00:00:00"/>
    <s v="392-78-93-552"/>
    <n v="251"/>
    <x v="5"/>
  </r>
  <r>
    <d v="2010-10-30T00:00:00"/>
    <s v="799-94-72-837"/>
    <n v="126"/>
    <x v="5"/>
  </r>
  <r>
    <d v="2010-11-01T00:00:00"/>
    <s v="410-52-79-946"/>
    <n v="20"/>
    <x v="5"/>
  </r>
  <r>
    <d v="2010-11-02T00:00:00"/>
    <s v="513-33-14-553"/>
    <n v="80"/>
    <x v="5"/>
  </r>
  <r>
    <d v="2010-11-03T00:00:00"/>
    <s v="170-89-76-803"/>
    <n v="9"/>
    <x v="5"/>
  </r>
  <r>
    <d v="2010-11-05T00:00:00"/>
    <s v="080-51-85-809"/>
    <n v="50"/>
    <x v="5"/>
  </r>
  <r>
    <d v="2010-11-06T00:00:00"/>
    <s v="033-49-11-774"/>
    <n v="100"/>
    <x v="5"/>
  </r>
  <r>
    <d v="2010-11-07T00:00:00"/>
    <s v="773-41-40-060"/>
    <n v="2"/>
    <x v="5"/>
  </r>
  <r>
    <d v="2010-11-08T00:00:00"/>
    <s v="413-93-89-926"/>
    <n v="214"/>
    <x v="5"/>
  </r>
  <r>
    <d v="2010-11-09T00:00:00"/>
    <s v="982-09-19-706"/>
    <n v="17"/>
    <x v="5"/>
  </r>
  <r>
    <d v="2010-11-10T00:00:00"/>
    <s v="392-78-93-552"/>
    <n v="269"/>
    <x v="5"/>
  </r>
  <r>
    <d v="2010-11-14T00:00:00"/>
    <s v="093-96-93-428"/>
    <n v="2"/>
    <x v="5"/>
  </r>
  <r>
    <d v="2010-11-21T00:00:00"/>
    <s v="904-16-42-385"/>
    <n v="159"/>
    <x v="5"/>
  </r>
  <r>
    <d v="2010-11-22T00:00:00"/>
    <s v="378-70-08-798"/>
    <n v="167"/>
    <x v="5"/>
  </r>
  <r>
    <d v="2010-11-23T00:00:00"/>
    <s v="916-94-78-836"/>
    <n v="123"/>
    <x v="5"/>
  </r>
  <r>
    <d v="2010-11-23T00:00:00"/>
    <s v="378-70-08-798"/>
    <n v="32"/>
    <x v="5"/>
  </r>
  <r>
    <d v="2010-11-23T00:00:00"/>
    <s v="254-14-00-156"/>
    <n v="276"/>
    <x v="5"/>
  </r>
  <r>
    <d v="2010-11-26T00:00:00"/>
    <s v="799-94-72-837"/>
    <n v="191"/>
    <x v="5"/>
  </r>
  <r>
    <d v="2010-11-28T00:00:00"/>
    <s v="941-27-28-381"/>
    <n v="9"/>
    <x v="5"/>
  </r>
  <r>
    <d v="2010-11-29T00:00:00"/>
    <s v="534-94-49-182"/>
    <n v="174"/>
    <x v="5"/>
  </r>
  <r>
    <d v="2010-11-30T00:00:00"/>
    <s v="513-33-14-553"/>
    <n v="39"/>
    <x v="5"/>
  </r>
  <r>
    <d v="2010-12-01T00:00:00"/>
    <s v="254-14-00-156"/>
    <n v="330"/>
    <x v="5"/>
  </r>
  <r>
    <d v="2010-12-01T00:00:00"/>
    <s v="240-56-56-791"/>
    <n v="5"/>
    <x v="5"/>
  </r>
  <r>
    <d v="2010-12-04T00:00:00"/>
    <s v="799-94-72-837"/>
    <n v="175"/>
    <x v="5"/>
  </r>
  <r>
    <d v="2010-12-08T00:00:00"/>
    <s v="179-23-02-772"/>
    <n v="183"/>
    <x v="5"/>
  </r>
  <r>
    <d v="2010-12-08T00:00:00"/>
    <s v="392-78-93-552"/>
    <n v="423"/>
    <x v="5"/>
  </r>
  <r>
    <d v="2010-12-08T00:00:00"/>
    <s v="495-93-92-849"/>
    <n v="88"/>
    <x v="5"/>
  </r>
  <r>
    <d v="2010-12-09T00:00:00"/>
    <s v="413-93-89-926"/>
    <n v="241"/>
    <x v="5"/>
  </r>
  <r>
    <d v="2010-12-10T00:00:00"/>
    <s v="904-16-42-385"/>
    <n v="37"/>
    <x v="5"/>
  </r>
  <r>
    <d v="2010-12-16T00:00:00"/>
    <s v="773-39-15-273"/>
    <n v="164"/>
    <x v="5"/>
  </r>
  <r>
    <d v="2010-12-17T00:00:00"/>
    <s v="824-54-79-834"/>
    <n v="20"/>
    <x v="5"/>
  </r>
  <r>
    <d v="2010-12-21T00:00:00"/>
    <s v="534-50-90-387"/>
    <n v="8"/>
    <x v="5"/>
  </r>
  <r>
    <d v="2010-12-21T00:00:00"/>
    <s v="299-98-16-259"/>
    <n v="4"/>
    <x v="5"/>
  </r>
  <r>
    <d v="2010-12-26T00:00:00"/>
    <s v="178-24-36-171"/>
    <n v="408"/>
    <x v="5"/>
  </r>
  <r>
    <d v="2011-01-01T00:00:00"/>
    <s v="773-41-40-060"/>
    <n v="20"/>
    <x v="6"/>
  </r>
  <r>
    <d v="2011-01-02T00:00:00"/>
    <s v="935-78-99-209"/>
    <n v="102"/>
    <x v="6"/>
  </r>
  <r>
    <d v="2011-01-03T00:00:00"/>
    <s v="847-48-41-699"/>
    <n v="240"/>
    <x v="6"/>
  </r>
  <r>
    <d v="2011-01-05T00:00:00"/>
    <s v="749-02-70-623"/>
    <n v="124"/>
    <x v="6"/>
  </r>
  <r>
    <d v="2011-01-07T00:00:00"/>
    <s v="392-78-93-552"/>
    <n v="330"/>
    <x v="6"/>
  </r>
  <r>
    <d v="2011-01-11T00:00:00"/>
    <s v="294-48-56-993"/>
    <n v="187"/>
    <x v="6"/>
  </r>
  <r>
    <d v="2011-01-18T00:00:00"/>
    <s v="495-93-92-849"/>
    <n v="165"/>
    <x v="6"/>
  </r>
  <r>
    <d v="2011-01-19T00:00:00"/>
    <s v="594-18-15-403"/>
    <n v="371"/>
    <x v="6"/>
  </r>
  <r>
    <d v="2011-01-21T00:00:00"/>
    <s v="761-06-34-233"/>
    <n v="185"/>
    <x v="6"/>
  </r>
  <r>
    <d v="2011-01-23T00:00:00"/>
    <s v="847-48-41-699"/>
    <n v="401"/>
    <x v="6"/>
  </r>
  <r>
    <d v="2011-01-25T00:00:00"/>
    <s v="322-66-15-999"/>
    <n v="25"/>
    <x v="6"/>
  </r>
  <r>
    <d v="2011-01-25T00:00:00"/>
    <s v="015-89-55-248"/>
    <n v="3"/>
    <x v="6"/>
  </r>
  <r>
    <d v="2011-01-25T00:00:00"/>
    <s v="549-21-69-479"/>
    <n v="11"/>
    <x v="6"/>
  </r>
  <r>
    <d v="2011-01-30T00:00:00"/>
    <s v="971-44-58-661"/>
    <n v="18"/>
    <x v="6"/>
  </r>
  <r>
    <d v="2011-01-30T00:00:00"/>
    <s v="392-78-93-552"/>
    <n v="154"/>
    <x v="6"/>
  </r>
  <r>
    <d v="2011-01-31T00:00:00"/>
    <s v="941-01-60-075"/>
    <n v="423"/>
    <x v="6"/>
  </r>
  <r>
    <d v="2011-02-02T00:00:00"/>
    <s v="903-82-46-998"/>
    <n v="6"/>
    <x v="6"/>
  </r>
  <r>
    <d v="2011-02-06T00:00:00"/>
    <s v="378-70-08-798"/>
    <n v="62"/>
    <x v="6"/>
  </r>
  <r>
    <d v="2011-02-07T00:00:00"/>
    <s v="170-89-76-803"/>
    <n v="15"/>
    <x v="6"/>
  </r>
  <r>
    <d v="2011-02-09T00:00:00"/>
    <s v="847-48-41-699"/>
    <n v="311"/>
    <x v="6"/>
  </r>
  <r>
    <d v="2011-02-10T00:00:00"/>
    <s v="080-51-85-809"/>
    <n v="127"/>
    <x v="6"/>
  </r>
  <r>
    <d v="2011-02-11T00:00:00"/>
    <s v="178-24-36-171"/>
    <n v="483"/>
    <x v="6"/>
  </r>
  <r>
    <d v="2011-02-14T00:00:00"/>
    <s v="257-35-01-611"/>
    <n v="9"/>
    <x v="6"/>
  </r>
  <r>
    <d v="2011-02-19T00:00:00"/>
    <s v="910-38-33-489"/>
    <n v="75"/>
    <x v="6"/>
  </r>
  <r>
    <d v="2011-02-24T00:00:00"/>
    <s v="102-48-01-310"/>
    <n v="7"/>
    <x v="6"/>
  </r>
  <r>
    <d v="2011-02-28T00:00:00"/>
    <s v="968-49-97-804"/>
    <n v="114"/>
    <x v="6"/>
  </r>
  <r>
    <d v="2011-03-03T00:00:00"/>
    <s v="115-65-39-258"/>
    <n v="151"/>
    <x v="6"/>
  </r>
  <r>
    <d v="2011-03-06T00:00:00"/>
    <s v="749-02-70-623"/>
    <n v="116"/>
    <x v="6"/>
  </r>
  <r>
    <d v="2011-03-07T00:00:00"/>
    <s v="904-16-42-385"/>
    <n v="76"/>
    <x v="6"/>
  </r>
  <r>
    <d v="2011-03-08T00:00:00"/>
    <s v="043-34-53-278"/>
    <n v="25"/>
    <x v="6"/>
  </r>
  <r>
    <d v="2011-03-12T00:00:00"/>
    <s v="935-78-99-209"/>
    <n v="37"/>
    <x v="6"/>
  </r>
  <r>
    <d v="2011-03-14T00:00:00"/>
    <s v="936-67-95-170"/>
    <n v="108"/>
    <x v="6"/>
  </r>
  <r>
    <d v="2011-03-15T00:00:00"/>
    <s v="254-14-00-156"/>
    <n v="199"/>
    <x v="6"/>
  </r>
  <r>
    <d v="2011-03-15T00:00:00"/>
    <s v="392-78-93-552"/>
    <n v="128"/>
    <x v="6"/>
  </r>
  <r>
    <d v="2011-03-16T00:00:00"/>
    <s v="507-22-76-992"/>
    <n v="32"/>
    <x v="6"/>
  </r>
  <r>
    <d v="2011-03-23T00:00:00"/>
    <s v="534-94-49-182"/>
    <n v="151"/>
    <x v="6"/>
  </r>
  <r>
    <d v="2011-03-24T00:00:00"/>
    <s v="214-54-56-360"/>
    <n v="8"/>
    <x v="6"/>
  </r>
  <r>
    <d v="2011-03-25T00:00:00"/>
    <s v="799-94-72-837"/>
    <n v="411"/>
    <x v="6"/>
  </r>
  <r>
    <d v="2011-03-26T00:00:00"/>
    <s v="495-93-92-849"/>
    <n v="119"/>
    <x v="6"/>
  </r>
  <r>
    <d v="2011-03-28T00:00:00"/>
    <s v="413-93-89-926"/>
    <n v="366"/>
    <x v="6"/>
  </r>
  <r>
    <d v="2011-03-31T00:00:00"/>
    <s v="513-33-14-553"/>
    <n v="20"/>
    <x v="6"/>
  </r>
  <r>
    <d v="2011-04-02T00:00:00"/>
    <s v="115-65-39-258"/>
    <n v="124"/>
    <x v="6"/>
  </r>
  <r>
    <d v="2011-04-02T00:00:00"/>
    <s v="749-02-70-623"/>
    <n v="30"/>
    <x v="6"/>
  </r>
  <r>
    <d v="2011-04-03T00:00:00"/>
    <s v="799-94-72-837"/>
    <n v="237"/>
    <x v="6"/>
  </r>
  <r>
    <d v="2011-04-05T00:00:00"/>
    <s v="178-24-36-171"/>
    <n v="355"/>
    <x v="6"/>
  </r>
  <r>
    <d v="2011-04-09T00:00:00"/>
    <s v="392-78-93-552"/>
    <n v="162"/>
    <x v="6"/>
  </r>
  <r>
    <d v="2011-04-14T00:00:00"/>
    <s v="968-49-97-804"/>
    <n v="46"/>
    <x v="6"/>
  </r>
  <r>
    <d v="2011-04-14T00:00:00"/>
    <s v="351-83-41-145"/>
    <n v="13"/>
    <x v="6"/>
  </r>
  <r>
    <d v="2011-04-14T00:00:00"/>
    <s v="211-13-01-286"/>
    <n v="14"/>
    <x v="6"/>
  </r>
  <r>
    <d v="2011-04-14T00:00:00"/>
    <s v="392-77-27-084"/>
    <n v="4"/>
    <x v="6"/>
  </r>
  <r>
    <d v="2011-04-18T00:00:00"/>
    <s v="847-48-41-699"/>
    <n v="470"/>
    <x v="6"/>
  </r>
  <r>
    <d v="2011-04-18T00:00:00"/>
    <s v="678-73-95-302"/>
    <n v="9"/>
    <x v="6"/>
  </r>
  <r>
    <d v="2011-04-18T00:00:00"/>
    <s v="507-22-76-992"/>
    <n v="37"/>
    <x v="6"/>
  </r>
  <r>
    <d v="2011-04-19T00:00:00"/>
    <s v="378-70-08-798"/>
    <n v="55"/>
    <x v="6"/>
  </r>
  <r>
    <d v="2011-04-21T00:00:00"/>
    <s v="322-66-15-999"/>
    <n v="140"/>
    <x v="6"/>
  </r>
  <r>
    <d v="2011-04-23T00:00:00"/>
    <s v="091-99-74-175"/>
    <n v="12"/>
    <x v="6"/>
  </r>
  <r>
    <d v="2011-04-25T00:00:00"/>
    <s v="904-16-42-385"/>
    <n v="20"/>
    <x v="6"/>
  </r>
  <r>
    <d v="2011-04-29T00:00:00"/>
    <s v="941-01-60-075"/>
    <n v="478"/>
    <x v="6"/>
  </r>
  <r>
    <d v="2011-05-01T00:00:00"/>
    <s v="178-24-36-171"/>
    <n v="289"/>
    <x v="6"/>
  </r>
  <r>
    <d v="2011-05-02T00:00:00"/>
    <s v="126-55-91-375"/>
    <n v="1"/>
    <x v="6"/>
  </r>
  <r>
    <d v="2011-05-02T00:00:00"/>
    <s v="585-26-73-628"/>
    <n v="15"/>
    <x v="6"/>
  </r>
  <r>
    <d v="2011-05-05T00:00:00"/>
    <s v="254-14-00-156"/>
    <n v="400"/>
    <x v="6"/>
  </r>
  <r>
    <d v="2011-05-06T00:00:00"/>
    <s v="050-38-86-889"/>
    <n v="1"/>
    <x v="6"/>
  </r>
  <r>
    <d v="2011-05-07T00:00:00"/>
    <s v="885-74-10-856"/>
    <n v="184"/>
    <x v="6"/>
  </r>
  <r>
    <d v="2011-05-07T00:00:00"/>
    <s v="043-34-53-278"/>
    <n v="99"/>
    <x v="6"/>
  </r>
  <r>
    <d v="2011-05-08T00:00:00"/>
    <s v="749-02-70-623"/>
    <n v="143"/>
    <x v="6"/>
  </r>
  <r>
    <d v="2011-05-09T00:00:00"/>
    <s v="534-94-49-182"/>
    <n v="184"/>
    <x v="6"/>
  </r>
  <r>
    <d v="2011-05-13T00:00:00"/>
    <s v="240-21-54-730"/>
    <n v="3"/>
    <x v="6"/>
  </r>
  <r>
    <d v="2011-05-13T00:00:00"/>
    <s v="269-65-16-447"/>
    <n v="197"/>
    <x v="6"/>
  </r>
  <r>
    <d v="2011-05-17T00:00:00"/>
    <s v="645-32-78-780"/>
    <n v="18"/>
    <x v="6"/>
  </r>
  <r>
    <d v="2011-05-22T00:00:00"/>
    <s v="872-13-44-365"/>
    <n v="7"/>
    <x v="6"/>
  </r>
  <r>
    <d v="2011-05-23T00:00:00"/>
    <s v="847-48-41-699"/>
    <n v="381"/>
    <x v="6"/>
  </r>
  <r>
    <d v="2011-05-26T00:00:00"/>
    <s v="692-61-16-906"/>
    <n v="45"/>
    <x v="6"/>
  </r>
  <r>
    <d v="2011-05-28T00:00:00"/>
    <s v="413-93-89-926"/>
    <n v="499"/>
    <x v="6"/>
  </r>
  <r>
    <d v="2011-06-01T00:00:00"/>
    <s v="413-93-89-926"/>
    <n v="134"/>
    <x v="6"/>
  </r>
  <r>
    <d v="2011-06-01T00:00:00"/>
    <s v="495-93-92-849"/>
    <n v="132"/>
    <x v="6"/>
  </r>
  <r>
    <d v="2011-06-02T00:00:00"/>
    <s v="080-51-85-809"/>
    <n v="180"/>
    <x v="6"/>
  </r>
  <r>
    <d v="2011-06-05T00:00:00"/>
    <s v="678-73-95-302"/>
    <n v="5"/>
    <x v="6"/>
  </r>
  <r>
    <d v="2011-06-07T00:00:00"/>
    <s v="337-27-67-378"/>
    <n v="110"/>
    <x v="6"/>
  </r>
  <r>
    <d v="2011-06-08T00:00:00"/>
    <s v="495-93-92-849"/>
    <n v="54"/>
    <x v="6"/>
  </r>
  <r>
    <d v="2011-06-09T00:00:00"/>
    <s v="179-22-38-195"/>
    <n v="6"/>
    <x v="6"/>
  </r>
  <r>
    <d v="2011-06-10T00:00:00"/>
    <s v="941-01-60-075"/>
    <n v="476"/>
    <x v="6"/>
  </r>
  <r>
    <d v="2011-06-10T00:00:00"/>
    <s v="080-51-85-809"/>
    <n v="104"/>
    <x v="6"/>
  </r>
  <r>
    <d v="2011-06-10T00:00:00"/>
    <s v="935-78-99-209"/>
    <n v="104"/>
    <x v="6"/>
  </r>
  <r>
    <d v="2011-06-12T00:00:00"/>
    <s v="269-65-16-447"/>
    <n v="47"/>
    <x v="6"/>
  </r>
  <r>
    <d v="2011-06-12T00:00:00"/>
    <s v="968-49-97-804"/>
    <n v="127"/>
    <x v="6"/>
  </r>
  <r>
    <d v="2011-06-14T00:00:00"/>
    <s v="410-52-79-946"/>
    <n v="143"/>
    <x v="6"/>
  </r>
  <r>
    <d v="2011-06-17T00:00:00"/>
    <s v="507-22-76-992"/>
    <n v="181"/>
    <x v="6"/>
  </r>
  <r>
    <d v="2011-06-20T00:00:00"/>
    <s v="080-51-85-809"/>
    <n v="139"/>
    <x v="6"/>
  </r>
  <r>
    <d v="2011-06-23T00:00:00"/>
    <s v="495-93-92-849"/>
    <n v="187"/>
    <x v="6"/>
  </r>
  <r>
    <d v="2011-06-23T00:00:00"/>
    <s v="687-31-19-697"/>
    <n v="11"/>
    <x v="6"/>
  </r>
  <r>
    <d v="2011-06-24T00:00:00"/>
    <s v="322-66-15-999"/>
    <n v="170"/>
    <x v="6"/>
  </r>
  <r>
    <d v="2011-06-29T00:00:00"/>
    <s v="244-64-83-142"/>
    <n v="7"/>
    <x v="6"/>
  </r>
  <r>
    <d v="2011-07-03T00:00:00"/>
    <s v="904-16-42-385"/>
    <n v="168"/>
    <x v="6"/>
  </r>
  <r>
    <d v="2011-07-03T00:00:00"/>
    <s v="874-03-53-609"/>
    <n v="4"/>
    <x v="6"/>
  </r>
  <r>
    <d v="2011-07-03T00:00:00"/>
    <s v="847-48-41-699"/>
    <n v="145"/>
    <x v="6"/>
  </r>
  <r>
    <d v="2011-07-06T00:00:00"/>
    <s v="080-51-85-809"/>
    <n v="103"/>
    <x v="6"/>
  </r>
  <r>
    <d v="2011-07-08T00:00:00"/>
    <s v="413-93-89-926"/>
    <n v="101"/>
    <x v="6"/>
  </r>
  <r>
    <d v="2011-07-09T00:00:00"/>
    <s v="968-49-97-804"/>
    <n v="141"/>
    <x v="6"/>
  </r>
  <r>
    <d v="2011-07-09T00:00:00"/>
    <s v="270-87-86-398"/>
    <n v="6"/>
    <x v="6"/>
  </r>
  <r>
    <d v="2011-07-09T00:00:00"/>
    <s v="534-38-74-959"/>
    <n v="16"/>
    <x v="6"/>
  </r>
  <r>
    <d v="2011-07-11T00:00:00"/>
    <s v="413-93-89-926"/>
    <n v="276"/>
    <x v="6"/>
  </r>
  <r>
    <d v="2011-07-12T00:00:00"/>
    <s v="995-59-41-476"/>
    <n v="329"/>
    <x v="6"/>
  </r>
  <r>
    <d v="2011-07-13T00:00:00"/>
    <s v="495-93-92-849"/>
    <n v="200"/>
    <x v="6"/>
  </r>
  <r>
    <d v="2011-07-16T00:00:00"/>
    <s v="749-02-70-623"/>
    <n v="82"/>
    <x v="6"/>
  </r>
  <r>
    <d v="2011-07-16T00:00:00"/>
    <s v="916-94-78-836"/>
    <n v="66"/>
    <x v="6"/>
  </r>
  <r>
    <d v="2011-07-21T00:00:00"/>
    <s v="178-24-36-171"/>
    <n v="150"/>
    <x v="6"/>
  </r>
  <r>
    <d v="2011-07-21T00:00:00"/>
    <s v="513-33-14-553"/>
    <n v="63"/>
    <x v="6"/>
  </r>
  <r>
    <d v="2011-07-22T00:00:00"/>
    <s v="527-15-00-673"/>
    <n v="120"/>
    <x v="6"/>
  </r>
  <r>
    <d v="2011-07-23T00:00:00"/>
    <s v="254-14-00-156"/>
    <n v="155"/>
    <x v="6"/>
  </r>
  <r>
    <d v="2011-07-24T00:00:00"/>
    <s v="080-51-85-809"/>
    <n v="30"/>
    <x v="6"/>
  </r>
  <r>
    <d v="2011-07-24T00:00:00"/>
    <s v="884-31-58-627"/>
    <n v="34"/>
    <x v="6"/>
  </r>
  <r>
    <d v="2011-07-29T00:00:00"/>
    <s v="904-16-42-385"/>
    <n v="30"/>
    <x v="6"/>
  </r>
  <r>
    <d v="2011-07-29T00:00:00"/>
    <s v="043-34-53-278"/>
    <n v="162"/>
    <x v="6"/>
  </r>
  <r>
    <d v="2011-07-30T00:00:00"/>
    <s v="620-15-33-614"/>
    <n v="71"/>
    <x v="6"/>
  </r>
  <r>
    <d v="2011-07-31T00:00:00"/>
    <s v="208-84-31-216"/>
    <n v="16"/>
    <x v="6"/>
  </r>
  <r>
    <d v="2011-08-04T00:00:00"/>
    <s v="968-49-97-804"/>
    <n v="165"/>
    <x v="6"/>
  </r>
  <r>
    <d v="2011-08-05T00:00:00"/>
    <s v="968-49-97-804"/>
    <n v="180"/>
    <x v="6"/>
  </r>
  <r>
    <d v="2011-08-06T00:00:00"/>
    <s v="900-85-70-552"/>
    <n v="2"/>
    <x v="6"/>
  </r>
  <r>
    <d v="2011-08-11T00:00:00"/>
    <s v="916-94-78-836"/>
    <n v="111"/>
    <x v="6"/>
  </r>
  <r>
    <d v="2011-08-12T00:00:00"/>
    <s v="968-49-97-804"/>
    <n v="128"/>
    <x v="6"/>
  </r>
  <r>
    <d v="2011-08-13T00:00:00"/>
    <s v="561-00-46-873"/>
    <n v="7"/>
    <x v="6"/>
  </r>
  <r>
    <d v="2011-08-13T00:00:00"/>
    <s v="847-48-41-699"/>
    <n v="211"/>
    <x v="6"/>
  </r>
  <r>
    <d v="2011-08-13T00:00:00"/>
    <s v="043-34-53-278"/>
    <n v="184"/>
    <x v="6"/>
  </r>
  <r>
    <d v="2011-08-16T00:00:00"/>
    <s v="799-94-72-837"/>
    <n v="450"/>
    <x v="6"/>
  </r>
  <r>
    <d v="2011-08-16T00:00:00"/>
    <s v="950-40-82-698"/>
    <n v="140"/>
    <x v="6"/>
  </r>
  <r>
    <d v="2011-08-20T00:00:00"/>
    <s v="885-74-10-856"/>
    <n v="52"/>
    <x v="6"/>
  </r>
  <r>
    <d v="2011-08-22T00:00:00"/>
    <s v="272-67-67-068"/>
    <n v="2"/>
    <x v="6"/>
  </r>
  <r>
    <d v="2011-08-22T00:00:00"/>
    <s v="172-30-09-104"/>
    <n v="13"/>
    <x v="6"/>
  </r>
  <r>
    <d v="2011-08-22T00:00:00"/>
    <s v="916-94-78-836"/>
    <n v="73"/>
    <x v="6"/>
  </r>
  <r>
    <d v="2011-08-26T00:00:00"/>
    <s v="269-65-16-447"/>
    <n v="123"/>
    <x v="6"/>
  </r>
  <r>
    <d v="2011-08-28T00:00:00"/>
    <s v="284-59-84-568"/>
    <n v="3"/>
    <x v="6"/>
  </r>
  <r>
    <d v="2011-08-29T00:00:00"/>
    <s v="904-16-42-385"/>
    <n v="93"/>
    <x v="6"/>
  </r>
  <r>
    <d v="2011-09-03T00:00:00"/>
    <s v="337-27-67-378"/>
    <n v="310"/>
    <x v="6"/>
  </r>
  <r>
    <d v="2011-09-03T00:00:00"/>
    <s v="043-34-53-278"/>
    <n v="77"/>
    <x v="6"/>
  </r>
  <r>
    <d v="2011-09-07T00:00:00"/>
    <s v="749-02-70-623"/>
    <n v="21"/>
    <x v="6"/>
  </r>
  <r>
    <d v="2011-09-11T00:00:00"/>
    <s v="396-32-41-555"/>
    <n v="3"/>
    <x v="6"/>
  </r>
  <r>
    <d v="2011-09-13T00:00:00"/>
    <s v="378-70-08-798"/>
    <n v="176"/>
    <x v="6"/>
  </r>
  <r>
    <d v="2011-09-13T00:00:00"/>
    <s v="775-48-66-885"/>
    <n v="20"/>
    <x v="6"/>
  </r>
  <r>
    <d v="2011-09-14T00:00:00"/>
    <s v="337-27-67-378"/>
    <n v="230"/>
    <x v="6"/>
  </r>
  <r>
    <d v="2011-09-14T00:00:00"/>
    <s v="208-84-31-216"/>
    <n v="10"/>
    <x v="6"/>
  </r>
  <r>
    <d v="2011-09-16T00:00:00"/>
    <s v="240-21-54-730"/>
    <n v="12"/>
    <x v="6"/>
  </r>
  <r>
    <d v="2011-09-16T00:00:00"/>
    <s v="193-47-03-638"/>
    <n v="11"/>
    <x v="6"/>
  </r>
  <r>
    <d v="2011-09-17T00:00:00"/>
    <s v="847-48-41-699"/>
    <n v="383"/>
    <x v="6"/>
  </r>
  <r>
    <d v="2011-09-21T00:00:00"/>
    <s v="995-59-41-476"/>
    <n v="249"/>
    <x v="6"/>
  </r>
  <r>
    <d v="2011-09-24T00:00:00"/>
    <s v="299-72-00-838"/>
    <n v="8"/>
    <x v="6"/>
  </r>
  <r>
    <d v="2011-09-26T00:00:00"/>
    <s v="534-94-49-182"/>
    <n v="42"/>
    <x v="6"/>
  </r>
  <r>
    <d v="2011-09-29T00:00:00"/>
    <s v="039-15-21-087"/>
    <n v="1"/>
    <x v="6"/>
  </r>
  <r>
    <d v="2011-09-29T00:00:00"/>
    <s v="178-24-36-171"/>
    <n v="340"/>
    <x v="6"/>
  </r>
  <r>
    <d v="2011-10-01T00:00:00"/>
    <s v="413-93-89-926"/>
    <n v="394"/>
    <x v="6"/>
  </r>
  <r>
    <d v="2011-10-01T00:00:00"/>
    <s v="594-18-15-403"/>
    <n v="176"/>
    <x v="6"/>
  </r>
  <r>
    <d v="2011-10-02T00:00:00"/>
    <s v="378-70-08-798"/>
    <n v="181"/>
    <x v="6"/>
  </r>
  <r>
    <d v="2011-10-06T00:00:00"/>
    <s v="322-66-15-999"/>
    <n v="26"/>
    <x v="6"/>
  </r>
  <r>
    <d v="2011-10-10T00:00:00"/>
    <s v="410-52-79-946"/>
    <n v="73"/>
    <x v="6"/>
  </r>
  <r>
    <d v="2011-10-14T00:00:00"/>
    <s v="941-01-60-075"/>
    <n v="274"/>
    <x v="6"/>
  </r>
  <r>
    <d v="2011-10-17T00:00:00"/>
    <s v="394-54-09-851"/>
    <n v="8"/>
    <x v="6"/>
  </r>
  <r>
    <d v="2011-10-17T00:00:00"/>
    <s v="396-32-41-555"/>
    <n v="12"/>
    <x v="6"/>
  </r>
  <r>
    <d v="2011-10-21T00:00:00"/>
    <s v="941-01-60-075"/>
    <n v="496"/>
    <x v="6"/>
  </r>
  <r>
    <d v="2011-10-22T00:00:00"/>
    <s v="789-52-61-433"/>
    <n v="5"/>
    <x v="6"/>
  </r>
  <r>
    <d v="2011-10-23T00:00:00"/>
    <s v="970-73-69-415"/>
    <n v="2"/>
    <x v="6"/>
  </r>
  <r>
    <d v="2011-10-23T00:00:00"/>
    <s v="527-15-00-673"/>
    <n v="77"/>
    <x v="6"/>
  </r>
  <r>
    <d v="2011-10-31T00:00:00"/>
    <s v="410-52-79-946"/>
    <n v="134"/>
    <x v="6"/>
  </r>
  <r>
    <d v="2011-11-01T00:00:00"/>
    <s v="817-44-45-607"/>
    <n v="4"/>
    <x v="6"/>
  </r>
  <r>
    <d v="2011-11-03T00:00:00"/>
    <s v="322-66-15-999"/>
    <n v="46"/>
    <x v="6"/>
  </r>
  <r>
    <d v="2011-11-05T00:00:00"/>
    <s v="115-65-39-258"/>
    <n v="43"/>
    <x v="6"/>
  </r>
  <r>
    <d v="2011-11-08T00:00:00"/>
    <s v="396-32-41-555"/>
    <n v="2"/>
    <x v="6"/>
  </r>
  <r>
    <d v="2011-11-10T00:00:00"/>
    <s v="080-51-85-809"/>
    <n v="100"/>
    <x v="6"/>
  </r>
  <r>
    <d v="2011-11-10T00:00:00"/>
    <s v="178-24-36-171"/>
    <n v="438"/>
    <x v="6"/>
  </r>
  <r>
    <d v="2011-11-12T00:00:00"/>
    <s v="294-48-56-993"/>
    <n v="69"/>
    <x v="6"/>
  </r>
  <r>
    <d v="2011-11-17T00:00:00"/>
    <s v="885-74-10-856"/>
    <n v="22"/>
    <x v="6"/>
  </r>
  <r>
    <d v="2011-11-18T00:00:00"/>
    <s v="322-66-15-999"/>
    <n v="130"/>
    <x v="6"/>
  </r>
  <r>
    <d v="2011-11-22T00:00:00"/>
    <s v="857-68-68-600"/>
    <n v="5"/>
    <x v="6"/>
  </r>
  <r>
    <d v="2011-11-25T00:00:00"/>
    <s v="507-22-76-992"/>
    <n v="62"/>
    <x v="6"/>
  </r>
  <r>
    <d v="2011-11-27T00:00:00"/>
    <s v="392-77-27-084"/>
    <n v="8"/>
    <x v="6"/>
  </r>
  <r>
    <d v="2011-11-29T00:00:00"/>
    <s v="800-16-32-869"/>
    <n v="18"/>
    <x v="6"/>
  </r>
  <r>
    <d v="2011-12-04T00:00:00"/>
    <s v="410-52-79-946"/>
    <n v="146"/>
    <x v="6"/>
  </r>
  <r>
    <d v="2011-12-04T00:00:00"/>
    <s v="211-13-01-286"/>
    <n v="5"/>
    <x v="6"/>
  </r>
  <r>
    <d v="2011-12-12T00:00:00"/>
    <s v="080-51-85-809"/>
    <n v="20"/>
    <x v="6"/>
  </r>
  <r>
    <d v="2011-12-12T00:00:00"/>
    <s v="178-24-36-171"/>
    <n v="153"/>
    <x v="6"/>
  </r>
  <r>
    <d v="2011-12-13T00:00:00"/>
    <s v="392-78-93-552"/>
    <n v="227"/>
    <x v="6"/>
  </r>
  <r>
    <d v="2011-12-14T00:00:00"/>
    <s v="904-16-42-385"/>
    <n v="52"/>
    <x v="6"/>
  </r>
  <r>
    <d v="2011-12-15T00:00:00"/>
    <s v="043-34-53-278"/>
    <n v="108"/>
    <x v="6"/>
  </r>
  <r>
    <d v="2011-12-18T00:00:00"/>
    <s v="337-27-67-378"/>
    <n v="236"/>
    <x v="6"/>
  </r>
  <r>
    <d v="2011-12-20T00:00:00"/>
    <s v="534-94-49-182"/>
    <n v="125"/>
    <x v="6"/>
  </r>
  <r>
    <d v="2011-12-21T00:00:00"/>
    <s v="749-02-70-623"/>
    <n v="183"/>
    <x v="6"/>
  </r>
  <r>
    <d v="2011-12-22T00:00:00"/>
    <s v="885-74-10-856"/>
    <n v="130"/>
    <x v="6"/>
  </r>
  <r>
    <d v="2011-12-22T00:00:00"/>
    <s v="444-71-75-271"/>
    <n v="4"/>
    <x v="6"/>
  </r>
  <r>
    <d v="2011-12-23T00:00:00"/>
    <s v="253-12-16-366"/>
    <n v="3"/>
    <x v="6"/>
  </r>
  <r>
    <d v="2011-12-24T00:00:00"/>
    <s v="865-06-94-559"/>
    <n v="16"/>
    <x v="6"/>
  </r>
  <r>
    <d v="2011-12-26T00:00:00"/>
    <s v="043-34-53-278"/>
    <n v="197"/>
    <x v="6"/>
  </r>
  <r>
    <d v="2011-12-26T00:00:00"/>
    <s v="193-47-03-638"/>
    <n v="4"/>
    <x v="6"/>
  </r>
  <r>
    <d v="2011-12-27T00:00:00"/>
    <s v="495-93-92-849"/>
    <n v="57"/>
    <x v="6"/>
  </r>
  <r>
    <d v="2011-12-29T00:00:00"/>
    <s v="550-69-18-758"/>
    <n v="16"/>
    <x v="6"/>
  </r>
  <r>
    <d v="2011-12-30T00:00:00"/>
    <s v="620-15-33-614"/>
    <n v="89"/>
    <x v="6"/>
  </r>
  <r>
    <d v="2012-01-04T00:00:00"/>
    <s v="527-15-00-673"/>
    <n v="74"/>
    <x v="7"/>
  </r>
  <r>
    <d v="2012-01-05T00:00:00"/>
    <s v="847-48-41-699"/>
    <n v="243"/>
    <x v="7"/>
  </r>
  <r>
    <d v="2012-01-07T00:00:00"/>
    <s v="178-24-36-171"/>
    <n v="460"/>
    <x v="7"/>
  </r>
  <r>
    <d v="2012-01-07T00:00:00"/>
    <s v="965-57-87-003"/>
    <n v="20"/>
    <x v="7"/>
  </r>
  <r>
    <d v="2012-01-09T00:00:00"/>
    <s v="178-24-36-171"/>
    <n v="250"/>
    <x v="7"/>
  </r>
  <r>
    <d v="2012-01-15T00:00:00"/>
    <s v="749-02-70-623"/>
    <n v="78"/>
    <x v="7"/>
  </r>
  <r>
    <d v="2012-01-17T00:00:00"/>
    <s v="885-74-10-856"/>
    <n v="170"/>
    <x v="7"/>
  </r>
  <r>
    <d v="2012-01-19T00:00:00"/>
    <s v="495-93-92-849"/>
    <n v="128"/>
    <x v="7"/>
  </r>
  <r>
    <d v="2012-01-19T00:00:00"/>
    <s v="692-61-16-906"/>
    <n v="53"/>
    <x v="7"/>
  </r>
  <r>
    <d v="2012-01-20T00:00:00"/>
    <s v="799-94-72-837"/>
    <n v="223"/>
    <x v="7"/>
  </r>
  <r>
    <d v="2012-01-25T00:00:00"/>
    <s v="495-93-92-849"/>
    <n v="47"/>
    <x v="7"/>
  </r>
  <r>
    <d v="2012-01-25T00:00:00"/>
    <s v="916-94-78-836"/>
    <n v="112"/>
    <x v="7"/>
  </r>
  <r>
    <d v="2012-01-27T00:00:00"/>
    <s v="941-01-60-075"/>
    <n v="201"/>
    <x v="7"/>
  </r>
  <r>
    <d v="2012-01-28T00:00:00"/>
    <s v="410-52-79-946"/>
    <n v="121"/>
    <x v="7"/>
  </r>
  <r>
    <d v="2012-01-31T00:00:00"/>
    <s v="254-14-00-156"/>
    <n v="462"/>
    <x v="7"/>
  </r>
  <r>
    <d v="2012-02-02T00:00:00"/>
    <s v="178-24-36-171"/>
    <n v="333"/>
    <x v="7"/>
  </r>
  <r>
    <d v="2012-02-04T00:00:00"/>
    <s v="050-38-86-889"/>
    <n v="9"/>
    <x v="7"/>
  </r>
  <r>
    <d v="2012-02-06T00:00:00"/>
    <s v="410-52-79-946"/>
    <n v="104"/>
    <x v="7"/>
  </r>
  <r>
    <d v="2012-02-06T00:00:00"/>
    <s v="268-62-97-556"/>
    <n v="104"/>
    <x v="7"/>
  </r>
  <r>
    <d v="2012-02-08T00:00:00"/>
    <s v="269-65-16-447"/>
    <n v="78"/>
    <x v="7"/>
  </r>
  <r>
    <d v="2012-02-11T00:00:00"/>
    <s v="534-94-49-182"/>
    <n v="53"/>
    <x v="7"/>
  </r>
  <r>
    <d v="2012-02-12T00:00:00"/>
    <s v="392-78-93-552"/>
    <n v="305"/>
    <x v="7"/>
  </r>
  <r>
    <d v="2012-02-14T00:00:00"/>
    <s v="847-48-41-699"/>
    <n v="363"/>
    <x v="7"/>
  </r>
  <r>
    <d v="2012-02-16T00:00:00"/>
    <s v="806-09-59-839"/>
    <n v="19"/>
    <x v="7"/>
  </r>
  <r>
    <d v="2012-02-16T00:00:00"/>
    <s v="995-59-41-476"/>
    <n v="248"/>
    <x v="7"/>
  </r>
  <r>
    <d v="2012-02-16T00:00:00"/>
    <s v="080-51-85-809"/>
    <n v="64"/>
    <x v="7"/>
  </r>
  <r>
    <d v="2012-02-17T00:00:00"/>
    <s v="941-01-60-075"/>
    <n v="288"/>
    <x v="7"/>
  </r>
  <r>
    <d v="2012-02-18T00:00:00"/>
    <s v="275-38-81-341"/>
    <n v="18"/>
    <x v="7"/>
  </r>
  <r>
    <d v="2012-02-20T00:00:00"/>
    <s v="935-78-99-209"/>
    <n v="54"/>
    <x v="7"/>
  </r>
  <r>
    <d v="2012-02-20T00:00:00"/>
    <s v="687-31-19-697"/>
    <n v="3"/>
    <x v="7"/>
  </r>
  <r>
    <d v="2012-02-21T00:00:00"/>
    <s v="153-24-82-022"/>
    <n v="9"/>
    <x v="7"/>
  </r>
  <r>
    <d v="2012-02-22T00:00:00"/>
    <s v="585-26-73-628"/>
    <n v="19"/>
    <x v="7"/>
  </r>
  <r>
    <d v="2012-02-22T00:00:00"/>
    <s v="294-48-56-993"/>
    <n v="198"/>
    <x v="7"/>
  </r>
  <r>
    <d v="2012-02-27T00:00:00"/>
    <s v="594-18-15-403"/>
    <n v="417"/>
    <x v="7"/>
  </r>
  <r>
    <d v="2012-03-03T00:00:00"/>
    <s v="995-59-41-476"/>
    <n v="221"/>
    <x v="7"/>
  </r>
  <r>
    <d v="2012-03-03T00:00:00"/>
    <s v="269-65-16-447"/>
    <n v="53"/>
    <x v="7"/>
  </r>
  <r>
    <d v="2012-03-05T00:00:00"/>
    <s v="513-33-14-553"/>
    <n v="127"/>
    <x v="7"/>
  </r>
  <r>
    <d v="2012-03-06T00:00:00"/>
    <s v="799-94-72-837"/>
    <n v="340"/>
    <x v="7"/>
  </r>
  <r>
    <d v="2012-03-09T00:00:00"/>
    <s v="254-14-00-156"/>
    <n v="310"/>
    <x v="7"/>
  </r>
  <r>
    <d v="2012-03-11T00:00:00"/>
    <s v="091-99-74-175"/>
    <n v="8"/>
    <x v="7"/>
  </r>
  <r>
    <d v="2012-03-12T00:00:00"/>
    <s v="692-61-16-906"/>
    <n v="132"/>
    <x v="7"/>
  </r>
  <r>
    <d v="2012-03-12T00:00:00"/>
    <s v="294-48-56-993"/>
    <n v="168"/>
    <x v="7"/>
  </r>
  <r>
    <d v="2012-03-14T00:00:00"/>
    <s v="294-48-56-993"/>
    <n v="49"/>
    <x v="7"/>
  </r>
  <r>
    <d v="2012-03-16T00:00:00"/>
    <s v="916-94-78-836"/>
    <n v="140"/>
    <x v="7"/>
  </r>
  <r>
    <d v="2012-03-18T00:00:00"/>
    <s v="968-49-97-804"/>
    <n v="140"/>
    <x v="7"/>
  </r>
  <r>
    <d v="2012-03-18T00:00:00"/>
    <s v="033-49-11-774"/>
    <n v="194"/>
    <x v="7"/>
  </r>
  <r>
    <d v="2012-03-24T00:00:00"/>
    <s v="033-49-11-774"/>
    <n v="123"/>
    <x v="7"/>
  </r>
  <r>
    <d v="2012-03-24T00:00:00"/>
    <s v="340-11-17-090"/>
    <n v="11"/>
    <x v="7"/>
  </r>
  <r>
    <d v="2012-03-26T00:00:00"/>
    <s v="736-91-47-235"/>
    <n v="1"/>
    <x v="7"/>
  </r>
  <r>
    <d v="2012-03-27T00:00:00"/>
    <s v="847-48-41-699"/>
    <n v="267"/>
    <x v="7"/>
  </r>
  <r>
    <d v="2012-03-30T00:00:00"/>
    <s v="585-26-73-628"/>
    <n v="14"/>
    <x v="7"/>
  </r>
  <r>
    <d v="2012-03-31T00:00:00"/>
    <s v="910-38-33-489"/>
    <n v="160"/>
    <x v="7"/>
  </r>
  <r>
    <d v="2012-03-31T00:00:00"/>
    <s v="847-48-41-699"/>
    <n v="437"/>
    <x v="7"/>
  </r>
  <r>
    <d v="2012-04-04T00:00:00"/>
    <s v="115-65-39-258"/>
    <n v="71"/>
    <x v="7"/>
  </r>
  <r>
    <d v="2012-04-05T00:00:00"/>
    <s v="527-15-00-673"/>
    <n v="35"/>
    <x v="7"/>
  </r>
  <r>
    <d v="2012-04-06T00:00:00"/>
    <s v="178-24-36-171"/>
    <n v="116"/>
    <x v="7"/>
  </r>
  <r>
    <d v="2012-04-07T00:00:00"/>
    <s v="043-34-53-278"/>
    <n v="152"/>
    <x v="7"/>
  </r>
  <r>
    <d v="2012-04-12T00:00:00"/>
    <s v="254-14-00-156"/>
    <n v="309"/>
    <x v="7"/>
  </r>
  <r>
    <d v="2012-04-12T00:00:00"/>
    <s v="530-86-39-445"/>
    <n v="7"/>
    <x v="7"/>
  </r>
  <r>
    <d v="2012-04-12T00:00:00"/>
    <s v="995-59-41-476"/>
    <n v="353"/>
    <x v="7"/>
  </r>
  <r>
    <d v="2012-04-13T00:00:00"/>
    <s v="307-98-17-187"/>
    <n v="3"/>
    <x v="7"/>
  </r>
  <r>
    <d v="2012-04-14T00:00:00"/>
    <s v="799-94-72-837"/>
    <n v="166"/>
    <x v="7"/>
  </r>
  <r>
    <d v="2012-04-15T00:00:00"/>
    <s v="444-71-75-271"/>
    <n v="14"/>
    <x v="7"/>
  </r>
  <r>
    <d v="2012-04-15T00:00:00"/>
    <s v="043-34-53-278"/>
    <n v="141"/>
    <x v="7"/>
  </r>
  <r>
    <d v="2012-04-15T00:00:00"/>
    <s v="072-92-42-932"/>
    <n v="15"/>
    <x v="7"/>
  </r>
  <r>
    <d v="2012-04-21T00:00:00"/>
    <s v="178-24-36-171"/>
    <n v="157"/>
    <x v="7"/>
  </r>
  <r>
    <d v="2012-04-26T00:00:00"/>
    <s v="847-48-41-699"/>
    <n v="191"/>
    <x v="7"/>
  </r>
  <r>
    <d v="2012-04-27T00:00:00"/>
    <s v="205-96-13-336"/>
    <n v="7"/>
    <x v="7"/>
  </r>
  <r>
    <d v="2012-04-28T00:00:00"/>
    <s v="294-48-56-993"/>
    <n v="200"/>
    <x v="7"/>
  </r>
  <r>
    <d v="2012-05-04T00:00:00"/>
    <s v="585-26-73-628"/>
    <n v="15"/>
    <x v="7"/>
  </r>
  <r>
    <d v="2012-05-04T00:00:00"/>
    <s v="170-26-38-135"/>
    <n v="7"/>
    <x v="7"/>
  </r>
  <r>
    <d v="2012-05-04T00:00:00"/>
    <s v="799-94-72-837"/>
    <n v="235"/>
    <x v="7"/>
  </r>
  <r>
    <d v="2012-05-05T00:00:00"/>
    <s v="941-01-60-075"/>
    <n v="301"/>
    <x v="7"/>
  </r>
  <r>
    <d v="2012-05-07T00:00:00"/>
    <s v="594-18-15-403"/>
    <n v="136"/>
    <x v="7"/>
  </r>
  <r>
    <d v="2012-05-07T00:00:00"/>
    <s v="080-77-49-649"/>
    <n v="5"/>
    <x v="7"/>
  </r>
  <r>
    <d v="2012-05-08T00:00:00"/>
    <s v="254-14-00-156"/>
    <n v="280"/>
    <x v="7"/>
  </r>
  <r>
    <d v="2012-05-08T00:00:00"/>
    <s v="153-24-82-022"/>
    <n v="3"/>
    <x v="7"/>
  </r>
  <r>
    <d v="2012-05-11T00:00:00"/>
    <s v="523-09-63-706"/>
    <n v="14"/>
    <x v="7"/>
  </r>
  <r>
    <d v="2012-05-12T00:00:00"/>
    <s v="749-02-70-623"/>
    <n v="79"/>
    <x v="7"/>
  </r>
  <r>
    <d v="2012-05-13T00:00:00"/>
    <s v="268-62-97-556"/>
    <n v="86"/>
    <x v="7"/>
  </r>
  <r>
    <d v="2012-05-13T00:00:00"/>
    <s v="033-49-11-774"/>
    <n v="70"/>
    <x v="7"/>
  </r>
  <r>
    <d v="2012-05-14T00:00:00"/>
    <s v="910-38-33-489"/>
    <n v="189"/>
    <x v="7"/>
  </r>
  <r>
    <d v="2012-05-14T00:00:00"/>
    <s v="322-66-15-999"/>
    <n v="111"/>
    <x v="7"/>
  </r>
  <r>
    <d v="2012-05-17T00:00:00"/>
    <s v="080-51-85-809"/>
    <n v="158"/>
    <x v="7"/>
  </r>
  <r>
    <d v="2012-05-22T00:00:00"/>
    <s v="527-15-00-673"/>
    <n v="172"/>
    <x v="7"/>
  </r>
  <r>
    <d v="2012-05-23T00:00:00"/>
    <s v="941-01-60-075"/>
    <n v="179"/>
    <x v="7"/>
  </r>
  <r>
    <d v="2012-05-24T00:00:00"/>
    <s v="963-43-52-686"/>
    <n v="19"/>
    <x v="7"/>
  </r>
  <r>
    <d v="2012-05-24T00:00:00"/>
    <s v="378-70-08-798"/>
    <n v="57"/>
    <x v="7"/>
  </r>
  <r>
    <d v="2012-05-25T00:00:00"/>
    <s v="941-01-60-075"/>
    <n v="335"/>
    <x v="7"/>
  </r>
  <r>
    <d v="2012-05-31T00:00:00"/>
    <s v="299-72-00-838"/>
    <n v="12"/>
    <x v="7"/>
  </r>
  <r>
    <d v="2012-06-01T00:00:00"/>
    <s v="373-76-82-865"/>
    <n v="2"/>
    <x v="7"/>
  </r>
  <r>
    <d v="2012-06-01T00:00:00"/>
    <s v="941-01-60-075"/>
    <n v="237"/>
    <x v="7"/>
  </r>
  <r>
    <d v="2012-06-04T00:00:00"/>
    <s v="254-14-00-156"/>
    <n v="482"/>
    <x v="7"/>
  </r>
  <r>
    <d v="2012-06-04T00:00:00"/>
    <s v="373-76-82-865"/>
    <n v="8"/>
    <x v="7"/>
  </r>
  <r>
    <d v="2012-06-07T00:00:00"/>
    <s v="968-49-97-804"/>
    <n v="147"/>
    <x v="7"/>
  </r>
  <r>
    <d v="2012-06-09T00:00:00"/>
    <s v="178-24-36-171"/>
    <n v="224"/>
    <x v="7"/>
  </r>
  <r>
    <d v="2012-06-10T00:00:00"/>
    <s v="857-68-68-600"/>
    <n v="11"/>
    <x v="7"/>
  </r>
  <r>
    <d v="2012-06-14T00:00:00"/>
    <s v="916-94-78-836"/>
    <n v="184"/>
    <x v="7"/>
  </r>
  <r>
    <d v="2012-06-16T00:00:00"/>
    <s v="780-78-31-328"/>
    <n v="20"/>
    <x v="7"/>
  </r>
  <r>
    <d v="2012-06-16T00:00:00"/>
    <s v="941-01-60-075"/>
    <n v="221"/>
    <x v="7"/>
  </r>
  <r>
    <d v="2012-06-19T00:00:00"/>
    <s v="916-94-78-836"/>
    <n v="162"/>
    <x v="7"/>
  </r>
  <r>
    <d v="2012-06-23T00:00:00"/>
    <s v="296-66-33-717"/>
    <n v="19"/>
    <x v="7"/>
  </r>
  <r>
    <d v="2012-06-28T00:00:00"/>
    <s v="534-38-74-959"/>
    <n v="1"/>
    <x v="7"/>
  </r>
  <r>
    <d v="2012-06-30T00:00:00"/>
    <s v="904-16-42-385"/>
    <n v="122"/>
    <x v="7"/>
  </r>
  <r>
    <d v="2012-06-30T00:00:00"/>
    <s v="413-93-89-926"/>
    <n v="163"/>
    <x v="7"/>
  </r>
  <r>
    <d v="2012-07-01T00:00:00"/>
    <s v="527-15-00-673"/>
    <n v="29"/>
    <x v="7"/>
  </r>
  <r>
    <d v="2012-07-05T00:00:00"/>
    <s v="322-66-15-999"/>
    <n v="106"/>
    <x v="7"/>
  </r>
  <r>
    <d v="2012-07-06T00:00:00"/>
    <s v="799-94-72-837"/>
    <n v="112"/>
    <x v="7"/>
  </r>
  <r>
    <d v="2012-07-07T00:00:00"/>
    <s v="378-70-08-798"/>
    <n v="90"/>
    <x v="7"/>
  </r>
  <r>
    <d v="2012-07-09T00:00:00"/>
    <s v="351-06-97-406"/>
    <n v="7"/>
    <x v="7"/>
  </r>
  <r>
    <d v="2012-07-09T00:00:00"/>
    <s v="033-49-11-774"/>
    <n v="27"/>
    <x v="7"/>
  </r>
  <r>
    <d v="2012-07-09T00:00:00"/>
    <s v="692-61-16-906"/>
    <n v="185"/>
    <x v="7"/>
  </r>
  <r>
    <d v="2012-07-10T00:00:00"/>
    <s v="178-24-36-171"/>
    <n v="153"/>
    <x v="7"/>
  </r>
  <r>
    <d v="2012-07-12T00:00:00"/>
    <s v="692-61-16-906"/>
    <n v="109"/>
    <x v="7"/>
  </r>
  <r>
    <d v="2012-07-14T00:00:00"/>
    <s v="614-36-31-012"/>
    <n v="10"/>
    <x v="7"/>
  </r>
  <r>
    <d v="2012-07-14T00:00:00"/>
    <s v="314-76-34-892"/>
    <n v="10"/>
    <x v="7"/>
  </r>
  <r>
    <d v="2012-07-16T00:00:00"/>
    <s v="179-23-02-772"/>
    <n v="90"/>
    <x v="7"/>
  </r>
  <r>
    <d v="2012-07-16T00:00:00"/>
    <s v="507-22-76-992"/>
    <n v="34"/>
    <x v="7"/>
  </r>
  <r>
    <d v="2012-07-18T00:00:00"/>
    <s v="847-48-41-699"/>
    <n v="106"/>
    <x v="7"/>
  </r>
  <r>
    <d v="2012-07-19T00:00:00"/>
    <s v="847-48-41-699"/>
    <n v="229"/>
    <x v="7"/>
  </r>
  <r>
    <d v="2012-07-25T00:00:00"/>
    <s v="413-93-89-926"/>
    <n v="229"/>
    <x v="7"/>
  </r>
  <r>
    <d v="2012-07-25T00:00:00"/>
    <s v="596-37-06-465"/>
    <n v="20"/>
    <x v="7"/>
  </r>
  <r>
    <d v="2012-07-25T00:00:00"/>
    <s v="392-78-93-552"/>
    <n v="261"/>
    <x v="7"/>
  </r>
  <r>
    <d v="2012-07-28T00:00:00"/>
    <s v="964-69-89-011"/>
    <n v="10"/>
    <x v="7"/>
  </r>
  <r>
    <d v="2012-07-28T00:00:00"/>
    <s v="254-14-00-156"/>
    <n v="400"/>
    <x v="7"/>
  </r>
  <r>
    <d v="2012-08-01T00:00:00"/>
    <s v="799-94-72-837"/>
    <n v="401"/>
    <x v="7"/>
  </r>
  <r>
    <d v="2012-08-03T00:00:00"/>
    <s v="322-66-15-999"/>
    <n v="170"/>
    <x v="7"/>
  </r>
  <r>
    <d v="2012-08-04T00:00:00"/>
    <s v="178-24-36-171"/>
    <n v="124"/>
    <x v="7"/>
  </r>
  <r>
    <d v="2012-08-06T00:00:00"/>
    <s v="687-31-19-697"/>
    <n v="13"/>
    <x v="7"/>
  </r>
  <r>
    <d v="2012-08-09T00:00:00"/>
    <s v="080-51-85-809"/>
    <n v="87"/>
    <x v="7"/>
  </r>
  <r>
    <d v="2012-08-09T00:00:00"/>
    <s v="337-27-67-378"/>
    <n v="190"/>
    <x v="7"/>
  </r>
  <r>
    <d v="2012-08-09T00:00:00"/>
    <s v="941-01-60-075"/>
    <n v="349"/>
    <x v="7"/>
  </r>
  <r>
    <d v="2012-08-11T00:00:00"/>
    <s v="272-67-67-068"/>
    <n v="16"/>
    <x v="7"/>
  </r>
  <r>
    <d v="2012-08-12T00:00:00"/>
    <s v="884-31-58-627"/>
    <n v="42"/>
    <x v="7"/>
  </r>
  <r>
    <d v="2012-08-13T00:00:00"/>
    <s v="033-49-11-774"/>
    <n v="70"/>
    <x v="7"/>
  </r>
  <r>
    <d v="2012-08-15T00:00:00"/>
    <s v="495-93-92-849"/>
    <n v="189"/>
    <x v="7"/>
  </r>
  <r>
    <d v="2012-08-16T00:00:00"/>
    <s v="322-66-15-999"/>
    <n v="64"/>
    <x v="7"/>
  </r>
  <r>
    <d v="2012-08-20T00:00:00"/>
    <s v="968-49-97-804"/>
    <n v="76"/>
    <x v="7"/>
  </r>
  <r>
    <d v="2012-08-21T00:00:00"/>
    <s v="590-28-48-646"/>
    <n v="11"/>
    <x v="7"/>
  </r>
  <r>
    <d v="2012-08-21T00:00:00"/>
    <s v="527-15-00-673"/>
    <n v="96"/>
    <x v="7"/>
  </r>
  <r>
    <d v="2012-08-22T00:00:00"/>
    <s v="531-41-11-525"/>
    <n v="17"/>
    <x v="7"/>
  </r>
  <r>
    <d v="2012-08-22T00:00:00"/>
    <s v="269-65-16-447"/>
    <n v="92"/>
    <x v="7"/>
  </r>
  <r>
    <d v="2012-08-23T00:00:00"/>
    <s v="885-74-10-856"/>
    <n v="76"/>
    <x v="7"/>
  </r>
  <r>
    <d v="2012-08-25T00:00:00"/>
    <s v="749-02-70-623"/>
    <n v="77"/>
    <x v="7"/>
  </r>
  <r>
    <d v="2012-08-26T00:00:00"/>
    <s v="995-59-41-476"/>
    <n v="344"/>
    <x v="7"/>
  </r>
  <r>
    <d v="2012-08-26T00:00:00"/>
    <s v="254-14-00-156"/>
    <n v="218"/>
    <x v="7"/>
  </r>
  <r>
    <d v="2012-08-27T00:00:00"/>
    <s v="941-01-60-075"/>
    <n v="115"/>
    <x v="7"/>
  </r>
  <r>
    <d v="2012-08-28T00:00:00"/>
    <s v="936-67-95-170"/>
    <n v="143"/>
    <x v="7"/>
  </r>
  <r>
    <d v="2012-08-28T00:00:00"/>
    <s v="447-16-72-588"/>
    <n v="1"/>
    <x v="7"/>
  </r>
  <r>
    <d v="2012-09-02T00:00:00"/>
    <s v="513-33-14-553"/>
    <n v="133"/>
    <x v="7"/>
  </r>
  <r>
    <d v="2012-09-02T00:00:00"/>
    <s v="413-93-89-926"/>
    <n v="496"/>
    <x v="7"/>
  </r>
  <r>
    <d v="2012-09-02T00:00:00"/>
    <s v="050-38-86-889"/>
    <n v="5"/>
    <x v="7"/>
  </r>
  <r>
    <d v="2012-09-04T00:00:00"/>
    <s v="093-96-93-428"/>
    <n v="8"/>
    <x v="7"/>
  </r>
  <r>
    <d v="2012-09-05T00:00:00"/>
    <s v="495-93-92-849"/>
    <n v="59"/>
    <x v="7"/>
  </r>
  <r>
    <d v="2012-09-05T00:00:00"/>
    <s v="413-93-89-926"/>
    <n v="273"/>
    <x v="7"/>
  </r>
  <r>
    <d v="2012-09-06T00:00:00"/>
    <s v="847-48-41-699"/>
    <n v="165"/>
    <x v="7"/>
  </r>
  <r>
    <d v="2012-09-10T00:00:00"/>
    <s v="528-09-83-923"/>
    <n v="13"/>
    <x v="7"/>
  </r>
  <r>
    <d v="2012-09-11T00:00:00"/>
    <s v="513-33-14-553"/>
    <n v="143"/>
    <x v="7"/>
  </r>
  <r>
    <d v="2012-09-15T00:00:00"/>
    <s v="336-81-47-193"/>
    <n v="20"/>
    <x v="7"/>
  </r>
  <r>
    <d v="2012-09-19T00:00:00"/>
    <s v="753-35-55-536"/>
    <n v="4"/>
    <x v="7"/>
  </r>
  <r>
    <d v="2012-09-23T00:00:00"/>
    <s v="179-23-02-772"/>
    <n v="102"/>
    <x v="7"/>
  </r>
  <r>
    <d v="2012-09-25T00:00:00"/>
    <s v="043-34-53-278"/>
    <n v="155"/>
    <x v="7"/>
  </r>
  <r>
    <d v="2012-09-27T00:00:00"/>
    <s v="254-14-00-156"/>
    <n v="226"/>
    <x v="7"/>
  </r>
  <r>
    <d v="2012-09-27T00:00:00"/>
    <s v="799-94-72-837"/>
    <n v="346"/>
    <x v="7"/>
  </r>
  <r>
    <d v="2012-09-28T00:00:00"/>
    <s v="495-93-92-849"/>
    <n v="45"/>
    <x v="7"/>
  </r>
  <r>
    <d v="2012-09-30T00:00:00"/>
    <s v="288-84-37-922"/>
    <n v="11"/>
    <x v="7"/>
  </r>
  <r>
    <d v="2012-10-03T00:00:00"/>
    <s v="473-30-19-947"/>
    <n v="14"/>
    <x v="7"/>
  </r>
  <r>
    <d v="2012-10-08T00:00:00"/>
    <s v="843-22-41-173"/>
    <n v="12"/>
    <x v="7"/>
  </r>
  <r>
    <d v="2012-10-13T00:00:00"/>
    <s v="302-11-03-254"/>
    <n v="11"/>
    <x v="7"/>
  </r>
  <r>
    <d v="2012-10-13T00:00:00"/>
    <s v="294-48-56-993"/>
    <n v="142"/>
    <x v="7"/>
  </r>
  <r>
    <d v="2012-10-19T00:00:00"/>
    <s v="884-31-58-627"/>
    <n v="184"/>
    <x v="7"/>
  </r>
  <r>
    <d v="2012-10-20T00:00:00"/>
    <s v="392-78-93-552"/>
    <n v="390"/>
    <x v="7"/>
  </r>
  <r>
    <d v="2012-10-24T00:00:00"/>
    <s v="916-94-78-836"/>
    <n v="110"/>
    <x v="7"/>
  </r>
  <r>
    <d v="2012-10-25T00:00:00"/>
    <s v="080-51-85-809"/>
    <n v="92"/>
    <x v="7"/>
  </r>
  <r>
    <d v="2012-10-26T00:00:00"/>
    <s v="284-59-84-568"/>
    <n v="5"/>
    <x v="7"/>
  </r>
  <r>
    <d v="2012-10-26T00:00:00"/>
    <s v="072-92-42-932"/>
    <n v="2"/>
    <x v="7"/>
  </r>
  <r>
    <d v="2012-10-28T00:00:00"/>
    <s v="180-17-78-339"/>
    <n v="14"/>
    <x v="7"/>
  </r>
  <r>
    <d v="2012-10-31T00:00:00"/>
    <s v="900-85-70-552"/>
    <n v="6"/>
    <x v="7"/>
  </r>
  <r>
    <d v="2012-11-01T00:00:00"/>
    <s v="269-65-16-447"/>
    <n v="65"/>
    <x v="7"/>
  </r>
  <r>
    <d v="2012-11-01T00:00:00"/>
    <s v="513-33-14-553"/>
    <n v="45"/>
    <x v="7"/>
  </r>
  <r>
    <d v="2012-11-01T00:00:00"/>
    <s v="254-14-00-156"/>
    <n v="108"/>
    <x v="7"/>
  </r>
  <r>
    <d v="2012-11-02T00:00:00"/>
    <s v="916-94-78-836"/>
    <n v="159"/>
    <x v="7"/>
  </r>
  <r>
    <d v="2012-11-06T00:00:00"/>
    <s v="080-51-85-809"/>
    <n v="141"/>
    <x v="7"/>
  </r>
  <r>
    <d v="2012-11-06T00:00:00"/>
    <s v="242-04-13-206"/>
    <n v="14"/>
    <x v="7"/>
  </r>
  <r>
    <d v="2012-11-09T00:00:00"/>
    <s v="749-02-70-623"/>
    <n v="142"/>
    <x v="7"/>
  </r>
  <r>
    <d v="2012-11-10T00:00:00"/>
    <s v="847-48-41-699"/>
    <n v="167"/>
    <x v="7"/>
  </r>
  <r>
    <d v="2012-11-11T00:00:00"/>
    <s v="180-17-78-339"/>
    <n v="12"/>
    <x v="7"/>
  </r>
  <r>
    <d v="2012-11-16T00:00:00"/>
    <s v="378-70-08-798"/>
    <n v="187"/>
    <x v="7"/>
  </r>
  <r>
    <d v="2012-11-19T00:00:00"/>
    <s v="176-54-34-364"/>
    <n v="14"/>
    <x v="7"/>
  </r>
  <r>
    <d v="2012-11-22T00:00:00"/>
    <s v="105-89-55-029"/>
    <n v="10"/>
    <x v="7"/>
  </r>
  <r>
    <d v="2012-11-23T00:00:00"/>
    <s v="178-24-36-171"/>
    <n v="269"/>
    <x v="7"/>
  </r>
  <r>
    <d v="2012-11-23T00:00:00"/>
    <s v="594-18-15-403"/>
    <n v="328"/>
    <x v="7"/>
  </r>
  <r>
    <d v="2012-11-24T00:00:00"/>
    <s v="847-48-41-699"/>
    <n v="228"/>
    <x v="7"/>
  </r>
  <r>
    <d v="2012-11-26T00:00:00"/>
    <s v="408-24-90-350"/>
    <n v="12"/>
    <x v="7"/>
  </r>
  <r>
    <d v="2012-12-01T00:00:00"/>
    <s v="015-89-55-248"/>
    <n v="16"/>
    <x v="7"/>
  </r>
  <r>
    <d v="2012-12-04T00:00:00"/>
    <s v="413-93-89-926"/>
    <n v="233"/>
    <x v="7"/>
  </r>
  <r>
    <d v="2012-12-05T00:00:00"/>
    <s v="958-71-87-898"/>
    <n v="10"/>
    <x v="7"/>
  </r>
  <r>
    <d v="2012-12-08T00:00:00"/>
    <s v="749-02-70-623"/>
    <n v="168"/>
    <x v="7"/>
  </r>
  <r>
    <d v="2012-12-08T00:00:00"/>
    <s v="594-18-15-403"/>
    <n v="388"/>
    <x v="7"/>
  </r>
  <r>
    <d v="2012-12-09T00:00:00"/>
    <s v="941-01-60-075"/>
    <n v="319"/>
    <x v="7"/>
  </r>
  <r>
    <d v="2012-12-11T00:00:00"/>
    <s v="178-41-36-927"/>
    <n v="12"/>
    <x v="7"/>
  </r>
  <r>
    <d v="2012-12-13T00:00:00"/>
    <s v="268-62-97-556"/>
    <n v="150"/>
    <x v="7"/>
  </r>
  <r>
    <d v="2012-12-15T00:00:00"/>
    <s v="847-48-41-699"/>
    <n v="347"/>
    <x v="7"/>
  </r>
  <r>
    <d v="2012-12-16T00:00:00"/>
    <s v="033-49-11-774"/>
    <n v="177"/>
    <x v="7"/>
  </r>
  <r>
    <d v="2012-12-19T00:00:00"/>
    <s v="392-78-93-552"/>
    <n v="222"/>
    <x v="7"/>
  </r>
  <r>
    <d v="2012-12-30T00:00:00"/>
    <s v="590-28-48-646"/>
    <n v="9"/>
    <x v="7"/>
  </r>
  <r>
    <d v="2012-12-30T00:00:00"/>
    <s v="062-58-80-597"/>
    <n v="14"/>
    <x v="7"/>
  </r>
  <r>
    <d v="2013-01-01T00:00:00"/>
    <s v="944-16-93-033"/>
    <n v="7"/>
    <x v="8"/>
  </r>
  <r>
    <d v="2013-01-05T00:00:00"/>
    <s v="527-15-00-673"/>
    <n v="171"/>
    <x v="8"/>
  </r>
  <r>
    <d v="2013-01-09T00:00:00"/>
    <s v="325-16-71-125"/>
    <n v="16"/>
    <x v="8"/>
  </r>
  <r>
    <d v="2013-01-10T00:00:00"/>
    <s v="269-65-16-447"/>
    <n v="176"/>
    <x v="8"/>
  </r>
  <r>
    <d v="2013-01-13T00:00:00"/>
    <s v="322-66-15-999"/>
    <n v="37"/>
    <x v="8"/>
  </r>
  <r>
    <d v="2013-01-16T00:00:00"/>
    <s v="269-65-16-447"/>
    <n v="186"/>
    <x v="8"/>
  </r>
  <r>
    <d v="2013-01-16T00:00:00"/>
    <s v="692-61-16-906"/>
    <n v="45"/>
    <x v="8"/>
  </r>
  <r>
    <d v="2013-01-20T00:00:00"/>
    <s v="495-93-92-849"/>
    <n v="186"/>
    <x v="8"/>
  </r>
  <r>
    <d v="2013-01-20T00:00:00"/>
    <s v="799-94-72-837"/>
    <n v="211"/>
    <x v="8"/>
  </r>
  <r>
    <d v="2013-01-26T00:00:00"/>
    <s v="847-48-41-699"/>
    <n v="330"/>
    <x v="8"/>
  </r>
  <r>
    <d v="2013-01-27T00:00:00"/>
    <s v="799-94-72-837"/>
    <n v="134"/>
    <x v="8"/>
  </r>
  <r>
    <d v="2013-01-27T00:00:00"/>
    <s v="847-48-41-699"/>
    <n v="459"/>
    <x v="8"/>
  </r>
  <r>
    <d v="2013-01-28T00:00:00"/>
    <s v="294-48-56-993"/>
    <n v="185"/>
    <x v="8"/>
  </r>
  <r>
    <d v="2013-01-29T00:00:00"/>
    <s v="178-41-36-927"/>
    <n v="3"/>
    <x v="8"/>
  </r>
  <r>
    <d v="2013-01-31T00:00:00"/>
    <s v="534-94-49-182"/>
    <n v="181"/>
    <x v="8"/>
  </r>
  <r>
    <d v="2013-02-04T00:00:00"/>
    <s v="413-93-89-926"/>
    <n v="441"/>
    <x v="8"/>
  </r>
  <r>
    <d v="2013-02-05T00:00:00"/>
    <s v="392-78-93-552"/>
    <n v="487"/>
    <x v="8"/>
  </r>
  <r>
    <d v="2013-02-05T00:00:00"/>
    <s v="495-93-92-849"/>
    <n v="56"/>
    <x v="8"/>
  </r>
  <r>
    <d v="2013-02-09T00:00:00"/>
    <s v="904-16-42-385"/>
    <n v="23"/>
    <x v="8"/>
  </r>
  <r>
    <d v="2013-02-09T00:00:00"/>
    <s v="179-23-02-772"/>
    <n v="113"/>
    <x v="8"/>
  </r>
  <r>
    <d v="2013-02-10T00:00:00"/>
    <s v="047-26-54-835"/>
    <n v="19"/>
    <x v="8"/>
  </r>
  <r>
    <d v="2013-02-11T00:00:00"/>
    <s v="773-39-15-273"/>
    <n v="188"/>
    <x v="8"/>
  </r>
  <r>
    <d v="2013-02-11T00:00:00"/>
    <s v="254-14-00-156"/>
    <n v="338"/>
    <x v="8"/>
  </r>
  <r>
    <d v="2013-02-12T00:00:00"/>
    <s v="935-78-99-209"/>
    <n v="80"/>
    <x v="8"/>
  </r>
  <r>
    <d v="2013-02-13T00:00:00"/>
    <s v="170-26-38-135"/>
    <n v="20"/>
    <x v="8"/>
  </r>
  <r>
    <d v="2013-02-16T00:00:00"/>
    <s v="270-90-07-560"/>
    <n v="1"/>
    <x v="8"/>
  </r>
  <r>
    <d v="2013-02-17T00:00:00"/>
    <s v="495-93-92-849"/>
    <n v="200"/>
    <x v="8"/>
  </r>
  <r>
    <d v="2013-02-18T00:00:00"/>
    <s v="594-18-15-403"/>
    <n v="429"/>
    <x v="8"/>
  </r>
  <r>
    <d v="2013-02-19T00:00:00"/>
    <s v="904-16-42-385"/>
    <n v="183"/>
    <x v="8"/>
  </r>
  <r>
    <d v="2013-02-20T00:00:00"/>
    <s v="749-02-70-623"/>
    <n v="26"/>
    <x v="8"/>
  </r>
  <r>
    <d v="2013-02-21T00:00:00"/>
    <s v="801-63-85-001"/>
    <n v="2"/>
    <x v="8"/>
  </r>
  <r>
    <d v="2013-02-23T00:00:00"/>
    <s v="254-14-00-156"/>
    <n v="174"/>
    <x v="8"/>
  </r>
  <r>
    <d v="2013-02-24T00:00:00"/>
    <s v="495-93-92-849"/>
    <n v="98"/>
    <x v="8"/>
  </r>
  <r>
    <d v="2013-02-24T00:00:00"/>
    <s v="653-45-64-141"/>
    <n v="11"/>
    <x v="8"/>
  </r>
  <r>
    <d v="2013-02-27T00:00:00"/>
    <s v="378-70-08-798"/>
    <n v="58"/>
    <x v="8"/>
  </r>
  <r>
    <d v="2013-03-03T00:00:00"/>
    <s v="045-63-27-114"/>
    <n v="17"/>
    <x v="8"/>
  </r>
  <r>
    <d v="2013-03-04T00:00:00"/>
    <s v="413-93-89-926"/>
    <n v="143"/>
    <x v="8"/>
  </r>
  <r>
    <d v="2013-03-06T00:00:00"/>
    <s v="495-93-92-849"/>
    <n v="108"/>
    <x v="8"/>
  </r>
  <r>
    <d v="2013-03-13T00:00:00"/>
    <s v="995-59-41-476"/>
    <n v="424"/>
    <x v="8"/>
  </r>
  <r>
    <d v="2013-03-18T00:00:00"/>
    <s v="678-73-95-302"/>
    <n v="9"/>
    <x v="8"/>
  </r>
  <r>
    <d v="2013-03-19T00:00:00"/>
    <s v="378-70-08-798"/>
    <n v="135"/>
    <x v="8"/>
  </r>
  <r>
    <d v="2013-03-23T00:00:00"/>
    <s v="799-94-72-837"/>
    <n v="202"/>
    <x v="8"/>
  </r>
  <r>
    <d v="2013-03-24T00:00:00"/>
    <s v="392-78-93-552"/>
    <n v="459"/>
    <x v="8"/>
  </r>
  <r>
    <d v="2013-03-28T00:00:00"/>
    <s v="507-22-76-992"/>
    <n v="107"/>
    <x v="8"/>
  </r>
  <r>
    <d v="2013-03-29T00:00:00"/>
    <s v="968-49-97-804"/>
    <n v="37"/>
    <x v="8"/>
  </r>
  <r>
    <d v="2013-03-30T00:00:00"/>
    <s v="692-61-16-906"/>
    <n v="43"/>
    <x v="8"/>
  </r>
  <r>
    <d v="2013-04-01T00:00:00"/>
    <s v="847-48-41-699"/>
    <n v="352"/>
    <x v="8"/>
  </r>
  <r>
    <d v="2013-04-04T00:00:00"/>
    <s v="269-65-16-447"/>
    <n v="94"/>
    <x v="8"/>
  </r>
  <r>
    <d v="2013-04-04T00:00:00"/>
    <s v="527-15-00-673"/>
    <n v="112"/>
    <x v="8"/>
  </r>
  <r>
    <d v="2013-04-05T00:00:00"/>
    <s v="692-61-16-906"/>
    <n v="136"/>
    <x v="8"/>
  </r>
  <r>
    <d v="2013-04-06T00:00:00"/>
    <s v="773-39-15-273"/>
    <n v="56"/>
    <x v="8"/>
  </r>
  <r>
    <d v="2013-04-08T00:00:00"/>
    <s v="799-94-72-837"/>
    <n v="286"/>
    <x v="8"/>
  </r>
  <r>
    <d v="2013-04-09T00:00:00"/>
    <s v="254-14-00-156"/>
    <n v="296"/>
    <x v="8"/>
  </r>
  <r>
    <d v="2013-04-09T00:00:00"/>
    <s v="410-52-79-946"/>
    <n v="81"/>
    <x v="8"/>
  </r>
  <r>
    <d v="2013-04-10T00:00:00"/>
    <s v="799-94-72-837"/>
    <n v="231"/>
    <x v="8"/>
  </r>
  <r>
    <d v="2013-04-11T00:00:00"/>
    <s v="413-93-89-926"/>
    <n v="149"/>
    <x v="8"/>
  </r>
  <r>
    <d v="2013-04-11T00:00:00"/>
    <s v="958-71-87-898"/>
    <n v="3"/>
    <x v="8"/>
  </r>
  <r>
    <d v="2013-04-12T00:00:00"/>
    <s v="799-94-72-837"/>
    <n v="311"/>
    <x v="8"/>
  </r>
  <r>
    <d v="2013-04-15T00:00:00"/>
    <s v="527-15-00-673"/>
    <n v="121"/>
    <x v="8"/>
  </r>
  <r>
    <d v="2013-04-16T00:00:00"/>
    <s v="214-54-56-360"/>
    <n v="15"/>
    <x v="8"/>
  </r>
  <r>
    <d v="2013-04-17T00:00:00"/>
    <s v="170-89-76-803"/>
    <n v="14"/>
    <x v="8"/>
  </r>
  <r>
    <d v="2013-04-17T00:00:00"/>
    <s v="254-14-00-156"/>
    <n v="240"/>
    <x v="8"/>
  </r>
  <r>
    <d v="2013-04-19T00:00:00"/>
    <s v="800-16-32-869"/>
    <n v="12"/>
    <x v="8"/>
  </r>
  <r>
    <d v="2013-04-21T00:00:00"/>
    <s v="788-39-15-311"/>
    <n v="1"/>
    <x v="8"/>
  </r>
  <r>
    <d v="2013-04-24T00:00:00"/>
    <s v="881-78-83-232"/>
    <n v="12"/>
    <x v="8"/>
  </r>
  <r>
    <d v="2013-04-27T00:00:00"/>
    <s v="269-65-16-447"/>
    <n v="190"/>
    <x v="8"/>
  </r>
  <r>
    <d v="2013-04-28T00:00:00"/>
    <s v="620-15-33-614"/>
    <n v="179"/>
    <x v="8"/>
  </r>
  <r>
    <d v="2013-04-30T00:00:00"/>
    <s v="178-24-36-171"/>
    <n v="106"/>
    <x v="8"/>
  </r>
  <r>
    <d v="2013-05-02T00:00:00"/>
    <s v="254-14-00-156"/>
    <n v="267"/>
    <x v="8"/>
  </r>
  <r>
    <d v="2013-05-02T00:00:00"/>
    <s v="115-65-39-258"/>
    <n v="66"/>
    <x v="8"/>
  </r>
  <r>
    <d v="2013-05-04T00:00:00"/>
    <s v="799-94-72-837"/>
    <n v="471"/>
    <x v="8"/>
  </r>
  <r>
    <d v="2013-05-05T00:00:00"/>
    <s v="767-55-58-288"/>
    <n v="5"/>
    <x v="8"/>
  </r>
  <r>
    <d v="2013-05-07T00:00:00"/>
    <s v="678-73-95-302"/>
    <n v="11"/>
    <x v="8"/>
  </r>
  <r>
    <d v="2013-05-09T00:00:00"/>
    <s v="884-31-58-627"/>
    <n v="103"/>
    <x v="8"/>
  </r>
  <r>
    <d v="2013-05-09T00:00:00"/>
    <s v="080-51-85-809"/>
    <n v="92"/>
    <x v="8"/>
  </r>
  <r>
    <d v="2013-05-11T00:00:00"/>
    <s v="749-02-70-623"/>
    <n v="115"/>
    <x v="8"/>
  </r>
  <r>
    <d v="2013-05-12T00:00:00"/>
    <s v="495-93-92-849"/>
    <n v="62"/>
    <x v="8"/>
  </r>
  <r>
    <d v="2013-05-12T00:00:00"/>
    <s v="594-18-15-403"/>
    <n v="420"/>
    <x v="8"/>
  </r>
  <r>
    <d v="2013-05-12T00:00:00"/>
    <s v="534-94-49-182"/>
    <n v="81"/>
    <x v="8"/>
  </r>
  <r>
    <d v="2013-05-13T00:00:00"/>
    <s v="847-48-41-699"/>
    <n v="412"/>
    <x v="8"/>
  </r>
  <r>
    <d v="2013-05-15T00:00:00"/>
    <s v="392-78-93-552"/>
    <n v="377"/>
    <x v="8"/>
  </r>
  <r>
    <d v="2013-05-20T00:00:00"/>
    <s v="392-78-93-552"/>
    <n v="461"/>
    <x v="8"/>
  </r>
  <r>
    <d v="2013-05-20T00:00:00"/>
    <s v="884-31-58-627"/>
    <n v="138"/>
    <x v="8"/>
  </r>
  <r>
    <d v="2013-05-24T00:00:00"/>
    <s v="596-37-06-465"/>
    <n v="17"/>
    <x v="8"/>
  </r>
  <r>
    <d v="2013-05-28T00:00:00"/>
    <s v="817-44-45-607"/>
    <n v="8"/>
    <x v="8"/>
  </r>
  <r>
    <d v="2013-05-30T00:00:00"/>
    <s v="847-48-41-699"/>
    <n v="448"/>
    <x v="8"/>
  </r>
  <r>
    <d v="2013-06-01T00:00:00"/>
    <s v="847-48-41-699"/>
    <n v="240"/>
    <x v="8"/>
  </r>
  <r>
    <d v="2013-06-02T00:00:00"/>
    <s v="178-24-36-171"/>
    <n v="388"/>
    <x v="8"/>
  </r>
  <r>
    <d v="2013-06-04T00:00:00"/>
    <s v="254-14-00-156"/>
    <n v="455"/>
    <x v="8"/>
  </r>
  <r>
    <d v="2013-06-04T00:00:00"/>
    <s v="413-93-89-926"/>
    <n v="269"/>
    <x v="8"/>
  </r>
  <r>
    <d v="2013-06-07T00:00:00"/>
    <s v="043-34-53-278"/>
    <n v="81"/>
    <x v="8"/>
  </r>
  <r>
    <d v="2013-06-07T00:00:00"/>
    <s v="749-02-70-623"/>
    <n v="99"/>
    <x v="8"/>
  </r>
  <r>
    <d v="2013-06-12T00:00:00"/>
    <s v="549-21-69-479"/>
    <n v="12"/>
    <x v="8"/>
  </r>
  <r>
    <d v="2013-06-14T00:00:00"/>
    <s v="817-14-97-331"/>
    <n v="4"/>
    <x v="8"/>
  </r>
  <r>
    <d v="2013-06-15T00:00:00"/>
    <s v="534-94-49-182"/>
    <n v="132"/>
    <x v="8"/>
  </r>
  <r>
    <d v="2013-06-16T00:00:00"/>
    <s v="179-23-02-772"/>
    <n v="83"/>
    <x v="8"/>
  </r>
  <r>
    <d v="2013-06-21T00:00:00"/>
    <s v="874-03-53-609"/>
    <n v="7"/>
    <x v="8"/>
  </r>
  <r>
    <d v="2013-06-22T00:00:00"/>
    <s v="302-11-03-254"/>
    <n v="9"/>
    <x v="8"/>
  </r>
  <r>
    <d v="2013-06-23T00:00:00"/>
    <s v="270-90-07-560"/>
    <n v="20"/>
    <x v="8"/>
  </r>
  <r>
    <d v="2013-06-24T00:00:00"/>
    <s v="749-02-70-623"/>
    <n v="98"/>
    <x v="8"/>
  </r>
  <r>
    <d v="2013-06-26T00:00:00"/>
    <s v="447-16-72-588"/>
    <n v="9"/>
    <x v="8"/>
  </r>
  <r>
    <d v="2013-06-28T00:00:00"/>
    <s v="368-99-22-310"/>
    <n v="13"/>
    <x v="8"/>
  </r>
  <r>
    <d v="2013-07-01T00:00:00"/>
    <s v="941-01-60-075"/>
    <n v="424"/>
    <x v="8"/>
  </r>
  <r>
    <d v="2013-07-06T00:00:00"/>
    <s v="761-06-34-233"/>
    <n v="31"/>
    <x v="8"/>
  </r>
  <r>
    <d v="2013-07-07T00:00:00"/>
    <s v="126-55-91-375"/>
    <n v="18"/>
    <x v="8"/>
  </r>
  <r>
    <d v="2013-07-09T00:00:00"/>
    <s v="043-34-53-278"/>
    <n v="172"/>
    <x v="8"/>
  </r>
  <r>
    <d v="2013-07-09T00:00:00"/>
    <s v="392-78-93-552"/>
    <n v="373"/>
    <x v="8"/>
  </r>
  <r>
    <d v="2013-07-10T00:00:00"/>
    <s v="413-93-89-926"/>
    <n v="299"/>
    <x v="8"/>
  </r>
  <r>
    <d v="2013-07-16T00:00:00"/>
    <s v="916-94-78-836"/>
    <n v="20"/>
    <x v="8"/>
  </r>
  <r>
    <d v="2013-07-17T00:00:00"/>
    <s v="513-33-14-553"/>
    <n v="89"/>
    <x v="8"/>
  </r>
  <r>
    <d v="2013-07-17T00:00:00"/>
    <s v="968-49-97-804"/>
    <n v="60"/>
    <x v="8"/>
  </r>
  <r>
    <d v="2013-07-20T00:00:00"/>
    <s v="944-16-93-033"/>
    <n v="5"/>
    <x v="8"/>
  </r>
  <r>
    <d v="2013-07-21T00:00:00"/>
    <s v="995-59-41-476"/>
    <n v="125"/>
    <x v="8"/>
  </r>
  <r>
    <d v="2013-07-21T00:00:00"/>
    <s v="904-16-42-385"/>
    <n v="177"/>
    <x v="8"/>
  </r>
  <r>
    <d v="2013-07-22T00:00:00"/>
    <s v="910-38-33-489"/>
    <n v="58"/>
    <x v="8"/>
  </r>
  <r>
    <d v="2013-07-23T00:00:00"/>
    <s v="080-51-85-809"/>
    <n v="174"/>
    <x v="8"/>
  </r>
  <r>
    <d v="2013-07-24T00:00:00"/>
    <s v="254-14-00-156"/>
    <n v="485"/>
    <x v="8"/>
  </r>
  <r>
    <d v="2013-07-26T00:00:00"/>
    <s v="881-78-83-232"/>
    <n v="7"/>
    <x v="8"/>
  </r>
  <r>
    <d v="2013-07-27T00:00:00"/>
    <s v="847-48-41-699"/>
    <n v="109"/>
    <x v="8"/>
  </r>
  <r>
    <d v="2013-07-30T00:00:00"/>
    <s v="043-34-53-278"/>
    <n v="116"/>
    <x v="8"/>
  </r>
  <r>
    <d v="2013-07-31T00:00:00"/>
    <s v="761-06-34-233"/>
    <n v="125"/>
    <x v="8"/>
  </r>
  <r>
    <d v="2013-07-31T00:00:00"/>
    <s v="091-99-74-175"/>
    <n v="15"/>
    <x v="8"/>
  </r>
  <r>
    <d v="2013-08-02T00:00:00"/>
    <s v="857-68-68-600"/>
    <n v="4"/>
    <x v="8"/>
  </r>
  <r>
    <d v="2013-08-03T00:00:00"/>
    <s v="275-38-81-341"/>
    <n v="13"/>
    <x v="8"/>
  </r>
  <r>
    <d v="2013-08-05T00:00:00"/>
    <s v="995-59-41-476"/>
    <n v="338"/>
    <x v="8"/>
  </r>
  <r>
    <d v="2013-08-06T00:00:00"/>
    <s v="319-54-24-686"/>
    <n v="2"/>
    <x v="8"/>
  </r>
  <r>
    <d v="2013-08-07T00:00:00"/>
    <s v="916-94-78-836"/>
    <n v="108"/>
    <x v="8"/>
  </r>
  <r>
    <d v="2013-08-08T00:00:00"/>
    <s v="692-61-16-906"/>
    <n v="119"/>
    <x v="8"/>
  </r>
  <r>
    <d v="2013-08-09T00:00:00"/>
    <s v="254-14-00-156"/>
    <n v="385"/>
    <x v="8"/>
  </r>
  <r>
    <d v="2013-08-09T00:00:00"/>
    <s v="392-78-93-552"/>
    <n v="239"/>
    <x v="8"/>
  </r>
  <r>
    <d v="2013-08-12T00:00:00"/>
    <s v="072-92-42-932"/>
    <n v="8"/>
    <x v="8"/>
  </r>
  <r>
    <d v="2013-08-13T00:00:00"/>
    <s v="413-93-89-926"/>
    <n v="219"/>
    <x v="8"/>
  </r>
  <r>
    <d v="2013-08-17T00:00:00"/>
    <s v="410-52-79-946"/>
    <n v="40"/>
    <x v="8"/>
  </r>
  <r>
    <d v="2013-08-17T00:00:00"/>
    <s v="995-59-41-476"/>
    <n v="166"/>
    <x v="8"/>
  </r>
  <r>
    <d v="2013-08-18T00:00:00"/>
    <s v="527-15-00-673"/>
    <n v="168"/>
    <x v="8"/>
  </r>
  <r>
    <d v="2013-08-19T00:00:00"/>
    <s v="179-23-02-772"/>
    <n v="96"/>
    <x v="8"/>
  </r>
  <r>
    <d v="2013-08-20T00:00:00"/>
    <s v="749-02-70-623"/>
    <n v="23"/>
    <x v="8"/>
  </r>
  <r>
    <d v="2013-08-23T00:00:00"/>
    <s v="857-68-68-600"/>
    <n v="8"/>
    <x v="8"/>
  </r>
  <r>
    <d v="2013-08-23T00:00:00"/>
    <s v="781-80-31-583"/>
    <n v="1"/>
    <x v="8"/>
  </r>
  <r>
    <d v="2013-08-23T00:00:00"/>
    <s v="045-63-27-114"/>
    <n v="4"/>
    <x v="8"/>
  </r>
  <r>
    <d v="2013-08-26T00:00:00"/>
    <s v="950-40-82-698"/>
    <n v="170"/>
    <x v="8"/>
  </r>
  <r>
    <d v="2013-08-28T00:00:00"/>
    <s v="392-78-93-552"/>
    <n v="193"/>
    <x v="8"/>
  </r>
  <r>
    <d v="2013-08-31T00:00:00"/>
    <s v="929-74-62-713"/>
    <n v="5"/>
    <x v="8"/>
  </r>
  <r>
    <d v="2013-09-03T00:00:00"/>
    <s v="851-69-49-933"/>
    <n v="5"/>
    <x v="8"/>
  </r>
  <r>
    <d v="2013-09-03T00:00:00"/>
    <s v="368-99-22-310"/>
    <n v="15"/>
    <x v="8"/>
  </r>
  <r>
    <d v="2013-09-08T00:00:00"/>
    <s v="164-61-25-530"/>
    <n v="14"/>
    <x v="8"/>
  </r>
  <r>
    <d v="2013-09-08T00:00:00"/>
    <s v="916-94-78-836"/>
    <n v="96"/>
    <x v="8"/>
  </r>
  <r>
    <d v="2013-09-12T00:00:00"/>
    <s v="138-66-38-929"/>
    <n v="1"/>
    <x v="8"/>
  </r>
  <r>
    <d v="2013-09-16T00:00:00"/>
    <s v="513-33-14-553"/>
    <n v="164"/>
    <x v="8"/>
  </r>
  <r>
    <d v="2013-09-17T00:00:00"/>
    <s v="178-24-36-171"/>
    <n v="105"/>
    <x v="8"/>
  </r>
  <r>
    <d v="2013-09-19T00:00:00"/>
    <s v="211-35-92-831"/>
    <n v="17"/>
    <x v="8"/>
  </r>
  <r>
    <d v="2013-09-21T00:00:00"/>
    <s v="047-26-54-835"/>
    <n v="5"/>
    <x v="8"/>
  </r>
  <r>
    <d v="2013-09-26T00:00:00"/>
    <s v="392-78-93-552"/>
    <n v="212"/>
    <x v="8"/>
  </r>
  <r>
    <d v="2013-09-26T00:00:00"/>
    <s v="847-48-41-699"/>
    <n v="128"/>
    <x v="8"/>
  </r>
  <r>
    <d v="2013-09-26T00:00:00"/>
    <s v="378-70-08-798"/>
    <n v="147"/>
    <x v="8"/>
  </r>
  <r>
    <d v="2013-09-27T00:00:00"/>
    <s v="799-94-72-837"/>
    <n v="436"/>
    <x v="8"/>
  </r>
  <r>
    <d v="2013-09-28T00:00:00"/>
    <s v="128-29-15-591"/>
    <n v="4"/>
    <x v="8"/>
  </r>
  <r>
    <d v="2013-09-28T00:00:00"/>
    <s v="302-11-03-254"/>
    <n v="4"/>
    <x v="8"/>
  </r>
  <r>
    <d v="2013-10-04T00:00:00"/>
    <s v="179-23-02-772"/>
    <n v="78"/>
    <x v="8"/>
  </r>
  <r>
    <d v="2013-10-11T00:00:00"/>
    <s v="749-02-70-623"/>
    <n v="159"/>
    <x v="8"/>
  </r>
  <r>
    <d v="2013-10-11T00:00:00"/>
    <s v="885-74-10-856"/>
    <n v="103"/>
    <x v="8"/>
  </r>
  <r>
    <d v="2013-10-12T00:00:00"/>
    <s v="495-93-92-849"/>
    <n v="57"/>
    <x v="8"/>
  </r>
  <r>
    <d v="2013-10-12T00:00:00"/>
    <s v="910-38-33-489"/>
    <n v="121"/>
    <x v="8"/>
  </r>
  <r>
    <d v="2013-10-12T00:00:00"/>
    <s v="053-79-35-388"/>
    <n v="14"/>
    <x v="8"/>
  </r>
  <r>
    <d v="2013-10-13T00:00:00"/>
    <s v="599-00-55-316"/>
    <n v="2"/>
    <x v="8"/>
  </r>
  <r>
    <d v="2013-10-13T00:00:00"/>
    <s v="662-14-22-719"/>
    <n v="19"/>
    <x v="8"/>
  </r>
  <r>
    <d v="2013-10-14T00:00:00"/>
    <s v="264-98-29-926"/>
    <n v="20"/>
    <x v="8"/>
  </r>
  <r>
    <d v="2013-10-15T00:00:00"/>
    <s v="799-94-72-837"/>
    <n v="367"/>
    <x v="8"/>
  </r>
  <r>
    <d v="2013-10-15T00:00:00"/>
    <s v="847-48-41-699"/>
    <n v="458"/>
    <x v="8"/>
  </r>
  <r>
    <d v="2013-10-16T00:00:00"/>
    <s v="392-78-93-552"/>
    <n v="100"/>
    <x v="8"/>
  </r>
  <r>
    <d v="2013-10-16T00:00:00"/>
    <s v="043-34-53-278"/>
    <n v="62"/>
    <x v="8"/>
  </r>
  <r>
    <d v="2013-10-20T00:00:00"/>
    <s v="043-34-53-278"/>
    <n v="184"/>
    <x v="8"/>
  </r>
  <r>
    <d v="2013-10-21T00:00:00"/>
    <s v="080-51-85-809"/>
    <n v="156"/>
    <x v="8"/>
  </r>
  <r>
    <d v="2013-10-22T00:00:00"/>
    <s v="254-14-00-156"/>
    <n v="142"/>
    <x v="8"/>
  </r>
  <r>
    <d v="2013-10-23T00:00:00"/>
    <s v="043-34-53-278"/>
    <n v="97"/>
    <x v="8"/>
  </r>
  <r>
    <d v="2013-10-23T00:00:00"/>
    <s v="254-14-00-156"/>
    <n v="136"/>
    <x v="8"/>
  </r>
  <r>
    <d v="2013-10-23T00:00:00"/>
    <s v="179-23-02-772"/>
    <n v="108"/>
    <x v="8"/>
  </r>
  <r>
    <d v="2013-10-25T00:00:00"/>
    <s v="410-52-79-946"/>
    <n v="51"/>
    <x v="8"/>
  </r>
  <r>
    <d v="2013-10-27T00:00:00"/>
    <s v="473-30-19-947"/>
    <n v="7"/>
    <x v="8"/>
  </r>
  <r>
    <d v="2013-10-29T00:00:00"/>
    <s v="985-21-38-706"/>
    <n v="19"/>
    <x v="8"/>
  </r>
  <r>
    <d v="2013-10-30T00:00:00"/>
    <s v="970-73-69-415"/>
    <n v="4"/>
    <x v="8"/>
  </r>
  <r>
    <d v="2013-11-02T00:00:00"/>
    <s v="392-78-93-552"/>
    <n v="163"/>
    <x v="8"/>
  </r>
  <r>
    <d v="2013-11-02T00:00:00"/>
    <s v="534-94-49-182"/>
    <n v="165"/>
    <x v="8"/>
  </r>
  <r>
    <d v="2013-11-03T00:00:00"/>
    <s v="211-35-92-831"/>
    <n v="14"/>
    <x v="8"/>
  </r>
  <r>
    <d v="2013-11-05T00:00:00"/>
    <s v="378-70-08-798"/>
    <n v="177"/>
    <x v="8"/>
  </r>
  <r>
    <d v="2013-11-06T00:00:00"/>
    <s v="964-69-89-011"/>
    <n v="1"/>
    <x v="8"/>
  </r>
  <r>
    <d v="2013-11-07T00:00:00"/>
    <s v="179-23-02-772"/>
    <n v="193"/>
    <x v="8"/>
  </r>
  <r>
    <d v="2013-11-07T00:00:00"/>
    <s v="561-00-46-873"/>
    <n v="8"/>
    <x v="8"/>
  </r>
  <r>
    <d v="2013-11-10T00:00:00"/>
    <s v="817-14-97-331"/>
    <n v="11"/>
    <x v="8"/>
  </r>
  <r>
    <d v="2013-11-16T00:00:00"/>
    <s v="178-24-36-171"/>
    <n v="249"/>
    <x v="8"/>
  </r>
  <r>
    <d v="2013-11-20T00:00:00"/>
    <s v="594-18-15-403"/>
    <n v="360"/>
    <x v="8"/>
  </r>
  <r>
    <d v="2013-11-24T00:00:00"/>
    <s v="294-48-56-993"/>
    <n v="186"/>
    <x v="8"/>
  </r>
  <r>
    <d v="2013-11-25T00:00:00"/>
    <s v="495-93-92-849"/>
    <n v="29"/>
    <x v="8"/>
  </r>
  <r>
    <d v="2013-11-28T00:00:00"/>
    <s v="534-94-49-182"/>
    <n v="174"/>
    <x v="8"/>
  </r>
  <r>
    <d v="2013-11-29T00:00:00"/>
    <s v="254-14-00-156"/>
    <n v="131"/>
    <x v="8"/>
  </r>
  <r>
    <d v="2013-12-01T00:00:00"/>
    <s v="254-14-00-156"/>
    <n v="157"/>
    <x v="8"/>
  </r>
  <r>
    <d v="2013-12-01T00:00:00"/>
    <s v="799-94-72-837"/>
    <n v="284"/>
    <x v="8"/>
  </r>
  <r>
    <d v="2013-12-02T00:00:00"/>
    <s v="413-93-89-926"/>
    <n v="292"/>
    <x v="8"/>
  </r>
  <r>
    <d v="2013-12-04T00:00:00"/>
    <s v="530-86-39-445"/>
    <n v="13"/>
    <x v="8"/>
  </r>
  <r>
    <d v="2013-12-06T00:00:00"/>
    <s v="954-85-72-732"/>
    <n v="16"/>
    <x v="8"/>
  </r>
  <r>
    <d v="2013-12-06T00:00:00"/>
    <s v="178-24-36-171"/>
    <n v="364"/>
    <x v="8"/>
  </r>
  <r>
    <d v="2013-12-07T00:00:00"/>
    <s v="599-00-55-316"/>
    <n v="16"/>
    <x v="8"/>
  </r>
  <r>
    <d v="2013-12-07T00:00:00"/>
    <s v="590-28-48-646"/>
    <n v="3"/>
    <x v="8"/>
  </r>
  <r>
    <d v="2013-12-08T00:00:00"/>
    <s v="346-83-33-264"/>
    <n v="9"/>
    <x v="8"/>
  </r>
  <r>
    <d v="2013-12-09T00:00:00"/>
    <s v="523-09-63-706"/>
    <n v="6"/>
    <x v="8"/>
  </r>
  <r>
    <d v="2013-12-13T00:00:00"/>
    <s v="884-31-58-627"/>
    <n v="117"/>
    <x v="8"/>
  </r>
  <r>
    <d v="2013-12-14T00:00:00"/>
    <s v="159-34-45-151"/>
    <n v="6"/>
    <x v="8"/>
  </r>
  <r>
    <d v="2013-12-15T00:00:00"/>
    <s v="847-48-41-699"/>
    <n v="186"/>
    <x v="8"/>
  </r>
  <r>
    <d v="2013-12-15T00:00:00"/>
    <s v="159-34-45-151"/>
    <n v="16"/>
    <x v="8"/>
  </r>
  <r>
    <d v="2013-12-16T00:00:00"/>
    <s v="043-34-53-278"/>
    <n v="100"/>
    <x v="8"/>
  </r>
  <r>
    <d v="2013-12-21T00:00:00"/>
    <s v="369-43-03-176"/>
    <n v="20"/>
    <x v="8"/>
  </r>
  <r>
    <d v="2013-12-21T00:00:00"/>
    <s v="968-49-97-804"/>
    <n v="192"/>
    <x v="8"/>
  </r>
  <r>
    <d v="2013-12-22T00:00:00"/>
    <s v="968-49-97-804"/>
    <n v="92"/>
    <x v="8"/>
  </r>
  <r>
    <d v="2013-12-23T00:00:00"/>
    <s v="211-13-01-286"/>
    <n v="11"/>
    <x v="8"/>
  </r>
  <r>
    <d v="2013-12-25T00:00:00"/>
    <s v="177-95-05-373"/>
    <n v="10"/>
    <x v="8"/>
  </r>
  <r>
    <d v="2013-12-26T00:00:00"/>
    <s v="884-31-58-627"/>
    <n v="180"/>
    <x v="8"/>
  </r>
  <r>
    <d v="2013-12-29T00:00:00"/>
    <s v="242-04-13-206"/>
    <n v="12"/>
    <x v="8"/>
  </r>
  <r>
    <d v="2013-12-30T00:00:00"/>
    <s v="091-99-74-175"/>
    <n v="12"/>
    <x v="8"/>
  </r>
  <r>
    <d v="2013-12-31T00:00:00"/>
    <s v="325-70-30-985"/>
    <n v="8"/>
    <x v="8"/>
  </r>
  <r>
    <d v="2014-01-02T00:00:00"/>
    <s v="904-16-42-385"/>
    <n v="56"/>
    <x v="9"/>
  </r>
  <r>
    <d v="2014-01-03T00:00:00"/>
    <s v="054-09-46-315"/>
    <n v="18"/>
    <x v="9"/>
  </r>
  <r>
    <d v="2014-01-03T00:00:00"/>
    <s v="799-94-72-837"/>
    <n v="164"/>
    <x v="9"/>
  </r>
  <r>
    <d v="2014-01-06T00:00:00"/>
    <s v="534-94-49-182"/>
    <n v="111"/>
    <x v="9"/>
  </r>
  <r>
    <d v="2014-01-07T00:00:00"/>
    <s v="395-19-63-367"/>
    <n v="14"/>
    <x v="9"/>
  </r>
  <r>
    <d v="2014-01-08T00:00:00"/>
    <s v="995-59-41-476"/>
    <n v="143"/>
    <x v="9"/>
  </r>
  <r>
    <d v="2014-01-09T00:00:00"/>
    <s v="749-02-70-623"/>
    <n v="64"/>
    <x v="9"/>
  </r>
  <r>
    <d v="2014-01-12T00:00:00"/>
    <s v="929-74-62-713"/>
    <n v="3"/>
    <x v="9"/>
  </r>
  <r>
    <d v="2014-01-13T00:00:00"/>
    <s v="392-78-93-552"/>
    <n v="152"/>
    <x v="9"/>
  </r>
  <r>
    <d v="2014-01-14T00:00:00"/>
    <s v="749-02-70-623"/>
    <n v="152"/>
    <x v="9"/>
  </r>
  <r>
    <d v="2014-01-16T00:00:00"/>
    <s v="678-73-95-302"/>
    <n v="15"/>
    <x v="9"/>
  </r>
  <r>
    <d v="2014-01-17T00:00:00"/>
    <s v="884-31-58-627"/>
    <n v="117"/>
    <x v="9"/>
  </r>
  <r>
    <d v="2014-01-17T00:00:00"/>
    <s v="941-27-28-381"/>
    <n v="14"/>
    <x v="9"/>
  </r>
  <r>
    <d v="2014-01-17T00:00:00"/>
    <s v="392-78-93-552"/>
    <n v="431"/>
    <x v="9"/>
  </r>
  <r>
    <d v="2014-01-19T00:00:00"/>
    <s v="178-24-36-171"/>
    <n v="390"/>
    <x v="9"/>
  </r>
  <r>
    <d v="2014-01-24T00:00:00"/>
    <s v="091-99-74-175"/>
    <n v="1"/>
    <x v="9"/>
  </r>
  <r>
    <d v="2014-01-27T00:00:00"/>
    <s v="413-93-89-926"/>
    <n v="392"/>
    <x v="9"/>
  </r>
  <r>
    <d v="2014-01-29T00:00:00"/>
    <s v="916-94-78-836"/>
    <n v="175"/>
    <x v="9"/>
  </r>
  <r>
    <d v="2014-01-29T00:00:00"/>
    <s v="322-66-15-999"/>
    <n v="118"/>
    <x v="9"/>
  </r>
  <r>
    <d v="2014-02-02T00:00:00"/>
    <s v="847-48-41-699"/>
    <n v="297"/>
    <x v="9"/>
  </r>
  <r>
    <d v="2014-02-06T00:00:00"/>
    <s v="033-49-11-774"/>
    <n v="89"/>
    <x v="9"/>
  </r>
  <r>
    <d v="2014-02-06T00:00:00"/>
    <s v="178-24-36-171"/>
    <n v="182"/>
    <x v="9"/>
  </r>
  <r>
    <d v="2014-02-07T00:00:00"/>
    <s v="749-02-70-623"/>
    <n v="130"/>
    <x v="9"/>
  </r>
  <r>
    <d v="2014-02-10T00:00:00"/>
    <s v="294-48-56-993"/>
    <n v="187"/>
    <x v="9"/>
  </r>
  <r>
    <d v="2014-02-11T00:00:00"/>
    <s v="941-01-60-075"/>
    <n v="166"/>
    <x v="9"/>
  </r>
  <r>
    <d v="2014-02-12T00:00:00"/>
    <s v="033-49-11-774"/>
    <n v="58"/>
    <x v="9"/>
  </r>
  <r>
    <d v="2014-02-16T00:00:00"/>
    <s v="410-52-79-946"/>
    <n v="187"/>
    <x v="9"/>
  </r>
  <r>
    <d v="2014-02-17T00:00:00"/>
    <s v="033-49-11-774"/>
    <n v="58"/>
    <x v="9"/>
  </r>
  <r>
    <d v="2014-02-19T00:00:00"/>
    <s v="767-55-58-288"/>
    <n v="19"/>
    <x v="9"/>
  </r>
  <r>
    <d v="2014-02-19T00:00:00"/>
    <s v="847-48-41-699"/>
    <n v="388"/>
    <x v="9"/>
  </r>
  <r>
    <d v="2014-02-20T00:00:00"/>
    <s v="194-54-73-711"/>
    <n v="20"/>
    <x v="9"/>
  </r>
  <r>
    <d v="2014-02-20T00:00:00"/>
    <s v="043-34-53-278"/>
    <n v="185"/>
    <x v="9"/>
  </r>
  <r>
    <d v="2014-02-20T00:00:00"/>
    <s v="527-15-00-673"/>
    <n v="191"/>
    <x v="9"/>
  </r>
  <r>
    <d v="2014-02-21T00:00:00"/>
    <s v="277-10-19-546"/>
    <n v="1"/>
    <x v="9"/>
  </r>
  <r>
    <d v="2014-02-22T00:00:00"/>
    <s v="884-31-58-627"/>
    <n v="90"/>
    <x v="9"/>
  </r>
  <r>
    <d v="2014-02-26T00:00:00"/>
    <s v="847-48-41-699"/>
    <n v="234"/>
    <x v="9"/>
  </r>
  <r>
    <d v="2014-03-01T00:00:00"/>
    <s v="392-78-93-552"/>
    <n v="212"/>
    <x v="9"/>
  </r>
  <r>
    <d v="2014-03-03T00:00:00"/>
    <s v="392-78-93-552"/>
    <n v="372"/>
    <x v="9"/>
  </r>
  <r>
    <d v="2014-03-03T00:00:00"/>
    <s v="968-49-97-804"/>
    <n v="102"/>
    <x v="9"/>
  </r>
  <r>
    <d v="2014-03-03T00:00:00"/>
    <s v="749-02-70-623"/>
    <n v="69"/>
    <x v="9"/>
  </r>
  <r>
    <d v="2014-03-10T00:00:00"/>
    <s v="180-17-78-339"/>
    <n v="5"/>
    <x v="9"/>
  </r>
  <r>
    <d v="2014-03-15T00:00:00"/>
    <s v="513-33-14-553"/>
    <n v="146"/>
    <x v="9"/>
  </r>
  <r>
    <d v="2014-03-16T00:00:00"/>
    <s v="910-38-33-489"/>
    <n v="114"/>
    <x v="9"/>
  </r>
  <r>
    <d v="2014-03-18T00:00:00"/>
    <s v="799-94-72-837"/>
    <n v="265"/>
    <x v="9"/>
  </r>
  <r>
    <d v="2014-03-18T00:00:00"/>
    <s v="970-87-50-317"/>
    <n v="1"/>
    <x v="9"/>
  </r>
  <r>
    <d v="2014-03-21T00:00:00"/>
    <s v="299-98-16-259"/>
    <n v="16"/>
    <x v="9"/>
  </r>
  <r>
    <d v="2014-03-23T00:00:00"/>
    <s v="737-62-05-770"/>
    <n v="11"/>
    <x v="9"/>
  </r>
  <r>
    <d v="2014-03-23T00:00:00"/>
    <s v="178-24-36-171"/>
    <n v="118"/>
    <x v="9"/>
  </r>
  <r>
    <d v="2014-03-30T00:00:00"/>
    <s v="392-78-93-552"/>
    <n v="213"/>
    <x v="9"/>
  </r>
  <r>
    <d v="2014-04-03T00:00:00"/>
    <s v="847-48-41-699"/>
    <n v="146"/>
    <x v="9"/>
  </r>
  <r>
    <d v="2014-04-05T00:00:00"/>
    <s v="609-57-46-753"/>
    <n v="6"/>
    <x v="9"/>
  </r>
  <r>
    <d v="2014-04-07T00:00:00"/>
    <s v="392-78-93-552"/>
    <n v="392"/>
    <x v="9"/>
  </r>
  <r>
    <d v="2014-04-07T00:00:00"/>
    <s v="995-59-41-476"/>
    <n v="422"/>
    <x v="9"/>
  </r>
  <r>
    <d v="2014-04-11T00:00:00"/>
    <s v="178-24-36-171"/>
    <n v="474"/>
    <x v="9"/>
  </r>
  <r>
    <d v="2014-04-12T00:00:00"/>
    <s v="322-66-15-999"/>
    <n v="166"/>
    <x v="9"/>
  </r>
  <r>
    <d v="2014-04-14T00:00:00"/>
    <s v="322-66-15-999"/>
    <n v="121"/>
    <x v="9"/>
  </r>
  <r>
    <d v="2014-04-15T00:00:00"/>
    <s v="413-93-89-926"/>
    <n v="406"/>
    <x v="9"/>
  </r>
  <r>
    <d v="2014-04-17T00:00:00"/>
    <s v="294-48-56-993"/>
    <n v="41"/>
    <x v="9"/>
  </r>
  <r>
    <d v="2014-04-21T00:00:00"/>
    <s v="941-01-60-075"/>
    <n v="254"/>
    <x v="9"/>
  </r>
  <r>
    <d v="2014-04-21T00:00:00"/>
    <s v="847-48-41-699"/>
    <n v="246"/>
    <x v="9"/>
  </r>
  <r>
    <d v="2014-04-26T00:00:00"/>
    <s v="080-51-85-809"/>
    <n v="148"/>
    <x v="9"/>
  </r>
  <r>
    <d v="2014-04-26T00:00:00"/>
    <s v="594-18-15-403"/>
    <n v="365"/>
    <x v="9"/>
  </r>
  <r>
    <d v="2014-04-27T00:00:00"/>
    <s v="910-38-33-489"/>
    <n v="20"/>
    <x v="9"/>
  </r>
  <r>
    <d v="2014-05-02T00:00:00"/>
    <s v="447-16-72-588"/>
    <n v="4"/>
    <x v="9"/>
  </r>
  <r>
    <d v="2014-05-05T00:00:00"/>
    <s v="392-78-93-552"/>
    <n v="215"/>
    <x v="9"/>
  </r>
  <r>
    <d v="2014-05-07T00:00:00"/>
    <s v="904-16-42-385"/>
    <n v="138"/>
    <x v="9"/>
  </r>
  <r>
    <d v="2014-05-07T00:00:00"/>
    <s v="254-14-00-156"/>
    <n v="496"/>
    <x v="9"/>
  </r>
  <r>
    <d v="2014-05-08T00:00:00"/>
    <s v="916-94-78-836"/>
    <n v="155"/>
    <x v="9"/>
  </r>
  <r>
    <d v="2014-05-11T00:00:00"/>
    <s v="337-27-67-378"/>
    <n v="386"/>
    <x v="9"/>
  </r>
  <r>
    <d v="2014-05-14T00:00:00"/>
    <s v="884-31-58-627"/>
    <n v="124"/>
    <x v="9"/>
  </r>
  <r>
    <d v="2014-05-15T00:00:00"/>
    <s v="799-94-72-837"/>
    <n v="173"/>
    <x v="9"/>
  </r>
  <r>
    <d v="2014-05-17T00:00:00"/>
    <s v="968-49-97-804"/>
    <n v="161"/>
    <x v="9"/>
  </r>
  <r>
    <d v="2014-05-19T00:00:00"/>
    <s v="513-33-14-553"/>
    <n v="147"/>
    <x v="9"/>
  </r>
  <r>
    <d v="2014-05-25T00:00:00"/>
    <s v="178-24-36-171"/>
    <n v="401"/>
    <x v="9"/>
  </r>
  <r>
    <d v="2014-05-25T00:00:00"/>
    <s v="941-01-60-075"/>
    <n v="101"/>
    <x v="9"/>
  </r>
  <r>
    <d v="2014-05-26T00:00:00"/>
    <s v="178-24-36-171"/>
    <n v="169"/>
    <x v="9"/>
  </r>
  <r>
    <d v="2014-05-27T00:00:00"/>
    <s v="799-94-72-837"/>
    <n v="324"/>
    <x v="9"/>
  </r>
  <r>
    <d v="2014-05-28T00:00:00"/>
    <s v="351-83-41-145"/>
    <n v="16"/>
    <x v="9"/>
  </r>
  <r>
    <d v="2014-05-29T00:00:00"/>
    <s v="884-31-58-627"/>
    <n v="194"/>
    <x v="9"/>
  </r>
  <r>
    <d v="2014-05-30T00:00:00"/>
    <s v="995-59-41-476"/>
    <n v="197"/>
    <x v="9"/>
  </r>
  <r>
    <d v="2014-05-30T00:00:00"/>
    <s v="033-49-11-774"/>
    <n v="23"/>
    <x v="9"/>
  </r>
  <r>
    <d v="2014-05-31T00:00:00"/>
    <s v="904-16-42-385"/>
    <n v="138"/>
    <x v="9"/>
  </r>
  <r>
    <d v="2014-06-01T00:00:00"/>
    <s v="692-61-16-906"/>
    <n v="121"/>
    <x v="9"/>
  </r>
  <r>
    <d v="2014-06-03T00:00:00"/>
    <s v="951-02-59-808"/>
    <n v="10"/>
    <x v="9"/>
  </r>
  <r>
    <d v="2014-06-05T00:00:00"/>
    <s v="473-30-19-947"/>
    <n v="9"/>
    <x v="9"/>
  </r>
  <r>
    <d v="2014-06-08T00:00:00"/>
    <s v="495-93-92-849"/>
    <n v="35"/>
    <x v="9"/>
  </r>
  <r>
    <d v="2014-06-12T00:00:00"/>
    <s v="968-49-97-804"/>
    <n v="154"/>
    <x v="9"/>
  </r>
  <r>
    <d v="2014-06-16T00:00:00"/>
    <s v="192-09-72-275"/>
    <n v="1"/>
    <x v="9"/>
  </r>
  <r>
    <d v="2014-06-17T00:00:00"/>
    <s v="799-94-72-837"/>
    <n v="249"/>
    <x v="9"/>
  </r>
  <r>
    <d v="2014-06-17T00:00:00"/>
    <s v="916-94-78-836"/>
    <n v="27"/>
    <x v="9"/>
  </r>
  <r>
    <d v="2014-06-19T00:00:00"/>
    <s v="904-16-42-385"/>
    <n v="167"/>
    <x v="9"/>
  </r>
  <r>
    <d v="2014-06-20T00:00:00"/>
    <s v="904-16-42-385"/>
    <n v="71"/>
    <x v="9"/>
  </r>
  <r>
    <d v="2014-06-20T00:00:00"/>
    <s v="014-02-05-290"/>
    <n v="13"/>
    <x v="9"/>
  </r>
  <r>
    <d v="2014-06-21T00:00:00"/>
    <s v="534-94-49-182"/>
    <n v="90"/>
    <x v="9"/>
  </r>
  <r>
    <d v="2014-06-24T00:00:00"/>
    <s v="847-48-41-699"/>
    <n v="106"/>
    <x v="9"/>
  </r>
  <r>
    <d v="2014-06-25T00:00:00"/>
    <s v="527-15-00-673"/>
    <n v="57"/>
    <x v="9"/>
  </r>
  <r>
    <d v="2014-06-25T00:00:00"/>
    <s v="269-65-16-447"/>
    <n v="59"/>
    <x v="9"/>
  </r>
  <r>
    <d v="2014-06-27T00:00:00"/>
    <s v="314-76-34-892"/>
    <n v="11"/>
    <x v="9"/>
  </r>
  <r>
    <d v="2014-06-28T00:00:00"/>
    <s v="995-59-41-476"/>
    <n v="361"/>
    <x v="9"/>
  </r>
  <r>
    <d v="2014-06-29T00:00:00"/>
    <s v="885-74-10-856"/>
    <n v="153"/>
    <x v="9"/>
  </r>
  <r>
    <d v="2014-06-30T00:00:00"/>
    <s v="964-69-89-011"/>
    <n v="7"/>
    <x v="9"/>
  </r>
  <r>
    <d v="2014-07-01T00:00:00"/>
    <s v="884-31-58-627"/>
    <n v="65"/>
    <x v="9"/>
  </r>
  <r>
    <d v="2014-07-03T00:00:00"/>
    <s v="847-48-41-699"/>
    <n v="409"/>
    <x v="9"/>
  </r>
  <r>
    <d v="2014-07-05T00:00:00"/>
    <s v="620-15-33-614"/>
    <n v="63"/>
    <x v="9"/>
  </r>
  <r>
    <d v="2014-07-06T00:00:00"/>
    <s v="254-14-00-156"/>
    <n v="441"/>
    <x v="9"/>
  </r>
  <r>
    <d v="2014-07-10T00:00:00"/>
    <s v="495-93-92-849"/>
    <n v="91"/>
    <x v="9"/>
  </r>
  <r>
    <d v="2014-07-11T00:00:00"/>
    <s v="904-16-42-385"/>
    <n v="73"/>
    <x v="9"/>
  </r>
  <r>
    <d v="2014-07-12T00:00:00"/>
    <s v="043-34-53-278"/>
    <n v="184"/>
    <x v="9"/>
  </r>
  <r>
    <d v="2014-07-16T00:00:00"/>
    <s v="692-61-16-906"/>
    <n v="191"/>
    <x v="9"/>
  </r>
  <r>
    <d v="2014-07-17T00:00:00"/>
    <s v="413-93-89-926"/>
    <n v="371"/>
    <x v="9"/>
  </r>
  <r>
    <d v="2014-07-18T00:00:00"/>
    <s v="178-24-36-171"/>
    <n v="485"/>
    <x v="9"/>
  </r>
  <r>
    <d v="2014-07-18T00:00:00"/>
    <s v="916-94-78-836"/>
    <n v="92"/>
    <x v="9"/>
  </r>
  <r>
    <d v="2014-07-20T00:00:00"/>
    <s v="413-93-89-926"/>
    <n v="442"/>
    <x v="9"/>
  </r>
  <r>
    <d v="2014-07-21T00:00:00"/>
    <s v="885-74-10-856"/>
    <n v="44"/>
    <x v="9"/>
  </r>
  <r>
    <d v="2014-07-23T00:00:00"/>
    <s v="761-06-34-233"/>
    <n v="39"/>
    <x v="9"/>
  </r>
  <r>
    <d v="2014-07-28T00:00:00"/>
    <s v="413-93-89-926"/>
    <n v="288"/>
    <x v="9"/>
  </r>
  <r>
    <d v="2014-07-28T00:00:00"/>
    <s v="395-19-63-367"/>
    <n v="4"/>
    <x v="9"/>
  </r>
  <r>
    <d v="2014-07-31T00:00:00"/>
    <s v="647-41-13-432"/>
    <n v="6"/>
    <x v="9"/>
  </r>
  <r>
    <d v="2014-07-31T00:00:00"/>
    <s v="244-64-83-142"/>
    <n v="9"/>
    <x v="9"/>
  </r>
  <r>
    <d v="2014-08-01T00:00:00"/>
    <s v="916-94-78-836"/>
    <n v="178"/>
    <x v="9"/>
  </r>
  <r>
    <d v="2014-08-02T00:00:00"/>
    <s v="941-01-60-075"/>
    <n v="455"/>
    <x v="9"/>
  </r>
  <r>
    <d v="2014-08-03T00:00:00"/>
    <s v="773-39-15-273"/>
    <n v="56"/>
    <x v="9"/>
  </r>
  <r>
    <d v="2014-08-07T00:00:00"/>
    <s v="692-61-16-906"/>
    <n v="46"/>
    <x v="9"/>
  </r>
  <r>
    <d v="2014-08-08T00:00:00"/>
    <s v="609-57-46-753"/>
    <n v="15"/>
    <x v="9"/>
  </r>
  <r>
    <d v="2014-08-09T00:00:00"/>
    <s v="885-74-10-856"/>
    <n v="130"/>
    <x v="9"/>
  </r>
  <r>
    <d v="2014-08-10T00:00:00"/>
    <s v="910-38-33-489"/>
    <n v="154"/>
    <x v="9"/>
  </r>
  <r>
    <d v="2014-08-10T00:00:00"/>
    <s v="885-74-10-856"/>
    <n v="137"/>
    <x v="9"/>
  </r>
  <r>
    <d v="2014-08-12T00:00:00"/>
    <s v="507-22-76-992"/>
    <n v="119"/>
    <x v="9"/>
  </r>
  <r>
    <d v="2014-08-12T00:00:00"/>
    <s v="941-01-60-075"/>
    <n v="138"/>
    <x v="9"/>
  </r>
  <r>
    <d v="2014-08-13T00:00:00"/>
    <s v="941-01-60-075"/>
    <n v="303"/>
    <x v="9"/>
  </r>
  <r>
    <d v="2014-08-15T00:00:00"/>
    <s v="269-65-16-447"/>
    <n v="73"/>
    <x v="9"/>
  </r>
  <r>
    <d v="2014-08-17T00:00:00"/>
    <s v="322-66-15-999"/>
    <n v="35"/>
    <x v="9"/>
  </r>
  <r>
    <d v="2014-08-17T00:00:00"/>
    <s v="799-94-72-837"/>
    <n v="435"/>
    <x v="9"/>
  </r>
  <r>
    <d v="2014-08-20T00:00:00"/>
    <s v="847-48-41-699"/>
    <n v="476"/>
    <x v="9"/>
  </r>
  <r>
    <d v="2014-08-23T00:00:00"/>
    <s v="254-14-00-156"/>
    <n v="386"/>
    <x v="9"/>
  </r>
  <r>
    <d v="2014-08-26T00:00:00"/>
    <s v="749-02-70-623"/>
    <n v="147"/>
    <x v="9"/>
  </r>
  <r>
    <d v="2014-08-29T00:00:00"/>
    <s v="799-94-72-837"/>
    <n v="112"/>
    <x v="9"/>
  </r>
  <r>
    <d v="2014-09-03T00:00:00"/>
    <s v="692-61-16-906"/>
    <n v="156"/>
    <x v="9"/>
  </r>
  <r>
    <d v="2014-09-04T00:00:00"/>
    <s v="995-59-41-476"/>
    <n v="106"/>
    <x v="9"/>
  </r>
  <r>
    <d v="2014-09-06T00:00:00"/>
    <s v="865-19-31-951"/>
    <n v="2"/>
    <x v="9"/>
  </r>
  <r>
    <d v="2014-09-06T00:00:00"/>
    <s v="804-82-65-826"/>
    <n v="19"/>
    <x v="9"/>
  </r>
  <r>
    <d v="2014-09-07T00:00:00"/>
    <s v="531-65-00-714"/>
    <n v="18"/>
    <x v="9"/>
  </r>
  <r>
    <d v="2014-09-10T00:00:00"/>
    <s v="995-59-41-476"/>
    <n v="332"/>
    <x v="9"/>
  </r>
  <r>
    <d v="2014-09-11T00:00:00"/>
    <s v="561-00-46-873"/>
    <n v="1"/>
    <x v="9"/>
  </r>
  <r>
    <d v="2014-09-12T00:00:00"/>
    <s v="413-93-89-926"/>
    <n v="438"/>
    <x v="9"/>
  </r>
  <r>
    <d v="2014-09-13T00:00:00"/>
    <s v="080-51-85-809"/>
    <n v="25"/>
    <x v="9"/>
  </r>
  <r>
    <d v="2014-09-15T00:00:00"/>
    <s v="799-94-72-837"/>
    <n v="220"/>
    <x v="9"/>
  </r>
  <r>
    <d v="2014-09-15T00:00:00"/>
    <s v="761-06-34-233"/>
    <n v="47"/>
    <x v="9"/>
  </r>
  <r>
    <d v="2014-09-15T00:00:00"/>
    <s v="648-00-20-115"/>
    <n v="1"/>
    <x v="9"/>
  </r>
  <r>
    <d v="2014-09-16T00:00:00"/>
    <s v="058-15-94-554"/>
    <n v="14"/>
    <x v="9"/>
  </r>
  <r>
    <d v="2014-09-17T00:00:00"/>
    <s v="847-48-41-699"/>
    <n v="132"/>
    <x v="9"/>
  </r>
  <r>
    <d v="2014-09-22T00:00:00"/>
    <s v="240-56-56-791"/>
    <n v="18"/>
    <x v="9"/>
  </r>
  <r>
    <d v="2014-09-24T00:00:00"/>
    <s v="847-48-41-699"/>
    <n v="266"/>
    <x v="9"/>
  </r>
  <r>
    <d v="2014-09-25T00:00:00"/>
    <s v="885-74-10-856"/>
    <n v="30"/>
    <x v="9"/>
  </r>
  <r>
    <d v="2014-09-27T00:00:00"/>
    <s v="392-78-93-552"/>
    <n v="452"/>
    <x v="9"/>
  </r>
  <r>
    <d v="2014-09-29T00:00:00"/>
    <s v="594-18-15-403"/>
    <n v="306"/>
    <x v="9"/>
  </r>
  <r>
    <d v="2014-09-30T00:00:00"/>
    <s v="692-61-16-906"/>
    <n v="98"/>
    <x v="9"/>
  </r>
  <r>
    <d v="2014-10-01T00:00:00"/>
    <s v="507-22-76-992"/>
    <n v="110"/>
    <x v="9"/>
  </r>
  <r>
    <d v="2014-10-01T00:00:00"/>
    <s v="885-74-10-856"/>
    <n v="57"/>
    <x v="9"/>
  </r>
  <r>
    <d v="2014-10-01T00:00:00"/>
    <s v="371-70-96-597"/>
    <n v="16"/>
    <x v="9"/>
  </r>
  <r>
    <d v="2014-10-04T00:00:00"/>
    <s v="963-43-52-686"/>
    <n v="5"/>
    <x v="9"/>
  </r>
  <r>
    <d v="2014-10-07T00:00:00"/>
    <s v="178-24-36-171"/>
    <n v="433"/>
    <x v="9"/>
  </r>
  <r>
    <d v="2014-10-08T00:00:00"/>
    <s v="513-33-14-553"/>
    <n v="180"/>
    <x v="9"/>
  </r>
  <r>
    <d v="2014-10-08T00:00:00"/>
    <s v="178-24-36-171"/>
    <n v="381"/>
    <x v="9"/>
  </r>
  <r>
    <d v="2014-10-09T00:00:00"/>
    <s v="982-09-19-706"/>
    <n v="16"/>
    <x v="9"/>
  </r>
  <r>
    <d v="2014-10-09T00:00:00"/>
    <s v="378-70-08-798"/>
    <n v="85"/>
    <x v="9"/>
  </r>
  <r>
    <d v="2014-10-09T00:00:00"/>
    <s v="410-52-79-946"/>
    <n v="37"/>
    <x v="9"/>
  </r>
  <r>
    <d v="2014-10-12T00:00:00"/>
    <s v="910-38-33-489"/>
    <n v="69"/>
    <x v="9"/>
  </r>
  <r>
    <d v="2014-10-13T00:00:00"/>
    <s v="254-14-00-156"/>
    <n v="304"/>
    <x v="9"/>
  </r>
  <r>
    <d v="2014-10-16T00:00:00"/>
    <s v="178-24-36-171"/>
    <n v="491"/>
    <x v="9"/>
  </r>
  <r>
    <d v="2014-10-19T00:00:00"/>
    <s v="033-49-11-774"/>
    <n v="106"/>
    <x v="9"/>
  </r>
  <r>
    <d v="2014-10-23T00:00:00"/>
    <s v="495-93-92-849"/>
    <n v="188"/>
    <x v="9"/>
  </r>
  <r>
    <d v="2014-10-23T00:00:00"/>
    <s v="885-74-10-856"/>
    <n v="131"/>
    <x v="9"/>
  </r>
  <r>
    <d v="2014-10-24T00:00:00"/>
    <s v="163-92-64-010"/>
    <n v="9"/>
    <x v="9"/>
  </r>
  <r>
    <d v="2014-10-26T00:00:00"/>
    <s v="392-78-93-552"/>
    <n v="245"/>
    <x v="9"/>
  </r>
  <r>
    <d v="2014-10-31T00:00:00"/>
    <s v="178-24-36-171"/>
    <n v="166"/>
    <x v="9"/>
  </r>
  <r>
    <d v="2014-11-02T00:00:00"/>
    <s v="322-66-15-999"/>
    <n v="171"/>
    <x v="9"/>
  </r>
  <r>
    <d v="2014-11-02T00:00:00"/>
    <s v="982-37-73-633"/>
    <n v="11"/>
    <x v="9"/>
  </r>
  <r>
    <d v="2014-11-03T00:00:00"/>
    <s v="910-38-33-489"/>
    <n v="52"/>
    <x v="9"/>
  </r>
  <r>
    <d v="2014-11-06T00:00:00"/>
    <s v="950-40-82-698"/>
    <n v="56"/>
    <x v="9"/>
  </r>
  <r>
    <d v="2014-11-07T00:00:00"/>
    <s v="753-35-55-536"/>
    <n v="6"/>
    <x v="9"/>
  </r>
  <r>
    <d v="2014-11-07T00:00:00"/>
    <s v="322-66-15-999"/>
    <n v="179"/>
    <x v="9"/>
  </r>
  <r>
    <d v="2014-11-08T00:00:00"/>
    <s v="178-24-36-171"/>
    <n v="398"/>
    <x v="9"/>
  </r>
  <r>
    <d v="2014-11-09T00:00:00"/>
    <s v="513-33-14-553"/>
    <n v="68"/>
    <x v="9"/>
  </r>
  <r>
    <d v="2014-11-09T00:00:00"/>
    <s v="904-16-42-385"/>
    <n v="160"/>
    <x v="9"/>
  </r>
  <r>
    <d v="2014-11-10T00:00:00"/>
    <s v="904-16-42-385"/>
    <n v="183"/>
    <x v="9"/>
  </r>
  <r>
    <d v="2014-11-11T00:00:00"/>
    <s v="178-24-36-171"/>
    <n v="178"/>
    <x v="9"/>
  </r>
  <r>
    <d v="2014-11-12T00:00:00"/>
    <s v="254-14-00-156"/>
    <n v="381"/>
    <x v="9"/>
  </r>
  <r>
    <d v="2014-11-14T00:00:00"/>
    <s v="851-69-49-933"/>
    <n v="12"/>
    <x v="9"/>
  </r>
  <r>
    <d v="2014-11-16T00:00:00"/>
    <s v="378-70-08-798"/>
    <n v="116"/>
    <x v="9"/>
  </r>
  <r>
    <d v="2014-11-18T00:00:00"/>
    <s v="254-14-00-156"/>
    <n v="117"/>
    <x v="9"/>
  </r>
  <r>
    <d v="2014-11-18T00:00:00"/>
    <s v="513-33-14-553"/>
    <n v="31"/>
    <x v="9"/>
  </r>
  <r>
    <d v="2014-11-19T00:00:00"/>
    <s v="885-74-10-856"/>
    <n v="131"/>
    <x v="9"/>
  </r>
  <r>
    <d v="2014-11-19T00:00:00"/>
    <s v="749-02-70-623"/>
    <n v="21"/>
    <x v="9"/>
  </r>
  <r>
    <d v="2014-11-20T00:00:00"/>
    <s v="847-48-41-699"/>
    <n v="300"/>
    <x v="9"/>
  </r>
  <r>
    <d v="2014-11-20T00:00:00"/>
    <s v="269-65-16-447"/>
    <n v="32"/>
    <x v="9"/>
  </r>
  <r>
    <d v="2014-11-23T00:00:00"/>
    <s v="958-71-87-898"/>
    <n v="4"/>
    <x v="9"/>
  </r>
  <r>
    <d v="2014-11-24T00:00:00"/>
    <s v="392-78-93-552"/>
    <n v="230"/>
    <x v="9"/>
  </r>
  <r>
    <d v="2014-11-25T00:00:00"/>
    <s v="692-61-16-906"/>
    <n v="164"/>
    <x v="9"/>
  </r>
  <r>
    <d v="2014-11-26T00:00:00"/>
    <s v="374-01-18-051"/>
    <n v="4"/>
    <x v="9"/>
  </r>
  <r>
    <d v="2014-11-29T00:00:00"/>
    <s v="910-38-33-489"/>
    <n v="96"/>
    <x v="9"/>
  </r>
  <r>
    <d v="2014-12-02T00:00:00"/>
    <s v="179-23-02-772"/>
    <n v="94"/>
    <x v="9"/>
  </r>
  <r>
    <d v="2014-12-02T00:00:00"/>
    <s v="884-31-58-627"/>
    <n v="21"/>
    <x v="9"/>
  </r>
  <r>
    <d v="2014-12-04T00:00:00"/>
    <s v="254-14-00-156"/>
    <n v="129"/>
    <x v="9"/>
  </r>
  <r>
    <d v="2014-12-04T00:00:00"/>
    <s v="410-52-79-946"/>
    <n v="197"/>
    <x v="9"/>
  </r>
  <r>
    <d v="2014-12-05T00:00:00"/>
    <s v="192-09-72-275"/>
    <n v="16"/>
    <x v="9"/>
  </r>
  <r>
    <d v="2014-12-05T00:00:00"/>
    <s v="337-27-67-378"/>
    <n v="332"/>
    <x v="9"/>
  </r>
  <r>
    <d v="2014-12-07T00:00:00"/>
    <s v="513-33-14-553"/>
    <n v="75"/>
    <x v="9"/>
  </r>
  <r>
    <d v="2014-12-08T00:00:00"/>
    <s v="340-11-17-090"/>
    <n v="10"/>
    <x v="9"/>
  </r>
  <r>
    <d v="2014-12-09T00:00:00"/>
    <s v="916-94-78-836"/>
    <n v="93"/>
    <x v="9"/>
  </r>
  <r>
    <d v="2014-12-10T00:00:00"/>
    <s v="392-78-93-552"/>
    <n v="146"/>
    <x v="9"/>
  </r>
  <r>
    <d v="2014-12-11T00:00:00"/>
    <s v="507-22-76-992"/>
    <n v="197"/>
    <x v="9"/>
  </r>
  <r>
    <d v="2014-12-13T00:00:00"/>
    <s v="413-93-89-926"/>
    <n v="482"/>
    <x v="9"/>
  </r>
  <r>
    <d v="2014-12-15T00:00:00"/>
    <s v="885-74-10-856"/>
    <n v="43"/>
    <x v="9"/>
  </r>
  <r>
    <d v="2014-12-16T00:00:00"/>
    <s v="178-24-36-171"/>
    <n v="367"/>
    <x v="9"/>
  </r>
  <r>
    <d v="2014-12-16T00:00:00"/>
    <s v="799-94-72-837"/>
    <n v="274"/>
    <x v="9"/>
  </r>
  <r>
    <d v="2014-12-18T00:00:00"/>
    <s v="413-93-89-926"/>
    <n v="283"/>
    <x v="9"/>
  </r>
  <r>
    <d v="2014-12-19T00:00:00"/>
    <s v="322-66-15-999"/>
    <n v="98"/>
    <x v="9"/>
  </r>
  <r>
    <d v="2014-12-20T00:00:00"/>
    <s v="178-24-36-171"/>
    <n v="485"/>
    <x v="9"/>
  </r>
  <r>
    <d v="2014-12-21T00:00:00"/>
    <s v="319-54-24-686"/>
    <n v="3"/>
    <x v="9"/>
  </r>
  <r>
    <d v="2014-12-23T00:00:00"/>
    <s v="392-78-93-552"/>
    <n v="331"/>
    <x v="9"/>
  </r>
  <r>
    <d v="2014-12-24T00:00:00"/>
    <s v="885-74-10-856"/>
    <n v="150"/>
    <x v="9"/>
  </r>
  <r>
    <d v="2014-12-25T00:00:00"/>
    <s v="254-14-00-156"/>
    <n v="463"/>
    <x v="9"/>
  </r>
  <r>
    <d v="2014-12-26T00:00:00"/>
    <s v="270-90-07-560"/>
    <n v="8"/>
    <x v="9"/>
  </r>
  <r>
    <d v="2014-12-26T00:00:00"/>
    <s v="904-16-42-385"/>
    <n v="178"/>
    <x v="9"/>
  </r>
  <r>
    <d v="2014-12-28T00:00:00"/>
    <s v="080-51-85-809"/>
    <n v="166"/>
    <x v="9"/>
  </r>
  <r>
    <d v="2014-12-29T00:00:00"/>
    <s v="881-78-83-232"/>
    <n v="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CA81B1-786A-47AF-A77F-48DB1C79D507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G4:H245" firstHeaderRow="1" firstDataRow="1" firstDataCol="1"/>
  <pivotFields count="3">
    <pivotField numFmtId="14" showAll="0"/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Suma z Ilość cukru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9DE93-C6A4-4AB6-A6FE-201C62959F96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4">
  <location ref="G5:H16" firstHeaderRow="1" firstDataRow="1" firstDataCol="1"/>
  <pivotFields count="4">
    <pivotField numFmtId="14" showAll="0"/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Ilość cukru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D46F15A-5221-4AF6-B148-A4D94EB8158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D6C9EA0-D1A9-4277-9716-22FDE365B6D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32EE59EF-C829-456F-B55E-E1E39F84CF73}" autoFormatId="16" applyNumberFormats="0" applyBorderFormats="0" applyFontFormats="0" applyPatternFormats="0" applyAlignmentFormats="0" applyWidthHeightFormats="0">
  <queryTableRefresh nextId="2">
    <queryTableFields count="1">
      <queryTableField id="1" name="Data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6881681-D26E-4A7E-88B2-57EB1158C16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A8CD5B9-1E6F-4559-891E-DB1CA409DFF0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7DE82CF-44C4-4298-ACE7-5B627D5191C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6040B25B-C874-4BC3-807E-D7965C1A711B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0912220B-FA09-4730-9460-A525C70533B3}" autoFormatId="16" applyNumberFormats="0" applyBorderFormats="0" applyFontFormats="0" applyPatternFormats="0" applyAlignmentFormats="0" applyWidthHeightFormats="0">
  <queryTableRefresh nextId="9" unboundColumnsRight="5">
    <queryTableFields count="8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2555D2-2966-4F1D-937F-17DCCC38DD4B}" name="cukier" displayName="cukier" ref="A1:C2163" tableType="queryTable" totalsRowShown="0">
  <autoFilter ref="A1:C2163" xr:uid="{FE2555D2-2966-4F1D-937F-17DCCC38DD4B}"/>
  <tableColumns count="3">
    <tableColumn id="1" xr3:uid="{EDB91517-4F8C-42AB-A299-47FEA5EAA824}" uniqueName="1" name="Data" queryTableFieldId="1" dataDxfId="12"/>
    <tableColumn id="2" xr3:uid="{DEC484FE-5A1F-4955-8977-FE21A4D88FB5}" uniqueName="2" name="NIP" queryTableFieldId="2" dataDxfId="11"/>
    <tableColumn id="3" xr3:uid="{81953B95-5012-4A4F-9A79-C157EF031AEF}" uniqueName="3" name="Ilość cukru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28C485-F875-4D71-8A46-06C7C75419CF}" name="cennik__2" displayName="cennik__2" ref="A1:B11" tableType="queryTable" totalsRowShown="0">
  <autoFilter ref="A1:B11" xr:uid="{6028C485-F875-4D71-8A46-06C7C75419CF}"/>
  <tableColumns count="2">
    <tableColumn id="1" xr3:uid="{2CF43A72-3288-4B5F-BDAB-6275AF392435}" uniqueName="1" name="Column1" queryTableFieldId="1"/>
    <tableColumn id="2" xr3:uid="{0832B990-8509-4FBA-AFDD-C7A41D799205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A8B33BC-50DE-47E4-A206-E4A2E62327A6}" name="dni" displayName="dni" ref="A1:A3653" tableType="queryTable" totalsRowShown="0">
  <autoFilter ref="A1:A3653" xr:uid="{BA8B33BC-50DE-47E4-A206-E4A2E62327A6}"/>
  <tableColumns count="1">
    <tableColumn id="1" xr3:uid="{EE8539CB-645B-4720-9773-DDDE5C3838FF}" uniqueName="1" name="Data" queryTableFieldId="1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FA76D8-5459-4070-930C-E2529FE1BA71}" name="cukier5" displayName="cukier5" ref="A1:C2163" tableType="queryTable" totalsRowShown="0">
  <autoFilter ref="A1:C2163" xr:uid="{FE2555D2-2966-4F1D-937F-17DCCC38DD4B}"/>
  <tableColumns count="3">
    <tableColumn id="1" xr3:uid="{DF6FF534-B28C-4D74-B593-4D8F5F16C5DE}" uniqueName="1" name="Data" queryTableFieldId="1" dataDxfId="9"/>
    <tableColumn id="2" xr3:uid="{0801F84C-711C-41B5-90CE-62C28554AB06}" uniqueName="2" name="NIP" queryTableFieldId="2" dataDxfId="8"/>
    <tableColumn id="3" xr3:uid="{4355B852-7053-42F1-983F-56EAA9C18423}" uniqueName="3" name="Ilość cukru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97F43E-7CBC-4349-8843-9C424345264B}" name="cukier6" displayName="cukier6" ref="A1:F2163" tableType="queryTable" totalsRowShown="0">
  <autoFilter ref="A1:F2163" xr:uid="{FE2555D2-2966-4F1D-937F-17DCCC38DD4B}"/>
  <tableColumns count="6">
    <tableColumn id="1" xr3:uid="{BC1DEF9D-8F72-4E80-9CE1-206D78C3F27F}" uniqueName="1" name="Data" queryTableFieldId="1" dataDxfId="7"/>
    <tableColumn id="2" xr3:uid="{AC8CCE05-9AA9-4A52-8254-E1A76F592906}" uniqueName="2" name="NIP" queryTableFieldId="2" dataDxfId="6"/>
    <tableColumn id="3" xr3:uid="{978A98DD-BBFB-4C6D-8662-235253A299A4}" uniqueName="3" name="Ilość cukru" queryTableFieldId="3"/>
    <tableColumn id="4" xr3:uid="{AE1353E6-6D2C-4B22-B551-1B3AB4E37631}" uniqueName="4" name="rok" queryTableFieldId="4">
      <calculatedColumnFormula>YEAR(cukier6[[#This Row],[Data]])</calculatedColumnFormula>
    </tableColumn>
    <tableColumn id="5" xr3:uid="{9A9E3686-03F2-4344-8271-8DBFBDB3727B}" uniqueName="5" name="cena za kilo" queryTableFieldId="5">
      <calculatedColumnFormula>VLOOKUP(cukier6[[#This Row],[rok]],cennik__2[#All],2,FALSE)</calculatedColumnFormula>
    </tableColumn>
    <tableColumn id="6" xr3:uid="{CC7FF98B-2363-4C7C-B7D0-9C6CD73176D8}" uniqueName="6" name="przychód" queryTableFieldId="6">
      <calculatedColumnFormula>cukier6[[#This Row],[Ilość cukru]]*cukier6[[#This Row],[cena za kilo]]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0BAC26-7B77-40E8-8D04-333A93936D24}" name="cukier7" displayName="cukier7" ref="A1:D2163" tableType="queryTable" totalsRowShown="0">
  <autoFilter ref="A1:D2163" xr:uid="{FE2555D2-2966-4F1D-937F-17DCCC38DD4B}"/>
  <tableColumns count="4">
    <tableColumn id="1" xr3:uid="{B5B898F4-7076-4650-B9A2-19CFC27729D4}" uniqueName="1" name="Data" queryTableFieldId="1" dataDxfId="5"/>
    <tableColumn id="2" xr3:uid="{820BBF14-1FF2-491A-A224-0AF355D979BE}" uniqueName="2" name="NIP" queryTableFieldId="2" dataDxfId="4"/>
    <tableColumn id="3" xr3:uid="{D79F2F02-A439-42F5-A117-2B7C6240F818}" uniqueName="3" name="Ilość cukru" queryTableFieldId="3"/>
    <tableColumn id="4" xr3:uid="{09BE55D6-99A4-4B37-AC4B-9B60D7F5C236}" uniqueName="4" name="rok" queryTableFieldId="4">
      <calculatedColumnFormula>YEAR(cukier7[[#This Row],[Data]])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F3766B8-518C-43C3-95A4-B74EB9A2991D}" name="cukier8" displayName="cukier8" ref="A1:F2163" tableType="queryTable" totalsRowShown="0">
  <autoFilter ref="A1:F2163" xr:uid="{FE2555D2-2966-4F1D-937F-17DCCC38DD4B}"/>
  <tableColumns count="6">
    <tableColumn id="1" xr3:uid="{10DDEE84-4477-495C-A13B-C382333D8532}" uniqueName="1" name="Data" queryTableFieldId="1" dataDxfId="3"/>
    <tableColumn id="2" xr3:uid="{DF8D7539-254E-482C-AF2C-17B9FB15F6EB}" uniqueName="2" name="NIP" queryTableFieldId="2" dataDxfId="2"/>
    <tableColumn id="3" xr3:uid="{3A866E66-F057-4D1D-AC34-AE7EC7E903D3}" uniqueName="3" name="Ilość cukru" queryTableFieldId="3"/>
    <tableColumn id="4" xr3:uid="{5DC97EFC-F365-4471-888B-83A901AEF038}" uniqueName="4" name="ilość już zakupiona" queryTableFieldId="4">
      <calculatedColumnFormula>SUMIF($B$1:B2,cukier8[[#This Row],[NIP]],$C$1:C2)</calculatedColumnFormula>
    </tableColumn>
    <tableColumn id="5" xr3:uid="{CD3F941C-FF43-4133-9CBC-2169E0DEB2DC}" uniqueName="5" name="rabat" queryTableFieldId="5">
      <calculatedColumnFormula>IF(cukier8[[#This Row],[ilość już zakupiona]]&gt;=100,IF(cukier8[[#This Row],[ilość już zakupiona]]&gt;=1000,IF(cukier8[[#This Row],[ilość już zakupiona]]&gt;=10000,0.2,0.1),0.05),0)</calculatedColumnFormula>
    </tableColumn>
    <tableColumn id="6" xr3:uid="{708B9963-726D-435F-B335-55BA77F592FA}" uniqueName="6" name="łączny rabat na zakup" queryTableFieldId="6" dataCellStyle="Walutowy">
      <calculatedColumnFormula>cukier8[[#This Row],[Ilość cukru]]*cukier8[[#This Row],[rabat]]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CF8EE8-02AB-4B97-BA40-18DEA6C86FFE}" name="cukier3" displayName="cukier3" ref="A1:H2163" tableType="queryTable" totalsRowShown="0">
  <autoFilter ref="A1:H2163" xr:uid="{FE2555D2-2966-4F1D-937F-17DCCC38DD4B}"/>
  <tableColumns count="8">
    <tableColumn id="1" xr3:uid="{2D12C220-0760-4F2A-937B-6208ABA1B375}" uniqueName="1" name="Data" queryTableFieldId="1" dataDxfId="1"/>
    <tableColumn id="2" xr3:uid="{47A51BF8-41EE-47B5-BB63-9647B73D0CA8}" uniqueName="2" name="NIP" queryTableFieldId="2" dataDxfId="0"/>
    <tableColumn id="3" xr3:uid="{BB43D3C3-4BCA-40DE-88C1-D7782BAEEC5D}" uniqueName="3" name="Ilość cukru" queryTableFieldId="3"/>
    <tableColumn id="4" xr3:uid="{FACB8C7F-159E-4A82-9C63-2D14C5AFB4AB}" uniqueName="4" name="miesiac" queryTableFieldId="4">
      <calculatedColumnFormula>MONTH(cukier3[[#This Row],[Data]])</calculatedColumnFormula>
    </tableColumn>
    <tableColumn id="5" xr3:uid="{EC949E2A-BB32-4F88-BE47-4608F47B2A2E}" uniqueName="5" name="czypierwszy" queryTableFieldId="5">
      <calculatedColumnFormula>IF(NOT(D1=cukier3[[#This Row],[miesiac]]),1,0)</calculatedColumnFormula>
    </tableColumn>
    <tableColumn id="6" xr3:uid="{6F331BE7-BCB9-4337-9E13-10ED32B27D32}" uniqueName="6" name="magazyn" queryTableFieldId="6"/>
    <tableColumn id="7" xr3:uid="{069C2B88-4A12-4801-95BE-9B0E58D5F628}" uniqueName="7" name="ile zakupiono" queryTableFieldId="7"/>
    <tableColumn id="8" xr3:uid="{3DE019A2-01BD-4DB4-8B7C-92FF0C52535F}" uniqueName="8" name="czy 4k" queryTableFieldId="8">
      <calculatedColumnFormula>IF(cukier3[[#This Row],[ile zakupiono]]&gt;=4000,1,0)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130D3-EDAC-49D9-B31B-7045353A4056}">
  <dimension ref="A1:C2163"/>
  <sheetViews>
    <sheetView workbookViewId="0">
      <selection activeCell="D32" sqref="D32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3.42578125" customWidth="1"/>
  </cols>
  <sheetData>
    <row r="1" spans="1:3" x14ac:dyDescent="0.25">
      <c r="A1" t="s">
        <v>242</v>
      </c>
      <c r="B1" t="s">
        <v>243</v>
      </c>
      <c r="C1" t="s">
        <v>244</v>
      </c>
    </row>
    <row r="2" spans="1:3" x14ac:dyDescent="0.25">
      <c r="A2" s="1">
        <v>38353</v>
      </c>
      <c r="B2" t="s">
        <v>2</v>
      </c>
      <c r="C2">
        <v>10</v>
      </c>
    </row>
    <row r="3" spans="1:3" x14ac:dyDescent="0.25">
      <c r="A3" s="1">
        <v>38356</v>
      </c>
      <c r="B3" t="s">
        <v>3</v>
      </c>
      <c r="C3">
        <v>2</v>
      </c>
    </row>
    <row r="4" spans="1:3" x14ac:dyDescent="0.25">
      <c r="A4" s="1">
        <v>38357</v>
      </c>
      <c r="B4" t="s">
        <v>4</v>
      </c>
      <c r="C4">
        <v>2</v>
      </c>
    </row>
    <row r="5" spans="1:3" x14ac:dyDescent="0.25">
      <c r="A5" s="1">
        <v>38362</v>
      </c>
      <c r="B5" t="s">
        <v>5</v>
      </c>
      <c r="C5">
        <v>5</v>
      </c>
    </row>
    <row r="6" spans="1:3" x14ac:dyDescent="0.25">
      <c r="A6" s="1">
        <v>38363</v>
      </c>
      <c r="B6" t="s">
        <v>6</v>
      </c>
      <c r="C6">
        <v>14</v>
      </c>
    </row>
    <row r="7" spans="1:3" x14ac:dyDescent="0.25">
      <c r="A7" s="1">
        <v>38365</v>
      </c>
      <c r="B7" t="s">
        <v>7</v>
      </c>
      <c r="C7">
        <v>436</v>
      </c>
    </row>
    <row r="8" spans="1:3" x14ac:dyDescent="0.25">
      <c r="A8" s="1">
        <v>38366</v>
      </c>
      <c r="B8" t="s">
        <v>8</v>
      </c>
      <c r="C8">
        <v>95</v>
      </c>
    </row>
    <row r="9" spans="1:3" x14ac:dyDescent="0.25">
      <c r="A9" s="1">
        <v>38370</v>
      </c>
      <c r="B9" t="s">
        <v>9</v>
      </c>
      <c r="C9">
        <v>350</v>
      </c>
    </row>
    <row r="10" spans="1:3" x14ac:dyDescent="0.25">
      <c r="A10" s="1">
        <v>38371</v>
      </c>
      <c r="B10" t="s">
        <v>9</v>
      </c>
      <c r="C10">
        <v>231</v>
      </c>
    </row>
    <row r="11" spans="1:3" x14ac:dyDescent="0.25">
      <c r="A11" s="1">
        <v>38372</v>
      </c>
      <c r="B11" t="s">
        <v>10</v>
      </c>
      <c r="C11">
        <v>38</v>
      </c>
    </row>
    <row r="12" spans="1:3" x14ac:dyDescent="0.25">
      <c r="A12" s="1">
        <v>38374</v>
      </c>
      <c r="B12" t="s">
        <v>11</v>
      </c>
      <c r="C12">
        <v>440</v>
      </c>
    </row>
    <row r="13" spans="1:3" x14ac:dyDescent="0.25">
      <c r="A13" s="1">
        <v>38376</v>
      </c>
      <c r="B13" t="s">
        <v>12</v>
      </c>
      <c r="C13">
        <v>120</v>
      </c>
    </row>
    <row r="14" spans="1:3" x14ac:dyDescent="0.25">
      <c r="A14" s="1">
        <v>38377</v>
      </c>
      <c r="B14" t="s">
        <v>13</v>
      </c>
      <c r="C14">
        <v>11</v>
      </c>
    </row>
    <row r="15" spans="1:3" x14ac:dyDescent="0.25">
      <c r="A15" s="1">
        <v>38378</v>
      </c>
      <c r="B15" t="s">
        <v>14</v>
      </c>
      <c r="C15">
        <v>36</v>
      </c>
    </row>
    <row r="16" spans="1:3" x14ac:dyDescent="0.25">
      <c r="A16" s="1">
        <v>38379</v>
      </c>
      <c r="B16" t="s">
        <v>12</v>
      </c>
      <c r="C16">
        <v>51</v>
      </c>
    </row>
    <row r="17" spans="1:3" x14ac:dyDescent="0.25">
      <c r="A17" s="1">
        <v>38385</v>
      </c>
      <c r="B17" t="s">
        <v>9</v>
      </c>
      <c r="C17">
        <v>465</v>
      </c>
    </row>
    <row r="18" spans="1:3" x14ac:dyDescent="0.25">
      <c r="A18" s="1">
        <v>38386</v>
      </c>
      <c r="B18" t="s">
        <v>15</v>
      </c>
      <c r="C18">
        <v>8</v>
      </c>
    </row>
    <row r="19" spans="1:3" x14ac:dyDescent="0.25">
      <c r="A19" s="1">
        <v>38388</v>
      </c>
      <c r="B19" t="s">
        <v>16</v>
      </c>
      <c r="C19">
        <v>287</v>
      </c>
    </row>
    <row r="20" spans="1:3" x14ac:dyDescent="0.25">
      <c r="A20" s="1">
        <v>38388</v>
      </c>
      <c r="B20" t="s">
        <v>17</v>
      </c>
      <c r="C20">
        <v>12</v>
      </c>
    </row>
    <row r="21" spans="1:3" x14ac:dyDescent="0.25">
      <c r="A21" s="1">
        <v>38393</v>
      </c>
      <c r="B21" t="s">
        <v>18</v>
      </c>
      <c r="C21">
        <v>6</v>
      </c>
    </row>
    <row r="22" spans="1:3" x14ac:dyDescent="0.25">
      <c r="A22" s="1">
        <v>38397</v>
      </c>
      <c r="B22" t="s">
        <v>19</v>
      </c>
      <c r="C22">
        <v>321</v>
      </c>
    </row>
    <row r="23" spans="1:3" x14ac:dyDescent="0.25">
      <c r="A23" s="1">
        <v>38401</v>
      </c>
      <c r="B23" t="s">
        <v>20</v>
      </c>
      <c r="C23">
        <v>99</v>
      </c>
    </row>
    <row r="24" spans="1:3" x14ac:dyDescent="0.25">
      <c r="A24" s="1">
        <v>38401</v>
      </c>
      <c r="B24" t="s">
        <v>21</v>
      </c>
      <c r="C24">
        <v>91</v>
      </c>
    </row>
    <row r="25" spans="1:3" x14ac:dyDescent="0.25">
      <c r="A25" s="1">
        <v>38407</v>
      </c>
      <c r="B25" t="s">
        <v>16</v>
      </c>
      <c r="C25">
        <v>118</v>
      </c>
    </row>
    <row r="26" spans="1:3" x14ac:dyDescent="0.25">
      <c r="A26" s="1">
        <v>38408</v>
      </c>
      <c r="B26" t="s">
        <v>22</v>
      </c>
      <c r="C26">
        <v>58</v>
      </c>
    </row>
    <row r="27" spans="1:3" x14ac:dyDescent="0.25">
      <c r="A27" s="1">
        <v>38409</v>
      </c>
      <c r="B27" t="s">
        <v>23</v>
      </c>
      <c r="C27">
        <v>16</v>
      </c>
    </row>
    <row r="28" spans="1:3" x14ac:dyDescent="0.25">
      <c r="A28" s="1">
        <v>38409</v>
      </c>
      <c r="B28" t="s">
        <v>24</v>
      </c>
      <c r="C28">
        <v>348</v>
      </c>
    </row>
    <row r="29" spans="1:3" x14ac:dyDescent="0.25">
      <c r="A29" s="1">
        <v>38410</v>
      </c>
      <c r="B29" t="s">
        <v>7</v>
      </c>
      <c r="C29">
        <v>336</v>
      </c>
    </row>
    <row r="30" spans="1:3" x14ac:dyDescent="0.25">
      <c r="A30" s="1">
        <v>38410</v>
      </c>
      <c r="B30" t="s">
        <v>24</v>
      </c>
      <c r="C30">
        <v>435</v>
      </c>
    </row>
    <row r="31" spans="1:3" x14ac:dyDescent="0.25">
      <c r="A31" s="1">
        <v>38410</v>
      </c>
      <c r="B31" t="s">
        <v>25</v>
      </c>
      <c r="C31">
        <v>110</v>
      </c>
    </row>
    <row r="32" spans="1:3" x14ac:dyDescent="0.25">
      <c r="A32" s="1">
        <v>38412</v>
      </c>
      <c r="B32" t="s">
        <v>26</v>
      </c>
      <c r="C32">
        <v>204</v>
      </c>
    </row>
    <row r="33" spans="1:3" x14ac:dyDescent="0.25">
      <c r="A33" s="1">
        <v>38412</v>
      </c>
      <c r="B33" t="s">
        <v>20</v>
      </c>
      <c r="C33">
        <v>20</v>
      </c>
    </row>
    <row r="34" spans="1:3" x14ac:dyDescent="0.25">
      <c r="A34" s="1">
        <v>38414</v>
      </c>
      <c r="B34" t="s">
        <v>27</v>
      </c>
      <c r="C34">
        <v>102</v>
      </c>
    </row>
    <row r="35" spans="1:3" x14ac:dyDescent="0.25">
      <c r="A35" s="1">
        <v>38416</v>
      </c>
      <c r="B35" t="s">
        <v>28</v>
      </c>
      <c r="C35">
        <v>48</v>
      </c>
    </row>
    <row r="36" spans="1:3" x14ac:dyDescent="0.25">
      <c r="A36" s="1">
        <v>38418</v>
      </c>
      <c r="B36" t="s">
        <v>24</v>
      </c>
      <c r="C36">
        <v>329</v>
      </c>
    </row>
    <row r="37" spans="1:3" x14ac:dyDescent="0.25">
      <c r="A37" s="1">
        <v>38420</v>
      </c>
      <c r="B37" t="s">
        <v>29</v>
      </c>
      <c r="C37">
        <v>16</v>
      </c>
    </row>
    <row r="38" spans="1:3" x14ac:dyDescent="0.25">
      <c r="A38" s="1">
        <v>38421</v>
      </c>
      <c r="B38" t="s">
        <v>30</v>
      </c>
      <c r="C38">
        <v>102</v>
      </c>
    </row>
    <row r="39" spans="1:3" x14ac:dyDescent="0.25">
      <c r="A39" s="1">
        <v>38421</v>
      </c>
      <c r="B39" t="s">
        <v>16</v>
      </c>
      <c r="C39">
        <v>309</v>
      </c>
    </row>
    <row r="40" spans="1:3" x14ac:dyDescent="0.25">
      <c r="A40" s="1">
        <v>38423</v>
      </c>
      <c r="B40" t="s">
        <v>7</v>
      </c>
      <c r="C40">
        <v>331</v>
      </c>
    </row>
    <row r="41" spans="1:3" x14ac:dyDescent="0.25">
      <c r="A41" s="1">
        <v>38428</v>
      </c>
      <c r="B41" t="s">
        <v>31</v>
      </c>
      <c r="C41">
        <v>3</v>
      </c>
    </row>
    <row r="42" spans="1:3" x14ac:dyDescent="0.25">
      <c r="A42" s="1">
        <v>38429</v>
      </c>
      <c r="B42" t="s">
        <v>32</v>
      </c>
      <c r="C42">
        <v>76</v>
      </c>
    </row>
    <row r="43" spans="1:3" x14ac:dyDescent="0.25">
      <c r="A43" s="1">
        <v>38429</v>
      </c>
      <c r="B43" t="s">
        <v>33</v>
      </c>
      <c r="C43">
        <v>196</v>
      </c>
    </row>
    <row r="44" spans="1:3" x14ac:dyDescent="0.25">
      <c r="A44" s="1">
        <v>38431</v>
      </c>
      <c r="B44" t="s">
        <v>20</v>
      </c>
      <c r="C44">
        <v>54</v>
      </c>
    </row>
    <row r="45" spans="1:3" x14ac:dyDescent="0.25">
      <c r="A45" s="1">
        <v>38435</v>
      </c>
      <c r="B45" t="s">
        <v>11</v>
      </c>
      <c r="C45">
        <v>277</v>
      </c>
    </row>
    <row r="46" spans="1:3" x14ac:dyDescent="0.25">
      <c r="A46" s="1">
        <v>38437</v>
      </c>
      <c r="B46" t="s">
        <v>34</v>
      </c>
      <c r="C46">
        <v>7</v>
      </c>
    </row>
    <row r="47" spans="1:3" x14ac:dyDescent="0.25">
      <c r="A47" s="1">
        <v>38439</v>
      </c>
      <c r="B47" t="s">
        <v>35</v>
      </c>
      <c r="C47">
        <v>12</v>
      </c>
    </row>
    <row r="48" spans="1:3" x14ac:dyDescent="0.25">
      <c r="A48" s="1">
        <v>38440</v>
      </c>
      <c r="B48" t="s">
        <v>36</v>
      </c>
      <c r="C48">
        <v>7</v>
      </c>
    </row>
    <row r="49" spans="1:3" x14ac:dyDescent="0.25">
      <c r="A49" s="1">
        <v>38442</v>
      </c>
      <c r="B49" t="s">
        <v>9</v>
      </c>
      <c r="C49">
        <v>416</v>
      </c>
    </row>
    <row r="50" spans="1:3" x14ac:dyDescent="0.25">
      <c r="A50" s="1">
        <v>38445</v>
      </c>
      <c r="B50" t="s">
        <v>9</v>
      </c>
      <c r="C50">
        <v>263</v>
      </c>
    </row>
    <row r="51" spans="1:3" x14ac:dyDescent="0.25">
      <c r="A51" s="1">
        <v>38448</v>
      </c>
      <c r="B51" t="s">
        <v>3</v>
      </c>
      <c r="C51">
        <v>15</v>
      </c>
    </row>
    <row r="52" spans="1:3" x14ac:dyDescent="0.25">
      <c r="A52" s="1">
        <v>38452</v>
      </c>
      <c r="B52" t="s">
        <v>27</v>
      </c>
      <c r="C52">
        <v>194</v>
      </c>
    </row>
    <row r="53" spans="1:3" x14ac:dyDescent="0.25">
      <c r="A53" s="1">
        <v>38453</v>
      </c>
      <c r="B53" t="s">
        <v>37</v>
      </c>
      <c r="C53">
        <v>120</v>
      </c>
    </row>
    <row r="54" spans="1:3" x14ac:dyDescent="0.25">
      <c r="A54" s="1">
        <v>38454</v>
      </c>
      <c r="B54" t="s">
        <v>9</v>
      </c>
      <c r="C54">
        <v>175</v>
      </c>
    </row>
    <row r="55" spans="1:3" x14ac:dyDescent="0.25">
      <c r="A55" s="1">
        <v>38456</v>
      </c>
      <c r="B55" t="s">
        <v>38</v>
      </c>
      <c r="C55">
        <v>12</v>
      </c>
    </row>
    <row r="56" spans="1:3" x14ac:dyDescent="0.25">
      <c r="A56" s="1">
        <v>38457</v>
      </c>
      <c r="B56" t="s">
        <v>39</v>
      </c>
      <c r="C56">
        <v>174</v>
      </c>
    </row>
    <row r="57" spans="1:3" x14ac:dyDescent="0.25">
      <c r="A57" s="1">
        <v>38458</v>
      </c>
      <c r="B57" t="s">
        <v>40</v>
      </c>
      <c r="C57">
        <v>3</v>
      </c>
    </row>
    <row r="58" spans="1:3" x14ac:dyDescent="0.25">
      <c r="A58" s="1">
        <v>38459</v>
      </c>
      <c r="B58" t="s">
        <v>41</v>
      </c>
      <c r="C58">
        <v>149</v>
      </c>
    </row>
    <row r="59" spans="1:3" x14ac:dyDescent="0.25">
      <c r="A59" s="1">
        <v>38460</v>
      </c>
      <c r="B59" t="s">
        <v>19</v>
      </c>
      <c r="C59">
        <v>492</v>
      </c>
    </row>
    <row r="60" spans="1:3" x14ac:dyDescent="0.25">
      <c r="A60" s="1">
        <v>38460</v>
      </c>
      <c r="B60" t="s">
        <v>42</v>
      </c>
      <c r="C60">
        <v>2</v>
      </c>
    </row>
    <row r="61" spans="1:3" x14ac:dyDescent="0.25">
      <c r="A61" s="1">
        <v>38461</v>
      </c>
      <c r="B61" t="s">
        <v>16</v>
      </c>
      <c r="C61">
        <v>298</v>
      </c>
    </row>
    <row r="62" spans="1:3" x14ac:dyDescent="0.25">
      <c r="A62" s="1">
        <v>38472</v>
      </c>
      <c r="B62" t="s">
        <v>19</v>
      </c>
      <c r="C62">
        <v>201</v>
      </c>
    </row>
    <row r="63" spans="1:3" x14ac:dyDescent="0.25">
      <c r="A63" s="1">
        <v>38473</v>
      </c>
      <c r="B63" t="s">
        <v>43</v>
      </c>
      <c r="C63">
        <v>15</v>
      </c>
    </row>
    <row r="64" spans="1:3" x14ac:dyDescent="0.25">
      <c r="A64" s="1">
        <v>38473</v>
      </c>
      <c r="B64" t="s">
        <v>16</v>
      </c>
      <c r="C64">
        <v>319</v>
      </c>
    </row>
    <row r="65" spans="1:3" x14ac:dyDescent="0.25">
      <c r="A65" s="1">
        <v>38474</v>
      </c>
      <c r="B65" t="s">
        <v>44</v>
      </c>
      <c r="C65">
        <v>9</v>
      </c>
    </row>
    <row r="66" spans="1:3" x14ac:dyDescent="0.25">
      <c r="A66" s="1">
        <v>38476</v>
      </c>
      <c r="B66" t="s">
        <v>45</v>
      </c>
      <c r="C66">
        <v>15</v>
      </c>
    </row>
    <row r="67" spans="1:3" x14ac:dyDescent="0.25">
      <c r="A67" s="1">
        <v>38479</v>
      </c>
      <c r="B67" t="s">
        <v>24</v>
      </c>
      <c r="C67">
        <v>444</v>
      </c>
    </row>
    <row r="68" spans="1:3" x14ac:dyDescent="0.25">
      <c r="A68" s="1">
        <v>38479</v>
      </c>
      <c r="B68" t="s">
        <v>46</v>
      </c>
      <c r="C68">
        <v>13</v>
      </c>
    </row>
    <row r="69" spans="1:3" x14ac:dyDescent="0.25">
      <c r="A69" s="1">
        <v>38481</v>
      </c>
      <c r="B69" t="s">
        <v>47</v>
      </c>
      <c r="C69">
        <v>366</v>
      </c>
    </row>
    <row r="70" spans="1:3" x14ac:dyDescent="0.25">
      <c r="A70" s="1">
        <v>38492</v>
      </c>
      <c r="B70" t="s">
        <v>11</v>
      </c>
      <c r="C70">
        <v>259</v>
      </c>
    </row>
    <row r="71" spans="1:3" x14ac:dyDescent="0.25">
      <c r="A71" s="1">
        <v>38493</v>
      </c>
      <c r="B71" t="s">
        <v>48</v>
      </c>
      <c r="C71">
        <v>16</v>
      </c>
    </row>
    <row r="72" spans="1:3" x14ac:dyDescent="0.25">
      <c r="A72" s="1">
        <v>38496</v>
      </c>
      <c r="B72" t="s">
        <v>30</v>
      </c>
      <c r="C72">
        <v>49</v>
      </c>
    </row>
    <row r="73" spans="1:3" x14ac:dyDescent="0.25">
      <c r="A73" s="1">
        <v>38497</v>
      </c>
      <c r="B73" t="s">
        <v>49</v>
      </c>
      <c r="C73">
        <v>3</v>
      </c>
    </row>
    <row r="74" spans="1:3" x14ac:dyDescent="0.25">
      <c r="A74" s="1">
        <v>38497</v>
      </c>
      <c r="B74" t="s">
        <v>24</v>
      </c>
      <c r="C74">
        <v>251</v>
      </c>
    </row>
    <row r="75" spans="1:3" x14ac:dyDescent="0.25">
      <c r="A75" s="1">
        <v>38499</v>
      </c>
      <c r="B75" t="s">
        <v>32</v>
      </c>
      <c r="C75">
        <v>179</v>
      </c>
    </row>
    <row r="76" spans="1:3" x14ac:dyDescent="0.25">
      <c r="A76" s="1">
        <v>38501</v>
      </c>
      <c r="B76" t="s">
        <v>12</v>
      </c>
      <c r="C76">
        <v>116</v>
      </c>
    </row>
    <row r="77" spans="1:3" x14ac:dyDescent="0.25">
      <c r="A77" s="1">
        <v>38501</v>
      </c>
      <c r="B77" t="s">
        <v>50</v>
      </c>
      <c r="C77">
        <v>13</v>
      </c>
    </row>
    <row r="78" spans="1:3" x14ac:dyDescent="0.25">
      <c r="A78" s="1">
        <v>38503</v>
      </c>
      <c r="B78" t="s">
        <v>51</v>
      </c>
      <c r="C78">
        <v>3</v>
      </c>
    </row>
    <row r="79" spans="1:3" x14ac:dyDescent="0.25">
      <c r="A79" s="1">
        <v>38503</v>
      </c>
      <c r="B79" t="s">
        <v>52</v>
      </c>
      <c r="C79">
        <v>253</v>
      </c>
    </row>
    <row r="80" spans="1:3" x14ac:dyDescent="0.25">
      <c r="A80" s="1">
        <v>38510</v>
      </c>
      <c r="B80" t="s">
        <v>25</v>
      </c>
      <c r="C80">
        <v>83</v>
      </c>
    </row>
    <row r="81" spans="1:3" x14ac:dyDescent="0.25">
      <c r="A81" s="1">
        <v>38512</v>
      </c>
      <c r="B81" t="s">
        <v>20</v>
      </c>
      <c r="C81">
        <v>177</v>
      </c>
    </row>
    <row r="82" spans="1:3" x14ac:dyDescent="0.25">
      <c r="A82" s="1">
        <v>38512</v>
      </c>
      <c r="B82" t="s">
        <v>53</v>
      </c>
      <c r="C82">
        <v>7</v>
      </c>
    </row>
    <row r="83" spans="1:3" x14ac:dyDescent="0.25">
      <c r="A83" s="1">
        <v>38513</v>
      </c>
      <c r="B83" t="s">
        <v>54</v>
      </c>
      <c r="C83">
        <v>46</v>
      </c>
    </row>
    <row r="84" spans="1:3" x14ac:dyDescent="0.25">
      <c r="A84" s="1">
        <v>38514</v>
      </c>
      <c r="B84" t="s">
        <v>55</v>
      </c>
      <c r="C84">
        <v>2</v>
      </c>
    </row>
    <row r="85" spans="1:3" x14ac:dyDescent="0.25">
      <c r="A85" s="1">
        <v>38515</v>
      </c>
      <c r="B85" t="s">
        <v>5</v>
      </c>
      <c r="C85">
        <v>9</v>
      </c>
    </row>
    <row r="86" spans="1:3" x14ac:dyDescent="0.25">
      <c r="A86" s="1">
        <v>38517</v>
      </c>
      <c r="B86" t="s">
        <v>56</v>
      </c>
      <c r="C86">
        <v>3</v>
      </c>
    </row>
    <row r="87" spans="1:3" x14ac:dyDescent="0.25">
      <c r="A87" s="1">
        <v>38517</v>
      </c>
      <c r="B87" t="s">
        <v>57</v>
      </c>
      <c r="C87">
        <v>67</v>
      </c>
    </row>
    <row r="88" spans="1:3" x14ac:dyDescent="0.25">
      <c r="A88" s="1">
        <v>38517</v>
      </c>
      <c r="B88" t="s">
        <v>47</v>
      </c>
      <c r="C88">
        <v>425</v>
      </c>
    </row>
    <row r="89" spans="1:3" x14ac:dyDescent="0.25">
      <c r="A89" s="1">
        <v>38518</v>
      </c>
      <c r="B89" t="s">
        <v>7</v>
      </c>
      <c r="C89">
        <v>453</v>
      </c>
    </row>
    <row r="90" spans="1:3" x14ac:dyDescent="0.25">
      <c r="A90" s="1">
        <v>38523</v>
      </c>
      <c r="B90" t="s">
        <v>24</v>
      </c>
      <c r="C90">
        <v>212</v>
      </c>
    </row>
    <row r="91" spans="1:3" x14ac:dyDescent="0.25">
      <c r="A91" s="1">
        <v>38525</v>
      </c>
      <c r="B91" t="s">
        <v>58</v>
      </c>
      <c r="C91">
        <v>19</v>
      </c>
    </row>
    <row r="92" spans="1:3" x14ac:dyDescent="0.25">
      <c r="A92" s="1">
        <v>38526</v>
      </c>
      <c r="B92" t="s">
        <v>8</v>
      </c>
      <c r="C92">
        <v>81</v>
      </c>
    </row>
    <row r="93" spans="1:3" x14ac:dyDescent="0.25">
      <c r="A93" s="1">
        <v>38528</v>
      </c>
      <c r="B93" t="s">
        <v>59</v>
      </c>
      <c r="C93">
        <v>7</v>
      </c>
    </row>
    <row r="94" spans="1:3" x14ac:dyDescent="0.25">
      <c r="A94" s="1">
        <v>38529</v>
      </c>
      <c r="B94" t="s">
        <v>60</v>
      </c>
      <c r="C94">
        <v>179</v>
      </c>
    </row>
    <row r="95" spans="1:3" x14ac:dyDescent="0.25">
      <c r="A95" s="1">
        <v>38531</v>
      </c>
      <c r="B95" t="s">
        <v>16</v>
      </c>
      <c r="C95">
        <v>222</v>
      </c>
    </row>
    <row r="96" spans="1:3" x14ac:dyDescent="0.25">
      <c r="A96" s="1">
        <v>38532</v>
      </c>
      <c r="B96" t="s">
        <v>61</v>
      </c>
      <c r="C96">
        <v>14</v>
      </c>
    </row>
    <row r="97" spans="1:3" x14ac:dyDescent="0.25">
      <c r="A97" s="1">
        <v>38534</v>
      </c>
      <c r="B97" t="s">
        <v>62</v>
      </c>
      <c r="C97">
        <v>15</v>
      </c>
    </row>
    <row r="98" spans="1:3" x14ac:dyDescent="0.25">
      <c r="A98" s="1">
        <v>38536</v>
      </c>
      <c r="B98" t="s">
        <v>63</v>
      </c>
      <c r="C98">
        <v>97</v>
      </c>
    </row>
    <row r="99" spans="1:3" x14ac:dyDescent="0.25">
      <c r="A99" s="1">
        <v>38542</v>
      </c>
      <c r="B99" t="s">
        <v>22</v>
      </c>
      <c r="C99">
        <v>142</v>
      </c>
    </row>
    <row r="100" spans="1:3" x14ac:dyDescent="0.25">
      <c r="A100" s="1">
        <v>38546</v>
      </c>
      <c r="B100" t="s">
        <v>47</v>
      </c>
      <c r="C100">
        <v>214</v>
      </c>
    </row>
    <row r="101" spans="1:3" x14ac:dyDescent="0.25">
      <c r="A101" s="1">
        <v>38546</v>
      </c>
      <c r="B101" t="s">
        <v>16</v>
      </c>
      <c r="C101">
        <v>408</v>
      </c>
    </row>
    <row r="102" spans="1:3" x14ac:dyDescent="0.25">
      <c r="A102" s="1">
        <v>38547</v>
      </c>
      <c r="B102" t="s">
        <v>14</v>
      </c>
      <c r="C102">
        <v>144</v>
      </c>
    </row>
    <row r="103" spans="1:3" x14ac:dyDescent="0.25">
      <c r="A103" s="1">
        <v>38547</v>
      </c>
      <c r="B103" t="s">
        <v>8</v>
      </c>
      <c r="C103">
        <v>173</v>
      </c>
    </row>
    <row r="104" spans="1:3" x14ac:dyDescent="0.25">
      <c r="A104" s="1">
        <v>38549</v>
      </c>
      <c r="B104" t="s">
        <v>64</v>
      </c>
      <c r="C104">
        <v>15</v>
      </c>
    </row>
    <row r="105" spans="1:3" x14ac:dyDescent="0.25">
      <c r="A105" s="1">
        <v>38551</v>
      </c>
      <c r="B105" t="s">
        <v>52</v>
      </c>
      <c r="C105">
        <v>433</v>
      </c>
    </row>
    <row r="106" spans="1:3" x14ac:dyDescent="0.25">
      <c r="A106" s="1">
        <v>38555</v>
      </c>
      <c r="B106" t="s">
        <v>65</v>
      </c>
      <c r="C106">
        <v>137</v>
      </c>
    </row>
    <row r="107" spans="1:3" x14ac:dyDescent="0.25">
      <c r="A107" s="1">
        <v>38558</v>
      </c>
      <c r="B107" t="s">
        <v>52</v>
      </c>
      <c r="C107">
        <v>118</v>
      </c>
    </row>
    <row r="108" spans="1:3" x14ac:dyDescent="0.25">
      <c r="A108" s="1">
        <v>38558</v>
      </c>
      <c r="B108" t="s">
        <v>11</v>
      </c>
      <c r="C108">
        <v>158</v>
      </c>
    </row>
    <row r="109" spans="1:3" x14ac:dyDescent="0.25">
      <c r="A109" s="1">
        <v>38559</v>
      </c>
      <c r="B109" t="s">
        <v>46</v>
      </c>
      <c r="C109">
        <v>13</v>
      </c>
    </row>
    <row r="110" spans="1:3" x14ac:dyDescent="0.25">
      <c r="A110" s="1">
        <v>38560</v>
      </c>
      <c r="B110" t="s">
        <v>66</v>
      </c>
      <c r="C110">
        <v>2</v>
      </c>
    </row>
    <row r="111" spans="1:3" x14ac:dyDescent="0.25">
      <c r="A111" s="1">
        <v>38562</v>
      </c>
      <c r="B111" t="s">
        <v>52</v>
      </c>
      <c r="C111">
        <v>467</v>
      </c>
    </row>
    <row r="112" spans="1:3" x14ac:dyDescent="0.25">
      <c r="A112" s="1">
        <v>38563</v>
      </c>
      <c r="B112" t="s">
        <v>67</v>
      </c>
      <c r="C112">
        <v>9</v>
      </c>
    </row>
    <row r="113" spans="1:3" x14ac:dyDescent="0.25">
      <c r="A113" s="1">
        <v>38567</v>
      </c>
      <c r="B113" t="s">
        <v>68</v>
      </c>
      <c r="C113">
        <v>189</v>
      </c>
    </row>
    <row r="114" spans="1:3" x14ac:dyDescent="0.25">
      <c r="A114" s="1">
        <v>38568</v>
      </c>
      <c r="B114" t="s">
        <v>69</v>
      </c>
      <c r="C114">
        <v>19</v>
      </c>
    </row>
    <row r="115" spans="1:3" x14ac:dyDescent="0.25">
      <c r="A115" s="1">
        <v>38569</v>
      </c>
      <c r="B115" t="s">
        <v>11</v>
      </c>
      <c r="C115">
        <v>172</v>
      </c>
    </row>
    <row r="116" spans="1:3" x14ac:dyDescent="0.25">
      <c r="A116" s="1">
        <v>38570</v>
      </c>
      <c r="B116" t="s">
        <v>57</v>
      </c>
      <c r="C116">
        <v>84</v>
      </c>
    </row>
    <row r="117" spans="1:3" x14ac:dyDescent="0.25">
      <c r="A117" s="1">
        <v>38570</v>
      </c>
      <c r="B117" t="s">
        <v>70</v>
      </c>
      <c r="C117">
        <v>8</v>
      </c>
    </row>
    <row r="118" spans="1:3" x14ac:dyDescent="0.25">
      <c r="A118" s="1">
        <v>38570</v>
      </c>
      <c r="B118" t="s">
        <v>71</v>
      </c>
      <c r="C118">
        <v>66</v>
      </c>
    </row>
    <row r="119" spans="1:3" x14ac:dyDescent="0.25">
      <c r="A119" s="1">
        <v>38571</v>
      </c>
      <c r="B119" t="s">
        <v>39</v>
      </c>
      <c r="C119">
        <v>35</v>
      </c>
    </row>
    <row r="120" spans="1:3" x14ac:dyDescent="0.25">
      <c r="A120" s="1">
        <v>38572</v>
      </c>
      <c r="B120" t="s">
        <v>32</v>
      </c>
      <c r="C120">
        <v>91</v>
      </c>
    </row>
    <row r="121" spans="1:3" x14ac:dyDescent="0.25">
      <c r="A121" s="1">
        <v>38577</v>
      </c>
      <c r="B121" t="s">
        <v>9</v>
      </c>
      <c r="C121">
        <v>396</v>
      </c>
    </row>
    <row r="122" spans="1:3" x14ac:dyDescent="0.25">
      <c r="A122" s="1">
        <v>38577</v>
      </c>
      <c r="B122" t="s">
        <v>72</v>
      </c>
      <c r="C122">
        <v>6</v>
      </c>
    </row>
    <row r="123" spans="1:3" x14ac:dyDescent="0.25">
      <c r="A123" s="1">
        <v>38579</v>
      </c>
      <c r="B123" t="s">
        <v>30</v>
      </c>
      <c r="C123">
        <v>47</v>
      </c>
    </row>
    <row r="124" spans="1:3" x14ac:dyDescent="0.25">
      <c r="A124" s="1">
        <v>38581</v>
      </c>
      <c r="B124" t="s">
        <v>21</v>
      </c>
      <c r="C124">
        <v>41</v>
      </c>
    </row>
    <row r="125" spans="1:3" x14ac:dyDescent="0.25">
      <c r="A125" s="1">
        <v>38582</v>
      </c>
      <c r="B125" t="s">
        <v>73</v>
      </c>
      <c r="C125">
        <v>136</v>
      </c>
    </row>
    <row r="126" spans="1:3" x14ac:dyDescent="0.25">
      <c r="A126" s="1">
        <v>38583</v>
      </c>
      <c r="B126" t="s">
        <v>74</v>
      </c>
      <c r="C126">
        <v>16</v>
      </c>
    </row>
    <row r="127" spans="1:3" x14ac:dyDescent="0.25">
      <c r="A127" s="1">
        <v>38585</v>
      </c>
      <c r="B127" t="s">
        <v>75</v>
      </c>
      <c r="C127">
        <v>18</v>
      </c>
    </row>
    <row r="128" spans="1:3" x14ac:dyDescent="0.25">
      <c r="A128" s="1">
        <v>38589</v>
      </c>
      <c r="B128" t="s">
        <v>76</v>
      </c>
      <c r="C128">
        <v>11</v>
      </c>
    </row>
    <row r="129" spans="1:3" x14ac:dyDescent="0.25">
      <c r="A129" s="1">
        <v>38589</v>
      </c>
      <c r="B129" t="s">
        <v>77</v>
      </c>
      <c r="C129">
        <v>8</v>
      </c>
    </row>
    <row r="130" spans="1:3" x14ac:dyDescent="0.25">
      <c r="A130" s="1">
        <v>38589</v>
      </c>
      <c r="B130" t="s">
        <v>78</v>
      </c>
      <c r="C130">
        <v>16</v>
      </c>
    </row>
    <row r="131" spans="1:3" x14ac:dyDescent="0.25">
      <c r="A131" s="1">
        <v>38589</v>
      </c>
      <c r="B131" t="s">
        <v>30</v>
      </c>
      <c r="C131">
        <v>54</v>
      </c>
    </row>
    <row r="132" spans="1:3" x14ac:dyDescent="0.25">
      <c r="A132" s="1">
        <v>38590</v>
      </c>
      <c r="B132" t="s">
        <v>52</v>
      </c>
      <c r="C132">
        <v>299</v>
      </c>
    </row>
    <row r="133" spans="1:3" x14ac:dyDescent="0.25">
      <c r="A133" s="1">
        <v>38592</v>
      </c>
      <c r="B133" t="s">
        <v>71</v>
      </c>
      <c r="C133">
        <v>168</v>
      </c>
    </row>
    <row r="134" spans="1:3" x14ac:dyDescent="0.25">
      <c r="A134" s="1">
        <v>38593</v>
      </c>
      <c r="B134" t="s">
        <v>11</v>
      </c>
      <c r="C134">
        <v>106</v>
      </c>
    </row>
    <row r="135" spans="1:3" x14ac:dyDescent="0.25">
      <c r="A135" s="1">
        <v>38594</v>
      </c>
      <c r="B135" t="s">
        <v>14</v>
      </c>
      <c r="C135">
        <v>41</v>
      </c>
    </row>
    <row r="136" spans="1:3" x14ac:dyDescent="0.25">
      <c r="A136" s="1">
        <v>38594</v>
      </c>
      <c r="B136" t="s">
        <v>41</v>
      </c>
      <c r="C136">
        <v>31</v>
      </c>
    </row>
    <row r="137" spans="1:3" x14ac:dyDescent="0.25">
      <c r="A137" s="1">
        <v>38596</v>
      </c>
      <c r="B137" t="s">
        <v>79</v>
      </c>
      <c r="C137">
        <v>8</v>
      </c>
    </row>
    <row r="138" spans="1:3" x14ac:dyDescent="0.25">
      <c r="A138" s="1">
        <v>38599</v>
      </c>
      <c r="B138" t="s">
        <v>21</v>
      </c>
      <c r="C138">
        <v>63</v>
      </c>
    </row>
    <row r="139" spans="1:3" x14ac:dyDescent="0.25">
      <c r="A139" s="1">
        <v>38602</v>
      </c>
      <c r="B139" t="s">
        <v>7</v>
      </c>
      <c r="C139">
        <v>368</v>
      </c>
    </row>
    <row r="140" spans="1:3" x14ac:dyDescent="0.25">
      <c r="A140" s="1">
        <v>38603</v>
      </c>
      <c r="B140" t="s">
        <v>80</v>
      </c>
      <c r="C140">
        <v>106</v>
      </c>
    </row>
    <row r="141" spans="1:3" x14ac:dyDescent="0.25">
      <c r="A141" s="1">
        <v>38604</v>
      </c>
      <c r="B141" t="s">
        <v>10</v>
      </c>
      <c r="C141">
        <v>47</v>
      </c>
    </row>
    <row r="142" spans="1:3" x14ac:dyDescent="0.25">
      <c r="A142" s="1">
        <v>38604</v>
      </c>
      <c r="B142" t="s">
        <v>52</v>
      </c>
      <c r="C142">
        <v>447</v>
      </c>
    </row>
    <row r="143" spans="1:3" x14ac:dyDescent="0.25">
      <c r="A143" s="1">
        <v>38605</v>
      </c>
      <c r="B143" t="s">
        <v>71</v>
      </c>
      <c r="C143">
        <v>106</v>
      </c>
    </row>
    <row r="144" spans="1:3" x14ac:dyDescent="0.25">
      <c r="A144" s="1">
        <v>38606</v>
      </c>
      <c r="B144" t="s">
        <v>81</v>
      </c>
      <c r="C144">
        <v>13</v>
      </c>
    </row>
    <row r="145" spans="1:3" x14ac:dyDescent="0.25">
      <c r="A145" s="1">
        <v>38606</v>
      </c>
      <c r="B145" t="s">
        <v>54</v>
      </c>
      <c r="C145">
        <v>89</v>
      </c>
    </row>
    <row r="146" spans="1:3" x14ac:dyDescent="0.25">
      <c r="A146" s="1">
        <v>38606</v>
      </c>
      <c r="B146" t="s">
        <v>33</v>
      </c>
      <c r="C146">
        <v>105</v>
      </c>
    </row>
    <row r="147" spans="1:3" x14ac:dyDescent="0.25">
      <c r="A147" s="1">
        <v>38606</v>
      </c>
      <c r="B147" t="s">
        <v>9</v>
      </c>
      <c r="C147">
        <v>147</v>
      </c>
    </row>
    <row r="148" spans="1:3" x14ac:dyDescent="0.25">
      <c r="A148" s="1">
        <v>38608</v>
      </c>
      <c r="B148" t="s">
        <v>11</v>
      </c>
      <c r="C148">
        <v>309</v>
      </c>
    </row>
    <row r="149" spans="1:3" x14ac:dyDescent="0.25">
      <c r="A149" s="1">
        <v>38610</v>
      </c>
      <c r="B149" t="s">
        <v>30</v>
      </c>
      <c r="C149">
        <v>47</v>
      </c>
    </row>
    <row r="150" spans="1:3" x14ac:dyDescent="0.25">
      <c r="A150" s="1">
        <v>38612</v>
      </c>
      <c r="B150" t="s">
        <v>52</v>
      </c>
      <c r="C150">
        <v>404</v>
      </c>
    </row>
    <row r="151" spans="1:3" x14ac:dyDescent="0.25">
      <c r="A151" s="1">
        <v>38612</v>
      </c>
      <c r="B151" t="s">
        <v>82</v>
      </c>
      <c r="C151">
        <v>39</v>
      </c>
    </row>
    <row r="152" spans="1:3" x14ac:dyDescent="0.25">
      <c r="A152" s="1">
        <v>38612</v>
      </c>
      <c r="B152" t="s">
        <v>14</v>
      </c>
      <c r="C152">
        <v>61</v>
      </c>
    </row>
    <row r="153" spans="1:3" x14ac:dyDescent="0.25">
      <c r="A153" s="1">
        <v>38615</v>
      </c>
      <c r="B153" t="s">
        <v>68</v>
      </c>
      <c r="C153">
        <v>89</v>
      </c>
    </row>
    <row r="154" spans="1:3" x14ac:dyDescent="0.25">
      <c r="A154" s="1">
        <v>38617</v>
      </c>
      <c r="B154" t="s">
        <v>25</v>
      </c>
      <c r="C154">
        <v>127</v>
      </c>
    </row>
    <row r="155" spans="1:3" x14ac:dyDescent="0.25">
      <c r="A155" s="1">
        <v>38620</v>
      </c>
      <c r="B155" t="s">
        <v>20</v>
      </c>
      <c r="C155">
        <v>81</v>
      </c>
    </row>
    <row r="156" spans="1:3" x14ac:dyDescent="0.25">
      <c r="A156" s="1">
        <v>38623</v>
      </c>
      <c r="B156" t="s">
        <v>47</v>
      </c>
      <c r="C156">
        <v>433</v>
      </c>
    </row>
    <row r="157" spans="1:3" x14ac:dyDescent="0.25">
      <c r="A157" s="1">
        <v>38623</v>
      </c>
      <c r="B157" t="s">
        <v>11</v>
      </c>
      <c r="C157">
        <v>284</v>
      </c>
    </row>
    <row r="158" spans="1:3" x14ac:dyDescent="0.25">
      <c r="A158" s="1">
        <v>38624</v>
      </c>
      <c r="B158" t="s">
        <v>8</v>
      </c>
      <c r="C158">
        <v>122</v>
      </c>
    </row>
    <row r="159" spans="1:3" x14ac:dyDescent="0.25">
      <c r="A159" s="1">
        <v>38626</v>
      </c>
      <c r="B159" t="s">
        <v>82</v>
      </c>
      <c r="C159">
        <v>193</v>
      </c>
    </row>
    <row r="160" spans="1:3" x14ac:dyDescent="0.25">
      <c r="A160" s="1">
        <v>38628</v>
      </c>
      <c r="B160" t="s">
        <v>30</v>
      </c>
      <c r="C160">
        <v>118</v>
      </c>
    </row>
    <row r="161" spans="1:3" x14ac:dyDescent="0.25">
      <c r="A161" s="1">
        <v>38629</v>
      </c>
      <c r="B161" t="s">
        <v>7</v>
      </c>
      <c r="C161">
        <v>173</v>
      </c>
    </row>
    <row r="162" spans="1:3" x14ac:dyDescent="0.25">
      <c r="A162" s="1">
        <v>38632</v>
      </c>
      <c r="B162" t="s">
        <v>24</v>
      </c>
      <c r="C162">
        <v>392</v>
      </c>
    </row>
    <row r="163" spans="1:3" x14ac:dyDescent="0.25">
      <c r="A163" s="1">
        <v>38633</v>
      </c>
      <c r="B163" t="s">
        <v>18</v>
      </c>
      <c r="C163">
        <v>8</v>
      </c>
    </row>
    <row r="164" spans="1:3" x14ac:dyDescent="0.25">
      <c r="A164" s="1">
        <v>38638</v>
      </c>
      <c r="B164" t="s">
        <v>30</v>
      </c>
      <c r="C164">
        <v>132</v>
      </c>
    </row>
    <row r="165" spans="1:3" x14ac:dyDescent="0.25">
      <c r="A165" s="1">
        <v>38638</v>
      </c>
      <c r="B165" t="s">
        <v>10</v>
      </c>
      <c r="C165">
        <v>76</v>
      </c>
    </row>
    <row r="166" spans="1:3" x14ac:dyDescent="0.25">
      <c r="A166" s="1">
        <v>38639</v>
      </c>
      <c r="B166" t="s">
        <v>83</v>
      </c>
      <c r="C166">
        <v>17</v>
      </c>
    </row>
    <row r="167" spans="1:3" x14ac:dyDescent="0.25">
      <c r="A167" s="1">
        <v>38640</v>
      </c>
      <c r="B167" t="s">
        <v>84</v>
      </c>
      <c r="C167">
        <v>17</v>
      </c>
    </row>
    <row r="168" spans="1:3" x14ac:dyDescent="0.25">
      <c r="A168" s="1">
        <v>38643</v>
      </c>
      <c r="B168" t="s">
        <v>85</v>
      </c>
      <c r="C168">
        <v>2</v>
      </c>
    </row>
    <row r="169" spans="1:3" x14ac:dyDescent="0.25">
      <c r="A169" s="1">
        <v>38645</v>
      </c>
      <c r="B169" t="s">
        <v>21</v>
      </c>
      <c r="C169">
        <v>125</v>
      </c>
    </row>
    <row r="170" spans="1:3" x14ac:dyDescent="0.25">
      <c r="A170" s="1">
        <v>38646</v>
      </c>
      <c r="B170" t="s">
        <v>52</v>
      </c>
      <c r="C170">
        <v>234</v>
      </c>
    </row>
    <row r="171" spans="1:3" x14ac:dyDescent="0.25">
      <c r="A171" s="1">
        <v>38652</v>
      </c>
      <c r="B171" t="s">
        <v>71</v>
      </c>
      <c r="C171">
        <v>53</v>
      </c>
    </row>
    <row r="172" spans="1:3" x14ac:dyDescent="0.25">
      <c r="A172" s="1">
        <v>38653</v>
      </c>
      <c r="B172" t="s">
        <v>39</v>
      </c>
      <c r="C172">
        <v>165</v>
      </c>
    </row>
    <row r="173" spans="1:3" x14ac:dyDescent="0.25">
      <c r="A173" s="1">
        <v>38653</v>
      </c>
      <c r="B173" t="s">
        <v>12</v>
      </c>
      <c r="C173">
        <v>177</v>
      </c>
    </row>
    <row r="174" spans="1:3" x14ac:dyDescent="0.25">
      <c r="A174" s="1">
        <v>38655</v>
      </c>
      <c r="B174" t="s">
        <v>20</v>
      </c>
      <c r="C174">
        <v>103</v>
      </c>
    </row>
    <row r="175" spans="1:3" x14ac:dyDescent="0.25">
      <c r="A175" s="1">
        <v>38657</v>
      </c>
      <c r="B175" t="s">
        <v>86</v>
      </c>
      <c r="C175">
        <v>2</v>
      </c>
    </row>
    <row r="176" spans="1:3" x14ac:dyDescent="0.25">
      <c r="A176" s="1">
        <v>38657</v>
      </c>
      <c r="B176" t="s">
        <v>11</v>
      </c>
      <c r="C176">
        <v>279</v>
      </c>
    </row>
    <row r="177" spans="1:3" x14ac:dyDescent="0.25">
      <c r="A177" s="1">
        <v>38662</v>
      </c>
      <c r="B177" t="s">
        <v>32</v>
      </c>
      <c r="C177">
        <v>185</v>
      </c>
    </row>
    <row r="178" spans="1:3" x14ac:dyDescent="0.25">
      <c r="A178" s="1">
        <v>38663</v>
      </c>
      <c r="B178" t="s">
        <v>9</v>
      </c>
      <c r="C178">
        <v>434</v>
      </c>
    </row>
    <row r="179" spans="1:3" x14ac:dyDescent="0.25">
      <c r="A179" s="1">
        <v>38667</v>
      </c>
      <c r="B179" t="s">
        <v>87</v>
      </c>
      <c r="C179">
        <v>10</v>
      </c>
    </row>
    <row r="180" spans="1:3" x14ac:dyDescent="0.25">
      <c r="A180" s="1">
        <v>38669</v>
      </c>
      <c r="B180" t="s">
        <v>88</v>
      </c>
      <c r="C180">
        <v>9</v>
      </c>
    </row>
    <row r="181" spans="1:3" x14ac:dyDescent="0.25">
      <c r="A181" s="1">
        <v>38670</v>
      </c>
      <c r="B181" t="s">
        <v>26</v>
      </c>
      <c r="C181">
        <v>383</v>
      </c>
    </row>
    <row r="182" spans="1:3" x14ac:dyDescent="0.25">
      <c r="A182" s="1">
        <v>38670</v>
      </c>
      <c r="B182" t="s">
        <v>32</v>
      </c>
      <c r="C182">
        <v>189</v>
      </c>
    </row>
    <row r="183" spans="1:3" x14ac:dyDescent="0.25">
      <c r="A183" s="1">
        <v>38672</v>
      </c>
      <c r="B183" t="s">
        <v>14</v>
      </c>
      <c r="C183">
        <v>161</v>
      </c>
    </row>
    <row r="184" spans="1:3" x14ac:dyDescent="0.25">
      <c r="A184" s="1">
        <v>38672</v>
      </c>
      <c r="B184" t="s">
        <v>65</v>
      </c>
      <c r="C184">
        <v>115</v>
      </c>
    </row>
    <row r="185" spans="1:3" x14ac:dyDescent="0.25">
      <c r="A185" s="1">
        <v>38674</v>
      </c>
      <c r="B185" t="s">
        <v>71</v>
      </c>
      <c r="C185">
        <v>58</v>
      </c>
    </row>
    <row r="186" spans="1:3" x14ac:dyDescent="0.25">
      <c r="A186" s="1">
        <v>38674</v>
      </c>
      <c r="B186" t="s">
        <v>89</v>
      </c>
      <c r="C186">
        <v>16</v>
      </c>
    </row>
    <row r="187" spans="1:3" x14ac:dyDescent="0.25">
      <c r="A187" s="1">
        <v>38675</v>
      </c>
      <c r="B187" t="s">
        <v>55</v>
      </c>
      <c r="C187">
        <v>17</v>
      </c>
    </row>
    <row r="188" spans="1:3" x14ac:dyDescent="0.25">
      <c r="A188" s="1">
        <v>38676</v>
      </c>
      <c r="B188" t="s">
        <v>7</v>
      </c>
      <c r="C188">
        <v>177</v>
      </c>
    </row>
    <row r="189" spans="1:3" x14ac:dyDescent="0.25">
      <c r="A189" s="1">
        <v>38677</v>
      </c>
      <c r="B189" t="s">
        <v>80</v>
      </c>
      <c r="C189">
        <v>33</v>
      </c>
    </row>
    <row r="190" spans="1:3" x14ac:dyDescent="0.25">
      <c r="A190" s="1">
        <v>38680</v>
      </c>
      <c r="B190" t="s">
        <v>20</v>
      </c>
      <c r="C190">
        <v>60</v>
      </c>
    </row>
    <row r="191" spans="1:3" x14ac:dyDescent="0.25">
      <c r="A191" s="1">
        <v>38682</v>
      </c>
      <c r="B191" t="s">
        <v>90</v>
      </c>
      <c r="C191">
        <v>8</v>
      </c>
    </row>
    <row r="192" spans="1:3" x14ac:dyDescent="0.25">
      <c r="A192" s="1">
        <v>38687</v>
      </c>
      <c r="B192" t="s">
        <v>11</v>
      </c>
      <c r="C192">
        <v>317</v>
      </c>
    </row>
    <row r="193" spans="1:3" x14ac:dyDescent="0.25">
      <c r="A193" s="1">
        <v>38689</v>
      </c>
      <c r="B193" t="s">
        <v>91</v>
      </c>
      <c r="C193">
        <v>3</v>
      </c>
    </row>
    <row r="194" spans="1:3" x14ac:dyDescent="0.25">
      <c r="A194" s="1">
        <v>38691</v>
      </c>
      <c r="B194" t="s">
        <v>92</v>
      </c>
      <c r="C194">
        <v>16</v>
      </c>
    </row>
    <row r="195" spans="1:3" x14ac:dyDescent="0.25">
      <c r="A195" s="1">
        <v>38700</v>
      </c>
      <c r="B195" t="s">
        <v>67</v>
      </c>
      <c r="C195">
        <v>2</v>
      </c>
    </row>
    <row r="196" spans="1:3" x14ac:dyDescent="0.25">
      <c r="A196" s="1">
        <v>38705</v>
      </c>
      <c r="B196" t="s">
        <v>12</v>
      </c>
      <c r="C196">
        <v>161</v>
      </c>
    </row>
    <row r="197" spans="1:3" x14ac:dyDescent="0.25">
      <c r="A197" s="1">
        <v>38708</v>
      </c>
      <c r="B197" t="s">
        <v>39</v>
      </c>
      <c r="C197">
        <v>187</v>
      </c>
    </row>
    <row r="198" spans="1:3" x14ac:dyDescent="0.25">
      <c r="A198" s="1">
        <v>38708</v>
      </c>
      <c r="B198" t="s">
        <v>93</v>
      </c>
      <c r="C198">
        <v>17</v>
      </c>
    </row>
    <row r="199" spans="1:3" x14ac:dyDescent="0.25">
      <c r="A199" s="1">
        <v>38709</v>
      </c>
      <c r="B199" t="s">
        <v>94</v>
      </c>
      <c r="C199">
        <v>5</v>
      </c>
    </row>
    <row r="200" spans="1:3" x14ac:dyDescent="0.25">
      <c r="A200" s="1">
        <v>38711</v>
      </c>
      <c r="B200" t="s">
        <v>55</v>
      </c>
      <c r="C200">
        <v>10</v>
      </c>
    </row>
    <row r="201" spans="1:3" x14ac:dyDescent="0.25">
      <c r="A201" s="1">
        <v>38711</v>
      </c>
      <c r="B201" t="s">
        <v>16</v>
      </c>
      <c r="C201">
        <v>225</v>
      </c>
    </row>
    <row r="202" spans="1:3" x14ac:dyDescent="0.25">
      <c r="A202" s="1">
        <v>38716</v>
      </c>
      <c r="B202" t="s">
        <v>19</v>
      </c>
      <c r="C202">
        <v>367</v>
      </c>
    </row>
    <row r="203" spans="1:3" x14ac:dyDescent="0.25">
      <c r="A203" s="1">
        <v>38721</v>
      </c>
      <c r="B203" t="s">
        <v>16</v>
      </c>
      <c r="C203">
        <v>295</v>
      </c>
    </row>
    <row r="204" spans="1:3" x14ac:dyDescent="0.25">
      <c r="A204" s="1">
        <v>38725</v>
      </c>
      <c r="B204" t="s">
        <v>57</v>
      </c>
      <c r="C204">
        <v>26</v>
      </c>
    </row>
    <row r="205" spans="1:3" x14ac:dyDescent="0.25">
      <c r="A205" s="1">
        <v>38725</v>
      </c>
      <c r="B205" t="s">
        <v>95</v>
      </c>
      <c r="C205">
        <v>16</v>
      </c>
    </row>
    <row r="206" spans="1:3" x14ac:dyDescent="0.25">
      <c r="A206" s="1">
        <v>38729</v>
      </c>
      <c r="B206" t="s">
        <v>11</v>
      </c>
      <c r="C206">
        <v>165</v>
      </c>
    </row>
    <row r="207" spans="1:3" x14ac:dyDescent="0.25">
      <c r="A207" s="1">
        <v>38729</v>
      </c>
      <c r="B207" t="s">
        <v>96</v>
      </c>
      <c r="C207">
        <v>20</v>
      </c>
    </row>
    <row r="208" spans="1:3" x14ac:dyDescent="0.25">
      <c r="A208" s="1">
        <v>38734</v>
      </c>
      <c r="B208" t="s">
        <v>97</v>
      </c>
      <c r="C208">
        <v>2</v>
      </c>
    </row>
    <row r="209" spans="1:3" x14ac:dyDescent="0.25">
      <c r="A209" s="1">
        <v>38734</v>
      </c>
      <c r="B209" t="s">
        <v>98</v>
      </c>
      <c r="C209">
        <v>7</v>
      </c>
    </row>
    <row r="210" spans="1:3" x14ac:dyDescent="0.25">
      <c r="A210" s="1">
        <v>38734</v>
      </c>
      <c r="B210" t="s">
        <v>31</v>
      </c>
      <c r="C210">
        <v>7</v>
      </c>
    </row>
    <row r="211" spans="1:3" x14ac:dyDescent="0.25">
      <c r="A211" s="1">
        <v>38734</v>
      </c>
      <c r="B211" t="s">
        <v>80</v>
      </c>
      <c r="C211">
        <v>72</v>
      </c>
    </row>
    <row r="212" spans="1:3" x14ac:dyDescent="0.25">
      <c r="A212" s="1">
        <v>38735</v>
      </c>
      <c r="B212" t="s">
        <v>73</v>
      </c>
      <c r="C212">
        <v>59</v>
      </c>
    </row>
    <row r="213" spans="1:3" x14ac:dyDescent="0.25">
      <c r="A213" s="1">
        <v>38736</v>
      </c>
      <c r="B213" t="s">
        <v>47</v>
      </c>
      <c r="C213">
        <v>212</v>
      </c>
    </row>
    <row r="214" spans="1:3" x14ac:dyDescent="0.25">
      <c r="A214" s="1">
        <v>38741</v>
      </c>
      <c r="B214" t="s">
        <v>19</v>
      </c>
      <c r="C214">
        <v>195</v>
      </c>
    </row>
    <row r="215" spans="1:3" x14ac:dyDescent="0.25">
      <c r="A215" s="1">
        <v>38741</v>
      </c>
      <c r="B215" t="s">
        <v>59</v>
      </c>
      <c r="C215">
        <v>16</v>
      </c>
    </row>
    <row r="216" spans="1:3" x14ac:dyDescent="0.25">
      <c r="A216" s="1">
        <v>38745</v>
      </c>
      <c r="B216" t="s">
        <v>14</v>
      </c>
      <c r="C216">
        <v>187</v>
      </c>
    </row>
    <row r="217" spans="1:3" x14ac:dyDescent="0.25">
      <c r="A217" s="1">
        <v>38751</v>
      </c>
      <c r="B217" t="s">
        <v>19</v>
      </c>
      <c r="C217">
        <v>369</v>
      </c>
    </row>
    <row r="218" spans="1:3" x14ac:dyDescent="0.25">
      <c r="A218" s="1">
        <v>38754</v>
      </c>
      <c r="B218" t="s">
        <v>37</v>
      </c>
      <c r="C218">
        <v>190</v>
      </c>
    </row>
    <row r="219" spans="1:3" x14ac:dyDescent="0.25">
      <c r="A219" s="1">
        <v>38754</v>
      </c>
      <c r="B219" t="s">
        <v>16</v>
      </c>
      <c r="C219">
        <v>453</v>
      </c>
    </row>
    <row r="220" spans="1:3" x14ac:dyDescent="0.25">
      <c r="A220" s="1">
        <v>38754</v>
      </c>
      <c r="B220" t="s">
        <v>24</v>
      </c>
      <c r="C220">
        <v>223</v>
      </c>
    </row>
    <row r="221" spans="1:3" x14ac:dyDescent="0.25">
      <c r="A221" s="1">
        <v>38755</v>
      </c>
      <c r="B221" t="s">
        <v>66</v>
      </c>
      <c r="C221">
        <v>1</v>
      </c>
    </row>
    <row r="222" spans="1:3" x14ac:dyDescent="0.25">
      <c r="A222" s="1">
        <v>38757</v>
      </c>
      <c r="B222" t="s">
        <v>57</v>
      </c>
      <c r="C222">
        <v>170</v>
      </c>
    </row>
    <row r="223" spans="1:3" x14ac:dyDescent="0.25">
      <c r="A223" s="1">
        <v>38757</v>
      </c>
      <c r="B223" t="s">
        <v>88</v>
      </c>
      <c r="C223">
        <v>19</v>
      </c>
    </row>
    <row r="224" spans="1:3" x14ac:dyDescent="0.25">
      <c r="A224" s="1">
        <v>38757</v>
      </c>
      <c r="B224" t="s">
        <v>19</v>
      </c>
      <c r="C224">
        <v>464</v>
      </c>
    </row>
    <row r="225" spans="1:3" x14ac:dyDescent="0.25">
      <c r="A225" s="1">
        <v>38761</v>
      </c>
      <c r="B225" t="s">
        <v>9</v>
      </c>
      <c r="C225">
        <v>230</v>
      </c>
    </row>
    <row r="226" spans="1:3" x14ac:dyDescent="0.25">
      <c r="A226" s="1">
        <v>38765</v>
      </c>
      <c r="B226" t="s">
        <v>11</v>
      </c>
      <c r="C226">
        <v>387</v>
      </c>
    </row>
    <row r="227" spans="1:3" x14ac:dyDescent="0.25">
      <c r="A227" s="1">
        <v>38766</v>
      </c>
      <c r="B227" t="s">
        <v>47</v>
      </c>
      <c r="C227">
        <v>264</v>
      </c>
    </row>
    <row r="228" spans="1:3" x14ac:dyDescent="0.25">
      <c r="A228" s="1">
        <v>38767</v>
      </c>
      <c r="B228" t="s">
        <v>20</v>
      </c>
      <c r="C228">
        <v>163</v>
      </c>
    </row>
    <row r="229" spans="1:3" x14ac:dyDescent="0.25">
      <c r="A229" s="1">
        <v>38768</v>
      </c>
      <c r="B229" t="s">
        <v>38</v>
      </c>
      <c r="C229">
        <v>14</v>
      </c>
    </row>
    <row r="230" spans="1:3" x14ac:dyDescent="0.25">
      <c r="A230" s="1">
        <v>38769</v>
      </c>
      <c r="B230" t="s">
        <v>73</v>
      </c>
      <c r="C230">
        <v>98</v>
      </c>
    </row>
    <row r="231" spans="1:3" x14ac:dyDescent="0.25">
      <c r="A231" s="1">
        <v>38780</v>
      </c>
      <c r="B231" t="s">
        <v>99</v>
      </c>
      <c r="C231">
        <v>16</v>
      </c>
    </row>
    <row r="232" spans="1:3" x14ac:dyDescent="0.25">
      <c r="A232" s="1">
        <v>38780</v>
      </c>
      <c r="B232" t="s">
        <v>28</v>
      </c>
      <c r="C232">
        <v>80</v>
      </c>
    </row>
    <row r="233" spans="1:3" x14ac:dyDescent="0.25">
      <c r="A233" s="1">
        <v>38784</v>
      </c>
      <c r="B233" t="s">
        <v>41</v>
      </c>
      <c r="C233">
        <v>127</v>
      </c>
    </row>
    <row r="234" spans="1:3" x14ac:dyDescent="0.25">
      <c r="A234" s="1">
        <v>38786</v>
      </c>
      <c r="B234" t="s">
        <v>21</v>
      </c>
      <c r="C234">
        <v>170</v>
      </c>
    </row>
    <row r="235" spans="1:3" x14ac:dyDescent="0.25">
      <c r="A235" s="1">
        <v>38787</v>
      </c>
      <c r="B235" t="s">
        <v>63</v>
      </c>
      <c r="C235">
        <v>28</v>
      </c>
    </row>
    <row r="236" spans="1:3" x14ac:dyDescent="0.25">
      <c r="A236" s="1">
        <v>38788</v>
      </c>
      <c r="B236" t="s">
        <v>100</v>
      </c>
      <c r="C236">
        <v>12</v>
      </c>
    </row>
    <row r="237" spans="1:3" x14ac:dyDescent="0.25">
      <c r="A237" s="1">
        <v>38790</v>
      </c>
      <c r="B237" t="s">
        <v>101</v>
      </c>
      <c r="C237">
        <v>10</v>
      </c>
    </row>
    <row r="238" spans="1:3" x14ac:dyDescent="0.25">
      <c r="A238" s="1">
        <v>38791</v>
      </c>
      <c r="B238" t="s">
        <v>32</v>
      </c>
      <c r="C238">
        <v>65</v>
      </c>
    </row>
    <row r="239" spans="1:3" x14ac:dyDescent="0.25">
      <c r="A239" s="1">
        <v>38792</v>
      </c>
      <c r="B239" t="s">
        <v>102</v>
      </c>
      <c r="C239">
        <v>17</v>
      </c>
    </row>
    <row r="240" spans="1:3" x14ac:dyDescent="0.25">
      <c r="A240" s="1">
        <v>38792</v>
      </c>
      <c r="B240" t="s">
        <v>11</v>
      </c>
      <c r="C240">
        <v>262</v>
      </c>
    </row>
    <row r="241" spans="1:3" x14ac:dyDescent="0.25">
      <c r="A241" s="1">
        <v>38792</v>
      </c>
      <c r="B241" t="s">
        <v>103</v>
      </c>
      <c r="C241">
        <v>20</v>
      </c>
    </row>
    <row r="242" spans="1:3" x14ac:dyDescent="0.25">
      <c r="A242" s="1">
        <v>38801</v>
      </c>
      <c r="B242" t="s">
        <v>9</v>
      </c>
      <c r="C242">
        <v>224</v>
      </c>
    </row>
    <row r="243" spans="1:3" x14ac:dyDescent="0.25">
      <c r="A243" s="1">
        <v>38808</v>
      </c>
      <c r="B243" t="s">
        <v>54</v>
      </c>
      <c r="C243">
        <v>199</v>
      </c>
    </row>
    <row r="244" spans="1:3" x14ac:dyDescent="0.25">
      <c r="A244" s="1">
        <v>38813</v>
      </c>
      <c r="B244" t="s">
        <v>32</v>
      </c>
      <c r="C244">
        <v>70</v>
      </c>
    </row>
    <row r="245" spans="1:3" x14ac:dyDescent="0.25">
      <c r="A245" s="1">
        <v>38815</v>
      </c>
      <c r="B245" t="s">
        <v>104</v>
      </c>
      <c r="C245">
        <v>171</v>
      </c>
    </row>
    <row r="246" spans="1:3" x14ac:dyDescent="0.25">
      <c r="A246" s="1">
        <v>38815</v>
      </c>
      <c r="B246" t="s">
        <v>105</v>
      </c>
      <c r="C246">
        <v>1</v>
      </c>
    </row>
    <row r="247" spans="1:3" x14ac:dyDescent="0.25">
      <c r="A247" s="1">
        <v>38817</v>
      </c>
      <c r="B247" t="s">
        <v>96</v>
      </c>
      <c r="C247">
        <v>13</v>
      </c>
    </row>
    <row r="248" spans="1:3" x14ac:dyDescent="0.25">
      <c r="A248" s="1">
        <v>38818</v>
      </c>
      <c r="B248" t="s">
        <v>11</v>
      </c>
      <c r="C248">
        <v>293</v>
      </c>
    </row>
    <row r="249" spans="1:3" x14ac:dyDescent="0.25">
      <c r="A249" s="1">
        <v>38818</v>
      </c>
      <c r="B249" t="s">
        <v>89</v>
      </c>
      <c r="C249">
        <v>11</v>
      </c>
    </row>
    <row r="250" spans="1:3" x14ac:dyDescent="0.25">
      <c r="A250" s="1">
        <v>38820</v>
      </c>
      <c r="B250" t="s">
        <v>52</v>
      </c>
      <c r="C250">
        <v>162</v>
      </c>
    </row>
    <row r="251" spans="1:3" x14ac:dyDescent="0.25">
      <c r="A251" s="1">
        <v>38821</v>
      </c>
      <c r="B251" t="s">
        <v>60</v>
      </c>
      <c r="C251">
        <v>187</v>
      </c>
    </row>
    <row r="252" spans="1:3" x14ac:dyDescent="0.25">
      <c r="A252" s="1">
        <v>38822</v>
      </c>
      <c r="B252" t="s">
        <v>20</v>
      </c>
      <c r="C252">
        <v>192</v>
      </c>
    </row>
    <row r="253" spans="1:3" x14ac:dyDescent="0.25">
      <c r="A253" s="1">
        <v>38824</v>
      </c>
      <c r="B253" t="s">
        <v>26</v>
      </c>
      <c r="C253">
        <v>127</v>
      </c>
    </row>
    <row r="254" spans="1:3" x14ac:dyDescent="0.25">
      <c r="A254" s="1">
        <v>38826</v>
      </c>
      <c r="B254" t="s">
        <v>11</v>
      </c>
      <c r="C254">
        <v>198</v>
      </c>
    </row>
    <row r="255" spans="1:3" x14ac:dyDescent="0.25">
      <c r="A255" s="1">
        <v>38826</v>
      </c>
      <c r="B255" t="s">
        <v>106</v>
      </c>
      <c r="C255">
        <v>4</v>
      </c>
    </row>
    <row r="256" spans="1:3" x14ac:dyDescent="0.25">
      <c r="A256" s="1">
        <v>38826</v>
      </c>
      <c r="B256" t="s">
        <v>19</v>
      </c>
      <c r="C256">
        <v>110</v>
      </c>
    </row>
    <row r="257" spans="1:3" x14ac:dyDescent="0.25">
      <c r="A257" s="1">
        <v>38826</v>
      </c>
      <c r="B257" t="s">
        <v>20</v>
      </c>
      <c r="C257">
        <v>123</v>
      </c>
    </row>
    <row r="258" spans="1:3" x14ac:dyDescent="0.25">
      <c r="A258" s="1">
        <v>38827</v>
      </c>
      <c r="B258" t="s">
        <v>68</v>
      </c>
      <c r="C258">
        <v>159</v>
      </c>
    </row>
    <row r="259" spans="1:3" x14ac:dyDescent="0.25">
      <c r="A259" s="1">
        <v>38828</v>
      </c>
      <c r="B259" t="s">
        <v>107</v>
      </c>
      <c r="C259">
        <v>19</v>
      </c>
    </row>
    <row r="260" spans="1:3" x14ac:dyDescent="0.25">
      <c r="A260" s="1">
        <v>38834</v>
      </c>
      <c r="B260" t="s">
        <v>24</v>
      </c>
      <c r="C260">
        <v>289</v>
      </c>
    </row>
    <row r="261" spans="1:3" x14ac:dyDescent="0.25">
      <c r="A261" s="1">
        <v>38834</v>
      </c>
      <c r="B261" t="s">
        <v>25</v>
      </c>
      <c r="C261">
        <v>136</v>
      </c>
    </row>
    <row r="262" spans="1:3" x14ac:dyDescent="0.25">
      <c r="A262" s="1">
        <v>38845</v>
      </c>
      <c r="B262" t="s">
        <v>27</v>
      </c>
      <c r="C262">
        <v>41</v>
      </c>
    </row>
    <row r="263" spans="1:3" x14ac:dyDescent="0.25">
      <c r="A263" s="1">
        <v>38846</v>
      </c>
      <c r="B263" t="s">
        <v>47</v>
      </c>
      <c r="C263">
        <v>385</v>
      </c>
    </row>
    <row r="264" spans="1:3" x14ac:dyDescent="0.25">
      <c r="A264" s="1">
        <v>38847</v>
      </c>
      <c r="B264" t="s">
        <v>108</v>
      </c>
      <c r="C264">
        <v>17</v>
      </c>
    </row>
    <row r="265" spans="1:3" x14ac:dyDescent="0.25">
      <c r="A265" s="1">
        <v>38847</v>
      </c>
      <c r="B265" t="s">
        <v>109</v>
      </c>
      <c r="C265">
        <v>20</v>
      </c>
    </row>
    <row r="266" spans="1:3" x14ac:dyDescent="0.25">
      <c r="A266" s="1">
        <v>38851</v>
      </c>
      <c r="B266" t="s">
        <v>110</v>
      </c>
      <c r="C266">
        <v>19</v>
      </c>
    </row>
    <row r="267" spans="1:3" x14ac:dyDescent="0.25">
      <c r="A267" s="1">
        <v>38852</v>
      </c>
      <c r="B267" t="s">
        <v>45</v>
      </c>
      <c r="C267">
        <v>13</v>
      </c>
    </row>
    <row r="268" spans="1:3" x14ac:dyDescent="0.25">
      <c r="A268" s="1">
        <v>38853</v>
      </c>
      <c r="B268" t="s">
        <v>99</v>
      </c>
      <c r="C268">
        <v>13</v>
      </c>
    </row>
    <row r="269" spans="1:3" x14ac:dyDescent="0.25">
      <c r="A269" s="1">
        <v>38855</v>
      </c>
      <c r="B269" t="s">
        <v>82</v>
      </c>
      <c r="C269">
        <v>168</v>
      </c>
    </row>
    <row r="270" spans="1:3" x14ac:dyDescent="0.25">
      <c r="A270" s="1">
        <v>38855</v>
      </c>
      <c r="B270" t="s">
        <v>111</v>
      </c>
      <c r="C270">
        <v>18</v>
      </c>
    </row>
    <row r="271" spans="1:3" x14ac:dyDescent="0.25">
      <c r="A271" s="1">
        <v>38855</v>
      </c>
      <c r="B271" t="s">
        <v>16</v>
      </c>
      <c r="C271">
        <v>131</v>
      </c>
    </row>
    <row r="272" spans="1:3" x14ac:dyDescent="0.25">
      <c r="A272" s="1">
        <v>38856</v>
      </c>
      <c r="B272" t="s">
        <v>24</v>
      </c>
      <c r="C272">
        <v>187</v>
      </c>
    </row>
    <row r="273" spans="1:3" x14ac:dyDescent="0.25">
      <c r="A273" s="1">
        <v>38857</v>
      </c>
      <c r="B273" t="s">
        <v>26</v>
      </c>
      <c r="C273">
        <v>412</v>
      </c>
    </row>
    <row r="274" spans="1:3" x14ac:dyDescent="0.25">
      <c r="A274" s="1">
        <v>38859</v>
      </c>
      <c r="B274" t="s">
        <v>8</v>
      </c>
      <c r="C274">
        <v>40</v>
      </c>
    </row>
    <row r="275" spans="1:3" x14ac:dyDescent="0.25">
      <c r="A275" s="1">
        <v>38860</v>
      </c>
      <c r="B275" t="s">
        <v>39</v>
      </c>
      <c r="C275">
        <v>166</v>
      </c>
    </row>
    <row r="276" spans="1:3" x14ac:dyDescent="0.25">
      <c r="A276" s="1">
        <v>38861</v>
      </c>
      <c r="B276" t="s">
        <v>68</v>
      </c>
      <c r="C276">
        <v>173</v>
      </c>
    </row>
    <row r="277" spans="1:3" x14ac:dyDescent="0.25">
      <c r="A277" s="1">
        <v>38862</v>
      </c>
      <c r="B277" t="s">
        <v>112</v>
      </c>
      <c r="C277">
        <v>2</v>
      </c>
    </row>
    <row r="278" spans="1:3" x14ac:dyDescent="0.25">
      <c r="A278" s="1">
        <v>38862</v>
      </c>
      <c r="B278" t="s">
        <v>113</v>
      </c>
      <c r="C278">
        <v>18</v>
      </c>
    </row>
    <row r="279" spans="1:3" x14ac:dyDescent="0.25">
      <c r="A279" s="1">
        <v>38863</v>
      </c>
      <c r="B279" t="s">
        <v>114</v>
      </c>
      <c r="C279">
        <v>15</v>
      </c>
    </row>
    <row r="280" spans="1:3" x14ac:dyDescent="0.25">
      <c r="A280" s="1">
        <v>38864</v>
      </c>
      <c r="B280" t="s">
        <v>104</v>
      </c>
      <c r="C280">
        <v>243</v>
      </c>
    </row>
    <row r="281" spans="1:3" x14ac:dyDescent="0.25">
      <c r="A281" s="1">
        <v>38865</v>
      </c>
      <c r="B281" t="s">
        <v>19</v>
      </c>
      <c r="C281">
        <v>460</v>
      </c>
    </row>
    <row r="282" spans="1:3" x14ac:dyDescent="0.25">
      <c r="A282" s="1">
        <v>38865</v>
      </c>
      <c r="B282" t="s">
        <v>115</v>
      </c>
      <c r="C282">
        <v>8</v>
      </c>
    </row>
    <row r="283" spans="1:3" x14ac:dyDescent="0.25">
      <c r="A283" s="1">
        <v>38866</v>
      </c>
      <c r="B283" t="s">
        <v>10</v>
      </c>
      <c r="C283">
        <v>150</v>
      </c>
    </row>
    <row r="284" spans="1:3" x14ac:dyDescent="0.25">
      <c r="A284" s="1">
        <v>38867</v>
      </c>
      <c r="B284" t="s">
        <v>54</v>
      </c>
      <c r="C284">
        <v>72</v>
      </c>
    </row>
    <row r="285" spans="1:3" x14ac:dyDescent="0.25">
      <c r="A285" s="1">
        <v>38867</v>
      </c>
      <c r="B285" t="s">
        <v>11</v>
      </c>
      <c r="C285">
        <v>217</v>
      </c>
    </row>
    <row r="286" spans="1:3" x14ac:dyDescent="0.25">
      <c r="A286" s="1">
        <v>38870</v>
      </c>
      <c r="B286" t="s">
        <v>41</v>
      </c>
      <c r="C286">
        <v>164</v>
      </c>
    </row>
    <row r="287" spans="1:3" x14ac:dyDescent="0.25">
      <c r="A287" s="1">
        <v>38870</v>
      </c>
      <c r="B287" t="s">
        <v>47</v>
      </c>
      <c r="C287">
        <v>429</v>
      </c>
    </row>
    <row r="288" spans="1:3" x14ac:dyDescent="0.25">
      <c r="A288" s="1">
        <v>38875</v>
      </c>
      <c r="B288" t="s">
        <v>10</v>
      </c>
      <c r="C288">
        <v>63</v>
      </c>
    </row>
    <row r="289" spans="1:3" x14ac:dyDescent="0.25">
      <c r="A289" s="1">
        <v>38878</v>
      </c>
      <c r="B289" t="s">
        <v>32</v>
      </c>
      <c r="C289">
        <v>106</v>
      </c>
    </row>
    <row r="290" spans="1:3" x14ac:dyDescent="0.25">
      <c r="A290" s="1">
        <v>38886</v>
      </c>
      <c r="B290" t="s">
        <v>24</v>
      </c>
      <c r="C290">
        <v>136</v>
      </c>
    </row>
    <row r="291" spans="1:3" x14ac:dyDescent="0.25">
      <c r="A291" s="1">
        <v>38887</v>
      </c>
      <c r="B291" t="s">
        <v>116</v>
      </c>
      <c r="C291">
        <v>7</v>
      </c>
    </row>
    <row r="292" spans="1:3" x14ac:dyDescent="0.25">
      <c r="A292" s="1">
        <v>38896</v>
      </c>
      <c r="B292" t="s">
        <v>14</v>
      </c>
      <c r="C292">
        <v>114</v>
      </c>
    </row>
    <row r="293" spans="1:3" x14ac:dyDescent="0.25">
      <c r="A293" s="1">
        <v>38896</v>
      </c>
      <c r="B293" t="s">
        <v>117</v>
      </c>
      <c r="C293">
        <v>12</v>
      </c>
    </row>
    <row r="294" spans="1:3" x14ac:dyDescent="0.25">
      <c r="A294" s="1">
        <v>38902</v>
      </c>
      <c r="B294" t="s">
        <v>11</v>
      </c>
      <c r="C294">
        <v>443</v>
      </c>
    </row>
    <row r="295" spans="1:3" x14ac:dyDescent="0.25">
      <c r="A295" s="1">
        <v>38904</v>
      </c>
      <c r="B295" t="s">
        <v>54</v>
      </c>
      <c r="C295">
        <v>73</v>
      </c>
    </row>
    <row r="296" spans="1:3" x14ac:dyDescent="0.25">
      <c r="A296" s="1">
        <v>38907</v>
      </c>
      <c r="B296" t="s">
        <v>118</v>
      </c>
      <c r="C296">
        <v>15</v>
      </c>
    </row>
    <row r="297" spans="1:3" x14ac:dyDescent="0.25">
      <c r="A297" s="1">
        <v>38907</v>
      </c>
      <c r="B297" t="s">
        <v>119</v>
      </c>
      <c r="C297">
        <v>9</v>
      </c>
    </row>
    <row r="298" spans="1:3" x14ac:dyDescent="0.25">
      <c r="A298" s="1">
        <v>38908</v>
      </c>
      <c r="B298" t="s">
        <v>120</v>
      </c>
      <c r="C298">
        <v>20</v>
      </c>
    </row>
    <row r="299" spans="1:3" x14ac:dyDescent="0.25">
      <c r="A299" s="1">
        <v>38910</v>
      </c>
      <c r="B299" t="s">
        <v>121</v>
      </c>
      <c r="C299">
        <v>9</v>
      </c>
    </row>
    <row r="300" spans="1:3" x14ac:dyDescent="0.25">
      <c r="A300" s="1">
        <v>38911</v>
      </c>
      <c r="B300" t="s">
        <v>122</v>
      </c>
      <c r="C300">
        <v>88</v>
      </c>
    </row>
    <row r="301" spans="1:3" x14ac:dyDescent="0.25">
      <c r="A301" s="1">
        <v>38911</v>
      </c>
      <c r="B301" t="s">
        <v>9</v>
      </c>
      <c r="C301">
        <v>139</v>
      </c>
    </row>
    <row r="302" spans="1:3" x14ac:dyDescent="0.25">
      <c r="A302" s="1">
        <v>38912</v>
      </c>
      <c r="B302" t="s">
        <v>24</v>
      </c>
      <c r="C302">
        <v>346</v>
      </c>
    </row>
    <row r="303" spans="1:3" x14ac:dyDescent="0.25">
      <c r="A303" s="1">
        <v>38918</v>
      </c>
      <c r="B303" t="s">
        <v>123</v>
      </c>
      <c r="C303">
        <v>3</v>
      </c>
    </row>
    <row r="304" spans="1:3" x14ac:dyDescent="0.25">
      <c r="A304" s="1">
        <v>38918</v>
      </c>
      <c r="B304" t="s">
        <v>124</v>
      </c>
      <c r="C304">
        <v>9</v>
      </c>
    </row>
    <row r="305" spans="1:3" x14ac:dyDescent="0.25">
      <c r="A305" s="1">
        <v>38918</v>
      </c>
      <c r="B305" t="s">
        <v>11</v>
      </c>
      <c r="C305">
        <v>323</v>
      </c>
    </row>
    <row r="306" spans="1:3" x14ac:dyDescent="0.25">
      <c r="A306" s="1">
        <v>38919</v>
      </c>
      <c r="B306" t="s">
        <v>104</v>
      </c>
      <c r="C306">
        <v>382</v>
      </c>
    </row>
    <row r="307" spans="1:3" x14ac:dyDescent="0.25">
      <c r="A307" s="1">
        <v>38923</v>
      </c>
      <c r="B307" t="s">
        <v>19</v>
      </c>
      <c r="C307">
        <v>296</v>
      </c>
    </row>
    <row r="308" spans="1:3" x14ac:dyDescent="0.25">
      <c r="A308" s="1">
        <v>38924</v>
      </c>
      <c r="B308" t="s">
        <v>7</v>
      </c>
      <c r="C308">
        <v>121</v>
      </c>
    </row>
    <row r="309" spans="1:3" x14ac:dyDescent="0.25">
      <c r="A309" s="1">
        <v>38924</v>
      </c>
      <c r="B309" t="s">
        <v>27</v>
      </c>
      <c r="C309">
        <v>157</v>
      </c>
    </row>
    <row r="310" spans="1:3" x14ac:dyDescent="0.25">
      <c r="A310" s="1">
        <v>38926</v>
      </c>
      <c r="B310" t="s">
        <v>11</v>
      </c>
      <c r="C310">
        <v>497</v>
      </c>
    </row>
    <row r="311" spans="1:3" x14ac:dyDescent="0.25">
      <c r="A311" s="1">
        <v>38927</v>
      </c>
      <c r="B311" t="s">
        <v>11</v>
      </c>
      <c r="C311">
        <v>103</v>
      </c>
    </row>
    <row r="312" spans="1:3" x14ac:dyDescent="0.25">
      <c r="A312" s="1">
        <v>38928</v>
      </c>
      <c r="B312" t="s">
        <v>32</v>
      </c>
      <c r="C312">
        <v>142</v>
      </c>
    </row>
    <row r="313" spans="1:3" x14ac:dyDescent="0.25">
      <c r="A313" s="1">
        <v>38929</v>
      </c>
      <c r="B313" t="s">
        <v>25</v>
      </c>
      <c r="C313">
        <v>144</v>
      </c>
    </row>
    <row r="314" spans="1:3" x14ac:dyDescent="0.25">
      <c r="A314" s="1">
        <v>38931</v>
      </c>
      <c r="B314" t="s">
        <v>102</v>
      </c>
      <c r="C314">
        <v>8</v>
      </c>
    </row>
    <row r="315" spans="1:3" x14ac:dyDescent="0.25">
      <c r="A315" s="1">
        <v>38936</v>
      </c>
      <c r="B315" t="s">
        <v>57</v>
      </c>
      <c r="C315">
        <v>172</v>
      </c>
    </row>
    <row r="316" spans="1:3" x14ac:dyDescent="0.25">
      <c r="A316" s="1">
        <v>38940</v>
      </c>
      <c r="B316" t="s">
        <v>9</v>
      </c>
      <c r="C316">
        <v>290</v>
      </c>
    </row>
    <row r="317" spans="1:3" x14ac:dyDescent="0.25">
      <c r="A317" s="1">
        <v>38942</v>
      </c>
      <c r="B317" t="s">
        <v>16</v>
      </c>
      <c r="C317">
        <v>422</v>
      </c>
    </row>
    <row r="318" spans="1:3" x14ac:dyDescent="0.25">
      <c r="A318" s="1">
        <v>38945</v>
      </c>
      <c r="B318" t="s">
        <v>111</v>
      </c>
      <c r="C318">
        <v>12</v>
      </c>
    </row>
    <row r="319" spans="1:3" x14ac:dyDescent="0.25">
      <c r="A319" s="1">
        <v>38948</v>
      </c>
      <c r="B319" t="s">
        <v>57</v>
      </c>
      <c r="C319">
        <v>104</v>
      </c>
    </row>
    <row r="320" spans="1:3" x14ac:dyDescent="0.25">
      <c r="A320" s="1">
        <v>38949</v>
      </c>
      <c r="B320" t="s">
        <v>37</v>
      </c>
      <c r="C320">
        <v>97</v>
      </c>
    </row>
    <row r="321" spans="1:3" x14ac:dyDescent="0.25">
      <c r="A321" s="1">
        <v>38950</v>
      </c>
      <c r="B321" t="s">
        <v>28</v>
      </c>
      <c r="C321">
        <v>179</v>
      </c>
    </row>
    <row r="322" spans="1:3" x14ac:dyDescent="0.25">
      <c r="A322" s="1">
        <v>38953</v>
      </c>
      <c r="B322" t="s">
        <v>52</v>
      </c>
      <c r="C322">
        <v>256</v>
      </c>
    </row>
    <row r="323" spans="1:3" x14ac:dyDescent="0.25">
      <c r="A323" s="1">
        <v>38954</v>
      </c>
      <c r="B323" t="s">
        <v>115</v>
      </c>
      <c r="C323">
        <v>20</v>
      </c>
    </row>
    <row r="324" spans="1:3" x14ac:dyDescent="0.25">
      <c r="A324" s="1">
        <v>38954</v>
      </c>
      <c r="B324" t="s">
        <v>107</v>
      </c>
      <c r="C324">
        <v>10</v>
      </c>
    </row>
    <row r="325" spans="1:3" x14ac:dyDescent="0.25">
      <c r="A325" s="1">
        <v>38955</v>
      </c>
      <c r="B325" t="s">
        <v>9</v>
      </c>
      <c r="C325">
        <v>407</v>
      </c>
    </row>
    <row r="326" spans="1:3" x14ac:dyDescent="0.25">
      <c r="A326" s="1">
        <v>38956</v>
      </c>
      <c r="B326" t="s">
        <v>24</v>
      </c>
      <c r="C326">
        <v>297</v>
      </c>
    </row>
    <row r="327" spans="1:3" x14ac:dyDescent="0.25">
      <c r="A327" s="1">
        <v>38956</v>
      </c>
      <c r="B327" t="s">
        <v>73</v>
      </c>
      <c r="C327">
        <v>133</v>
      </c>
    </row>
    <row r="328" spans="1:3" x14ac:dyDescent="0.25">
      <c r="A328" s="1">
        <v>38956</v>
      </c>
      <c r="B328" t="s">
        <v>37</v>
      </c>
      <c r="C328">
        <v>33</v>
      </c>
    </row>
    <row r="329" spans="1:3" x14ac:dyDescent="0.25">
      <c r="A329" s="1">
        <v>38959</v>
      </c>
      <c r="B329" t="s">
        <v>16</v>
      </c>
      <c r="C329">
        <v>220</v>
      </c>
    </row>
    <row r="330" spans="1:3" x14ac:dyDescent="0.25">
      <c r="A330" s="1">
        <v>38959</v>
      </c>
      <c r="B330" t="s">
        <v>30</v>
      </c>
      <c r="C330">
        <v>114</v>
      </c>
    </row>
    <row r="331" spans="1:3" x14ac:dyDescent="0.25">
      <c r="A331" s="1">
        <v>38962</v>
      </c>
      <c r="B331" t="s">
        <v>10</v>
      </c>
      <c r="C331">
        <v>130</v>
      </c>
    </row>
    <row r="332" spans="1:3" x14ac:dyDescent="0.25">
      <c r="A332" s="1">
        <v>38962</v>
      </c>
      <c r="B332" t="s">
        <v>32</v>
      </c>
      <c r="C332">
        <v>52</v>
      </c>
    </row>
    <row r="333" spans="1:3" x14ac:dyDescent="0.25">
      <c r="A333" s="1">
        <v>38962</v>
      </c>
      <c r="B333" t="s">
        <v>30</v>
      </c>
      <c r="C333">
        <v>33</v>
      </c>
    </row>
    <row r="334" spans="1:3" x14ac:dyDescent="0.25">
      <c r="A334" s="1">
        <v>38963</v>
      </c>
      <c r="B334" t="s">
        <v>63</v>
      </c>
      <c r="C334">
        <v>57</v>
      </c>
    </row>
    <row r="335" spans="1:3" x14ac:dyDescent="0.25">
      <c r="A335" s="1">
        <v>38965</v>
      </c>
      <c r="B335" t="s">
        <v>125</v>
      </c>
      <c r="C335">
        <v>190</v>
      </c>
    </row>
    <row r="336" spans="1:3" x14ac:dyDescent="0.25">
      <c r="A336" s="1">
        <v>38965</v>
      </c>
      <c r="B336" t="s">
        <v>86</v>
      </c>
      <c r="C336">
        <v>8</v>
      </c>
    </row>
    <row r="337" spans="1:3" x14ac:dyDescent="0.25">
      <c r="A337" s="1">
        <v>38965</v>
      </c>
      <c r="B337" t="s">
        <v>9</v>
      </c>
      <c r="C337">
        <v>255</v>
      </c>
    </row>
    <row r="338" spans="1:3" x14ac:dyDescent="0.25">
      <c r="A338" s="1">
        <v>38967</v>
      </c>
      <c r="B338" t="s">
        <v>73</v>
      </c>
      <c r="C338">
        <v>108</v>
      </c>
    </row>
    <row r="339" spans="1:3" x14ac:dyDescent="0.25">
      <c r="A339" s="1">
        <v>38971</v>
      </c>
      <c r="B339" t="s">
        <v>20</v>
      </c>
      <c r="C339">
        <v>78</v>
      </c>
    </row>
    <row r="340" spans="1:3" x14ac:dyDescent="0.25">
      <c r="A340" s="1">
        <v>38972</v>
      </c>
      <c r="B340" t="s">
        <v>9</v>
      </c>
      <c r="C340">
        <v>364</v>
      </c>
    </row>
    <row r="341" spans="1:3" x14ac:dyDescent="0.25">
      <c r="A341" s="1">
        <v>38973</v>
      </c>
      <c r="B341" t="s">
        <v>68</v>
      </c>
      <c r="C341">
        <v>52</v>
      </c>
    </row>
    <row r="342" spans="1:3" x14ac:dyDescent="0.25">
      <c r="A342" s="1">
        <v>38974</v>
      </c>
      <c r="B342" t="s">
        <v>104</v>
      </c>
      <c r="C342">
        <v>343</v>
      </c>
    </row>
    <row r="343" spans="1:3" x14ac:dyDescent="0.25">
      <c r="A343" s="1">
        <v>38976</v>
      </c>
      <c r="B343" t="s">
        <v>54</v>
      </c>
      <c r="C343">
        <v>197</v>
      </c>
    </row>
    <row r="344" spans="1:3" x14ac:dyDescent="0.25">
      <c r="A344" s="1">
        <v>38977</v>
      </c>
      <c r="B344" t="s">
        <v>126</v>
      </c>
      <c r="C344">
        <v>4</v>
      </c>
    </row>
    <row r="345" spans="1:3" x14ac:dyDescent="0.25">
      <c r="A345" s="1">
        <v>38978</v>
      </c>
      <c r="B345" t="s">
        <v>127</v>
      </c>
      <c r="C345">
        <v>8</v>
      </c>
    </row>
    <row r="346" spans="1:3" x14ac:dyDescent="0.25">
      <c r="A346" s="1">
        <v>38978</v>
      </c>
      <c r="B346" t="s">
        <v>58</v>
      </c>
      <c r="C346">
        <v>11</v>
      </c>
    </row>
    <row r="347" spans="1:3" x14ac:dyDescent="0.25">
      <c r="A347" s="1">
        <v>38978</v>
      </c>
      <c r="B347" t="s">
        <v>74</v>
      </c>
      <c r="C347">
        <v>10</v>
      </c>
    </row>
    <row r="348" spans="1:3" x14ac:dyDescent="0.25">
      <c r="A348" s="1">
        <v>38981</v>
      </c>
      <c r="B348" t="s">
        <v>63</v>
      </c>
      <c r="C348">
        <v>96</v>
      </c>
    </row>
    <row r="349" spans="1:3" x14ac:dyDescent="0.25">
      <c r="A349" s="1">
        <v>38981</v>
      </c>
      <c r="B349" t="s">
        <v>57</v>
      </c>
      <c r="C349">
        <v>30</v>
      </c>
    </row>
    <row r="350" spans="1:3" x14ac:dyDescent="0.25">
      <c r="A350" s="1">
        <v>38982</v>
      </c>
      <c r="B350" t="s">
        <v>128</v>
      </c>
      <c r="C350">
        <v>17</v>
      </c>
    </row>
    <row r="351" spans="1:3" x14ac:dyDescent="0.25">
      <c r="A351" s="1">
        <v>38985</v>
      </c>
      <c r="B351" t="s">
        <v>124</v>
      </c>
      <c r="C351">
        <v>17</v>
      </c>
    </row>
    <row r="352" spans="1:3" x14ac:dyDescent="0.25">
      <c r="A352" s="1">
        <v>38985</v>
      </c>
      <c r="B352" t="s">
        <v>14</v>
      </c>
      <c r="C352">
        <v>180</v>
      </c>
    </row>
    <row r="353" spans="1:3" x14ac:dyDescent="0.25">
      <c r="A353" s="1">
        <v>38985</v>
      </c>
      <c r="B353" t="s">
        <v>33</v>
      </c>
      <c r="C353">
        <v>94</v>
      </c>
    </row>
    <row r="354" spans="1:3" x14ac:dyDescent="0.25">
      <c r="A354" s="1">
        <v>38986</v>
      </c>
      <c r="B354" t="s">
        <v>41</v>
      </c>
      <c r="C354">
        <v>45</v>
      </c>
    </row>
    <row r="355" spans="1:3" x14ac:dyDescent="0.25">
      <c r="A355" s="1">
        <v>38987</v>
      </c>
      <c r="B355" t="s">
        <v>9</v>
      </c>
      <c r="C355">
        <v>380</v>
      </c>
    </row>
    <row r="356" spans="1:3" x14ac:dyDescent="0.25">
      <c r="A356" s="1">
        <v>38987</v>
      </c>
      <c r="B356" t="s">
        <v>45</v>
      </c>
      <c r="C356">
        <v>5</v>
      </c>
    </row>
    <row r="357" spans="1:3" x14ac:dyDescent="0.25">
      <c r="A357" s="1">
        <v>38991</v>
      </c>
      <c r="B357" t="s">
        <v>39</v>
      </c>
      <c r="C357">
        <v>170</v>
      </c>
    </row>
    <row r="358" spans="1:3" x14ac:dyDescent="0.25">
      <c r="A358" s="1">
        <v>38995</v>
      </c>
      <c r="B358" t="s">
        <v>47</v>
      </c>
      <c r="C358">
        <v>198</v>
      </c>
    </row>
    <row r="359" spans="1:3" x14ac:dyDescent="0.25">
      <c r="A359" s="1">
        <v>38998</v>
      </c>
      <c r="B359" t="s">
        <v>19</v>
      </c>
      <c r="C359">
        <v>283</v>
      </c>
    </row>
    <row r="360" spans="1:3" x14ac:dyDescent="0.25">
      <c r="A360" s="1">
        <v>39001</v>
      </c>
      <c r="B360" t="s">
        <v>125</v>
      </c>
      <c r="C360">
        <v>42</v>
      </c>
    </row>
    <row r="361" spans="1:3" x14ac:dyDescent="0.25">
      <c r="A361" s="1">
        <v>39003</v>
      </c>
      <c r="B361" t="s">
        <v>8</v>
      </c>
      <c r="C361">
        <v>163</v>
      </c>
    </row>
    <row r="362" spans="1:3" x14ac:dyDescent="0.25">
      <c r="A362" s="1">
        <v>39009</v>
      </c>
      <c r="B362" t="s">
        <v>19</v>
      </c>
      <c r="C362">
        <v>115</v>
      </c>
    </row>
    <row r="363" spans="1:3" x14ac:dyDescent="0.25">
      <c r="A363" s="1">
        <v>39014</v>
      </c>
      <c r="B363" t="s">
        <v>73</v>
      </c>
      <c r="C363">
        <v>75</v>
      </c>
    </row>
    <row r="364" spans="1:3" x14ac:dyDescent="0.25">
      <c r="A364" s="1">
        <v>39015</v>
      </c>
      <c r="B364" t="s">
        <v>47</v>
      </c>
      <c r="C364">
        <v>403</v>
      </c>
    </row>
    <row r="365" spans="1:3" x14ac:dyDescent="0.25">
      <c r="A365" s="1">
        <v>39019</v>
      </c>
      <c r="B365" t="s">
        <v>19</v>
      </c>
      <c r="C365">
        <v>465</v>
      </c>
    </row>
    <row r="366" spans="1:3" x14ac:dyDescent="0.25">
      <c r="A366" s="1">
        <v>39021</v>
      </c>
      <c r="B366" t="s">
        <v>8</v>
      </c>
      <c r="C366">
        <v>194</v>
      </c>
    </row>
    <row r="367" spans="1:3" x14ac:dyDescent="0.25">
      <c r="A367" s="1">
        <v>39021</v>
      </c>
      <c r="B367" t="s">
        <v>71</v>
      </c>
      <c r="C367">
        <v>122</v>
      </c>
    </row>
    <row r="368" spans="1:3" x14ac:dyDescent="0.25">
      <c r="A368" s="1">
        <v>39021</v>
      </c>
      <c r="B368" t="s">
        <v>21</v>
      </c>
      <c r="C368">
        <v>186</v>
      </c>
    </row>
    <row r="369" spans="1:3" x14ac:dyDescent="0.25">
      <c r="A369" s="1">
        <v>39026</v>
      </c>
      <c r="B369" t="s">
        <v>14</v>
      </c>
      <c r="C369">
        <v>137</v>
      </c>
    </row>
    <row r="370" spans="1:3" x14ac:dyDescent="0.25">
      <c r="A370" s="1">
        <v>39029</v>
      </c>
      <c r="B370" t="s">
        <v>81</v>
      </c>
      <c r="C370">
        <v>10</v>
      </c>
    </row>
    <row r="371" spans="1:3" x14ac:dyDescent="0.25">
      <c r="A371" s="1">
        <v>39032</v>
      </c>
      <c r="B371" t="s">
        <v>52</v>
      </c>
      <c r="C371">
        <v>437</v>
      </c>
    </row>
    <row r="372" spans="1:3" x14ac:dyDescent="0.25">
      <c r="A372" s="1">
        <v>39034</v>
      </c>
      <c r="B372" t="s">
        <v>129</v>
      </c>
      <c r="C372">
        <v>20</v>
      </c>
    </row>
    <row r="373" spans="1:3" x14ac:dyDescent="0.25">
      <c r="A373" s="1">
        <v>39035</v>
      </c>
      <c r="B373" t="s">
        <v>16</v>
      </c>
      <c r="C373">
        <v>108</v>
      </c>
    </row>
    <row r="374" spans="1:3" x14ac:dyDescent="0.25">
      <c r="A374" s="1">
        <v>39040</v>
      </c>
      <c r="B374" t="s">
        <v>39</v>
      </c>
      <c r="C374">
        <v>62</v>
      </c>
    </row>
    <row r="375" spans="1:3" x14ac:dyDescent="0.25">
      <c r="A375" s="1">
        <v>39040</v>
      </c>
      <c r="B375" t="s">
        <v>9</v>
      </c>
      <c r="C375">
        <v>426</v>
      </c>
    </row>
    <row r="376" spans="1:3" x14ac:dyDescent="0.25">
      <c r="A376" s="1">
        <v>39043</v>
      </c>
      <c r="B376" t="s">
        <v>47</v>
      </c>
      <c r="C376">
        <v>303</v>
      </c>
    </row>
    <row r="377" spans="1:3" x14ac:dyDescent="0.25">
      <c r="A377" s="1">
        <v>39044</v>
      </c>
      <c r="B377" t="s">
        <v>2</v>
      </c>
      <c r="C377">
        <v>20</v>
      </c>
    </row>
    <row r="378" spans="1:3" x14ac:dyDescent="0.25">
      <c r="A378" s="1">
        <v>39047</v>
      </c>
      <c r="B378" t="s">
        <v>11</v>
      </c>
      <c r="C378">
        <v>237</v>
      </c>
    </row>
    <row r="379" spans="1:3" x14ac:dyDescent="0.25">
      <c r="A379" s="1">
        <v>39048</v>
      </c>
      <c r="B379" t="s">
        <v>25</v>
      </c>
      <c r="C379">
        <v>151</v>
      </c>
    </row>
    <row r="380" spans="1:3" x14ac:dyDescent="0.25">
      <c r="A380" s="1">
        <v>39049</v>
      </c>
      <c r="B380" t="s">
        <v>130</v>
      </c>
      <c r="C380">
        <v>6</v>
      </c>
    </row>
    <row r="381" spans="1:3" x14ac:dyDescent="0.25">
      <c r="A381" s="1">
        <v>39052</v>
      </c>
      <c r="B381" t="s">
        <v>8</v>
      </c>
      <c r="C381">
        <v>124</v>
      </c>
    </row>
    <row r="382" spans="1:3" x14ac:dyDescent="0.25">
      <c r="A382" s="1">
        <v>39054</v>
      </c>
      <c r="B382" t="s">
        <v>131</v>
      </c>
      <c r="C382">
        <v>7</v>
      </c>
    </row>
    <row r="383" spans="1:3" x14ac:dyDescent="0.25">
      <c r="A383" s="1">
        <v>39055</v>
      </c>
      <c r="B383" t="s">
        <v>132</v>
      </c>
      <c r="C383">
        <v>7</v>
      </c>
    </row>
    <row r="384" spans="1:3" x14ac:dyDescent="0.25">
      <c r="A384" s="1">
        <v>39057</v>
      </c>
      <c r="B384" t="s">
        <v>47</v>
      </c>
      <c r="C384">
        <v>105</v>
      </c>
    </row>
    <row r="385" spans="1:3" x14ac:dyDescent="0.25">
      <c r="A385" s="1">
        <v>39058</v>
      </c>
      <c r="B385" t="s">
        <v>71</v>
      </c>
      <c r="C385">
        <v>58</v>
      </c>
    </row>
    <row r="386" spans="1:3" x14ac:dyDescent="0.25">
      <c r="A386" s="1">
        <v>39058</v>
      </c>
      <c r="B386" t="s">
        <v>133</v>
      </c>
      <c r="C386">
        <v>182</v>
      </c>
    </row>
    <row r="387" spans="1:3" x14ac:dyDescent="0.25">
      <c r="A387" s="1">
        <v>39060</v>
      </c>
      <c r="B387" t="s">
        <v>52</v>
      </c>
      <c r="C387">
        <v>163</v>
      </c>
    </row>
    <row r="388" spans="1:3" x14ac:dyDescent="0.25">
      <c r="A388" s="1">
        <v>39060</v>
      </c>
      <c r="B388" t="s">
        <v>134</v>
      </c>
      <c r="C388">
        <v>14</v>
      </c>
    </row>
    <row r="389" spans="1:3" x14ac:dyDescent="0.25">
      <c r="A389" s="1">
        <v>39061</v>
      </c>
      <c r="B389" t="s">
        <v>135</v>
      </c>
      <c r="C389">
        <v>4</v>
      </c>
    </row>
    <row r="390" spans="1:3" x14ac:dyDescent="0.25">
      <c r="A390" s="1">
        <v>39062</v>
      </c>
      <c r="B390" t="s">
        <v>136</v>
      </c>
      <c r="C390">
        <v>13</v>
      </c>
    </row>
    <row r="391" spans="1:3" x14ac:dyDescent="0.25">
      <c r="A391" s="1">
        <v>39063</v>
      </c>
      <c r="B391" t="s">
        <v>9</v>
      </c>
      <c r="C391">
        <v>422</v>
      </c>
    </row>
    <row r="392" spans="1:3" x14ac:dyDescent="0.25">
      <c r="A392" s="1">
        <v>39064</v>
      </c>
      <c r="B392" t="s">
        <v>84</v>
      </c>
      <c r="C392">
        <v>6</v>
      </c>
    </row>
    <row r="393" spans="1:3" x14ac:dyDescent="0.25">
      <c r="A393" s="1">
        <v>39069</v>
      </c>
      <c r="B393" t="s">
        <v>137</v>
      </c>
      <c r="C393">
        <v>15</v>
      </c>
    </row>
    <row r="394" spans="1:3" x14ac:dyDescent="0.25">
      <c r="A394" s="1">
        <v>39070</v>
      </c>
      <c r="B394" t="s">
        <v>32</v>
      </c>
      <c r="C394">
        <v>168</v>
      </c>
    </row>
    <row r="395" spans="1:3" x14ac:dyDescent="0.25">
      <c r="A395" s="1">
        <v>39072</v>
      </c>
      <c r="B395" t="s">
        <v>52</v>
      </c>
      <c r="C395">
        <v>193</v>
      </c>
    </row>
    <row r="396" spans="1:3" x14ac:dyDescent="0.25">
      <c r="A396" s="1">
        <v>39078</v>
      </c>
      <c r="B396" t="s">
        <v>107</v>
      </c>
      <c r="C396">
        <v>15</v>
      </c>
    </row>
    <row r="397" spans="1:3" x14ac:dyDescent="0.25">
      <c r="A397" s="1">
        <v>39079</v>
      </c>
      <c r="B397" t="s">
        <v>25</v>
      </c>
      <c r="C397">
        <v>27</v>
      </c>
    </row>
    <row r="398" spans="1:3" x14ac:dyDescent="0.25">
      <c r="A398" s="1">
        <v>39080</v>
      </c>
      <c r="B398" t="s">
        <v>25</v>
      </c>
      <c r="C398">
        <v>116</v>
      </c>
    </row>
    <row r="399" spans="1:3" x14ac:dyDescent="0.25">
      <c r="A399" s="1">
        <v>39081</v>
      </c>
      <c r="B399" t="s">
        <v>63</v>
      </c>
      <c r="C399">
        <v>21</v>
      </c>
    </row>
    <row r="400" spans="1:3" x14ac:dyDescent="0.25">
      <c r="A400" s="1">
        <v>39081</v>
      </c>
      <c r="B400" t="s">
        <v>25</v>
      </c>
      <c r="C400">
        <v>61</v>
      </c>
    </row>
    <row r="401" spans="1:3" x14ac:dyDescent="0.25">
      <c r="A401" s="1">
        <v>39081</v>
      </c>
      <c r="B401" t="s">
        <v>19</v>
      </c>
      <c r="C401">
        <v>458</v>
      </c>
    </row>
    <row r="402" spans="1:3" x14ac:dyDescent="0.25">
      <c r="A402" s="1">
        <v>39082</v>
      </c>
      <c r="B402" t="s">
        <v>138</v>
      </c>
      <c r="C402">
        <v>19</v>
      </c>
    </row>
    <row r="403" spans="1:3" x14ac:dyDescent="0.25">
      <c r="A403" s="1">
        <v>39084</v>
      </c>
      <c r="B403" t="s">
        <v>57</v>
      </c>
      <c r="C403">
        <v>81</v>
      </c>
    </row>
    <row r="404" spans="1:3" x14ac:dyDescent="0.25">
      <c r="A404" s="1">
        <v>39085</v>
      </c>
      <c r="B404" t="s">
        <v>20</v>
      </c>
      <c r="C404">
        <v>86</v>
      </c>
    </row>
    <row r="405" spans="1:3" x14ac:dyDescent="0.25">
      <c r="A405" s="1">
        <v>39086</v>
      </c>
      <c r="B405" t="s">
        <v>9</v>
      </c>
      <c r="C405">
        <v>142</v>
      </c>
    </row>
    <row r="406" spans="1:3" x14ac:dyDescent="0.25">
      <c r="A406" s="1">
        <v>39092</v>
      </c>
      <c r="B406" t="s">
        <v>19</v>
      </c>
      <c r="C406">
        <v>459</v>
      </c>
    </row>
    <row r="407" spans="1:3" x14ac:dyDescent="0.25">
      <c r="A407" s="1">
        <v>39093</v>
      </c>
      <c r="B407" t="s">
        <v>42</v>
      </c>
      <c r="C407">
        <v>20</v>
      </c>
    </row>
    <row r="408" spans="1:3" x14ac:dyDescent="0.25">
      <c r="A408" s="1">
        <v>39095</v>
      </c>
      <c r="B408" t="s">
        <v>47</v>
      </c>
      <c r="C408">
        <v>245</v>
      </c>
    </row>
    <row r="409" spans="1:3" x14ac:dyDescent="0.25">
      <c r="A409" s="1">
        <v>39095</v>
      </c>
      <c r="B409" t="s">
        <v>102</v>
      </c>
      <c r="C409">
        <v>19</v>
      </c>
    </row>
    <row r="410" spans="1:3" x14ac:dyDescent="0.25">
      <c r="A410" s="1">
        <v>39096</v>
      </c>
      <c r="B410" t="s">
        <v>12</v>
      </c>
      <c r="C410">
        <v>159</v>
      </c>
    </row>
    <row r="411" spans="1:3" x14ac:dyDescent="0.25">
      <c r="A411" s="1">
        <v>39097</v>
      </c>
      <c r="B411" t="s">
        <v>25</v>
      </c>
      <c r="C411">
        <v>99</v>
      </c>
    </row>
    <row r="412" spans="1:3" x14ac:dyDescent="0.25">
      <c r="A412" s="1">
        <v>39099</v>
      </c>
      <c r="B412" t="s">
        <v>24</v>
      </c>
      <c r="C412">
        <v>213</v>
      </c>
    </row>
    <row r="413" spans="1:3" x14ac:dyDescent="0.25">
      <c r="A413" s="1">
        <v>39106</v>
      </c>
      <c r="B413" t="s">
        <v>16</v>
      </c>
      <c r="C413">
        <v>349</v>
      </c>
    </row>
    <row r="414" spans="1:3" x14ac:dyDescent="0.25">
      <c r="A414" s="1">
        <v>39109</v>
      </c>
      <c r="B414" t="s">
        <v>19</v>
      </c>
      <c r="C414">
        <v>114</v>
      </c>
    </row>
    <row r="415" spans="1:3" x14ac:dyDescent="0.25">
      <c r="A415" s="1">
        <v>39109</v>
      </c>
      <c r="B415" t="s">
        <v>29</v>
      </c>
      <c r="C415">
        <v>12</v>
      </c>
    </row>
    <row r="416" spans="1:3" x14ac:dyDescent="0.25">
      <c r="A416" s="1">
        <v>39111</v>
      </c>
      <c r="B416" t="s">
        <v>101</v>
      </c>
      <c r="C416">
        <v>12</v>
      </c>
    </row>
    <row r="417" spans="1:3" x14ac:dyDescent="0.25">
      <c r="A417" s="1">
        <v>39117</v>
      </c>
      <c r="B417" t="s">
        <v>14</v>
      </c>
      <c r="C417">
        <v>132</v>
      </c>
    </row>
    <row r="418" spans="1:3" x14ac:dyDescent="0.25">
      <c r="A418" s="1">
        <v>39120</v>
      </c>
      <c r="B418" t="s">
        <v>25</v>
      </c>
      <c r="C418">
        <v>197</v>
      </c>
    </row>
    <row r="419" spans="1:3" x14ac:dyDescent="0.25">
      <c r="A419" s="1">
        <v>39120</v>
      </c>
      <c r="B419" t="s">
        <v>17</v>
      </c>
      <c r="C419">
        <v>5</v>
      </c>
    </row>
    <row r="420" spans="1:3" x14ac:dyDescent="0.25">
      <c r="A420" s="1">
        <v>39120</v>
      </c>
      <c r="B420" t="s">
        <v>52</v>
      </c>
      <c r="C420">
        <v>403</v>
      </c>
    </row>
    <row r="421" spans="1:3" x14ac:dyDescent="0.25">
      <c r="A421" s="1">
        <v>39121</v>
      </c>
      <c r="B421" t="s">
        <v>12</v>
      </c>
      <c r="C421">
        <v>200</v>
      </c>
    </row>
    <row r="422" spans="1:3" x14ac:dyDescent="0.25">
      <c r="A422" s="1">
        <v>39124</v>
      </c>
      <c r="B422" t="s">
        <v>71</v>
      </c>
      <c r="C422">
        <v>23</v>
      </c>
    </row>
    <row r="423" spans="1:3" x14ac:dyDescent="0.25">
      <c r="A423" s="1">
        <v>39131</v>
      </c>
      <c r="B423" t="s">
        <v>47</v>
      </c>
      <c r="C423">
        <v>337</v>
      </c>
    </row>
    <row r="424" spans="1:3" x14ac:dyDescent="0.25">
      <c r="A424" s="1">
        <v>39132</v>
      </c>
      <c r="B424" t="s">
        <v>7</v>
      </c>
      <c r="C424">
        <v>500</v>
      </c>
    </row>
    <row r="425" spans="1:3" x14ac:dyDescent="0.25">
      <c r="A425" s="1">
        <v>39132</v>
      </c>
      <c r="B425" t="s">
        <v>92</v>
      </c>
      <c r="C425">
        <v>9</v>
      </c>
    </row>
    <row r="426" spans="1:3" x14ac:dyDescent="0.25">
      <c r="A426" s="1">
        <v>39134</v>
      </c>
      <c r="B426" t="s">
        <v>133</v>
      </c>
      <c r="C426">
        <v>39</v>
      </c>
    </row>
    <row r="427" spans="1:3" x14ac:dyDescent="0.25">
      <c r="A427" s="1">
        <v>39139</v>
      </c>
      <c r="B427" t="s">
        <v>80</v>
      </c>
      <c r="C427">
        <v>156</v>
      </c>
    </row>
    <row r="428" spans="1:3" x14ac:dyDescent="0.25">
      <c r="A428" s="1">
        <v>39140</v>
      </c>
      <c r="B428" t="s">
        <v>19</v>
      </c>
      <c r="C428">
        <v>258</v>
      </c>
    </row>
    <row r="429" spans="1:3" x14ac:dyDescent="0.25">
      <c r="A429" s="1">
        <v>39140</v>
      </c>
      <c r="B429" t="s">
        <v>96</v>
      </c>
      <c r="C429">
        <v>14</v>
      </c>
    </row>
    <row r="430" spans="1:3" x14ac:dyDescent="0.25">
      <c r="A430" s="1">
        <v>39142</v>
      </c>
      <c r="B430" t="s">
        <v>14</v>
      </c>
      <c r="C430">
        <v>91</v>
      </c>
    </row>
    <row r="431" spans="1:3" x14ac:dyDescent="0.25">
      <c r="A431" s="1">
        <v>39149</v>
      </c>
      <c r="B431" t="s">
        <v>14</v>
      </c>
      <c r="C431">
        <v>68</v>
      </c>
    </row>
    <row r="432" spans="1:3" x14ac:dyDescent="0.25">
      <c r="A432" s="1">
        <v>39150</v>
      </c>
      <c r="B432" t="s">
        <v>139</v>
      </c>
      <c r="C432">
        <v>13</v>
      </c>
    </row>
    <row r="433" spans="1:3" x14ac:dyDescent="0.25">
      <c r="A433" s="1">
        <v>39152</v>
      </c>
      <c r="B433" t="s">
        <v>30</v>
      </c>
      <c r="C433">
        <v>118</v>
      </c>
    </row>
    <row r="434" spans="1:3" x14ac:dyDescent="0.25">
      <c r="A434" s="1">
        <v>39154</v>
      </c>
      <c r="B434" t="s">
        <v>27</v>
      </c>
      <c r="C434">
        <v>54</v>
      </c>
    </row>
    <row r="435" spans="1:3" x14ac:dyDescent="0.25">
      <c r="A435" s="1">
        <v>39158</v>
      </c>
      <c r="B435" t="s">
        <v>140</v>
      </c>
      <c r="C435">
        <v>10</v>
      </c>
    </row>
    <row r="436" spans="1:3" x14ac:dyDescent="0.25">
      <c r="A436" s="1">
        <v>39162</v>
      </c>
      <c r="B436" t="s">
        <v>52</v>
      </c>
      <c r="C436">
        <v>339</v>
      </c>
    </row>
    <row r="437" spans="1:3" x14ac:dyDescent="0.25">
      <c r="A437" s="1">
        <v>39163</v>
      </c>
      <c r="B437" t="s">
        <v>32</v>
      </c>
      <c r="C437">
        <v>80</v>
      </c>
    </row>
    <row r="438" spans="1:3" x14ac:dyDescent="0.25">
      <c r="A438" s="1">
        <v>39165</v>
      </c>
      <c r="B438" t="s">
        <v>24</v>
      </c>
      <c r="C438">
        <v>431</v>
      </c>
    </row>
    <row r="439" spans="1:3" x14ac:dyDescent="0.25">
      <c r="A439" s="1">
        <v>39167</v>
      </c>
      <c r="B439" t="s">
        <v>52</v>
      </c>
      <c r="C439">
        <v>268</v>
      </c>
    </row>
    <row r="440" spans="1:3" x14ac:dyDescent="0.25">
      <c r="A440" s="1">
        <v>39167</v>
      </c>
      <c r="B440" t="s">
        <v>24</v>
      </c>
      <c r="C440">
        <v>440</v>
      </c>
    </row>
    <row r="441" spans="1:3" x14ac:dyDescent="0.25">
      <c r="A441" s="1">
        <v>39167</v>
      </c>
      <c r="B441" t="s">
        <v>7</v>
      </c>
      <c r="C441">
        <v>396</v>
      </c>
    </row>
    <row r="442" spans="1:3" x14ac:dyDescent="0.25">
      <c r="A442" s="1">
        <v>39167</v>
      </c>
      <c r="B442" t="s">
        <v>20</v>
      </c>
      <c r="C442">
        <v>157</v>
      </c>
    </row>
    <row r="443" spans="1:3" x14ac:dyDescent="0.25">
      <c r="A443" s="1">
        <v>39171</v>
      </c>
      <c r="B443" t="s">
        <v>14</v>
      </c>
      <c r="C443">
        <v>194</v>
      </c>
    </row>
    <row r="444" spans="1:3" x14ac:dyDescent="0.25">
      <c r="A444" s="1">
        <v>39172</v>
      </c>
      <c r="B444" t="s">
        <v>41</v>
      </c>
      <c r="C444">
        <v>156</v>
      </c>
    </row>
    <row r="445" spans="1:3" x14ac:dyDescent="0.25">
      <c r="A445" s="1">
        <v>39173</v>
      </c>
      <c r="B445" t="s">
        <v>114</v>
      </c>
      <c r="C445">
        <v>11</v>
      </c>
    </row>
    <row r="446" spans="1:3" x14ac:dyDescent="0.25">
      <c r="A446" s="1">
        <v>39174</v>
      </c>
      <c r="B446" t="s">
        <v>37</v>
      </c>
      <c r="C446">
        <v>110</v>
      </c>
    </row>
    <row r="447" spans="1:3" x14ac:dyDescent="0.25">
      <c r="A447" s="1">
        <v>39176</v>
      </c>
      <c r="B447" t="s">
        <v>141</v>
      </c>
      <c r="C447">
        <v>12</v>
      </c>
    </row>
    <row r="448" spans="1:3" x14ac:dyDescent="0.25">
      <c r="A448" s="1">
        <v>39177</v>
      </c>
      <c r="B448" t="s">
        <v>7</v>
      </c>
      <c r="C448">
        <v>464</v>
      </c>
    </row>
    <row r="449" spans="1:3" x14ac:dyDescent="0.25">
      <c r="A449" s="1">
        <v>39178</v>
      </c>
      <c r="B449" t="s">
        <v>68</v>
      </c>
      <c r="C449">
        <v>40</v>
      </c>
    </row>
    <row r="450" spans="1:3" x14ac:dyDescent="0.25">
      <c r="A450" s="1">
        <v>39179</v>
      </c>
      <c r="B450" t="s">
        <v>41</v>
      </c>
      <c r="C450">
        <v>52</v>
      </c>
    </row>
    <row r="451" spans="1:3" x14ac:dyDescent="0.25">
      <c r="A451" s="1">
        <v>39184</v>
      </c>
      <c r="B451" t="s">
        <v>77</v>
      </c>
      <c r="C451">
        <v>12</v>
      </c>
    </row>
    <row r="452" spans="1:3" x14ac:dyDescent="0.25">
      <c r="A452" s="1">
        <v>39186</v>
      </c>
      <c r="B452" t="s">
        <v>9</v>
      </c>
      <c r="C452">
        <v>412</v>
      </c>
    </row>
    <row r="453" spans="1:3" x14ac:dyDescent="0.25">
      <c r="A453" s="1">
        <v>39188</v>
      </c>
      <c r="B453" t="s">
        <v>19</v>
      </c>
      <c r="C453">
        <v>268</v>
      </c>
    </row>
    <row r="454" spans="1:3" x14ac:dyDescent="0.25">
      <c r="A454" s="1">
        <v>39188</v>
      </c>
      <c r="B454" t="s">
        <v>9</v>
      </c>
      <c r="C454">
        <v>495</v>
      </c>
    </row>
    <row r="455" spans="1:3" x14ac:dyDescent="0.25">
      <c r="A455" s="1">
        <v>39188</v>
      </c>
      <c r="B455" t="s">
        <v>37</v>
      </c>
      <c r="C455">
        <v>30</v>
      </c>
    </row>
    <row r="456" spans="1:3" x14ac:dyDescent="0.25">
      <c r="A456" s="1">
        <v>39191</v>
      </c>
      <c r="B456" t="s">
        <v>8</v>
      </c>
      <c r="C456">
        <v>67</v>
      </c>
    </row>
    <row r="457" spans="1:3" x14ac:dyDescent="0.25">
      <c r="A457" s="1">
        <v>39197</v>
      </c>
      <c r="B457" t="s">
        <v>16</v>
      </c>
      <c r="C457">
        <v>497</v>
      </c>
    </row>
    <row r="458" spans="1:3" x14ac:dyDescent="0.25">
      <c r="A458" s="1">
        <v>39200</v>
      </c>
      <c r="B458" t="s">
        <v>24</v>
      </c>
      <c r="C458">
        <v>102</v>
      </c>
    </row>
    <row r="459" spans="1:3" x14ac:dyDescent="0.25">
      <c r="A459" s="1">
        <v>39203</v>
      </c>
      <c r="B459" t="s">
        <v>9</v>
      </c>
      <c r="C459">
        <v>322</v>
      </c>
    </row>
    <row r="460" spans="1:3" x14ac:dyDescent="0.25">
      <c r="A460" s="1">
        <v>39204</v>
      </c>
      <c r="B460" t="s">
        <v>11</v>
      </c>
      <c r="C460">
        <v>297</v>
      </c>
    </row>
    <row r="461" spans="1:3" x14ac:dyDescent="0.25">
      <c r="A461" s="1">
        <v>39206</v>
      </c>
      <c r="B461" t="s">
        <v>14</v>
      </c>
      <c r="C461">
        <v>179</v>
      </c>
    </row>
    <row r="462" spans="1:3" x14ac:dyDescent="0.25">
      <c r="A462" s="1">
        <v>39208</v>
      </c>
      <c r="B462" t="s">
        <v>142</v>
      </c>
      <c r="C462">
        <v>15</v>
      </c>
    </row>
    <row r="463" spans="1:3" x14ac:dyDescent="0.25">
      <c r="A463" s="1">
        <v>39210</v>
      </c>
      <c r="B463" t="s">
        <v>63</v>
      </c>
      <c r="C463">
        <v>65</v>
      </c>
    </row>
    <row r="464" spans="1:3" x14ac:dyDescent="0.25">
      <c r="A464" s="1">
        <v>39212</v>
      </c>
      <c r="B464" t="s">
        <v>9</v>
      </c>
      <c r="C464">
        <v>297</v>
      </c>
    </row>
    <row r="465" spans="1:3" x14ac:dyDescent="0.25">
      <c r="A465" s="1">
        <v>39214</v>
      </c>
      <c r="B465" t="s">
        <v>10</v>
      </c>
      <c r="C465">
        <v>131</v>
      </c>
    </row>
    <row r="466" spans="1:3" x14ac:dyDescent="0.25">
      <c r="A466" s="1">
        <v>39215</v>
      </c>
      <c r="B466" t="s">
        <v>143</v>
      </c>
      <c r="C466">
        <v>12</v>
      </c>
    </row>
    <row r="467" spans="1:3" x14ac:dyDescent="0.25">
      <c r="A467" s="1">
        <v>39215</v>
      </c>
      <c r="B467" t="s">
        <v>20</v>
      </c>
      <c r="C467">
        <v>114</v>
      </c>
    </row>
    <row r="468" spans="1:3" x14ac:dyDescent="0.25">
      <c r="A468" s="1">
        <v>39218</v>
      </c>
      <c r="B468" t="s">
        <v>16</v>
      </c>
      <c r="C468">
        <v>293</v>
      </c>
    </row>
    <row r="469" spans="1:3" x14ac:dyDescent="0.25">
      <c r="A469" s="1">
        <v>39220</v>
      </c>
      <c r="B469" t="s">
        <v>144</v>
      </c>
      <c r="C469">
        <v>18</v>
      </c>
    </row>
    <row r="470" spans="1:3" x14ac:dyDescent="0.25">
      <c r="A470" s="1">
        <v>39220</v>
      </c>
      <c r="B470" t="s">
        <v>21</v>
      </c>
      <c r="C470">
        <v>186</v>
      </c>
    </row>
    <row r="471" spans="1:3" x14ac:dyDescent="0.25">
      <c r="A471" s="1">
        <v>39223</v>
      </c>
      <c r="B471" t="s">
        <v>30</v>
      </c>
      <c r="C471">
        <v>119</v>
      </c>
    </row>
    <row r="472" spans="1:3" x14ac:dyDescent="0.25">
      <c r="A472" s="1">
        <v>39227</v>
      </c>
      <c r="B472" t="s">
        <v>132</v>
      </c>
      <c r="C472">
        <v>4</v>
      </c>
    </row>
    <row r="473" spans="1:3" x14ac:dyDescent="0.25">
      <c r="A473" s="1">
        <v>39230</v>
      </c>
      <c r="B473" t="s">
        <v>16</v>
      </c>
      <c r="C473">
        <v>415</v>
      </c>
    </row>
    <row r="474" spans="1:3" x14ac:dyDescent="0.25">
      <c r="A474" s="1">
        <v>39230</v>
      </c>
      <c r="B474" t="s">
        <v>15</v>
      </c>
      <c r="C474">
        <v>10</v>
      </c>
    </row>
    <row r="475" spans="1:3" x14ac:dyDescent="0.25">
      <c r="A475" s="1">
        <v>39230</v>
      </c>
      <c r="B475" t="s">
        <v>20</v>
      </c>
      <c r="C475">
        <v>159</v>
      </c>
    </row>
    <row r="476" spans="1:3" x14ac:dyDescent="0.25">
      <c r="A476" s="1">
        <v>39231</v>
      </c>
      <c r="B476" t="s">
        <v>19</v>
      </c>
      <c r="C476">
        <v>140</v>
      </c>
    </row>
    <row r="477" spans="1:3" x14ac:dyDescent="0.25">
      <c r="A477" s="1">
        <v>39239</v>
      </c>
      <c r="B477" t="s">
        <v>21</v>
      </c>
      <c r="C477">
        <v>128</v>
      </c>
    </row>
    <row r="478" spans="1:3" x14ac:dyDescent="0.25">
      <c r="A478" s="1">
        <v>39247</v>
      </c>
      <c r="B478" t="s">
        <v>145</v>
      </c>
      <c r="C478">
        <v>9</v>
      </c>
    </row>
    <row r="479" spans="1:3" x14ac:dyDescent="0.25">
      <c r="A479" s="1">
        <v>39247</v>
      </c>
      <c r="B479" t="s">
        <v>19</v>
      </c>
      <c r="C479">
        <v>121</v>
      </c>
    </row>
    <row r="480" spans="1:3" x14ac:dyDescent="0.25">
      <c r="A480" s="1">
        <v>39248</v>
      </c>
      <c r="B480" t="s">
        <v>16</v>
      </c>
      <c r="C480">
        <v>169</v>
      </c>
    </row>
    <row r="481" spans="1:3" x14ac:dyDescent="0.25">
      <c r="A481" s="1">
        <v>39250</v>
      </c>
      <c r="B481" t="s">
        <v>57</v>
      </c>
      <c r="C481">
        <v>118</v>
      </c>
    </row>
    <row r="482" spans="1:3" x14ac:dyDescent="0.25">
      <c r="A482" s="1">
        <v>39250</v>
      </c>
      <c r="B482" t="s">
        <v>80</v>
      </c>
      <c r="C482">
        <v>37</v>
      </c>
    </row>
    <row r="483" spans="1:3" x14ac:dyDescent="0.25">
      <c r="A483" s="1">
        <v>39253</v>
      </c>
      <c r="B483" t="s">
        <v>37</v>
      </c>
      <c r="C483">
        <v>198</v>
      </c>
    </row>
    <row r="484" spans="1:3" x14ac:dyDescent="0.25">
      <c r="A484" s="1">
        <v>39254</v>
      </c>
      <c r="B484" t="s">
        <v>30</v>
      </c>
      <c r="C484">
        <v>74</v>
      </c>
    </row>
    <row r="485" spans="1:3" x14ac:dyDescent="0.25">
      <c r="A485" s="1">
        <v>39259</v>
      </c>
      <c r="B485" t="s">
        <v>146</v>
      </c>
      <c r="C485">
        <v>18</v>
      </c>
    </row>
    <row r="486" spans="1:3" x14ac:dyDescent="0.25">
      <c r="A486" s="1">
        <v>39263</v>
      </c>
      <c r="B486" t="s">
        <v>26</v>
      </c>
      <c r="C486">
        <v>291</v>
      </c>
    </row>
    <row r="487" spans="1:3" x14ac:dyDescent="0.25">
      <c r="A487" s="1">
        <v>39270</v>
      </c>
      <c r="B487" t="s">
        <v>11</v>
      </c>
      <c r="C487">
        <v>208</v>
      </c>
    </row>
    <row r="488" spans="1:3" x14ac:dyDescent="0.25">
      <c r="A488" s="1">
        <v>39270</v>
      </c>
      <c r="B488" t="s">
        <v>7</v>
      </c>
      <c r="C488">
        <v>354</v>
      </c>
    </row>
    <row r="489" spans="1:3" x14ac:dyDescent="0.25">
      <c r="A489" s="1">
        <v>39277</v>
      </c>
      <c r="B489" t="s">
        <v>27</v>
      </c>
      <c r="C489">
        <v>113</v>
      </c>
    </row>
    <row r="490" spans="1:3" x14ac:dyDescent="0.25">
      <c r="A490" s="1">
        <v>39278</v>
      </c>
      <c r="B490" t="s">
        <v>147</v>
      </c>
      <c r="C490">
        <v>3</v>
      </c>
    </row>
    <row r="491" spans="1:3" x14ac:dyDescent="0.25">
      <c r="A491" s="1">
        <v>39278</v>
      </c>
      <c r="B491" t="s">
        <v>47</v>
      </c>
      <c r="C491">
        <v>446</v>
      </c>
    </row>
    <row r="492" spans="1:3" x14ac:dyDescent="0.25">
      <c r="A492" s="1">
        <v>39278</v>
      </c>
      <c r="B492" t="s">
        <v>123</v>
      </c>
      <c r="C492">
        <v>9</v>
      </c>
    </row>
    <row r="493" spans="1:3" x14ac:dyDescent="0.25">
      <c r="A493" s="1">
        <v>39282</v>
      </c>
      <c r="B493" t="s">
        <v>52</v>
      </c>
      <c r="C493">
        <v>445</v>
      </c>
    </row>
    <row r="494" spans="1:3" x14ac:dyDescent="0.25">
      <c r="A494" s="1">
        <v>39283</v>
      </c>
      <c r="B494" t="s">
        <v>71</v>
      </c>
      <c r="C494">
        <v>47</v>
      </c>
    </row>
    <row r="495" spans="1:3" x14ac:dyDescent="0.25">
      <c r="A495" s="1">
        <v>39284</v>
      </c>
      <c r="B495" t="s">
        <v>148</v>
      </c>
      <c r="C495">
        <v>14</v>
      </c>
    </row>
    <row r="496" spans="1:3" x14ac:dyDescent="0.25">
      <c r="A496" s="1">
        <v>39289</v>
      </c>
      <c r="B496" t="s">
        <v>39</v>
      </c>
      <c r="C496">
        <v>187</v>
      </c>
    </row>
    <row r="497" spans="1:3" x14ac:dyDescent="0.25">
      <c r="A497" s="1">
        <v>39290</v>
      </c>
      <c r="B497" t="s">
        <v>47</v>
      </c>
      <c r="C497">
        <v>355</v>
      </c>
    </row>
    <row r="498" spans="1:3" x14ac:dyDescent="0.25">
      <c r="A498" s="1">
        <v>39291</v>
      </c>
      <c r="B498" t="s">
        <v>117</v>
      </c>
      <c r="C498">
        <v>6</v>
      </c>
    </row>
    <row r="499" spans="1:3" x14ac:dyDescent="0.25">
      <c r="A499" s="1">
        <v>39292</v>
      </c>
      <c r="B499" t="s">
        <v>70</v>
      </c>
      <c r="C499">
        <v>18</v>
      </c>
    </row>
    <row r="500" spans="1:3" x14ac:dyDescent="0.25">
      <c r="A500" s="1">
        <v>39294</v>
      </c>
      <c r="B500" t="s">
        <v>73</v>
      </c>
      <c r="C500">
        <v>111</v>
      </c>
    </row>
    <row r="501" spans="1:3" x14ac:dyDescent="0.25">
      <c r="A501" s="1">
        <v>39294</v>
      </c>
      <c r="B501" t="s">
        <v>10</v>
      </c>
      <c r="C501">
        <v>156</v>
      </c>
    </row>
    <row r="502" spans="1:3" x14ac:dyDescent="0.25">
      <c r="A502" s="1">
        <v>39295</v>
      </c>
      <c r="B502" t="s">
        <v>47</v>
      </c>
      <c r="C502">
        <v>396</v>
      </c>
    </row>
    <row r="503" spans="1:3" x14ac:dyDescent="0.25">
      <c r="A503" s="1">
        <v>39299</v>
      </c>
      <c r="B503" t="s">
        <v>62</v>
      </c>
      <c r="C503">
        <v>7</v>
      </c>
    </row>
    <row r="504" spans="1:3" x14ac:dyDescent="0.25">
      <c r="A504" s="1">
        <v>39301</v>
      </c>
      <c r="B504" t="s">
        <v>57</v>
      </c>
      <c r="C504">
        <v>98</v>
      </c>
    </row>
    <row r="505" spans="1:3" x14ac:dyDescent="0.25">
      <c r="A505" s="1">
        <v>39303</v>
      </c>
      <c r="B505" t="s">
        <v>47</v>
      </c>
      <c r="C505">
        <v>405</v>
      </c>
    </row>
    <row r="506" spans="1:3" x14ac:dyDescent="0.25">
      <c r="A506" s="1">
        <v>39305</v>
      </c>
      <c r="B506" t="s">
        <v>9</v>
      </c>
      <c r="C506">
        <v>220</v>
      </c>
    </row>
    <row r="507" spans="1:3" x14ac:dyDescent="0.25">
      <c r="A507" s="1">
        <v>39306</v>
      </c>
      <c r="B507" t="s">
        <v>32</v>
      </c>
      <c r="C507">
        <v>141</v>
      </c>
    </row>
    <row r="508" spans="1:3" x14ac:dyDescent="0.25">
      <c r="A508" s="1">
        <v>39307</v>
      </c>
      <c r="B508" t="s">
        <v>92</v>
      </c>
      <c r="C508">
        <v>17</v>
      </c>
    </row>
    <row r="509" spans="1:3" x14ac:dyDescent="0.25">
      <c r="A509" s="1">
        <v>39307</v>
      </c>
      <c r="B509" t="s">
        <v>11</v>
      </c>
      <c r="C509">
        <v>260</v>
      </c>
    </row>
    <row r="510" spans="1:3" x14ac:dyDescent="0.25">
      <c r="A510" s="1">
        <v>39308</v>
      </c>
      <c r="B510" t="s">
        <v>121</v>
      </c>
      <c r="C510">
        <v>11</v>
      </c>
    </row>
    <row r="511" spans="1:3" x14ac:dyDescent="0.25">
      <c r="A511" s="1">
        <v>39312</v>
      </c>
      <c r="B511" t="s">
        <v>54</v>
      </c>
      <c r="C511">
        <v>182</v>
      </c>
    </row>
    <row r="512" spans="1:3" x14ac:dyDescent="0.25">
      <c r="A512" s="1">
        <v>39314</v>
      </c>
      <c r="B512" t="s">
        <v>39</v>
      </c>
      <c r="C512">
        <v>59</v>
      </c>
    </row>
    <row r="513" spans="1:3" x14ac:dyDescent="0.25">
      <c r="A513" s="1">
        <v>39315</v>
      </c>
      <c r="B513" t="s">
        <v>68</v>
      </c>
      <c r="C513">
        <v>45</v>
      </c>
    </row>
    <row r="514" spans="1:3" x14ac:dyDescent="0.25">
      <c r="A514" s="1">
        <v>39315</v>
      </c>
      <c r="B514" t="s">
        <v>78</v>
      </c>
      <c r="C514">
        <v>3</v>
      </c>
    </row>
    <row r="515" spans="1:3" x14ac:dyDescent="0.25">
      <c r="A515" s="1">
        <v>39317</v>
      </c>
      <c r="B515" t="s">
        <v>63</v>
      </c>
      <c r="C515">
        <v>52</v>
      </c>
    </row>
    <row r="516" spans="1:3" x14ac:dyDescent="0.25">
      <c r="A516" s="1">
        <v>39317</v>
      </c>
      <c r="B516" t="s">
        <v>24</v>
      </c>
      <c r="C516">
        <v>373</v>
      </c>
    </row>
    <row r="517" spans="1:3" x14ac:dyDescent="0.25">
      <c r="A517" s="1">
        <v>39318</v>
      </c>
      <c r="B517" t="s">
        <v>36</v>
      </c>
      <c r="C517">
        <v>2</v>
      </c>
    </row>
    <row r="518" spans="1:3" x14ac:dyDescent="0.25">
      <c r="A518" s="1">
        <v>39318</v>
      </c>
      <c r="B518" t="s">
        <v>26</v>
      </c>
      <c r="C518">
        <v>445</v>
      </c>
    </row>
    <row r="519" spans="1:3" x14ac:dyDescent="0.25">
      <c r="A519" s="1">
        <v>39319</v>
      </c>
      <c r="B519" t="s">
        <v>54</v>
      </c>
      <c r="C519">
        <v>93</v>
      </c>
    </row>
    <row r="520" spans="1:3" x14ac:dyDescent="0.25">
      <c r="A520" s="1">
        <v>39324</v>
      </c>
      <c r="B520" t="s">
        <v>24</v>
      </c>
      <c r="C520">
        <v>329</v>
      </c>
    </row>
    <row r="521" spans="1:3" x14ac:dyDescent="0.25">
      <c r="A521" s="1">
        <v>39326</v>
      </c>
      <c r="B521" t="s">
        <v>24</v>
      </c>
      <c r="C521">
        <v>217</v>
      </c>
    </row>
    <row r="522" spans="1:3" x14ac:dyDescent="0.25">
      <c r="A522" s="1">
        <v>39326</v>
      </c>
      <c r="B522" t="s">
        <v>20</v>
      </c>
      <c r="C522">
        <v>165</v>
      </c>
    </row>
    <row r="523" spans="1:3" x14ac:dyDescent="0.25">
      <c r="A523" s="1">
        <v>39327</v>
      </c>
      <c r="B523" t="s">
        <v>43</v>
      </c>
      <c r="C523">
        <v>20</v>
      </c>
    </row>
    <row r="524" spans="1:3" x14ac:dyDescent="0.25">
      <c r="A524" s="1">
        <v>39328</v>
      </c>
      <c r="B524" t="s">
        <v>35</v>
      </c>
      <c r="C524">
        <v>11</v>
      </c>
    </row>
    <row r="525" spans="1:3" x14ac:dyDescent="0.25">
      <c r="A525" s="1">
        <v>39329</v>
      </c>
      <c r="B525" t="s">
        <v>16</v>
      </c>
      <c r="C525">
        <v>294</v>
      </c>
    </row>
    <row r="526" spans="1:3" x14ac:dyDescent="0.25">
      <c r="A526" s="1">
        <v>39331</v>
      </c>
      <c r="B526" t="s">
        <v>14</v>
      </c>
      <c r="C526">
        <v>82</v>
      </c>
    </row>
    <row r="527" spans="1:3" x14ac:dyDescent="0.25">
      <c r="A527" s="1">
        <v>39331</v>
      </c>
      <c r="B527" t="s">
        <v>25</v>
      </c>
      <c r="C527">
        <v>186</v>
      </c>
    </row>
    <row r="528" spans="1:3" x14ac:dyDescent="0.25">
      <c r="A528" s="1">
        <v>39333</v>
      </c>
      <c r="B528" t="s">
        <v>12</v>
      </c>
      <c r="C528">
        <v>163</v>
      </c>
    </row>
    <row r="529" spans="1:3" x14ac:dyDescent="0.25">
      <c r="A529" s="1">
        <v>39333</v>
      </c>
      <c r="B529" t="s">
        <v>32</v>
      </c>
      <c r="C529">
        <v>148</v>
      </c>
    </row>
    <row r="530" spans="1:3" x14ac:dyDescent="0.25">
      <c r="A530" s="1">
        <v>39334</v>
      </c>
      <c r="B530" t="s">
        <v>42</v>
      </c>
      <c r="C530">
        <v>2</v>
      </c>
    </row>
    <row r="531" spans="1:3" x14ac:dyDescent="0.25">
      <c r="A531" s="1">
        <v>39336</v>
      </c>
      <c r="B531" t="s">
        <v>24</v>
      </c>
      <c r="C531">
        <v>343</v>
      </c>
    </row>
    <row r="532" spans="1:3" x14ac:dyDescent="0.25">
      <c r="A532" s="1">
        <v>39336</v>
      </c>
      <c r="B532" t="s">
        <v>73</v>
      </c>
      <c r="C532">
        <v>51</v>
      </c>
    </row>
    <row r="533" spans="1:3" x14ac:dyDescent="0.25">
      <c r="A533" s="1">
        <v>39339</v>
      </c>
      <c r="B533" t="s">
        <v>12</v>
      </c>
      <c r="C533">
        <v>164</v>
      </c>
    </row>
    <row r="534" spans="1:3" x14ac:dyDescent="0.25">
      <c r="A534" s="1">
        <v>39339</v>
      </c>
      <c r="B534" t="s">
        <v>6</v>
      </c>
      <c r="C534">
        <v>5</v>
      </c>
    </row>
    <row r="535" spans="1:3" x14ac:dyDescent="0.25">
      <c r="A535" s="1">
        <v>39340</v>
      </c>
      <c r="B535" t="s">
        <v>9</v>
      </c>
      <c r="C535">
        <v>260</v>
      </c>
    </row>
    <row r="536" spans="1:3" x14ac:dyDescent="0.25">
      <c r="A536" s="1">
        <v>39340</v>
      </c>
      <c r="B536" t="s">
        <v>11</v>
      </c>
      <c r="C536">
        <v>415</v>
      </c>
    </row>
    <row r="537" spans="1:3" x14ac:dyDescent="0.25">
      <c r="A537" s="1">
        <v>39341</v>
      </c>
      <c r="B537" t="s">
        <v>11</v>
      </c>
      <c r="C537">
        <v>467</v>
      </c>
    </row>
    <row r="538" spans="1:3" x14ac:dyDescent="0.25">
      <c r="A538" s="1">
        <v>39341</v>
      </c>
      <c r="B538" t="s">
        <v>63</v>
      </c>
      <c r="C538">
        <v>43</v>
      </c>
    </row>
    <row r="539" spans="1:3" x14ac:dyDescent="0.25">
      <c r="A539" s="1">
        <v>39342</v>
      </c>
      <c r="B539" t="s">
        <v>10</v>
      </c>
      <c r="C539">
        <v>40</v>
      </c>
    </row>
    <row r="540" spans="1:3" x14ac:dyDescent="0.25">
      <c r="A540" s="1">
        <v>39344</v>
      </c>
      <c r="B540" t="s">
        <v>149</v>
      </c>
      <c r="C540">
        <v>10</v>
      </c>
    </row>
    <row r="541" spans="1:3" x14ac:dyDescent="0.25">
      <c r="A541" s="1">
        <v>39345</v>
      </c>
      <c r="B541" t="s">
        <v>11</v>
      </c>
      <c r="C541">
        <v>197</v>
      </c>
    </row>
    <row r="542" spans="1:3" x14ac:dyDescent="0.25">
      <c r="A542" s="1">
        <v>39348</v>
      </c>
      <c r="B542" t="s">
        <v>80</v>
      </c>
      <c r="C542">
        <v>145</v>
      </c>
    </row>
    <row r="543" spans="1:3" x14ac:dyDescent="0.25">
      <c r="A543" s="1">
        <v>39349</v>
      </c>
      <c r="B543" t="s">
        <v>57</v>
      </c>
      <c r="C543">
        <v>105</v>
      </c>
    </row>
    <row r="544" spans="1:3" x14ac:dyDescent="0.25">
      <c r="A544" s="1">
        <v>39350</v>
      </c>
      <c r="B544" t="s">
        <v>39</v>
      </c>
      <c r="C544">
        <v>33</v>
      </c>
    </row>
    <row r="545" spans="1:3" x14ac:dyDescent="0.25">
      <c r="A545" s="1">
        <v>39350</v>
      </c>
      <c r="B545" t="s">
        <v>122</v>
      </c>
      <c r="C545">
        <v>78</v>
      </c>
    </row>
    <row r="546" spans="1:3" x14ac:dyDescent="0.25">
      <c r="A546" s="1">
        <v>39351</v>
      </c>
      <c r="B546" t="s">
        <v>11</v>
      </c>
      <c r="C546">
        <v>466</v>
      </c>
    </row>
    <row r="547" spans="1:3" x14ac:dyDescent="0.25">
      <c r="A547" s="1">
        <v>39354</v>
      </c>
      <c r="B547" t="s">
        <v>47</v>
      </c>
      <c r="C547">
        <v>476</v>
      </c>
    </row>
    <row r="548" spans="1:3" x14ac:dyDescent="0.25">
      <c r="A548" s="1">
        <v>39357</v>
      </c>
      <c r="B548" t="s">
        <v>21</v>
      </c>
      <c r="C548">
        <v>151</v>
      </c>
    </row>
    <row r="549" spans="1:3" x14ac:dyDescent="0.25">
      <c r="A549" s="1">
        <v>39357</v>
      </c>
      <c r="B549" t="s">
        <v>150</v>
      </c>
      <c r="C549">
        <v>17</v>
      </c>
    </row>
    <row r="550" spans="1:3" x14ac:dyDescent="0.25">
      <c r="A550" s="1">
        <v>39361</v>
      </c>
      <c r="B550" t="s">
        <v>151</v>
      </c>
      <c r="C550">
        <v>4</v>
      </c>
    </row>
    <row r="551" spans="1:3" x14ac:dyDescent="0.25">
      <c r="A551" s="1">
        <v>39371</v>
      </c>
      <c r="B551" t="s">
        <v>7</v>
      </c>
      <c r="C551">
        <v>131</v>
      </c>
    </row>
    <row r="552" spans="1:3" x14ac:dyDescent="0.25">
      <c r="A552" s="1">
        <v>39371</v>
      </c>
      <c r="B552" t="s">
        <v>26</v>
      </c>
      <c r="C552">
        <v>369</v>
      </c>
    </row>
    <row r="553" spans="1:3" x14ac:dyDescent="0.25">
      <c r="A553" s="1">
        <v>39371</v>
      </c>
      <c r="B553" t="s">
        <v>133</v>
      </c>
      <c r="C553">
        <v>60</v>
      </c>
    </row>
    <row r="554" spans="1:3" x14ac:dyDescent="0.25">
      <c r="A554" s="1">
        <v>39375</v>
      </c>
      <c r="B554" t="s">
        <v>19</v>
      </c>
      <c r="C554">
        <v>405</v>
      </c>
    </row>
    <row r="555" spans="1:3" x14ac:dyDescent="0.25">
      <c r="A555" s="1">
        <v>39376</v>
      </c>
      <c r="B555" t="s">
        <v>23</v>
      </c>
      <c r="C555">
        <v>3</v>
      </c>
    </row>
    <row r="556" spans="1:3" x14ac:dyDescent="0.25">
      <c r="A556" s="1">
        <v>39380</v>
      </c>
      <c r="B556" t="s">
        <v>80</v>
      </c>
      <c r="C556">
        <v>35</v>
      </c>
    </row>
    <row r="557" spans="1:3" x14ac:dyDescent="0.25">
      <c r="A557" s="1">
        <v>39382</v>
      </c>
      <c r="B557" t="s">
        <v>52</v>
      </c>
      <c r="C557">
        <v>444</v>
      </c>
    </row>
    <row r="558" spans="1:3" x14ac:dyDescent="0.25">
      <c r="A558" s="1">
        <v>39382</v>
      </c>
      <c r="B558" t="s">
        <v>47</v>
      </c>
      <c r="C558">
        <v>424</v>
      </c>
    </row>
    <row r="559" spans="1:3" x14ac:dyDescent="0.25">
      <c r="A559" s="1">
        <v>39382</v>
      </c>
      <c r="B559" t="s">
        <v>152</v>
      </c>
      <c r="C559">
        <v>2</v>
      </c>
    </row>
    <row r="560" spans="1:3" x14ac:dyDescent="0.25">
      <c r="A560" s="1">
        <v>39385</v>
      </c>
      <c r="B560" t="s">
        <v>19</v>
      </c>
      <c r="C560">
        <v>480</v>
      </c>
    </row>
    <row r="561" spans="1:3" x14ac:dyDescent="0.25">
      <c r="A561" s="1">
        <v>39386</v>
      </c>
      <c r="B561" t="s">
        <v>39</v>
      </c>
      <c r="C561">
        <v>65</v>
      </c>
    </row>
    <row r="562" spans="1:3" x14ac:dyDescent="0.25">
      <c r="A562" s="1">
        <v>39388</v>
      </c>
      <c r="B562" t="s">
        <v>91</v>
      </c>
      <c r="C562">
        <v>8</v>
      </c>
    </row>
    <row r="563" spans="1:3" x14ac:dyDescent="0.25">
      <c r="A563" s="1">
        <v>39389</v>
      </c>
      <c r="B563" t="s">
        <v>54</v>
      </c>
      <c r="C563">
        <v>52</v>
      </c>
    </row>
    <row r="564" spans="1:3" x14ac:dyDescent="0.25">
      <c r="A564" s="1">
        <v>39392</v>
      </c>
      <c r="B564" t="s">
        <v>42</v>
      </c>
      <c r="C564">
        <v>8</v>
      </c>
    </row>
    <row r="565" spans="1:3" x14ac:dyDescent="0.25">
      <c r="A565" s="1">
        <v>39393</v>
      </c>
      <c r="B565" t="s">
        <v>9</v>
      </c>
      <c r="C565">
        <v>143</v>
      </c>
    </row>
    <row r="566" spans="1:3" x14ac:dyDescent="0.25">
      <c r="A566" s="1">
        <v>39394</v>
      </c>
      <c r="B566" t="s">
        <v>20</v>
      </c>
      <c r="C566">
        <v>20</v>
      </c>
    </row>
    <row r="567" spans="1:3" x14ac:dyDescent="0.25">
      <c r="A567" s="1">
        <v>39397</v>
      </c>
      <c r="B567" t="s">
        <v>16</v>
      </c>
      <c r="C567">
        <v>396</v>
      </c>
    </row>
    <row r="568" spans="1:3" x14ac:dyDescent="0.25">
      <c r="A568" s="1">
        <v>39398</v>
      </c>
      <c r="B568" t="s">
        <v>71</v>
      </c>
      <c r="C568">
        <v>168</v>
      </c>
    </row>
    <row r="569" spans="1:3" x14ac:dyDescent="0.25">
      <c r="A569" s="1">
        <v>39399</v>
      </c>
      <c r="B569" t="s">
        <v>71</v>
      </c>
      <c r="C569">
        <v>69</v>
      </c>
    </row>
    <row r="570" spans="1:3" x14ac:dyDescent="0.25">
      <c r="A570" s="1">
        <v>39407</v>
      </c>
      <c r="B570" t="s">
        <v>32</v>
      </c>
      <c r="C570">
        <v>99</v>
      </c>
    </row>
    <row r="571" spans="1:3" x14ac:dyDescent="0.25">
      <c r="A571" s="1">
        <v>39407</v>
      </c>
      <c r="B571" t="s">
        <v>125</v>
      </c>
      <c r="C571">
        <v>57</v>
      </c>
    </row>
    <row r="572" spans="1:3" x14ac:dyDescent="0.25">
      <c r="A572" s="1">
        <v>39408</v>
      </c>
      <c r="B572" t="s">
        <v>8</v>
      </c>
      <c r="C572">
        <v>103</v>
      </c>
    </row>
    <row r="573" spans="1:3" x14ac:dyDescent="0.25">
      <c r="A573" s="1">
        <v>39409</v>
      </c>
      <c r="B573" t="s">
        <v>126</v>
      </c>
      <c r="C573">
        <v>2</v>
      </c>
    </row>
    <row r="574" spans="1:3" x14ac:dyDescent="0.25">
      <c r="A574" s="1">
        <v>39412</v>
      </c>
      <c r="B574" t="s">
        <v>54</v>
      </c>
      <c r="C574">
        <v>88</v>
      </c>
    </row>
    <row r="575" spans="1:3" x14ac:dyDescent="0.25">
      <c r="A575" s="1">
        <v>39414</v>
      </c>
      <c r="B575" t="s">
        <v>39</v>
      </c>
      <c r="C575">
        <v>85</v>
      </c>
    </row>
    <row r="576" spans="1:3" x14ac:dyDescent="0.25">
      <c r="A576" s="1">
        <v>39414</v>
      </c>
      <c r="B576" t="s">
        <v>9</v>
      </c>
      <c r="C576">
        <v>216</v>
      </c>
    </row>
    <row r="577" spans="1:3" x14ac:dyDescent="0.25">
      <c r="A577" s="1">
        <v>39416</v>
      </c>
      <c r="B577" t="s">
        <v>9</v>
      </c>
      <c r="C577">
        <v>140</v>
      </c>
    </row>
    <row r="578" spans="1:3" x14ac:dyDescent="0.25">
      <c r="A578" s="1">
        <v>39421</v>
      </c>
      <c r="B578" t="s">
        <v>52</v>
      </c>
      <c r="C578">
        <v>377</v>
      </c>
    </row>
    <row r="579" spans="1:3" x14ac:dyDescent="0.25">
      <c r="A579" s="1">
        <v>39423</v>
      </c>
      <c r="B579" t="s">
        <v>37</v>
      </c>
      <c r="C579">
        <v>89</v>
      </c>
    </row>
    <row r="580" spans="1:3" x14ac:dyDescent="0.25">
      <c r="A580" s="1">
        <v>39425</v>
      </c>
      <c r="B580" t="s">
        <v>14</v>
      </c>
      <c r="C580">
        <v>181</v>
      </c>
    </row>
    <row r="581" spans="1:3" x14ac:dyDescent="0.25">
      <c r="A581" s="1">
        <v>39427</v>
      </c>
      <c r="B581" t="s">
        <v>71</v>
      </c>
      <c r="C581">
        <v>131</v>
      </c>
    </row>
    <row r="582" spans="1:3" x14ac:dyDescent="0.25">
      <c r="A582" s="1">
        <v>39427</v>
      </c>
      <c r="B582" t="s">
        <v>82</v>
      </c>
      <c r="C582">
        <v>43</v>
      </c>
    </row>
    <row r="583" spans="1:3" x14ac:dyDescent="0.25">
      <c r="A583" s="1">
        <v>39428</v>
      </c>
      <c r="B583" t="s">
        <v>32</v>
      </c>
      <c r="C583">
        <v>166</v>
      </c>
    </row>
    <row r="584" spans="1:3" x14ac:dyDescent="0.25">
      <c r="A584" s="1">
        <v>39428</v>
      </c>
      <c r="B584" t="s">
        <v>80</v>
      </c>
      <c r="C584">
        <v>192</v>
      </c>
    </row>
    <row r="585" spans="1:3" x14ac:dyDescent="0.25">
      <c r="A585" s="1">
        <v>39430</v>
      </c>
      <c r="B585" t="s">
        <v>18</v>
      </c>
      <c r="C585">
        <v>7</v>
      </c>
    </row>
    <row r="586" spans="1:3" x14ac:dyDescent="0.25">
      <c r="A586" s="1">
        <v>39432</v>
      </c>
      <c r="B586" t="s">
        <v>55</v>
      </c>
      <c r="C586">
        <v>11</v>
      </c>
    </row>
    <row r="587" spans="1:3" x14ac:dyDescent="0.25">
      <c r="A587" s="1">
        <v>39432</v>
      </c>
      <c r="B587" t="s">
        <v>21</v>
      </c>
      <c r="C587">
        <v>146</v>
      </c>
    </row>
    <row r="588" spans="1:3" x14ac:dyDescent="0.25">
      <c r="A588" s="1">
        <v>39433</v>
      </c>
      <c r="B588" t="s">
        <v>47</v>
      </c>
      <c r="C588">
        <v>138</v>
      </c>
    </row>
    <row r="589" spans="1:3" x14ac:dyDescent="0.25">
      <c r="A589" s="1">
        <v>39434</v>
      </c>
      <c r="B589" t="s">
        <v>25</v>
      </c>
      <c r="C589">
        <v>138</v>
      </c>
    </row>
    <row r="590" spans="1:3" x14ac:dyDescent="0.25">
      <c r="A590" s="1">
        <v>39434</v>
      </c>
      <c r="B590" t="s">
        <v>52</v>
      </c>
      <c r="C590">
        <v>482</v>
      </c>
    </row>
    <row r="591" spans="1:3" x14ac:dyDescent="0.25">
      <c r="A591" s="1">
        <v>39436</v>
      </c>
      <c r="B591" t="s">
        <v>52</v>
      </c>
      <c r="C591">
        <v>481</v>
      </c>
    </row>
    <row r="592" spans="1:3" x14ac:dyDescent="0.25">
      <c r="A592" s="1">
        <v>39438</v>
      </c>
      <c r="B592" t="s">
        <v>47</v>
      </c>
      <c r="C592">
        <v>258</v>
      </c>
    </row>
    <row r="593" spans="1:3" x14ac:dyDescent="0.25">
      <c r="A593" s="1">
        <v>39440</v>
      </c>
      <c r="B593" t="s">
        <v>21</v>
      </c>
      <c r="C593">
        <v>100</v>
      </c>
    </row>
    <row r="594" spans="1:3" x14ac:dyDescent="0.25">
      <c r="A594" s="1">
        <v>39440</v>
      </c>
      <c r="B594" t="s">
        <v>71</v>
      </c>
      <c r="C594">
        <v>86</v>
      </c>
    </row>
    <row r="595" spans="1:3" x14ac:dyDescent="0.25">
      <c r="A595" s="1">
        <v>39443</v>
      </c>
      <c r="B595" t="s">
        <v>30</v>
      </c>
      <c r="C595">
        <v>165</v>
      </c>
    </row>
    <row r="596" spans="1:3" x14ac:dyDescent="0.25">
      <c r="A596" s="1">
        <v>39444</v>
      </c>
      <c r="B596" t="s">
        <v>102</v>
      </c>
      <c r="C596">
        <v>4</v>
      </c>
    </row>
    <row r="597" spans="1:3" x14ac:dyDescent="0.25">
      <c r="A597" s="1">
        <v>39445</v>
      </c>
      <c r="B597" t="s">
        <v>25</v>
      </c>
      <c r="C597">
        <v>156</v>
      </c>
    </row>
    <row r="598" spans="1:3" x14ac:dyDescent="0.25">
      <c r="A598" s="1">
        <v>39446</v>
      </c>
      <c r="B598" t="s">
        <v>47</v>
      </c>
      <c r="C598">
        <v>320</v>
      </c>
    </row>
    <row r="599" spans="1:3" x14ac:dyDescent="0.25">
      <c r="A599" s="1">
        <v>39448</v>
      </c>
      <c r="B599" t="s">
        <v>17</v>
      </c>
      <c r="C599">
        <v>1</v>
      </c>
    </row>
    <row r="600" spans="1:3" x14ac:dyDescent="0.25">
      <c r="A600" s="1">
        <v>39448</v>
      </c>
      <c r="B600" t="s">
        <v>10</v>
      </c>
      <c r="C600">
        <v>81</v>
      </c>
    </row>
    <row r="601" spans="1:3" x14ac:dyDescent="0.25">
      <c r="A601" s="1">
        <v>39448</v>
      </c>
      <c r="B601" t="s">
        <v>52</v>
      </c>
      <c r="C601">
        <v>438</v>
      </c>
    </row>
    <row r="602" spans="1:3" x14ac:dyDescent="0.25">
      <c r="A602" s="1">
        <v>39449</v>
      </c>
      <c r="B602" t="s">
        <v>40</v>
      </c>
      <c r="C602">
        <v>1</v>
      </c>
    </row>
    <row r="603" spans="1:3" x14ac:dyDescent="0.25">
      <c r="A603" s="1">
        <v>39453</v>
      </c>
      <c r="B603" t="s">
        <v>80</v>
      </c>
      <c r="C603">
        <v>173</v>
      </c>
    </row>
    <row r="604" spans="1:3" x14ac:dyDescent="0.25">
      <c r="A604" s="1">
        <v>39456</v>
      </c>
      <c r="B604" t="s">
        <v>26</v>
      </c>
      <c r="C604">
        <v>412</v>
      </c>
    </row>
    <row r="605" spans="1:3" x14ac:dyDescent="0.25">
      <c r="A605" s="1">
        <v>39456</v>
      </c>
      <c r="B605" t="s">
        <v>153</v>
      </c>
      <c r="C605">
        <v>13</v>
      </c>
    </row>
    <row r="606" spans="1:3" x14ac:dyDescent="0.25">
      <c r="A606" s="1">
        <v>39457</v>
      </c>
      <c r="B606" t="s">
        <v>57</v>
      </c>
      <c r="C606">
        <v>130</v>
      </c>
    </row>
    <row r="607" spans="1:3" x14ac:dyDescent="0.25">
      <c r="A607" s="1">
        <v>39459</v>
      </c>
      <c r="B607" t="s">
        <v>154</v>
      </c>
      <c r="C607">
        <v>4</v>
      </c>
    </row>
    <row r="608" spans="1:3" x14ac:dyDescent="0.25">
      <c r="A608" s="1">
        <v>39462</v>
      </c>
      <c r="B608" t="s">
        <v>57</v>
      </c>
      <c r="C608">
        <v>176</v>
      </c>
    </row>
    <row r="609" spans="1:3" x14ac:dyDescent="0.25">
      <c r="A609" s="1">
        <v>39464</v>
      </c>
      <c r="B609" t="s">
        <v>91</v>
      </c>
      <c r="C609">
        <v>14</v>
      </c>
    </row>
    <row r="610" spans="1:3" x14ac:dyDescent="0.25">
      <c r="A610" s="1">
        <v>39465</v>
      </c>
      <c r="B610" t="s">
        <v>57</v>
      </c>
      <c r="C610">
        <v>97</v>
      </c>
    </row>
    <row r="611" spans="1:3" x14ac:dyDescent="0.25">
      <c r="A611" s="1">
        <v>39468</v>
      </c>
      <c r="B611" t="s">
        <v>63</v>
      </c>
      <c r="C611">
        <v>81</v>
      </c>
    </row>
    <row r="612" spans="1:3" x14ac:dyDescent="0.25">
      <c r="A612" s="1">
        <v>39469</v>
      </c>
      <c r="B612" t="s">
        <v>25</v>
      </c>
      <c r="C612">
        <v>179</v>
      </c>
    </row>
    <row r="613" spans="1:3" x14ac:dyDescent="0.25">
      <c r="A613" s="1">
        <v>39470</v>
      </c>
      <c r="B613" t="s">
        <v>39</v>
      </c>
      <c r="C613">
        <v>132</v>
      </c>
    </row>
    <row r="614" spans="1:3" x14ac:dyDescent="0.25">
      <c r="A614" s="1">
        <v>39470</v>
      </c>
      <c r="B614" t="s">
        <v>155</v>
      </c>
      <c r="C614">
        <v>5</v>
      </c>
    </row>
    <row r="615" spans="1:3" x14ac:dyDescent="0.25">
      <c r="A615" s="1">
        <v>39470</v>
      </c>
      <c r="B615" t="s">
        <v>20</v>
      </c>
      <c r="C615">
        <v>100</v>
      </c>
    </row>
    <row r="616" spans="1:3" x14ac:dyDescent="0.25">
      <c r="A616" s="1">
        <v>39474</v>
      </c>
      <c r="B616" t="s">
        <v>156</v>
      </c>
      <c r="C616">
        <v>6</v>
      </c>
    </row>
    <row r="617" spans="1:3" x14ac:dyDescent="0.25">
      <c r="A617" s="1">
        <v>39481</v>
      </c>
      <c r="B617" t="s">
        <v>26</v>
      </c>
      <c r="C617">
        <v>171</v>
      </c>
    </row>
    <row r="618" spans="1:3" x14ac:dyDescent="0.25">
      <c r="A618" s="1">
        <v>39483</v>
      </c>
      <c r="B618" t="s">
        <v>16</v>
      </c>
      <c r="C618">
        <v>333</v>
      </c>
    </row>
    <row r="619" spans="1:3" x14ac:dyDescent="0.25">
      <c r="A619" s="1">
        <v>39484</v>
      </c>
      <c r="B619" t="s">
        <v>26</v>
      </c>
      <c r="C619">
        <v>365</v>
      </c>
    </row>
    <row r="620" spans="1:3" x14ac:dyDescent="0.25">
      <c r="A620" s="1">
        <v>39484</v>
      </c>
      <c r="B620" t="s">
        <v>114</v>
      </c>
      <c r="C620">
        <v>16</v>
      </c>
    </row>
    <row r="621" spans="1:3" x14ac:dyDescent="0.25">
      <c r="A621" s="1">
        <v>39485</v>
      </c>
      <c r="B621" t="s">
        <v>7</v>
      </c>
      <c r="C621">
        <v>211</v>
      </c>
    </row>
    <row r="622" spans="1:3" x14ac:dyDescent="0.25">
      <c r="A622" s="1">
        <v>39489</v>
      </c>
      <c r="B622" t="s">
        <v>47</v>
      </c>
      <c r="C622">
        <v>196</v>
      </c>
    </row>
    <row r="623" spans="1:3" x14ac:dyDescent="0.25">
      <c r="A623" s="1">
        <v>39490</v>
      </c>
      <c r="B623" t="s">
        <v>157</v>
      </c>
      <c r="C623">
        <v>11</v>
      </c>
    </row>
    <row r="624" spans="1:3" x14ac:dyDescent="0.25">
      <c r="A624" s="1">
        <v>39491</v>
      </c>
      <c r="B624" t="s">
        <v>114</v>
      </c>
      <c r="C624">
        <v>17</v>
      </c>
    </row>
    <row r="625" spans="1:3" x14ac:dyDescent="0.25">
      <c r="A625" s="1">
        <v>39494</v>
      </c>
      <c r="B625" t="s">
        <v>68</v>
      </c>
      <c r="C625">
        <v>62</v>
      </c>
    </row>
    <row r="626" spans="1:3" x14ac:dyDescent="0.25">
      <c r="A626" s="1">
        <v>39494</v>
      </c>
      <c r="B626" t="s">
        <v>11</v>
      </c>
      <c r="C626">
        <v>103</v>
      </c>
    </row>
    <row r="627" spans="1:3" x14ac:dyDescent="0.25">
      <c r="A627" s="1">
        <v>39494</v>
      </c>
      <c r="B627" t="s">
        <v>34</v>
      </c>
      <c r="C627">
        <v>9</v>
      </c>
    </row>
    <row r="628" spans="1:3" x14ac:dyDescent="0.25">
      <c r="A628" s="1">
        <v>39495</v>
      </c>
      <c r="B628" t="s">
        <v>158</v>
      </c>
      <c r="C628">
        <v>5</v>
      </c>
    </row>
    <row r="629" spans="1:3" x14ac:dyDescent="0.25">
      <c r="A629" s="1">
        <v>39495</v>
      </c>
      <c r="B629" t="s">
        <v>47</v>
      </c>
      <c r="C629">
        <v>452</v>
      </c>
    </row>
    <row r="630" spans="1:3" x14ac:dyDescent="0.25">
      <c r="A630" s="1">
        <v>39496</v>
      </c>
      <c r="B630" t="s">
        <v>159</v>
      </c>
      <c r="C630">
        <v>2</v>
      </c>
    </row>
    <row r="631" spans="1:3" x14ac:dyDescent="0.25">
      <c r="A631" s="1">
        <v>39497</v>
      </c>
      <c r="B631" t="s">
        <v>52</v>
      </c>
      <c r="C631">
        <v>335</v>
      </c>
    </row>
    <row r="632" spans="1:3" x14ac:dyDescent="0.25">
      <c r="A632" s="1">
        <v>39498</v>
      </c>
      <c r="B632" t="s">
        <v>160</v>
      </c>
      <c r="C632">
        <v>12</v>
      </c>
    </row>
    <row r="633" spans="1:3" x14ac:dyDescent="0.25">
      <c r="A633" s="1">
        <v>39499</v>
      </c>
      <c r="B633" t="s">
        <v>81</v>
      </c>
      <c r="C633">
        <v>12</v>
      </c>
    </row>
    <row r="634" spans="1:3" x14ac:dyDescent="0.25">
      <c r="A634" s="1">
        <v>39500</v>
      </c>
      <c r="B634" t="s">
        <v>161</v>
      </c>
      <c r="C634">
        <v>5</v>
      </c>
    </row>
    <row r="635" spans="1:3" x14ac:dyDescent="0.25">
      <c r="A635" s="1">
        <v>39500</v>
      </c>
      <c r="B635" t="s">
        <v>162</v>
      </c>
      <c r="C635">
        <v>2</v>
      </c>
    </row>
    <row r="636" spans="1:3" x14ac:dyDescent="0.25">
      <c r="A636" s="1">
        <v>39501</v>
      </c>
      <c r="B636" t="s">
        <v>163</v>
      </c>
      <c r="C636">
        <v>10</v>
      </c>
    </row>
    <row r="637" spans="1:3" x14ac:dyDescent="0.25">
      <c r="A637" s="1">
        <v>39503</v>
      </c>
      <c r="B637" t="s">
        <v>47</v>
      </c>
      <c r="C637">
        <v>308</v>
      </c>
    </row>
    <row r="638" spans="1:3" x14ac:dyDescent="0.25">
      <c r="A638" s="1">
        <v>39505</v>
      </c>
      <c r="B638" t="s">
        <v>121</v>
      </c>
      <c r="C638">
        <v>5</v>
      </c>
    </row>
    <row r="639" spans="1:3" x14ac:dyDescent="0.25">
      <c r="A639" s="1">
        <v>39505</v>
      </c>
      <c r="B639" t="s">
        <v>16</v>
      </c>
      <c r="C639">
        <v>446</v>
      </c>
    </row>
    <row r="640" spans="1:3" x14ac:dyDescent="0.25">
      <c r="A640" s="1">
        <v>39506</v>
      </c>
      <c r="B640" t="s">
        <v>9</v>
      </c>
      <c r="C640">
        <v>281</v>
      </c>
    </row>
    <row r="641" spans="1:3" x14ac:dyDescent="0.25">
      <c r="A641" s="1">
        <v>39510</v>
      </c>
      <c r="B641" t="s">
        <v>13</v>
      </c>
      <c r="C641">
        <v>6</v>
      </c>
    </row>
    <row r="642" spans="1:3" x14ac:dyDescent="0.25">
      <c r="A642" s="1">
        <v>39511</v>
      </c>
      <c r="B642" t="s">
        <v>9</v>
      </c>
      <c r="C642">
        <v>409</v>
      </c>
    </row>
    <row r="643" spans="1:3" x14ac:dyDescent="0.25">
      <c r="A643" s="1">
        <v>39511</v>
      </c>
      <c r="B643" t="s">
        <v>68</v>
      </c>
      <c r="C643">
        <v>191</v>
      </c>
    </row>
    <row r="644" spans="1:3" x14ac:dyDescent="0.25">
      <c r="A644" s="1">
        <v>39512</v>
      </c>
      <c r="B644" t="s">
        <v>52</v>
      </c>
      <c r="C644">
        <v>404</v>
      </c>
    </row>
    <row r="645" spans="1:3" x14ac:dyDescent="0.25">
      <c r="A645" s="1">
        <v>39512</v>
      </c>
      <c r="B645" t="s">
        <v>30</v>
      </c>
      <c r="C645">
        <v>135</v>
      </c>
    </row>
    <row r="646" spans="1:3" x14ac:dyDescent="0.25">
      <c r="A646" s="1">
        <v>39512</v>
      </c>
      <c r="B646" t="s">
        <v>29</v>
      </c>
      <c r="C646">
        <v>20</v>
      </c>
    </row>
    <row r="647" spans="1:3" x14ac:dyDescent="0.25">
      <c r="A647" s="1">
        <v>39514</v>
      </c>
      <c r="B647" t="s">
        <v>60</v>
      </c>
      <c r="C647">
        <v>54</v>
      </c>
    </row>
    <row r="648" spans="1:3" x14ac:dyDescent="0.25">
      <c r="A648" s="1">
        <v>39514</v>
      </c>
      <c r="B648" t="s">
        <v>54</v>
      </c>
      <c r="C648">
        <v>129</v>
      </c>
    </row>
    <row r="649" spans="1:3" x14ac:dyDescent="0.25">
      <c r="A649" s="1">
        <v>39517</v>
      </c>
      <c r="B649" t="s">
        <v>164</v>
      </c>
      <c r="C649">
        <v>11</v>
      </c>
    </row>
    <row r="650" spans="1:3" x14ac:dyDescent="0.25">
      <c r="A650" s="1">
        <v>39518</v>
      </c>
      <c r="B650" t="s">
        <v>24</v>
      </c>
      <c r="C650">
        <v>383</v>
      </c>
    </row>
    <row r="651" spans="1:3" x14ac:dyDescent="0.25">
      <c r="A651" s="1">
        <v>39519</v>
      </c>
      <c r="B651" t="s">
        <v>12</v>
      </c>
      <c r="C651">
        <v>46</v>
      </c>
    </row>
    <row r="652" spans="1:3" x14ac:dyDescent="0.25">
      <c r="A652" s="1">
        <v>39520</v>
      </c>
      <c r="B652" t="s">
        <v>133</v>
      </c>
      <c r="C652">
        <v>61</v>
      </c>
    </row>
    <row r="653" spans="1:3" x14ac:dyDescent="0.25">
      <c r="A653" s="1">
        <v>39522</v>
      </c>
      <c r="B653" t="s">
        <v>30</v>
      </c>
      <c r="C653">
        <v>166</v>
      </c>
    </row>
    <row r="654" spans="1:3" x14ac:dyDescent="0.25">
      <c r="A654" s="1">
        <v>39523</v>
      </c>
      <c r="B654" t="s">
        <v>71</v>
      </c>
      <c r="C654">
        <v>91</v>
      </c>
    </row>
    <row r="655" spans="1:3" x14ac:dyDescent="0.25">
      <c r="A655" s="1">
        <v>39524</v>
      </c>
      <c r="B655" t="s">
        <v>165</v>
      </c>
      <c r="C655">
        <v>10</v>
      </c>
    </row>
    <row r="656" spans="1:3" x14ac:dyDescent="0.25">
      <c r="A656" s="1">
        <v>39526</v>
      </c>
      <c r="B656" t="s">
        <v>166</v>
      </c>
      <c r="C656">
        <v>19</v>
      </c>
    </row>
    <row r="657" spans="1:3" x14ac:dyDescent="0.25">
      <c r="A657" s="1">
        <v>39526</v>
      </c>
      <c r="B657" t="s">
        <v>167</v>
      </c>
      <c r="C657">
        <v>2</v>
      </c>
    </row>
    <row r="658" spans="1:3" x14ac:dyDescent="0.25">
      <c r="A658" s="1">
        <v>39527</v>
      </c>
      <c r="B658" t="s">
        <v>37</v>
      </c>
      <c r="C658">
        <v>125</v>
      </c>
    </row>
    <row r="659" spans="1:3" x14ac:dyDescent="0.25">
      <c r="A659" s="1">
        <v>39527</v>
      </c>
      <c r="B659" t="s">
        <v>24</v>
      </c>
      <c r="C659">
        <v>248</v>
      </c>
    </row>
    <row r="660" spans="1:3" x14ac:dyDescent="0.25">
      <c r="A660" s="1">
        <v>39527</v>
      </c>
      <c r="B660" t="s">
        <v>104</v>
      </c>
      <c r="C660">
        <v>298</v>
      </c>
    </row>
    <row r="661" spans="1:3" x14ac:dyDescent="0.25">
      <c r="A661" s="1">
        <v>39528</v>
      </c>
      <c r="B661" t="s">
        <v>24</v>
      </c>
      <c r="C661">
        <v>406</v>
      </c>
    </row>
    <row r="662" spans="1:3" x14ac:dyDescent="0.25">
      <c r="A662" s="1">
        <v>39529</v>
      </c>
      <c r="B662" t="s">
        <v>21</v>
      </c>
      <c r="C662">
        <v>46</v>
      </c>
    </row>
    <row r="663" spans="1:3" x14ac:dyDescent="0.25">
      <c r="A663" s="1">
        <v>39530</v>
      </c>
      <c r="B663" t="s">
        <v>71</v>
      </c>
      <c r="C663">
        <v>106</v>
      </c>
    </row>
    <row r="664" spans="1:3" x14ac:dyDescent="0.25">
      <c r="A664" s="1">
        <v>39532</v>
      </c>
      <c r="B664" t="s">
        <v>11</v>
      </c>
      <c r="C664">
        <v>121</v>
      </c>
    </row>
    <row r="665" spans="1:3" x14ac:dyDescent="0.25">
      <c r="A665" s="1">
        <v>39536</v>
      </c>
      <c r="B665" t="s">
        <v>47</v>
      </c>
      <c r="C665">
        <v>170</v>
      </c>
    </row>
    <row r="666" spans="1:3" x14ac:dyDescent="0.25">
      <c r="A666" s="1">
        <v>39536</v>
      </c>
      <c r="B666" t="s">
        <v>16</v>
      </c>
      <c r="C666">
        <v>431</v>
      </c>
    </row>
    <row r="667" spans="1:3" x14ac:dyDescent="0.25">
      <c r="A667" s="1">
        <v>39537</v>
      </c>
      <c r="B667" t="s">
        <v>52</v>
      </c>
      <c r="C667">
        <v>483</v>
      </c>
    </row>
    <row r="668" spans="1:3" x14ac:dyDescent="0.25">
      <c r="A668" s="1">
        <v>39539</v>
      </c>
      <c r="B668" t="s">
        <v>9</v>
      </c>
      <c r="C668">
        <v>354</v>
      </c>
    </row>
    <row r="669" spans="1:3" x14ac:dyDescent="0.25">
      <c r="A669" s="1">
        <v>39541</v>
      </c>
      <c r="B669" t="s">
        <v>71</v>
      </c>
      <c r="C669">
        <v>65</v>
      </c>
    </row>
    <row r="670" spans="1:3" x14ac:dyDescent="0.25">
      <c r="A670" s="1">
        <v>39544</v>
      </c>
      <c r="B670" t="s">
        <v>26</v>
      </c>
      <c r="C670">
        <v>176</v>
      </c>
    </row>
    <row r="671" spans="1:3" x14ac:dyDescent="0.25">
      <c r="A671" s="1">
        <v>39545</v>
      </c>
      <c r="B671" t="s">
        <v>53</v>
      </c>
      <c r="C671">
        <v>2</v>
      </c>
    </row>
    <row r="672" spans="1:3" x14ac:dyDescent="0.25">
      <c r="A672" s="1">
        <v>39546</v>
      </c>
      <c r="B672" t="s">
        <v>68</v>
      </c>
      <c r="C672">
        <v>46</v>
      </c>
    </row>
    <row r="673" spans="1:3" x14ac:dyDescent="0.25">
      <c r="A673" s="1">
        <v>39549</v>
      </c>
      <c r="B673" t="s">
        <v>104</v>
      </c>
      <c r="C673">
        <v>477</v>
      </c>
    </row>
    <row r="674" spans="1:3" x14ac:dyDescent="0.25">
      <c r="A674" s="1">
        <v>39550</v>
      </c>
      <c r="B674" t="s">
        <v>59</v>
      </c>
      <c r="C674">
        <v>6</v>
      </c>
    </row>
    <row r="675" spans="1:3" x14ac:dyDescent="0.25">
      <c r="A675" s="1">
        <v>39552</v>
      </c>
      <c r="B675" t="s">
        <v>50</v>
      </c>
      <c r="C675">
        <v>11</v>
      </c>
    </row>
    <row r="676" spans="1:3" x14ac:dyDescent="0.25">
      <c r="A676" s="1">
        <v>39552</v>
      </c>
      <c r="B676" t="s">
        <v>68</v>
      </c>
      <c r="C676">
        <v>126</v>
      </c>
    </row>
    <row r="677" spans="1:3" x14ac:dyDescent="0.25">
      <c r="A677" s="1">
        <v>39552</v>
      </c>
      <c r="B677" t="s">
        <v>20</v>
      </c>
      <c r="C677">
        <v>190</v>
      </c>
    </row>
    <row r="678" spans="1:3" x14ac:dyDescent="0.25">
      <c r="A678" s="1">
        <v>39553</v>
      </c>
      <c r="B678" t="s">
        <v>52</v>
      </c>
      <c r="C678">
        <v>358</v>
      </c>
    </row>
    <row r="679" spans="1:3" x14ac:dyDescent="0.25">
      <c r="A679" s="1">
        <v>39553</v>
      </c>
      <c r="B679" t="s">
        <v>41</v>
      </c>
      <c r="C679">
        <v>78</v>
      </c>
    </row>
    <row r="680" spans="1:3" x14ac:dyDescent="0.25">
      <c r="A680" s="1">
        <v>39553</v>
      </c>
      <c r="B680" t="s">
        <v>73</v>
      </c>
      <c r="C680">
        <v>129</v>
      </c>
    </row>
    <row r="681" spans="1:3" x14ac:dyDescent="0.25">
      <c r="A681" s="1">
        <v>39554</v>
      </c>
      <c r="B681" t="s">
        <v>16</v>
      </c>
      <c r="C681">
        <v>433</v>
      </c>
    </row>
    <row r="682" spans="1:3" x14ac:dyDescent="0.25">
      <c r="A682" s="1">
        <v>39555</v>
      </c>
      <c r="B682" t="s">
        <v>92</v>
      </c>
      <c r="C682">
        <v>18</v>
      </c>
    </row>
    <row r="683" spans="1:3" x14ac:dyDescent="0.25">
      <c r="A683" s="1">
        <v>39556</v>
      </c>
      <c r="B683" t="s">
        <v>82</v>
      </c>
      <c r="C683">
        <v>30</v>
      </c>
    </row>
    <row r="684" spans="1:3" x14ac:dyDescent="0.25">
      <c r="A684" s="1">
        <v>39557</v>
      </c>
      <c r="B684" t="s">
        <v>44</v>
      </c>
      <c r="C684">
        <v>18</v>
      </c>
    </row>
    <row r="685" spans="1:3" x14ac:dyDescent="0.25">
      <c r="A685" s="1">
        <v>39558</v>
      </c>
      <c r="B685" t="s">
        <v>68</v>
      </c>
      <c r="C685">
        <v>146</v>
      </c>
    </row>
    <row r="686" spans="1:3" x14ac:dyDescent="0.25">
      <c r="A686" s="1">
        <v>39558</v>
      </c>
      <c r="B686" t="s">
        <v>164</v>
      </c>
      <c r="C686">
        <v>19</v>
      </c>
    </row>
    <row r="687" spans="1:3" x14ac:dyDescent="0.25">
      <c r="A687" s="1">
        <v>39559</v>
      </c>
      <c r="B687" t="s">
        <v>25</v>
      </c>
      <c r="C687">
        <v>170</v>
      </c>
    </row>
    <row r="688" spans="1:3" x14ac:dyDescent="0.25">
      <c r="A688" s="1">
        <v>39561</v>
      </c>
      <c r="B688" t="s">
        <v>7</v>
      </c>
      <c r="C688">
        <v>428</v>
      </c>
    </row>
    <row r="689" spans="1:3" x14ac:dyDescent="0.25">
      <c r="A689" s="1">
        <v>39563</v>
      </c>
      <c r="B689" t="s">
        <v>52</v>
      </c>
      <c r="C689">
        <v>129</v>
      </c>
    </row>
    <row r="690" spans="1:3" x14ac:dyDescent="0.25">
      <c r="A690" s="1">
        <v>39564</v>
      </c>
      <c r="B690" t="s">
        <v>19</v>
      </c>
      <c r="C690">
        <v>304</v>
      </c>
    </row>
    <row r="691" spans="1:3" x14ac:dyDescent="0.25">
      <c r="A691" s="1">
        <v>39568</v>
      </c>
      <c r="B691" t="s">
        <v>153</v>
      </c>
      <c r="C691">
        <v>15</v>
      </c>
    </row>
    <row r="692" spans="1:3" x14ac:dyDescent="0.25">
      <c r="A692" s="1">
        <v>39569</v>
      </c>
      <c r="B692" t="s">
        <v>168</v>
      </c>
      <c r="C692">
        <v>14</v>
      </c>
    </row>
    <row r="693" spans="1:3" x14ac:dyDescent="0.25">
      <c r="A693" s="1">
        <v>39571</v>
      </c>
      <c r="B693" t="s">
        <v>16</v>
      </c>
      <c r="C693">
        <v>320</v>
      </c>
    </row>
    <row r="694" spans="1:3" x14ac:dyDescent="0.25">
      <c r="A694" s="1">
        <v>39572</v>
      </c>
      <c r="B694" t="s">
        <v>57</v>
      </c>
      <c r="C694">
        <v>44</v>
      </c>
    </row>
    <row r="695" spans="1:3" x14ac:dyDescent="0.25">
      <c r="A695" s="1">
        <v>39573</v>
      </c>
      <c r="B695" t="s">
        <v>12</v>
      </c>
      <c r="C695">
        <v>71</v>
      </c>
    </row>
    <row r="696" spans="1:3" x14ac:dyDescent="0.25">
      <c r="A696" s="1">
        <v>39573</v>
      </c>
      <c r="B696" t="s">
        <v>74</v>
      </c>
      <c r="C696">
        <v>8</v>
      </c>
    </row>
    <row r="697" spans="1:3" x14ac:dyDescent="0.25">
      <c r="A697" s="1">
        <v>39577</v>
      </c>
      <c r="B697" t="s">
        <v>11</v>
      </c>
      <c r="C697">
        <v>444</v>
      </c>
    </row>
    <row r="698" spans="1:3" x14ac:dyDescent="0.25">
      <c r="A698" s="1">
        <v>39577</v>
      </c>
      <c r="B698" t="s">
        <v>85</v>
      </c>
      <c r="C698">
        <v>1</v>
      </c>
    </row>
    <row r="699" spans="1:3" x14ac:dyDescent="0.25">
      <c r="A699" s="1">
        <v>39579</v>
      </c>
      <c r="B699" t="s">
        <v>68</v>
      </c>
      <c r="C699">
        <v>102</v>
      </c>
    </row>
    <row r="700" spans="1:3" x14ac:dyDescent="0.25">
      <c r="A700" s="1">
        <v>39579</v>
      </c>
      <c r="B700" t="s">
        <v>28</v>
      </c>
      <c r="C700">
        <v>181</v>
      </c>
    </row>
    <row r="701" spans="1:3" x14ac:dyDescent="0.25">
      <c r="A701" s="1">
        <v>39579</v>
      </c>
      <c r="B701" t="s">
        <v>54</v>
      </c>
      <c r="C701">
        <v>82</v>
      </c>
    </row>
    <row r="702" spans="1:3" x14ac:dyDescent="0.25">
      <c r="A702" s="1">
        <v>39582</v>
      </c>
      <c r="B702" t="s">
        <v>169</v>
      </c>
      <c r="C702">
        <v>19</v>
      </c>
    </row>
    <row r="703" spans="1:3" x14ac:dyDescent="0.25">
      <c r="A703" s="1">
        <v>39582</v>
      </c>
      <c r="B703" t="s">
        <v>19</v>
      </c>
      <c r="C703">
        <v>245</v>
      </c>
    </row>
    <row r="704" spans="1:3" x14ac:dyDescent="0.25">
      <c r="A704" s="1">
        <v>39584</v>
      </c>
      <c r="B704" t="s">
        <v>104</v>
      </c>
      <c r="C704">
        <v>431</v>
      </c>
    </row>
    <row r="705" spans="1:3" x14ac:dyDescent="0.25">
      <c r="A705" s="1">
        <v>39584</v>
      </c>
      <c r="B705" t="s">
        <v>9</v>
      </c>
      <c r="C705">
        <v>252</v>
      </c>
    </row>
    <row r="706" spans="1:3" x14ac:dyDescent="0.25">
      <c r="A706" s="1">
        <v>39585</v>
      </c>
      <c r="B706" t="s">
        <v>64</v>
      </c>
      <c r="C706">
        <v>2</v>
      </c>
    </row>
    <row r="707" spans="1:3" x14ac:dyDescent="0.25">
      <c r="A707" s="1">
        <v>39586</v>
      </c>
      <c r="B707" t="s">
        <v>8</v>
      </c>
      <c r="C707">
        <v>52</v>
      </c>
    </row>
    <row r="708" spans="1:3" x14ac:dyDescent="0.25">
      <c r="A708" s="1">
        <v>39587</v>
      </c>
      <c r="B708" t="s">
        <v>25</v>
      </c>
      <c r="C708">
        <v>54</v>
      </c>
    </row>
    <row r="709" spans="1:3" x14ac:dyDescent="0.25">
      <c r="A709" s="1">
        <v>39587</v>
      </c>
      <c r="B709" t="s">
        <v>61</v>
      </c>
      <c r="C709">
        <v>4</v>
      </c>
    </row>
    <row r="710" spans="1:3" x14ac:dyDescent="0.25">
      <c r="A710" s="1">
        <v>39587</v>
      </c>
      <c r="B710" t="s">
        <v>63</v>
      </c>
      <c r="C710">
        <v>88</v>
      </c>
    </row>
    <row r="711" spans="1:3" x14ac:dyDescent="0.25">
      <c r="A711" s="1">
        <v>39590</v>
      </c>
      <c r="B711" t="s">
        <v>20</v>
      </c>
      <c r="C711">
        <v>152</v>
      </c>
    </row>
    <row r="712" spans="1:3" x14ac:dyDescent="0.25">
      <c r="A712" s="1">
        <v>39591</v>
      </c>
      <c r="B712" t="s">
        <v>57</v>
      </c>
      <c r="C712">
        <v>121</v>
      </c>
    </row>
    <row r="713" spans="1:3" x14ac:dyDescent="0.25">
      <c r="A713" s="1">
        <v>39592</v>
      </c>
      <c r="B713" t="s">
        <v>20</v>
      </c>
      <c r="C713">
        <v>77</v>
      </c>
    </row>
    <row r="714" spans="1:3" x14ac:dyDescent="0.25">
      <c r="A714" s="1">
        <v>39595</v>
      </c>
      <c r="B714" t="s">
        <v>133</v>
      </c>
      <c r="C714">
        <v>21</v>
      </c>
    </row>
    <row r="715" spans="1:3" x14ac:dyDescent="0.25">
      <c r="A715" s="1">
        <v>39596</v>
      </c>
      <c r="B715" t="s">
        <v>63</v>
      </c>
      <c r="C715">
        <v>48</v>
      </c>
    </row>
    <row r="716" spans="1:3" x14ac:dyDescent="0.25">
      <c r="A716" s="1">
        <v>39597</v>
      </c>
      <c r="B716" t="s">
        <v>47</v>
      </c>
      <c r="C716">
        <v>420</v>
      </c>
    </row>
    <row r="717" spans="1:3" x14ac:dyDescent="0.25">
      <c r="A717" s="1">
        <v>39598</v>
      </c>
      <c r="B717" t="s">
        <v>9</v>
      </c>
      <c r="C717">
        <v>443</v>
      </c>
    </row>
    <row r="718" spans="1:3" x14ac:dyDescent="0.25">
      <c r="A718" s="1">
        <v>39602</v>
      </c>
      <c r="B718" t="s">
        <v>57</v>
      </c>
      <c r="C718">
        <v>46</v>
      </c>
    </row>
    <row r="719" spans="1:3" x14ac:dyDescent="0.25">
      <c r="A719" s="1">
        <v>39603</v>
      </c>
      <c r="B719" t="s">
        <v>136</v>
      </c>
      <c r="C719">
        <v>3</v>
      </c>
    </row>
    <row r="720" spans="1:3" x14ac:dyDescent="0.25">
      <c r="A720" s="1">
        <v>39605</v>
      </c>
      <c r="B720" t="s">
        <v>57</v>
      </c>
      <c r="C720">
        <v>98</v>
      </c>
    </row>
    <row r="721" spans="1:3" x14ac:dyDescent="0.25">
      <c r="A721" s="1">
        <v>39605</v>
      </c>
      <c r="B721" t="s">
        <v>170</v>
      </c>
      <c r="C721">
        <v>18</v>
      </c>
    </row>
    <row r="722" spans="1:3" x14ac:dyDescent="0.25">
      <c r="A722" s="1">
        <v>39605</v>
      </c>
      <c r="B722" t="s">
        <v>52</v>
      </c>
      <c r="C722">
        <v>237</v>
      </c>
    </row>
    <row r="723" spans="1:3" x14ac:dyDescent="0.25">
      <c r="A723" s="1">
        <v>39605</v>
      </c>
      <c r="B723" t="s">
        <v>33</v>
      </c>
      <c r="C723">
        <v>64</v>
      </c>
    </row>
    <row r="724" spans="1:3" x14ac:dyDescent="0.25">
      <c r="A724" s="1">
        <v>39609</v>
      </c>
      <c r="B724" t="s">
        <v>39</v>
      </c>
      <c r="C724">
        <v>32</v>
      </c>
    </row>
    <row r="725" spans="1:3" x14ac:dyDescent="0.25">
      <c r="A725" s="1">
        <v>39614</v>
      </c>
      <c r="B725" t="s">
        <v>12</v>
      </c>
      <c r="C725">
        <v>30</v>
      </c>
    </row>
    <row r="726" spans="1:3" x14ac:dyDescent="0.25">
      <c r="A726" s="1">
        <v>39614</v>
      </c>
      <c r="B726" t="s">
        <v>139</v>
      </c>
      <c r="C726">
        <v>12</v>
      </c>
    </row>
    <row r="727" spans="1:3" x14ac:dyDescent="0.25">
      <c r="A727" s="1">
        <v>39615</v>
      </c>
      <c r="B727" t="s">
        <v>73</v>
      </c>
      <c r="C727">
        <v>138</v>
      </c>
    </row>
    <row r="728" spans="1:3" x14ac:dyDescent="0.25">
      <c r="A728" s="1">
        <v>39619</v>
      </c>
      <c r="B728" t="s">
        <v>24</v>
      </c>
      <c r="C728">
        <v>411</v>
      </c>
    </row>
    <row r="729" spans="1:3" x14ac:dyDescent="0.25">
      <c r="A729" s="1">
        <v>39622</v>
      </c>
      <c r="B729" t="s">
        <v>25</v>
      </c>
      <c r="C729">
        <v>152</v>
      </c>
    </row>
    <row r="730" spans="1:3" x14ac:dyDescent="0.25">
      <c r="A730" s="1">
        <v>39623</v>
      </c>
      <c r="B730" t="s">
        <v>171</v>
      </c>
      <c r="C730">
        <v>10</v>
      </c>
    </row>
    <row r="731" spans="1:3" x14ac:dyDescent="0.25">
      <c r="A731" s="1">
        <v>39624</v>
      </c>
      <c r="B731" t="s">
        <v>20</v>
      </c>
      <c r="C731">
        <v>75</v>
      </c>
    </row>
    <row r="732" spans="1:3" x14ac:dyDescent="0.25">
      <c r="A732" s="1">
        <v>39624</v>
      </c>
      <c r="B732" t="s">
        <v>172</v>
      </c>
      <c r="C732">
        <v>4</v>
      </c>
    </row>
    <row r="733" spans="1:3" x14ac:dyDescent="0.25">
      <c r="A733" s="1">
        <v>39626</v>
      </c>
      <c r="B733" t="s">
        <v>173</v>
      </c>
      <c r="C733">
        <v>2</v>
      </c>
    </row>
    <row r="734" spans="1:3" x14ac:dyDescent="0.25">
      <c r="A734" s="1">
        <v>39627</v>
      </c>
      <c r="B734" t="s">
        <v>63</v>
      </c>
      <c r="C734">
        <v>110</v>
      </c>
    </row>
    <row r="735" spans="1:3" x14ac:dyDescent="0.25">
      <c r="A735" s="1">
        <v>39628</v>
      </c>
      <c r="B735" t="s">
        <v>37</v>
      </c>
      <c r="C735">
        <v>161</v>
      </c>
    </row>
    <row r="736" spans="1:3" x14ac:dyDescent="0.25">
      <c r="A736" s="1">
        <v>39629</v>
      </c>
      <c r="B736" t="s">
        <v>32</v>
      </c>
      <c r="C736">
        <v>68</v>
      </c>
    </row>
    <row r="737" spans="1:3" x14ac:dyDescent="0.25">
      <c r="A737" s="1">
        <v>39631</v>
      </c>
      <c r="B737" t="s">
        <v>57</v>
      </c>
      <c r="C737">
        <v>30</v>
      </c>
    </row>
    <row r="738" spans="1:3" x14ac:dyDescent="0.25">
      <c r="A738" s="1">
        <v>39632</v>
      </c>
      <c r="B738" t="s">
        <v>66</v>
      </c>
      <c r="C738">
        <v>3</v>
      </c>
    </row>
    <row r="739" spans="1:3" x14ac:dyDescent="0.25">
      <c r="A739" s="1">
        <v>39637</v>
      </c>
      <c r="B739" t="s">
        <v>52</v>
      </c>
      <c r="C739">
        <v>117</v>
      </c>
    </row>
    <row r="740" spans="1:3" x14ac:dyDescent="0.25">
      <c r="A740" s="1">
        <v>39639</v>
      </c>
      <c r="B740" t="s">
        <v>10</v>
      </c>
      <c r="C740">
        <v>105</v>
      </c>
    </row>
    <row r="741" spans="1:3" x14ac:dyDescent="0.25">
      <c r="A741" s="1">
        <v>39639</v>
      </c>
      <c r="B741" t="s">
        <v>48</v>
      </c>
      <c r="C741">
        <v>6</v>
      </c>
    </row>
    <row r="742" spans="1:3" x14ac:dyDescent="0.25">
      <c r="A742" s="1">
        <v>39640</v>
      </c>
      <c r="B742" t="s">
        <v>19</v>
      </c>
      <c r="C742">
        <v>378</v>
      </c>
    </row>
    <row r="743" spans="1:3" x14ac:dyDescent="0.25">
      <c r="A743" s="1">
        <v>39643</v>
      </c>
      <c r="B743" t="s">
        <v>71</v>
      </c>
      <c r="C743">
        <v>76</v>
      </c>
    </row>
    <row r="744" spans="1:3" x14ac:dyDescent="0.25">
      <c r="A744" s="1">
        <v>39644</v>
      </c>
      <c r="B744" t="s">
        <v>24</v>
      </c>
      <c r="C744">
        <v>386</v>
      </c>
    </row>
    <row r="745" spans="1:3" x14ac:dyDescent="0.25">
      <c r="A745" s="1">
        <v>39645</v>
      </c>
      <c r="B745" t="s">
        <v>52</v>
      </c>
      <c r="C745">
        <v>132</v>
      </c>
    </row>
    <row r="746" spans="1:3" x14ac:dyDescent="0.25">
      <c r="A746" s="1">
        <v>39645</v>
      </c>
      <c r="B746" t="s">
        <v>24</v>
      </c>
      <c r="C746">
        <v>104</v>
      </c>
    </row>
    <row r="747" spans="1:3" x14ac:dyDescent="0.25">
      <c r="A747" s="1">
        <v>39646</v>
      </c>
      <c r="B747" t="s">
        <v>47</v>
      </c>
      <c r="C747">
        <v>380</v>
      </c>
    </row>
    <row r="748" spans="1:3" x14ac:dyDescent="0.25">
      <c r="A748" s="1">
        <v>39647</v>
      </c>
      <c r="B748" t="s">
        <v>80</v>
      </c>
      <c r="C748">
        <v>76</v>
      </c>
    </row>
    <row r="749" spans="1:3" x14ac:dyDescent="0.25">
      <c r="A749" s="1">
        <v>39647</v>
      </c>
      <c r="B749" t="s">
        <v>27</v>
      </c>
      <c r="C749">
        <v>194</v>
      </c>
    </row>
    <row r="750" spans="1:3" x14ac:dyDescent="0.25">
      <c r="A750" s="1">
        <v>39653</v>
      </c>
      <c r="B750" t="s">
        <v>63</v>
      </c>
      <c r="C750">
        <v>147</v>
      </c>
    </row>
    <row r="751" spans="1:3" x14ac:dyDescent="0.25">
      <c r="A751" s="1">
        <v>39656</v>
      </c>
      <c r="B751" t="s">
        <v>24</v>
      </c>
      <c r="C751">
        <v>319</v>
      </c>
    </row>
    <row r="752" spans="1:3" x14ac:dyDescent="0.25">
      <c r="A752" s="1">
        <v>39657</v>
      </c>
      <c r="B752" t="s">
        <v>41</v>
      </c>
      <c r="C752">
        <v>38</v>
      </c>
    </row>
    <row r="753" spans="1:3" x14ac:dyDescent="0.25">
      <c r="A753" s="1">
        <v>39662</v>
      </c>
      <c r="B753" t="s">
        <v>30</v>
      </c>
      <c r="C753">
        <v>31</v>
      </c>
    </row>
    <row r="754" spans="1:3" x14ac:dyDescent="0.25">
      <c r="A754" s="1">
        <v>39664</v>
      </c>
      <c r="B754" t="s">
        <v>8</v>
      </c>
      <c r="C754">
        <v>28</v>
      </c>
    </row>
    <row r="755" spans="1:3" x14ac:dyDescent="0.25">
      <c r="A755" s="1">
        <v>39664</v>
      </c>
      <c r="B755" t="s">
        <v>107</v>
      </c>
      <c r="C755">
        <v>15</v>
      </c>
    </row>
    <row r="756" spans="1:3" x14ac:dyDescent="0.25">
      <c r="A756" s="1">
        <v>39667</v>
      </c>
      <c r="B756" t="s">
        <v>64</v>
      </c>
      <c r="C756">
        <v>2</v>
      </c>
    </row>
    <row r="757" spans="1:3" x14ac:dyDescent="0.25">
      <c r="A757" s="1">
        <v>39667</v>
      </c>
      <c r="B757" t="s">
        <v>103</v>
      </c>
      <c r="C757">
        <v>16</v>
      </c>
    </row>
    <row r="758" spans="1:3" x14ac:dyDescent="0.25">
      <c r="A758" s="1">
        <v>39669</v>
      </c>
      <c r="B758" t="s">
        <v>80</v>
      </c>
      <c r="C758">
        <v>83</v>
      </c>
    </row>
    <row r="759" spans="1:3" x14ac:dyDescent="0.25">
      <c r="A759" s="1">
        <v>39670</v>
      </c>
      <c r="B759" t="s">
        <v>174</v>
      </c>
      <c r="C759">
        <v>16</v>
      </c>
    </row>
    <row r="760" spans="1:3" x14ac:dyDescent="0.25">
      <c r="A760" s="1">
        <v>39671</v>
      </c>
      <c r="B760" t="s">
        <v>11</v>
      </c>
      <c r="C760">
        <v>397</v>
      </c>
    </row>
    <row r="761" spans="1:3" x14ac:dyDescent="0.25">
      <c r="A761" s="1">
        <v>39671</v>
      </c>
      <c r="B761" t="s">
        <v>80</v>
      </c>
      <c r="C761">
        <v>184</v>
      </c>
    </row>
    <row r="762" spans="1:3" x14ac:dyDescent="0.25">
      <c r="A762" s="1">
        <v>39673</v>
      </c>
      <c r="B762" t="s">
        <v>80</v>
      </c>
      <c r="C762">
        <v>55</v>
      </c>
    </row>
    <row r="763" spans="1:3" x14ac:dyDescent="0.25">
      <c r="A763" s="1">
        <v>39674</v>
      </c>
      <c r="B763" t="s">
        <v>71</v>
      </c>
      <c r="C763">
        <v>107</v>
      </c>
    </row>
    <row r="764" spans="1:3" x14ac:dyDescent="0.25">
      <c r="A764" s="1">
        <v>39676</v>
      </c>
      <c r="B764" t="s">
        <v>71</v>
      </c>
      <c r="C764">
        <v>127</v>
      </c>
    </row>
    <row r="765" spans="1:3" x14ac:dyDescent="0.25">
      <c r="A765" s="1">
        <v>39679</v>
      </c>
      <c r="B765" t="s">
        <v>175</v>
      </c>
      <c r="C765">
        <v>122</v>
      </c>
    </row>
    <row r="766" spans="1:3" x14ac:dyDescent="0.25">
      <c r="A766" s="1">
        <v>39679</v>
      </c>
      <c r="B766" t="s">
        <v>20</v>
      </c>
      <c r="C766">
        <v>107</v>
      </c>
    </row>
    <row r="767" spans="1:3" x14ac:dyDescent="0.25">
      <c r="A767" s="1">
        <v>39681</v>
      </c>
      <c r="B767" t="s">
        <v>24</v>
      </c>
      <c r="C767">
        <v>113</v>
      </c>
    </row>
    <row r="768" spans="1:3" x14ac:dyDescent="0.25">
      <c r="A768" s="1">
        <v>39681</v>
      </c>
      <c r="B768" t="s">
        <v>9</v>
      </c>
      <c r="C768">
        <v>297</v>
      </c>
    </row>
    <row r="769" spans="1:3" x14ac:dyDescent="0.25">
      <c r="A769" s="1">
        <v>39682</v>
      </c>
      <c r="B769" t="s">
        <v>46</v>
      </c>
      <c r="C769">
        <v>14</v>
      </c>
    </row>
    <row r="770" spans="1:3" x14ac:dyDescent="0.25">
      <c r="A770" s="1">
        <v>39684</v>
      </c>
      <c r="B770" t="s">
        <v>54</v>
      </c>
      <c r="C770">
        <v>188</v>
      </c>
    </row>
    <row r="771" spans="1:3" x14ac:dyDescent="0.25">
      <c r="A771" s="1">
        <v>39686</v>
      </c>
      <c r="B771" t="s">
        <v>153</v>
      </c>
      <c r="C771">
        <v>11</v>
      </c>
    </row>
    <row r="772" spans="1:3" x14ac:dyDescent="0.25">
      <c r="A772" s="1">
        <v>39689</v>
      </c>
      <c r="B772" t="s">
        <v>30</v>
      </c>
      <c r="C772">
        <v>105</v>
      </c>
    </row>
    <row r="773" spans="1:3" x14ac:dyDescent="0.25">
      <c r="A773" s="1">
        <v>39690</v>
      </c>
      <c r="B773" t="s">
        <v>162</v>
      </c>
      <c r="C773">
        <v>18</v>
      </c>
    </row>
    <row r="774" spans="1:3" x14ac:dyDescent="0.25">
      <c r="A774" s="1">
        <v>39690</v>
      </c>
      <c r="B774" t="s">
        <v>9</v>
      </c>
      <c r="C774">
        <v>418</v>
      </c>
    </row>
    <row r="775" spans="1:3" x14ac:dyDescent="0.25">
      <c r="A775" s="1">
        <v>39691</v>
      </c>
      <c r="B775" t="s">
        <v>176</v>
      </c>
      <c r="C775">
        <v>4</v>
      </c>
    </row>
    <row r="776" spans="1:3" x14ac:dyDescent="0.25">
      <c r="A776" s="1">
        <v>39691</v>
      </c>
      <c r="B776" t="s">
        <v>126</v>
      </c>
      <c r="C776">
        <v>5</v>
      </c>
    </row>
    <row r="777" spans="1:3" x14ac:dyDescent="0.25">
      <c r="A777" s="1">
        <v>39692</v>
      </c>
      <c r="B777" t="s">
        <v>104</v>
      </c>
      <c r="C777">
        <v>346</v>
      </c>
    </row>
    <row r="778" spans="1:3" x14ac:dyDescent="0.25">
      <c r="A778" s="1">
        <v>39694</v>
      </c>
      <c r="B778" t="s">
        <v>11</v>
      </c>
      <c r="C778">
        <v>417</v>
      </c>
    </row>
    <row r="779" spans="1:3" x14ac:dyDescent="0.25">
      <c r="A779" s="1">
        <v>39696</v>
      </c>
      <c r="B779" t="s">
        <v>125</v>
      </c>
      <c r="C779">
        <v>35</v>
      </c>
    </row>
    <row r="780" spans="1:3" x14ac:dyDescent="0.25">
      <c r="A780" s="1">
        <v>39696</v>
      </c>
      <c r="B780" t="s">
        <v>5</v>
      </c>
      <c r="C780">
        <v>6</v>
      </c>
    </row>
    <row r="781" spans="1:3" x14ac:dyDescent="0.25">
      <c r="A781" s="1">
        <v>39697</v>
      </c>
      <c r="B781" t="s">
        <v>52</v>
      </c>
      <c r="C781">
        <v>322</v>
      </c>
    </row>
    <row r="782" spans="1:3" x14ac:dyDescent="0.25">
      <c r="A782" s="1">
        <v>39697</v>
      </c>
      <c r="B782" t="s">
        <v>39</v>
      </c>
      <c r="C782">
        <v>150</v>
      </c>
    </row>
    <row r="783" spans="1:3" x14ac:dyDescent="0.25">
      <c r="A783" s="1">
        <v>39698</v>
      </c>
      <c r="B783" t="s">
        <v>16</v>
      </c>
      <c r="C783">
        <v>492</v>
      </c>
    </row>
    <row r="784" spans="1:3" x14ac:dyDescent="0.25">
      <c r="A784" s="1">
        <v>39702</v>
      </c>
      <c r="B784" t="s">
        <v>20</v>
      </c>
      <c r="C784">
        <v>93</v>
      </c>
    </row>
    <row r="785" spans="1:3" x14ac:dyDescent="0.25">
      <c r="A785" s="1">
        <v>39705</v>
      </c>
      <c r="B785" t="s">
        <v>63</v>
      </c>
      <c r="C785">
        <v>64</v>
      </c>
    </row>
    <row r="786" spans="1:3" x14ac:dyDescent="0.25">
      <c r="A786" s="1">
        <v>39705</v>
      </c>
      <c r="B786" t="s">
        <v>91</v>
      </c>
      <c r="C786">
        <v>7</v>
      </c>
    </row>
    <row r="787" spans="1:3" x14ac:dyDescent="0.25">
      <c r="A787" s="1">
        <v>39705</v>
      </c>
      <c r="B787" t="s">
        <v>20</v>
      </c>
      <c r="C787">
        <v>90</v>
      </c>
    </row>
    <row r="788" spans="1:3" x14ac:dyDescent="0.25">
      <c r="A788" s="1">
        <v>39712</v>
      </c>
      <c r="B788" t="s">
        <v>52</v>
      </c>
      <c r="C788">
        <v>136</v>
      </c>
    </row>
    <row r="789" spans="1:3" x14ac:dyDescent="0.25">
      <c r="A789" s="1">
        <v>39713</v>
      </c>
      <c r="B789" t="s">
        <v>21</v>
      </c>
      <c r="C789">
        <v>104</v>
      </c>
    </row>
    <row r="790" spans="1:3" x14ac:dyDescent="0.25">
      <c r="A790" s="1">
        <v>39713</v>
      </c>
      <c r="B790" t="s">
        <v>152</v>
      </c>
      <c r="C790">
        <v>1</v>
      </c>
    </row>
    <row r="791" spans="1:3" x14ac:dyDescent="0.25">
      <c r="A791" s="1">
        <v>39714</v>
      </c>
      <c r="B791" t="s">
        <v>33</v>
      </c>
      <c r="C791">
        <v>52</v>
      </c>
    </row>
    <row r="792" spans="1:3" x14ac:dyDescent="0.25">
      <c r="A792" s="1">
        <v>39714</v>
      </c>
      <c r="B792" t="s">
        <v>47</v>
      </c>
      <c r="C792">
        <v>203</v>
      </c>
    </row>
    <row r="793" spans="1:3" x14ac:dyDescent="0.25">
      <c r="A793" s="1">
        <v>39716</v>
      </c>
      <c r="B793" t="s">
        <v>32</v>
      </c>
      <c r="C793">
        <v>183</v>
      </c>
    </row>
    <row r="794" spans="1:3" x14ac:dyDescent="0.25">
      <c r="A794" s="1">
        <v>39717</v>
      </c>
      <c r="B794" t="s">
        <v>63</v>
      </c>
      <c r="C794">
        <v>182</v>
      </c>
    </row>
    <row r="795" spans="1:3" x14ac:dyDescent="0.25">
      <c r="A795" s="1">
        <v>39719</v>
      </c>
      <c r="B795" t="s">
        <v>47</v>
      </c>
      <c r="C795">
        <v>383</v>
      </c>
    </row>
    <row r="796" spans="1:3" x14ac:dyDescent="0.25">
      <c r="A796" s="1">
        <v>39722</v>
      </c>
      <c r="B796" t="s">
        <v>24</v>
      </c>
      <c r="C796">
        <v>113</v>
      </c>
    </row>
    <row r="797" spans="1:3" x14ac:dyDescent="0.25">
      <c r="A797" s="1">
        <v>39722</v>
      </c>
      <c r="B797" t="s">
        <v>65</v>
      </c>
      <c r="C797">
        <v>154</v>
      </c>
    </row>
    <row r="798" spans="1:3" x14ac:dyDescent="0.25">
      <c r="A798" s="1">
        <v>39722</v>
      </c>
      <c r="B798" t="s">
        <v>38</v>
      </c>
      <c r="C798">
        <v>8</v>
      </c>
    </row>
    <row r="799" spans="1:3" x14ac:dyDescent="0.25">
      <c r="A799" s="1">
        <v>39725</v>
      </c>
      <c r="B799" t="s">
        <v>118</v>
      </c>
      <c r="C799">
        <v>5</v>
      </c>
    </row>
    <row r="800" spans="1:3" x14ac:dyDescent="0.25">
      <c r="A800" s="1">
        <v>39725</v>
      </c>
      <c r="B800" t="s">
        <v>44</v>
      </c>
      <c r="C800">
        <v>14</v>
      </c>
    </row>
    <row r="801" spans="1:3" x14ac:dyDescent="0.25">
      <c r="A801" s="1">
        <v>39727</v>
      </c>
      <c r="B801" t="s">
        <v>73</v>
      </c>
      <c r="C801">
        <v>27</v>
      </c>
    </row>
    <row r="802" spans="1:3" x14ac:dyDescent="0.25">
      <c r="A802" s="1">
        <v>39727</v>
      </c>
      <c r="B802" t="s">
        <v>10</v>
      </c>
      <c r="C802">
        <v>141</v>
      </c>
    </row>
    <row r="803" spans="1:3" x14ac:dyDescent="0.25">
      <c r="A803" s="1">
        <v>39729</v>
      </c>
      <c r="B803" t="s">
        <v>177</v>
      </c>
      <c r="C803">
        <v>14</v>
      </c>
    </row>
    <row r="804" spans="1:3" x14ac:dyDescent="0.25">
      <c r="A804" s="1">
        <v>39729</v>
      </c>
      <c r="B804" t="s">
        <v>33</v>
      </c>
      <c r="C804">
        <v>136</v>
      </c>
    </row>
    <row r="805" spans="1:3" x14ac:dyDescent="0.25">
      <c r="A805" s="1">
        <v>39729</v>
      </c>
      <c r="B805" t="s">
        <v>7</v>
      </c>
      <c r="C805">
        <v>378</v>
      </c>
    </row>
    <row r="806" spans="1:3" x14ac:dyDescent="0.25">
      <c r="A806" s="1">
        <v>39729</v>
      </c>
      <c r="B806" t="s">
        <v>161</v>
      </c>
      <c r="C806">
        <v>12</v>
      </c>
    </row>
    <row r="807" spans="1:3" x14ac:dyDescent="0.25">
      <c r="A807" s="1">
        <v>39732</v>
      </c>
      <c r="B807" t="s">
        <v>47</v>
      </c>
      <c r="C807">
        <v>284</v>
      </c>
    </row>
    <row r="808" spans="1:3" x14ac:dyDescent="0.25">
      <c r="A808" s="1">
        <v>39733</v>
      </c>
      <c r="B808" t="s">
        <v>21</v>
      </c>
      <c r="C808">
        <v>54</v>
      </c>
    </row>
    <row r="809" spans="1:3" x14ac:dyDescent="0.25">
      <c r="A809" s="1">
        <v>39733</v>
      </c>
      <c r="B809" t="s">
        <v>33</v>
      </c>
      <c r="C809">
        <v>51</v>
      </c>
    </row>
    <row r="810" spans="1:3" x14ac:dyDescent="0.25">
      <c r="A810" s="1">
        <v>39733</v>
      </c>
      <c r="B810" t="s">
        <v>57</v>
      </c>
      <c r="C810">
        <v>159</v>
      </c>
    </row>
    <row r="811" spans="1:3" x14ac:dyDescent="0.25">
      <c r="A811" s="1">
        <v>39738</v>
      </c>
      <c r="B811" t="s">
        <v>11</v>
      </c>
      <c r="C811">
        <v>351</v>
      </c>
    </row>
    <row r="812" spans="1:3" x14ac:dyDescent="0.25">
      <c r="A812" s="1">
        <v>39738</v>
      </c>
      <c r="B812" t="s">
        <v>24</v>
      </c>
      <c r="C812">
        <v>390</v>
      </c>
    </row>
    <row r="813" spans="1:3" x14ac:dyDescent="0.25">
      <c r="A813" s="1">
        <v>39738</v>
      </c>
      <c r="B813" t="s">
        <v>35</v>
      </c>
      <c r="C813">
        <v>4</v>
      </c>
    </row>
    <row r="814" spans="1:3" x14ac:dyDescent="0.25">
      <c r="A814" s="1">
        <v>39739</v>
      </c>
      <c r="B814" t="s">
        <v>37</v>
      </c>
      <c r="C814">
        <v>140</v>
      </c>
    </row>
    <row r="815" spans="1:3" x14ac:dyDescent="0.25">
      <c r="A815" s="1">
        <v>39740</v>
      </c>
      <c r="B815" t="s">
        <v>52</v>
      </c>
      <c r="C815">
        <v>125</v>
      </c>
    </row>
    <row r="816" spans="1:3" x14ac:dyDescent="0.25">
      <c r="A816" s="1">
        <v>39740</v>
      </c>
      <c r="B816" t="s">
        <v>68</v>
      </c>
      <c r="C816">
        <v>97</v>
      </c>
    </row>
    <row r="817" spans="1:3" x14ac:dyDescent="0.25">
      <c r="A817" s="1">
        <v>39743</v>
      </c>
      <c r="B817" t="s">
        <v>68</v>
      </c>
      <c r="C817">
        <v>190</v>
      </c>
    </row>
    <row r="818" spans="1:3" x14ac:dyDescent="0.25">
      <c r="A818" s="1">
        <v>39745</v>
      </c>
      <c r="B818" t="s">
        <v>16</v>
      </c>
      <c r="C818">
        <v>415</v>
      </c>
    </row>
    <row r="819" spans="1:3" x14ac:dyDescent="0.25">
      <c r="A819" s="1">
        <v>39747</v>
      </c>
      <c r="B819" t="s">
        <v>11</v>
      </c>
      <c r="C819">
        <v>269</v>
      </c>
    </row>
    <row r="820" spans="1:3" x14ac:dyDescent="0.25">
      <c r="A820" s="1">
        <v>39747</v>
      </c>
      <c r="B820" t="s">
        <v>142</v>
      </c>
      <c r="C820">
        <v>11</v>
      </c>
    </row>
    <row r="821" spans="1:3" x14ac:dyDescent="0.25">
      <c r="A821" s="1">
        <v>39747</v>
      </c>
      <c r="B821" t="s">
        <v>47</v>
      </c>
      <c r="C821">
        <v>162</v>
      </c>
    </row>
    <row r="822" spans="1:3" x14ac:dyDescent="0.25">
      <c r="A822" s="1">
        <v>39757</v>
      </c>
      <c r="B822" t="s">
        <v>20</v>
      </c>
      <c r="C822">
        <v>75</v>
      </c>
    </row>
    <row r="823" spans="1:3" x14ac:dyDescent="0.25">
      <c r="A823" s="1">
        <v>39759</v>
      </c>
      <c r="B823" t="s">
        <v>24</v>
      </c>
      <c r="C823">
        <v>358</v>
      </c>
    </row>
    <row r="824" spans="1:3" x14ac:dyDescent="0.25">
      <c r="A824" s="1">
        <v>39760</v>
      </c>
      <c r="B824" t="s">
        <v>10</v>
      </c>
      <c r="C824">
        <v>198</v>
      </c>
    </row>
    <row r="825" spans="1:3" x14ac:dyDescent="0.25">
      <c r="A825" s="1">
        <v>39763</v>
      </c>
      <c r="B825" t="s">
        <v>24</v>
      </c>
      <c r="C825">
        <v>189</v>
      </c>
    </row>
    <row r="826" spans="1:3" x14ac:dyDescent="0.25">
      <c r="A826" s="1">
        <v>39764</v>
      </c>
      <c r="B826" t="s">
        <v>26</v>
      </c>
      <c r="C826">
        <v>226</v>
      </c>
    </row>
    <row r="827" spans="1:3" x14ac:dyDescent="0.25">
      <c r="A827" s="1">
        <v>39765</v>
      </c>
      <c r="B827" t="s">
        <v>57</v>
      </c>
      <c r="C827">
        <v>94</v>
      </c>
    </row>
    <row r="828" spans="1:3" x14ac:dyDescent="0.25">
      <c r="A828" s="1">
        <v>39770</v>
      </c>
      <c r="B828" t="s">
        <v>52</v>
      </c>
      <c r="C828">
        <v>401</v>
      </c>
    </row>
    <row r="829" spans="1:3" x14ac:dyDescent="0.25">
      <c r="A829" s="1">
        <v>39771</v>
      </c>
      <c r="B829" t="s">
        <v>71</v>
      </c>
      <c r="C829">
        <v>52</v>
      </c>
    </row>
    <row r="830" spans="1:3" x14ac:dyDescent="0.25">
      <c r="A830" s="1">
        <v>39772</v>
      </c>
      <c r="B830" t="s">
        <v>14</v>
      </c>
      <c r="C830">
        <v>189</v>
      </c>
    </row>
    <row r="831" spans="1:3" x14ac:dyDescent="0.25">
      <c r="A831" s="1">
        <v>39774</v>
      </c>
      <c r="B831" t="s">
        <v>19</v>
      </c>
      <c r="C831">
        <v>201</v>
      </c>
    </row>
    <row r="832" spans="1:3" x14ac:dyDescent="0.25">
      <c r="A832" s="1">
        <v>39775</v>
      </c>
      <c r="B832" t="s">
        <v>24</v>
      </c>
      <c r="C832">
        <v>235</v>
      </c>
    </row>
    <row r="833" spans="1:3" x14ac:dyDescent="0.25">
      <c r="A833" s="1">
        <v>39776</v>
      </c>
      <c r="B833" t="s">
        <v>57</v>
      </c>
      <c r="C833">
        <v>78</v>
      </c>
    </row>
    <row r="834" spans="1:3" x14ac:dyDescent="0.25">
      <c r="A834" s="1">
        <v>39776</v>
      </c>
      <c r="B834" t="s">
        <v>128</v>
      </c>
      <c r="C834">
        <v>13</v>
      </c>
    </row>
    <row r="835" spans="1:3" x14ac:dyDescent="0.25">
      <c r="A835" s="1">
        <v>39776</v>
      </c>
      <c r="B835" t="s">
        <v>22</v>
      </c>
      <c r="C835">
        <v>196</v>
      </c>
    </row>
    <row r="836" spans="1:3" x14ac:dyDescent="0.25">
      <c r="A836" s="1">
        <v>39780</v>
      </c>
      <c r="B836" t="s">
        <v>72</v>
      </c>
      <c r="C836">
        <v>11</v>
      </c>
    </row>
    <row r="837" spans="1:3" x14ac:dyDescent="0.25">
      <c r="A837" s="1">
        <v>39780</v>
      </c>
      <c r="B837" t="s">
        <v>178</v>
      </c>
      <c r="C837">
        <v>17</v>
      </c>
    </row>
    <row r="838" spans="1:3" x14ac:dyDescent="0.25">
      <c r="A838" s="1">
        <v>39781</v>
      </c>
      <c r="B838" t="s">
        <v>49</v>
      </c>
      <c r="C838">
        <v>4</v>
      </c>
    </row>
    <row r="839" spans="1:3" x14ac:dyDescent="0.25">
      <c r="A839" s="1">
        <v>39785</v>
      </c>
      <c r="B839" t="s">
        <v>56</v>
      </c>
      <c r="C839">
        <v>17</v>
      </c>
    </row>
    <row r="840" spans="1:3" x14ac:dyDescent="0.25">
      <c r="A840" s="1">
        <v>39785</v>
      </c>
      <c r="B840" t="s">
        <v>179</v>
      </c>
      <c r="C840">
        <v>1</v>
      </c>
    </row>
    <row r="841" spans="1:3" x14ac:dyDescent="0.25">
      <c r="A841" s="1">
        <v>39790</v>
      </c>
      <c r="B841" t="s">
        <v>15</v>
      </c>
      <c r="C841">
        <v>6</v>
      </c>
    </row>
    <row r="842" spans="1:3" x14ac:dyDescent="0.25">
      <c r="A842" s="1">
        <v>39790</v>
      </c>
      <c r="B842" t="s">
        <v>9</v>
      </c>
      <c r="C842">
        <v>496</v>
      </c>
    </row>
    <row r="843" spans="1:3" x14ac:dyDescent="0.25">
      <c r="A843" s="1">
        <v>39794</v>
      </c>
      <c r="B843" t="s">
        <v>7</v>
      </c>
      <c r="C843">
        <v>363</v>
      </c>
    </row>
    <row r="844" spans="1:3" x14ac:dyDescent="0.25">
      <c r="A844" s="1">
        <v>39797</v>
      </c>
      <c r="B844" t="s">
        <v>7</v>
      </c>
      <c r="C844">
        <v>491</v>
      </c>
    </row>
    <row r="845" spans="1:3" x14ac:dyDescent="0.25">
      <c r="A845" s="1">
        <v>39797</v>
      </c>
      <c r="B845" t="s">
        <v>19</v>
      </c>
      <c r="C845">
        <v>369</v>
      </c>
    </row>
    <row r="846" spans="1:3" x14ac:dyDescent="0.25">
      <c r="A846" s="1">
        <v>39799</v>
      </c>
      <c r="B846" t="s">
        <v>68</v>
      </c>
      <c r="C846">
        <v>60</v>
      </c>
    </row>
    <row r="847" spans="1:3" x14ac:dyDescent="0.25">
      <c r="A847" s="1">
        <v>39800</v>
      </c>
      <c r="B847" t="s">
        <v>22</v>
      </c>
      <c r="C847">
        <v>35</v>
      </c>
    </row>
    <row r="848" spans="1:3" x14ac:dyDescent="0.25">
      <c r="A848" s="1">
        <v>39803</v>
      </c>
      <c r="B848" t="s">
        <v>9</v>
      </c>
      <c r="C848">
        <v>121</v>
      </c>
    </row>
    <row r="849" spans="1:3" x14ac:dyDescent="0.25">
      <c r="A849" s="1">
        <v>39803</v>
      </c>
      <c r="B849" t="s">
        <v>52</v>
      </c>
      <c r="C849">
        <v>442</v>
      </c>
    </row>
    <row r="850" spans="1:3" x14ac:dyDescent="0.25">
      <c r="A850" s="1">
        <v>39804</v>
      </c>
      <c r="B850" t="s">
        <v>9</v>
      </c>
      <c r="C850">
        <v>338</v>
      </c>
    </row>
    <row r="851" spans="1:3" x14ac:dyDescent="0.25">
      <c r="A851" s="1">
        <v>39805</v>
      </c>
      <c r="B851" t="s">
        <v>33</v>
      </c>
      <c r="C851">
        <v>94</v>
      </c>
    </row>
    <row r="852" spans="1:3" x14ac:dyDescent="0.25">
      <c r="A852" s="1">
        <v>39808</v>
      </c>
      <c r="B852" t="s">
        <v>3</v>
      </c>
      <c r="C852">
        <v>14</v>
      </c>
    </row>
    <row r="853" spans="1:3" x14ac:dyDescent="0.25">
      <c r="A853" s="1">
        <v>39809</v>
      </c>
      <c r="B853" t="s">
        <v>96</v>
      </c>
      <c r="C853">
        <v>2</v>
      </c>
    </row>
    <row r="854" spans="1:3" x14ac:dyDescent="0.25">
      <c r="A854" s="1">
        <v>39811</v>
      </c>
      <c r="B854" t="s">
        <v>16</v>
      </c>
      <c r="C854">
        <v>110</v>
      </c>
    </row>
    <row r="855" spans="1:3" x14ac:dyDescent="0.25">
      <c r="A855" s="1">
        <v>39812</v>
      </c>
      <c r="B855" t="s">
        <v>89</v>
      </c>
      <c r="C855">
        <v>18</v>
      </c>
    </row>
    <row r="856" spans="1:3" x14ac:dyDescent="0.25">
      <c r="A856" s="1">
        <v>39812</v>
      </c>
      <c r="B856" t="s">
        <v>149</v>
      </c>
      <c r="C856">
        <v>7</v>
      </c>
    </row>
    <row r="857" spans="1:3" x14ac:dyDescent="0.25">
      <c r="A857" s="1">
        <v>39814</v>
      </c>
      <c r="B857" t="s">
        <v>180</v>
      </c>
      <c r="C857">
        <v>2</v>
      </c>
    </row>
    <row r="858" spans="1:3" x14ac:dyDescent="0.25">
      <c r="A858" s="1">
        <v>39815</v>
      </c>
      <c r="B858" t="s">
        <v>39</v>
      </c>
      <c r="C858">
        <v>188</v>
      </c>
    </row>
    <row r="859" spans="1:3" x14ac:dyDescent="0.25">
      <c r="A859" s="1">
        <v>39819</v>
      </c>
      <c r="B859" t="s">
        <v>94</v>
      </c>
      <c r="C859">
        <v>11</v>
      </c>
    </row>
    <row r="860" spans="1:3" x14ac:dyDescent="0.25">
      <c r="A860" s="1">
        <v>39819</v>
      </c>
      <c r="B860" t="s">
        <v>16</v>
      </c>
      <c r="C860">
        <v>129</v>
      </c>
    </row>
    <row r="861" spans="1:3" x14ac:dyDescent="0.25">
      <c r="A861" s="1">
        <v>39819</v>
      </c>
      <c r="B861" t="s">
        <v>63</v>
      </c>
      <c r="C861">
        <v>117</v>
      </c>
    </row>
    <row r="862" spans="1:3" x14ac:dyDescent="0.25">
      <c r="A862" s="1">
        <v>39821</v>
      </c>
      <c r="B862" t="s">
        <v>84</v>
      </c>
      <c r="C862">
        <v>11</v>
      </c>
    </row>
    <row r="863" spans="1:3" x14ac:dyDescent="0.25">
      <c r="A863" s="1">
        <v>39823</v>
      </c>
      <c r="B863" t="s">
        <v>63</v>
      </c>
      <c r="C863">
        <v>186</v>
      </c>
    </row>
    <row r="864" spans="1:3" x14ac:dyDescent="0.25">
      <c r="A864" s="1">
        <v>39824</v>
      </c>
      <c r="B864" t="s">
        <v>20</v>
      </c>
      <c r="C864">
        <v>40</v>
      </c>
    </row>
    <row r="865" spans="1:3" x14ac:dyDescent="0.25">
      <c r="A865" s="1">
        <v>39829</v>
      </c>
      <c r="B865" t="s">
        <v>49</v>
      </c>
      <c r="C865">
        <v>6</v>
      </c>
    </row>
    <row r="866" spans="1:3" x14ac:dyDescent="0.25">
      <c r="A866" s="1">
        <v>39831</v>
      </c>
      <c r="B866" t="s">
        <v>57</v>
      </c>
      <c r="C866">
        <v>153</v>
      </c>
    </row>
    <row r="867" spans="1:3" x14ac:dyDescent="0.25">
      <c r="A867" s="1">
        <v>39832</v>
      </c>
      <c r="B867" t="s">
        <v>47</v>
      </c>
      <c r="C867">
        <v>163</v>
      </c>
    </row>
    <row r="868" spans="1:3" x14ac:dyDescent="0.25">
      <c r="A868" s="1">
        <v>39834</v>
      </c>
      <c r="B868" t="s">
        <v>181</v>
      </c>
      <c r="C868">
        <v>16</v>
      </c>
    </row>
    <row r="869" spans="1:3" x14ac:dyDescent="0.25">
      <c r="A869" s="1">
        <v>39835</v>
      </c>
      <c r="B869" t="s">
        <v>27</v>
      </c>
      <c r="C869">
        <v>161</v>
      </c>
    </row>
    <row r="870" spans="1:3" x14ac:dyDescent="0.25">
      <c r="A870" s="1">
        <v>39836</v>
      </c>
      <c r="B870" t="s">
        <v>182</v>
      </c>
      <c r="C870">
        <v>5</v>
      </c>
    </row>
    <row r="871" spans="1:3" x14ac:dyDescent="0.25">
      <c r="A871" s="1">
        <v>39839</v>
      </c>
      <c r="B871" t="s">
        <v>32</v>
      </c>
      <c r="C871">
        <v>200</v>
      </c>
    </row>
    <row r="872" spans="1:3" x14ac:dyDescent="0.25">
      <c r="A872" s="1">
        <v>39843</v>
      </c>
      <c r="B872" t="s">
        <v>183</v>
      </c>
      <c r="C872">
        <v>11</v>
      </c>
    </row>
    <row r="873" spans="1:3" x14ac:dyDescent="0.25">
      <c r="A873" s="1">
        <v>39847</v>
      </c>
      <c r="B873" t="s">
        <v>98</v>
      </c>
      <c r="C873">
        <v>14</v>
      </c>
    </row>
    <row r="874" spans="1:3" x14ac:dyDescent="0.25">
      <c r="A874" s="1">
        <v>39849</v>
      </c>
      <c r="B874" t="s">
        <v>9</v>
      </c>
      <c r="C874">
        <v>469</v>
      </c>
    </row>
    <row r="875" spans="1:3" x14ac:dyDescent="0.25">
      <c r="A875" s="1">
        <v>39853</v>
      </c>
      <c r="B875" t="s">
        <v>168</v>
      </c>
      <c r="C875">
        <v>11</v>
      </c>
    </row>
    <row r="876" spans="1:3" x14ac:dyDescent="0.25">
      <c r="A876" s="1">
        <v>39853</v>
      </c>
      <c r="B876" t="s">
        <v>16</v>
      </c>
      <c r="C876">
        <v>423</v>
      </c>
    </row>
    <row r="877" spans="1:3" x14ac:dyDescent="0.25">
      <c r="A877" s="1">
        <v>39853</v>
      </c>
      <c r="B877" t="s">
        <v>174</v>
      </c>
      <c r="C877">
        <v>9</v>
      </c>
    </row>
    <row r="878" spans="1:3" x14ac:dyDescent="0.25">
      <c r="A878" s="1">
        <v>39853</v>
      </c>
      <c r="B878" t="s">
        <v>70</v>
      </c>
      <c r="C878">
        <v>3</v>
      </c>
    </row>
    <row r="879" spans="1:3" x14ac:dyDescent="0.25">
      <c r="A879" s="1">
        <v>39854</v>
      </c>
      <c r="B879" t="s">
        <v>24</v>
      </c>
      <c r="C879">
        <v>186</v>
      </c>
    </row>
    <row r="880" spans="1:3" x14ac:dyDescent="0.25">
      <c r="A880" s="1">
        <v>39854</v>
      </c>
      <c r="B880" t="s">
        <v>9</v>
      </c>
      <c r="C880">
        <v>390</v>
      </c>
    </row>
    <row r="881" spans="1:3" x14ac:dyDescent="0.25">
      <c r="A881" s="1">
        <v>39855</v>
      </c>
      <c r="B881" t="s">
        <v>7</v>
      </c>
      <c r="C881">
        <v>445</v>
      </c>
    </row>
    <row r="882" spans="1:3" x14ac:dyDescent="0.25">
      <c r="A882" s="1">
        <v>39856</v>
      </c>
      <c r="B882" t="s">
        <v>52</v>
      </c>
      <c r="C882">
        <v>241</v>
      </c>
    </row>
    <row r="883" spans="1:3" x14ac:dyDescent="0.25">
      <c r="A883" s="1">
        <v>39856</v>
      </c>
      <c r="B883" t="s">
        <v>31</v>
      </c>
      <c r="C883">
        <v>3</v>
      </c>
    </row>
    <row r="884" spans="1:3" x14ac:dyDescent="0.25">
      <c r="A884" s="1">
        <v>39858</v>
      </c>
      <c r="B884" t="s">
        <v>25</v>
      </c>
      <c r="C884">
        <v>50</v>
      </c>
    </row>
    <row r="885" spans="1:3" x14ac:dyDescent="0.25">
      <c r="A885" s="1">
        <v>39859</v>
      </c>
      <c r="B885" t="s">
        <v>26</v>
      </c>
      <c r="C885">
        <v>284</v>
      </c>
    </row>
    <row r="886" spans="1:3" x14ac:dyDescent="0.25">
      <c r="A886" s="1">
        <v>39860</v>
      </c>
      <c r="B886" t="s">
        <v>11</v>
      </c>
      <c r="C886">
        <v>395</v>
      </c>
    </row>
    <row r="887" spans="1:3" x14ac:dyDescent="0.25">
      <c r="A887" s="1">
        <v>39862</v>
      </c>
      <c r="B887" t="s">
        <v>7</v>
      </c>
      <c r="C887">
        <v>290</v>
      </c>
    </row>
    <row r="888" spans="1:3" x14ac:dyDescent="0.25">
      <c r="A888" s="1">
        <v>39863</v>
      </c>
      <c r="B888" t="s">
        <v>24</v>
      </c>
      <c r="C888">
        <v>361</v>
      </c>
    </row>
    <row r="889" spans="1:3" x14ac:dyDescent="0.25">
      <c r="A889" s="1">
        <v>39865</v>
      </c>
      <c r="B889" t="s">
        <v>19</v>
      </c>
      <c r="C889">
        <v>355</v>
      </c>
    </row>
    <row r="890" spans="1:3" x14ac:dyDescent="0.25">
      <c r="A890" s="1">
        <v>39866</v>
      </c>
      <c r="B890" t="s">
        <v>184</v>
      </c>
      <c r="C890">
        <v>19</v>
      </c>
    </row>
    <row r="891" spans="1:3" x14ac:dyDescent="0.25">
      <c r="A891" s="1">
        <v>39868</v>
      </c>
      <c r="B891" t="s">
        <v>54</v>
      </c>
      <c r="C891">
        <v>32</v>
      </c>
    </row>
    <row r="892" spans="1:3" x14ac:dyDescent="0.25">
      <c r="A892" s="1">
        <v>39871</v>
      </c>
      <c r="B892" t="s">
        <v>148</v>
      </c>
      <c r="C892">
        <v>13</v>
      </c>
    </row>
    <row r="893" spans="1:3" x14ac:dyDescent="0.25">
      <c r="A893" s="1">
        <v>39871</v>
      </c>
      <c r="B893" t="s">
        <v>47</v>
      </c>
      <c r="C893">
        <v>156</v>
      </c>
    </row>
    <row r="894" spans="1:3" x14ac:dyDescent="0.25">
      <c r="A894" s="1">
        <v>39873</v>
      </c>
      <c r="B894" t="s">
        <v>185</v>
      </c>
      <c r="C894">
        <v>20</v>
      </c>
    </row>
    <row r="895" spans="1:3" x14ac:dyDescent="0.25">
      <c r="A895" s="1">
        <v>39874</v>
      </c>
      <c r="B895" t="s">
        <v>14</v>
      </c>
      <c r="C895">
        <v>112</v>
      </c>
    </row>
    <row r="896" spans="1:3" x14ac:dyDescent="0.25">
      <c r="A896" s="1">
        <v>39877</v>
      </c>
      <c r="B896" t="s">
        <v>9</v>
      </c>
      <c r="C896">
        <v>110</v>
      </c>
    </row>
    <row r="897" spans="1:3" x14ac:dyDescent="0.25">
      <c r="A897" s="1">
        <v>39878</v>
      </c>
      <c r="B897" t="s">
        <v>186</v>
      </c>
      <c r="C897">
        <v>4</v>
      </c>
    </row>
    <row r="898" spans="1:3" x14ac:dyDescent="0.25">
      <c r="A898" s="1">
        <v>39885</v>
      </c>
      <c r="B898" t="s">
        <v>135</v>
      </c>
      <c r="C898">
        <v>18</v>
      </c>
    </row>
    <row r="899" spans="1:3" x14ac:dyDescent="0.25">
      <c r="A899" s="1">
        <v>39889</v>
      </c>
      <c r="B899" t="s">
        <v>22</v>
      </c>
      <c r="C899">
        <v>60</v>
      </c>
    </row>
    <row r="900" spans="1:3" x14ac:dyDescent="0.25">
      <c r="A900" s="1">
        <v>39889</v>
      </c>
      <c r="B900" t="s">
        <v>90</v>
      </c>
      <c r="C900">
        <v>14</v>
      </c>
    </row>
    <row r="901" spans="1:3" x14ac:dyDescent="0.25">
      <c r="A901" s="1">
        <v>39889</v>
      </c>
      <c r="B901" t="s">
        <v>30</v>
      </c>
      <c r="C901">
        <v>24</v>
      </c>
    </row>
    <row r="902" spans="1:3" x14ac:dyDescent="0.25">
      <c r="A902" s="1">
        <v>39891</v>
      </c>
      <c r="B902" t="s">
        <v>24</v>
      </c>
      <c r="C902">
        <v>145</v>
      </c>
    </row>
    <row r="903" spans="1:3" x14ac:dyDescent="0.25">
      <c r="A903" s="1">
        <v>39891</v>
      </c>
      <c r="B903" t="s">
        <v>52</v>
      </c>
      <c r="C903">
        <v>393</v>
      </c>
    </row>
    <row r="904" spans="1:3" x14ac:dyDescent="0.25">
      <c r="A904" s="1">
        <v>39893</v>
      </c>
      <c r="B904" t="s">
        <v>30</v>
      </c>
      <c r="C904">
        <v>73</v>
      </c>
    </row>
    <row r="905" spans="1:3" x14ac:dyDescent="0.25">
      <c r="A905" s="1">
        <v>39893</v>
      </c>
      <c r="B905" t="s">
        <v>10</v>
      </c>
      <c r="C905">
        <v>136</v>
      </c>
    </row>
    <row r="906" spans="1:3" x14ac:dyDescent="0.25">
      <c r="A906" s="1">
        <v>39894</v>
      </c>
      <c r="B906" t="s">
        <v>47</v>
      </c>
      <c r="C906">
        <v>422</v>
      </c>
    </row>
    <row r="907" spans="1:3" x14ac:dyDescent="0.25">
      <c r="A907" s="1">
        <v>39895</v>
      </c>
      <c r="B907" t="s">
        <v>11</v>
      </c>
      <c r="C907">
        <v>187</v>
      </c>
    </row>
    <row r="908" spans="1:3" x14ac:dyDescent="0.25">
      <c r="A908" s="1">
        <v>39897</v>
      </c>
      <c r="B908" t="s">
        <v>20</v>
      </c>
      <c r="C908">
        <v>58</v>
      </c>
    </row>
    <row r="909" spans="1:3" x14ac:dyDescent="0.25">
      <c r="A909" s="1">
        <v>39898</v>
      </c>
      <c r="B909" t="s">
        <v>47</v>
      </c>
      <c r="C909">
        <v>436</v>
      </c>
    </row>
    <row r="910" spans="1:3" x14ac:dyDescent="0.25">
      <c r="A910" s="1">
        <v>39902</v>
      </c>
      <c r="B910" t="s">
        <v>16</v>
      </c>
      <c r="C910">
        <v>406</v>
      </c>
    </row>
    <row r="911" spans="1:3" x14ac:dyDescent="0.25">
      <c r="A911" s="1">
        <v>39904</v>
      </c>
      <c r="B911" t="s">
        <v>16</v>
      </c>
      <c r="C911">
        <v>108</v>
      </c>
    </row>
    <row r="912" spans="1:3" x14ac:dyDescent="0.25">
      <c r="A912" s="1">
        <v>39905</v>
      </c>
      <c r="B912" t="s">
        <v>144</v>
      </c>
      <c r="C912">
        <v>10</v>
      </c>
    </row>
    <row r="913" spans="1:3" x14ac:dyDescent="0.25">
      <c r="A913" s="1">
        <v>39906</v>
      </c>
      <c r="B913" t="s">
        <v>39</v>
      </c>
      <c r="C913">
        <v>153</v>
      </c>
    </row>
    <row r="914" spans="1:3" x14ac:dyDescent="0.25">
      <c r="A914" s="1">
        <v>39908</v>
      </c>
      <c r="B914" t="s">
        <v>187</v>
      </c>
      <c r="C914">
        <v>3</v>
      </c>
    </row>
    <row r="915" spans="1:3" x14ac:dyDescent="0.25">
      <c r="A915" s="1">
        <v>39909</v>
      </c>
      <c r="B915" t="s">
        <v>33</v>
      </c>
      <c r="C915">
        <v>109</v>
      </c>
    </row>
    <row r="916" spans="1:3" x14ac:dyDescent="0.25">
      <c r="A916" s="1">
        <v>39911</v>
      </c>
      <c r="B916" t="s">
        <v>88</v>
      </c>
      <c r="C916">
        <v>9</v>
      </c>
    </row>
    <row r="917" spans="1:3" x14ac:dyDescent="0.25">
      <c r="A917" s="1">
        <v>39911</v>
      </c>
      <c r="B917" t="s">
        <v>54</v>
      </c>
      <c r="C917">
        <v>112</v>
      </c>
    </row>
    <row r="918" spans="1:3" x14ac:dyDescent="0.25">
      <c r="A918" s="1">
        <v>39916</v>
      </c>
      <c r="B918" t="s">
        <v>21</v>
      </c>
      <c r="C918">
        <v>29</v>
      </c>
    </row>
    <row r="919" spans="1:3" x14ac:dyDescent="0.25">
      <c r="A919" s="1">
        <v>39916</v>
      </c>
      <c r="B919" t="s">
        <v>52</v>
      </c>
      <c r="C919">
        <v>310</v>
      </c>
    </row>
    <row r="920" spans="1:3" x14ac:dyDescent="0.25">
      <c r="A920" s="1">
        <v>39918</v>
      </c>
      <c r="B920" t="s">
        <v>57</v>
      </c>
      <c r="C920">
        <v>107</v>
      </c>
    </row>
    <row r="921" spans="1:3" x14ac:dyDescent="0.25">
      <c r="A921" s="1">
        <v>39921</v>
      </c>
      <c r="B921" t="s">
        <v>10</v>
      </c>
      <c r="C921">
        <v>26</v>
      </c>
    </row>
    <row r="922" spans="1:3" x14ac:dyDescent="0.25">
      <c r="A922" s="1">
        <v>39923</v>
      </c>
      <c r="B922" t="s">
        <v>33</v>
      </c>
      <c r="C922">
        <v>114</v>
      </c>
    </row>
    <row r="923" spans="1:3" x14ac:dyDescent="0.25">
      <c r="A923" s="1">
        <v>39924</v>
      </c>
      <c r="B923" t="s">
        <v>171</v>
      </c>
      <c r="C923">
        <v>4</v>
      </c>
    </row>
    <row r="924" spans="1:3" x14ac:dyDescent="0.25">
      <c r="A924" s="1">
        <v>39925</v>
      </c>
      <c r="B924" t="s">
        <v>188</v>
      </c>
      <c r="C924">
        <v>15</v>
      </c>
    </row>
    <row r="925" spans="1:3" x14ac:dyDescent="0.25">
      <c r="A925" s="1">
        <v>39929</v>
      </c>
      <c r="B925" t="s">
        <v>68</v>
      </c>
      <c r="C925">
        <v>144</v>
      </c>
    </row>
    <row r="926" spans="1:3" x14ac:dyDescent="0.25">
      <c r="A926" s="1">
        <v>39933</v>
      </c>
      <c r="B926" t="s">
        <v>7</v>
      </c>
      <c r="C926">
        <v>110</v>
      </c>
    </row>
    <row r="927" spans="1:3" x14ac:dyDescent="0.25">
      <c r="A927" s="1">
        <v>39933</v>
      </c>
      <c r="B927" t="s">
        <v>39</v>
      </c>
      <c r="C927">
        <v>105</v>
      </c>
    </row>
    <row r="928" spans="1:3" x14ac:dyDescent="0.25">
      <c r="A928" s="1">
        <v>39935</v>
      </c>
      <c r="B928" t="s">
        <v>54</v>
      </c>
      <c r="C928">
        <v>51</v>
      </c>
    </row>
    <row r="929" spans="1:3" x14ac:dyDescent="0.25">
      <c r="A929" s="1">
        <v>39937</v>
      </c>
      <c r="B929" t="s">
        <v>147</v>
      </c>
      <c r="C929">
        <v>1</v>
      </c>
    </row>
    <row r="930" spans="1:3" x14ac:dyDescent="0.25">
      <c r="A930" s="1">
        <v>39937</v>
      </c>
      <c r="B930" t="s">
        <v>154</v>
      </c>
      <c r="C930">
        <v>8</v>
      </c>
    </row>
    <row r="931" spans="1:3" x14ac:dyDescent="0.25">
      <c r="A931" s="1">
        <v>39939</v>
      </c>
      <c r="B931" t="s">
        <v>11</v>
      </c>
      <c r="C931">
        <v>128</v>
      </c>
    </row>
    <row r="932" spans="1:3" x14ac:dyDescent="0.25">
      <c r="A932" s="1">
        <v>39942</v>
      </c>
      <c r="B932" t="s">
        <v>89</v>
      </c>
      <c r="C932">
        <v>9</v>
      </c>
    </row>
    <row r="933" spans="1:3" x14ac:dyDescent="0.25">
      <c r="A933" s="1">
        <v>39948</v>
      </c>
      <c r="B933" t="s">
        <v>11</v>
      </c>
      <c r="C933">
        <v>291</v>
      </c>
    </row>
    <row r="934" spans="1:3" x14ac:dyDescent="0.25">
      <c r="A934" s="1">
        <v>39949</v>
      </c>
      <c r="B934" t="s">
        <v>16</v>
      </c>
      <c r="C934">
        <v>261</v>
      </c>
    </row>
    <row r="935" spans="1:3" x14ac:dyDescent="0.25">
      <c r="A935" s="1">
        <v>39951</v>
      </c>
      <c r="B935" t="s">
        <v>54</v>
      </c>
      <c r="C935">
        <v>192</v>
      </c>
    </row>
    <row r="936" spans="1:3" x14ac:dyDescent="0.25">
      <c r="A936" s="1">
        <v>39951</v>
      </c>
      <c r="B936" t="s">
        <v>9</v>
      </c>
      <c r="C936">
        <v>319</v>
      </c>
    </row>
    <row r="937" spans="1:3" x14ac:dyDescent="0.25">
      <c r="A937" s="1">
        <v>39953</v>
      </c>
      <c r="B937" t="s">
        <v>47</v>
      </c>
      <c r="C937">
        <v>393</v>
      </c>
    </row>
    <row r="938" spans="1:3" x14ac:dyDescent="0.25">
      <c r="A938" s="1">
        <v>39957</v>
      </c>
      <c r="B938" t="s">
        <v>189</v>
      </c>
      <c r="C938">
        <v>13</v>
      </c>
    </row>
    <row r="939" spans="1:3" x14ac:dyDescent="0.25">
      <c r="A939" s="1">
        <v>39958</v>
      </c>
      <c r="B939" t="s">
        <v>52</v>
      </c>
      <c r="C939">
        <v>380</v>
      </c>
    </row>
    <row r="940" spans="1:3" x14ac:dyDescent="0.25">
      <c r="A940" s="1">
        <v>39959</v>
      </c>
      <c r="B940" t="s">
        <v>39</v>
      </c>
      <c r="C940">
        <v>36</v>
      </c>
    </row>
    <row r="941" spans="1:3" x14ac:dyDescent="0.25">
      <c r="A941" s="1">
        <v>39962</v>
      </c>
      <c r="B941" t="s">
        <v>175</v>
      </c>
      <c r="C941">
        <v>179</v>
      </c>
    </row>
    <row r="942" spans="1:3" x14ac:dyDescent="0.25">
      <c r="A942" s="1">
        <v>39964</v>
      </c>
      <c r="B942" t="s">
        <v>30</v>
      </c>
      <c r="C942">
        <v>111</v>
      </c>
    </row>
    <row r="943" spans="1:3" x14ac:dyDescent="0.25">
      <c r="A943" s="1">
        <v>39965</v>
      </c>
      <c r="B943" t="s">
        <v>10</v>
      </c>
      <c r="C943">
        <v>36</v>
      </c>
    </row>
    <row r="944" spans="1:3" x14ac:dyDescent="0.25">
      <c r="A944" s="1">
        <v>39965</v>
      </c>
      <c r="B944" t="s">
        <v>12</v>
      </c>
      <c r="C944">
        <v>120</v>
      </c>
    </row>
    <row r="945" spans="1:3" x14ac:dyDescent="0.25">
      <c r="A945" s="1">
        <v>39969</v>
      </c>
      <c r="B945" t="s">
        <v>190</v>
      </c>
      <c r="C945">
        <v>11</v>
      </c>
    </row>
    <row r="946" spans="1:3" x14ac:dyDescent="0.25">
      <c r="A946" s="1">
        <v>39971</v>
      </c>
      <c r="B946" t="s">
        <v>128</v>
      </c>
      <c r="C946">
        <v>15</v>
      </c>
    </row>
    <row r="947" spans="1:3" x14ac:dyDescent="0.25">
      <c r="A947" s="1">
        <v>39971</v>
      </c>
      <c r="B947" t="s">
        <v>45</v>
      </c>
      <c r="C947">
        <v>4</v>
      </c>
    </row>
    <row r="948" spans="1:3" x14ac:dyDescent="0.25">
      <c r="A948" s="1">
        <v>39974</v>
      </c>
      <c r="B948" t="s">
        <v>117</v>
      </c>
      <c r="C948">
        <v>11</v>
      </c>
    </row>
    <row r="949" spans="1:3" x14ac:dyDescent="0.25">
      <c r="A949" s="1">
        <v>39977</v>
      </c>
      <c r="B949" t="s">
        <v>191</v>
      </c>
      <c r="C949">
        <v>9</v>
      </c>
    </row>
    <row r="950" spans="1:3" x14ac:dyDescent="0.25">
      <c r="A950" s="1">
        <v>39978</v>
      </c>
      <c r="B950" t="s">
        <v>52</v>
      </c>
      <c r="C950">
        <v>498</v>
      </c>
    </row>
    <row r="951" spans="1:3" x14ac:dyDescent="0.25">
      <c r="A951" s="1">
        <v>39980</v>
      </c>
      <c r="B951" t="s">
        <v>47</v>
      </c>
      <c r="C951">
        <v>350</v>
      </c>
    </row>
    <row r="952" spans="1:3" x14ac:dyDescent="0.25">
      <c r="A952" s="1">
        <v>39980</v>
      </c>
      <c r="B952" t="s">
        <v>10</v>
      </c>
      <c r="C952">
        <v>191</v>
      </c>
    </row>
    <row r="953" spans="1:3" x14ac:dyDescent="0.25">
      <c r="A953" s="1">
        <v>39980</v>
      </c>
      <c r="B953" t="s">
        <v>11</v>
      </c>
      <c r="C953">
        <v>402</v>
      </c>
    </row>
    <row r="954" spans="1:3" x14ac:dyDescent="0.25">
      <c r="A954" s="1">
        <v>39984</v>
      </c>
      <c r="B954" t="s">
        <v>71</v>
      </c>
      <c r="C954">
        <v>140</v>
      </c>
    </row>
    <row r="955" spans="1:3" x14ac:dyDescent="0.25">
      <c r="A955" s="1">
        <v>39985</v>
      </c>
      <c r="B955" t="s">
        <v>192</v>
      </c>
      <c r="C955">
        <v>3</v>
      </c>
    </row>
    <row r="956" spans="1:3" x14ac:dyDescent="0.25">
      <c r="A956" s="1">
        <v>39987</v>
      </c>
      <c r="B956" t="s">
        <v>54</v>
      </c>
      <c r="C956">
        <v>25</v>
      </c>
    </row>
    <row r="957" spans="1:3" x14ac:dyDescent="0.25">
      <c r="A957" s="1">
        <v>39992</v>
      </c>
      <c r="B957" t="s">
        <v>193</v>
      </c>
      <c r="C957">
        <v>7</v>
      </c>
    </row>
    <row r="958" spans="1:3" x14ac:dyDescent="0.25">
      <c r="A958" s="1">
        <v>39994</v>
      </c>
      <c r="B958" t="s">
        <v>194</v>
      </c>
      <c r="C958">
        <v>17</v>
      </c>
    </row>
    <row r="959" spans="1:3" x14ac:dyDescent="0.25">
      <c r="A959" s="1">
        <v>39994</v>
      </c>
      <c r="B959" t="s">
        <v>11</v>
      </c>
      <c r="C959">
        <v>479</v>
      </c>
    </row>
    <row r="960" spans="1:3" x14ac:dyDescent="0.25">
      <c r="A960" s="1">
        <v>39994</v>
      </c>
      <c r="B960" t="s">
        <v>195</v>
      </c>
      <c r="C960">
        <v>6</v>
      </c>
    </row>
    <row r="961" spans="1:3" x14ac:dyDescent="0.25">
      <c r="A961" s="1">
        <v>39994</v>
      </c>
      <c r="B961" t="s">
        <v>18</v>
      </c>
      <c r="C961">
        <v>10</v>
      </c>
    </row>
    <row r="962" spans="1:3" x14ac:dyDescent="0.25">
      <c r="A962" s="1">
        <v>39995</v>
      </c>
      <c r="B962" t="s">
        <v>31</v>
      </c>
      <c r="C962">
        <v>2</v>
      </c>
    </row>
    <row r="963" spans="1:3" x14ac:dyDescent="0.25">
      <c r="A963" s="1">
        <v>39997</v>
      </c>
      <c r="B963" t="s">
        <v>196</v>
      </c>
      <c r="C963">
        <v>13</v>
      </c>
    </row>
    <row r="964" spans="1:3" x14ac:dyDescent="0.25">
      <c r="A964" s="1">
        <v>40000</v>
      </c>
      <c r="B964" t="s">
        <v>185</v>
      </c>
      <c r="C964">
        <v>12</v>
      </c>
    </row>
    <row r="965" spans="1:3" x14ac:dyDescent="0.25">
      <c r="A965" s="1">
        <v>40000</v>
      </c>
      <c r="B965" t="s">
        <v>7</v>
      </c>
      <c r="C965">
        <v>191</v>
      </c>
    </row>
    <row r="966" spans="1:3" x14ac:dyDescent="0.25">
      <c r="A966" s="1">
        <v>40000</v>
      </c>
      <c r="B966" t="s">
        <v>12</v>
      </c>
      <c r="C966">
        <v>123</v>
      </c>
    </row>
    <row r="967" spans="1:3" x14ac:dyDescent="0.25">
      <c r="A967" s="1">
        <v>40001</v>
      </c>
      <c r="B967" t="s">
        <v>20</v>
      </c>
      <c r="C967">
        <v>66</v>
      </c>
    </row>
    <row r="968" spans="1:3" x14ac:dyDescent="0.25">
      <c r="A968" s="1">
        <v>40002</v>
      </c>
      <c r="B968" t="s">
        <v>63</v>
      </c>
      <c r="C968">
        <v>132</v>
      </c>
    </row>
    <row r="969" spans="1:3" x14ac:dyDescent="0.25">
      <c r="A969" s="1">
        <v>40006</v>
      </c>
      <c r="B969" t="s">
        <v>197</v>
      </c>
      <c r="C969">
        <v>9</v>
      </c>
    </row>
    <row r="970" spans="1:3" x14ac:dyDescent="0.25">
      <c r="A970" s="1">
        <v>40006</v>
      </c>
      <c r="B970" t="s">
        <v>80</v>
      </c>
      <c r="C970">
        <v>111</v>
      </c>
    </row>
    <row r="971" spans="1:3" x14ac:dyDescent="0.25">
      <c r="A971" s="1">
        <v>40007</v>
      </c>
      <c r="B971" t="s">
        <v>21</v>
      </c>
      <c r="C971">
        <v>163</v>
      </c>
    </row>
    <row r="972" spans="1:3" x14ac:dyDescent="0.25">
      <c r="A972" s="1">
        <v>40007</v>
      </c>
      <c r="B972" t="s">
        <v>157</v>
      </c>
      <c r="C972">
        <v>4</v>
      </c>
    </row>
    <row r="973" spans="1:3" x14ac:dyDescent="0.25">
      <c r="A973" s="1">
        <v>40009</v>
      </c>
      <c r="B973" t="s">
        <v>147</v>
      </c>
      <c r="C973">
        <v>10</v>
      </c>
    </row>
    <row r="974" spans="1:3" x14ac:dyDescent="0.25">
      <c r="A974" s="1">
        <v>40010</v>
      </c>
      <c r="B974" t="s">
        <v>11</v>
      </c>
      <c r="C974">
        <v>457</v>
      </c>
    </row>
    <row r="975" spans="1:3" x14ac:dyDescent="0.25">
      <c r="A975" s="1">
        <v>40012</v>
      </c>
      <c r="B975" t="s">
        <v>52</v>
      </c>
      <c r="C975">
        <v>260</v>
      </c>
    </row>
    <row r="976" spans="1:3" x14ac:dyDescent="0.25">
      <c r="A976" s="1">
        <v>40013</v>
      </c>
      <c r="B976" t="s">
        <v>122</v>
      </c>
      <c r="C976">
        <v>181</v>
      </c>
    </row>
    <row r="977" spans="1:3" x14ac:dyDescent="0.25">
      <c r="A977" s="1">
        <v>40014</v>
      </c>
      <c r="B977" t="s">
        <v>52</v>
      </c>
      <c r="C977">
        <v>144</v>
      </c>
    </row>
    <row r="978" spans="1:3" x14ac:dyDescent="0.25">
      <c r="A978" s="1">
        <v>40015</v>
      </c>
      <c r="B978" t="s">
        <v>24</v>
      </c>
      <c r="C978">
        <v>246</v>
      </c>
    </row>
    <row r="979" spans="1:3" x14ac:dyDescent="0.25">
      <c r="A979" s="1">
        <v>40017</v>
      </c>
      <c r="B979" t="s">
        <v>198</v>
      </c>
      <c r="C979">
        <v>10</v>
      </c>
    </row>
    <row r="980" spans="1:3" x14ac:dyDescent="0.25">
      <c r="A980" s="1">
        <v>40019</v>
      </c>
      <c r="B980" t="s">
        <v>28</v>
      </c>
      <c r="C980">
        <v>148</v>
      </c>
    </row>
    <row r="981" spans="1:3" x14ac:dyDescent="0.25">
      <c r="A981" s="1">
        <v>40021</v>
      </c>
      <c r="B981" t="s">
        <v>37</v>
      </c>
      <c r="C981">
        <v>24</v>
      </c>
    </row>
    <row r="982" spans="1:3" x14ac:dyDescent="0.25">
      <c r="A982" s="1">
        <v>40024</v>
      </c>
      <c r="B982" t="s">
        <v>27</v>
      </c>
      <c r="C982">
        <v>66</v>
      </c>
    </row>
    <row r="983" spans="1:3" x14ac:dyDescent="0.25">
      <c r="A983" s="1">
        <v>40027</v>
      </c>
      <c r="B983" t="s">
        <v>47</v>
      </c>
      <c r="C983">
        <v>333</v>
      </c>
    </row>
    <row r="984" spans="1:3" x14ac:dyDescent="0.25">
      <c r="A984" s="1">
        <v>40027</v>
      </c>
      <c r="B984" t="s">
        <v>39</v>
      </c>
      <c r="C984">
        <v>194</v>
      </c>
    </row>
    <row r="985" spans="1:3" x14ac:dyDescent="0.25">
      <c r="A985" s="1">
        <v>40031</v>
      </c>
      <c r="B985" t="s">
        <v>20</v>
      </c>
      <c r="C985">
        <v>154</v>
      </c>
    </row>
    <row r="986" spans="1:3" x14ac:dyDescent="0.25">
      <c r="A986" s="1">
        <v>40031</v>
      </c>
      <c r="B986" t="s">
        <v>57</v>
      </c>
      <c r="C986">
        <v>100</v>
      </c>
    </row>
    <row r="987" spans="1:3" x14ac:dyDescent="0.25">
      <c r="A987" s="1">
        <v>40031</v>
      </c>
      <c r="B987" t="s">
        <v>3</v>
      </c>
      <c r="C987">
        <v>18</v>
      </c>
    </row>
    <row r="988" spans="1:3" x14ac:dyDescent="0.25">
      <c r="A988" s="1">
        <v>40031</v>
      </c>
      <c r="B988" t="s">
        <v>172</v>
      </c>
      <c r="C988">
        <v>20</v>
      </c>
    </row>
    <row r="989" spans="1:3" x14ac:dyDescent="0.25">
      <c r="A989" s="1">
        <v>40033</v>
      </c>
      <c r="B989" t="s">
        <v>57</v>
      </c>
      <c r="C989">
        <v>200</v>
      </c>
    </row>
    <row r="990" spans="1:3" x14ac:dyDescent="0.25">
      <c r="A990" s="1">
        <v>40034</v>
      </c>
      <c r="B990" t="s">
        <v>20</v>
      </c>
      <c r="C990">
        <v>48</v>
      </c>
    </row>
    <row r="991" spans="1:3" x14ac:dyDescent="0.25">
      <c r="A991" s="1">
        <v>40034</v>
      </c>
      <c r="B991" t="s">
        <v>63</v>
      </c>
      <c r="C991">
        <v>68</v>
      </c>
    </row>
    <row r="992" spans="1:3" x14ac:dyDescent="0.25">
      <c r="A992" s="1">
        <v>40035</v>
      </c>
      <c r="B992" t="s">
        <v>176</v>
      </c>
      <c r="C992">
        <v>9</v>
      </c>
    </row>
    <row r="993" spans="1:3" x14ac:dyDescent="0.25">
      <c r="A993" s="1">
        <v>40039</v>
      </c>
      <c r="B993" t="s">
        <v>52</v>
      </c>
      <c r="C993">
        <v>493</v>
      </c>
    </row>
    <row r="994" spans="1:3" x14ac:dyDescent="0.25">
      <c r="A994" s="1">
        <v>40039</v>
      </c>
      <c r="B994" t="s">
        <v>16</v>
      </c>
      <c r="C994">
        <v>340</v>
      </c>
    </row>
    <row r="995" spans="1:3" x14ac:dyDescent="0.25">
      <c r="A995" s="1">
        <v>40041</v>
      </c>
      <c r="B995" t="s">
        <v>176</v>
      </c>
      <c r="C995">
        <v>2</v>
      </c>
    </row>
    <row r="996" spans="1:3" x14ac:dyDescent="0.25">
      <c r="A996" s="1">
        <v>40044</v>
      </c>
      <c r="B996" t="s">
        <v>30</v>
      </c>
      <c r="C996">
        <v>62</v>
      </c>
    </row>
    <row r="997" spans="1:3" x14ac:dyDescent="0.25">
      <c r="A997" s="1">
        <v>40044</v>
      </c>
      <c r="B997" t="s">
        <v>24</v>
      </c>
      <c r="C997">
        <v>164</v>
      </c>
    </row>
    <row r="998" spans="1:3" x14ac:dyDescent="0.25">
      <c r="A998" s="1">
        <v>40045</v>
      </c>
      <c r="B998" t="s">
        <v>30</v>
      </c>
      <c r="C998">
        <v>170</v>
      </c>
    </row>
    <row r="999" spans="1:3" x14ac:dyDescent="0.25">
      <c r="A999" s="1">
        <v>40047</v>
      </c>
      <c r="B999" t="s">
        <v>73</v>
      </c>
      <c r="C999">
        <v>164</v>
      </c>
    </row>
    <row r="1000" spans="1:3" x14ac:dyDescent="0.25">
      <c r="A1000" s="1">
        <v>40049</v>
      </c>
      <c r="B1000" t="s">
        <v>8</v>
      </c>
      <c r="C1000">
        <v>70</v>
      </c>
    </row>
    <row r="1001" spans="1:3" x14ac:dyDescent="0.25">
      <c r="A1001" s="1">
        <v>40056</v>
      </c>
      <c r="B1001" t="s">
        <v>52</v>
      </c>
      <c r="C1001">
        <v>133</v>
      </c>
    </row>
    <row r="1002" spans="1:3" x14ac:dyDescent="0.25">
      <c r="A1002" s="1">
        <v>40057</v>
      </c>
      <c r="B1002" t="s">
        <v>199</v>
      </c>
      <c r="C1002">
        <v>20</v>
      </c>
    </row>
    <row r="1003" spans="1:3" x14ac:dyDescent="0.25">
      <c r="A1003" s="1">
        <v>40059</v>
      </c>
      <c r="B1003" t="s">
        <v>200</v>
      </c>
      <c r="C1003">
        <v>15</v>
      </c>
    </row>
    <row r="1004" spans="1:3" x14ac:dyDescent="0.25">
      <c r="A1004" s="1">
        <v>40060</v>
      </c>
      <c r="B1004" t="s">
        <v>201</v>
      </c>
      <c r="C1004">
        <v>15</v>
      </c>
    </row>
    <row r="1005" spans="1:3" x14ac:dyDescent="0.25">
      <c r="A1005" s="1">
        <v>40061</v>
      </c>
      <c r="B1005" t="s">
        <v>60</v>
      </c>
      <c r="C1005">
        <v>105</v>
      </c>
    </row>
    <row r="1006" spans="1:3" x14ac:dyDescent="0.25">
      <c r="A1006" s="1">
        <v>40065</v>
      </c>
      <c r="B1006" t="s">
        <v>33</v>
      </c>
      <c r="C1006">
        <v>192</v>
      </c>
    </row>
    <row r="1007" spans="1:3" x14ac:dyDescent="0.25">
      <c r="A1007" s="1">
        <v>40065</v>
      </c>
      <c r="B1007" t="s">
        <v>82</v>
      </c>
      <c r="C1007">
        <v>142</v>
      </c>
    </row>
    <row r="1008" spans="1:3" x14ac:dyDescent="0.25">
      <c r="A1008" s="1">
        <v>40066</v>
      </c>
      <c r="B1008" t="s">
        <v>108</v>
      </c>
      <c r="C1008">
        <v>3</v>
      </c>
    </row>
    <row r="1009" spans="1:3" x14ac:dyDescent="0.25">
      <c r="A1009" s="1">
        <v>40066</v>
      </c>
      <c r="B1009" t="s">
        <v>19</v>
      </c>
      <c r="C1009">
        <v>219</v>
      </c>
    </row>
    <row r="1010" spans="1:3" x14ac:dyDescent="0.25">
      <c r="A1010" s="1">
        <v>40070</v>
      </c>
      <c r="B1010" t="s">
        <v>32</v>
      </c>
      <c r="C1010">
        <v>137</v>
      </c>
    </row>
    <row r="1011" spans="1:3" x14ac:dyDescent="0.25">
      <c r="A1011" s="1">
        <v>40071</v>
      </c>
      <c r="B1011" t="s">
        <v>22</v>
      </c>
      <c r="C1011">
        <v>108</v>
      </c>
    </row>
    <row r="1012" spans="1:3" x14ac:dyDescent="0.25">
      <c r="A1012" s="1">
        <v>40072</v>
      </c>
      <c r="B1012" t="s">
        <v>104</v>
      </c>
      <c r="C1012">
        <v>395</v>
      </c>
    </row>
    <row r="1013" spans="1:3" x14ac:dyDescent="0.25">
      <c r="A1013" s="1">
        <v>40073</v>
      </c>
      <c r="B1013" t="s">
        <v>202</v>
      </c>
      <c r="C1013">
        <v>3</v>
      </c>
    </row>
    <row r="1014" spans="1:3" x14ac:dyDescent="0.25">
      <c r="A1014" s="1">
        <v>40075</v>
      </c>
      <c r="B1014" t="s">
        <v>8</v>
      </c>
      <c r="C1014">
        <v>73</v>
      </c>
    </row>
    <row r="1015" spans="1:3" x14ac:dyDescent="0.25">
      <c r="A1015" s="1">
        <v>40075</v>
      </c>
      <c r="B1015" t="s">
        <v>47</v>
      </c>
      <c r="C1015">
        <v>209</v>
      </c>
    </row>
    <row r="1016" spans="1:3" x14ac:dyDescent="0.25">
      <c r="A1016" s="1">
        <v>40077</v>
      </c>
      <c r="B1016" t="s">
        <v>39</v>
      </c>
      <c r="C1016">
        <v>41</v>
      </c>
    </row>
    <row r="1017" spans="1:3" x14ac:dyDescent="0.25">
      <c r="A1017" s="1">
        <v>40083</v>
      </c>
      <c r="B1017" t="s">
        <v>19</v>
      </c>
      <c r="C1017">
        <v>488</v>
      </c>
    </row>
    <row r="1018" spans="1:3" x14ac:dyDescent="0.25">
      <c r="A1018" s="1">
        <v>40084</v>
      </c>
      <c r="B1018" t="s">
        <v>99</v>
      </c>
      <c r="C1018">
        <v>5</v>
      </c>
    </row>
    <row r="1019" spans="1:3" x14ac:dyDescent="0.25">
      <c r="A1019" s="1">
        <v>40084</v>
      </c>
      <c r="B1019" t="s">
        <v>71</v>
      </c>
      <c r="C1019">
        <v>97</v>
      </c>
    </row>
    <row r="1020" spans="1:3" x14ac:dyDescent="0.25">
      <c r="A1020" s="1">
        <v>40085</v>
      </c>
      <c r="B1020" t="s">
        <v>10</v>
      </c>
      <c r="C1020">
        <v>58</v>
      </c>
    </row>
    <row r="1021" spans="1:3" x14ac:dyDescent="0.25">
      <c r="A1021" s="1">
        <v>40085</v>
      </c>
      <c r="B1021" t="s">
        <v>57</v>
      </c>
      <c r="C1021">
        <v>179</v>
      </c>
    </row>
    <row r="1022" spans="1:3" x14ac:dyDescent="0.25">
      <c r="A1022" s="1">
        <v>40087</v>
      </c>
      <c r="B1022" t="s">
        <v>40</v>
      </c>
      <c r="C1022">
        <v>18</v>
      </c>
    </row>
    <row r="1023" spans="1:3" x14ac:dyDescent="0.25">
      <c r="A1023" s="1">
        <v>40088</v>
      </c>
      <c r="B1023" t="s">
        <v>53</v>
      </c>
      <c r="C1023">
        <v>4</v>
      </c>
    </row>
    <row r="1024" spans="1:3" x14ac:dyDescent="0.25">
      <c r="A1024" s="1">
        <v>40088</v>
      </c>
      <c r="B1024" t="s">
        <v>35</v>
      </c>
      <c r="C1024">
        <v>1</v>
      </c>
    </row>
    <row r="1025" spans="1:3" x14ac:dyDescent="0.25">
      <c r="A1025" s="1">
        <v>40089</v>
      </c>
      <c r="B1025" t="s">
        <v>33</v>
      </c>
      <c r="C1025">
        <v>86</v>
      </c>
    </row>
    <row r="1026" spans="1:3" x14ac:dyDescent="0.25">
      <c r="A1026" s="1">
        <v>40090</v>
      </c>
      <c r="B1026" t="s">
        <v>16</v>
      </c>
      <c r="C1026">
        <v>290</v>
      </c>
    </row>
    <row r="1027" spans="1:3" x14ac:dyDescent="0.25">
      <c r="A1027" s="1">
        <v>40092</v>
      </c>
      <c r="B1027" t="s">
        <v>186</v>
      </c>
      <c r="C1027">
        <v>14</v>
      </c>
    </row>
    <row r="1028" spans="1:3" x14ac:dyDescent="0.25">
      <c r="A1028" s="1">
        <v>40094</v>
      </c>
      <c r="B1028" t="s">
        <v>41</v>
      </c>
      <c r="C1028">
        <v>120</v>
      </c>
    </row>
    <row r="1029" spans="1:3" x14ac:dyDescent="0.25">
      <c r="A1029" s="1">
        <v>40094</v>
      </c>
      <c r="B1029" t="s">
        <v>125</v>
      </c>
      <c r="C1029">
        <v>28</v>
      </c>
    </row>
    <row r="1030" spans="1:3" x14ac:dyDescent="0.25">
      <c r="A1030" s="1">
        <v>40095</v>
      </c>
      <c r="B1030" t="s">
        <v>11</v>
      </c>
      <c r="C1030">
        <v>213</v>
      </c>
    </row>
    <row r="1031" spans="1:3" x14ac:dyDescent="0.25">
      <c r="A1031" s="1">
        <v>40101</v>
      </c>
      <c r="B1031" t="s">
        <v>110</v>
      </c>
      <c r="C1031">
        <v>10</v>
      </c>
    </row>
    <row r="1032" spans="1:3" x14ac:dyDescent="0.25">
      <c r="A1032" s="1">
        <v>40102</v>
      </c>
      <c r="B1032" t="s">
        <v>71</v>
      </c>
      <c r="C1032">
        <v>53</v>
      </c>
    </row>
    <row r="1033" spans="1:3" x14ac:dyDescent="0.25">
      <c r="A1033" s="1">
        <v>40103</v>
      </c>
      <c r="B1033" t="s">
        <v>32</v>
      </c>
      <c r="C1033">
        <v>178</v>
      </c>
    </row>
    <row r="1034" spans="1:3" x14ac:dyDescent="0.25">
      <c r="A1034" s="1">
        <v>40103</v>
      </c>
      <c r="B1034" t="s">
        <v>76</v>
      </c>
      <c r="C1034">
        <v>6</v>
      </c>
    </row>
    <row r="1035" spans="1:3" x14ac:dyDescent="0.25">
      <c r="A1035" s="1">
        <v>40107</v>
      </c>
      <c r="B1035" t="s">
        <v>11</v>
      </c>
      <c r="C1035">
        <v>118</v>
      </c>
    </row>
    <row r="1036" spans="1:3" x14ac:dyDescent="0.25">
      <c r="A1036" s="1">
        <v>40107</v>
      </c>
      <c r="B1036" t="s">
        <v>72</v>
      </c>
      <c r="C1036">
        <v>5</v>
      </c>
    </row>
    <row r="1037" spans="1:3" x14ac:dyDescent="0.25">
      <c r="A1037" s="1">
        <v>40108</v>
      </c>
      <c r="B1037" t="s">
        <v>20</v>
      </c>
      <c r="C1037">
        <v>89</v>
      </c>
    </row>
    <row r="1038" spans="1:3" x14ac:dyDescent="0.25">
      <c r="A1038" s="1">
        <v>40113</v>
      </c>
      <c r="B1038" t="s">
        <v>37</v>
      </c>
      <c r="C1038">
        <v>22</v>
      </c>
    </row>
    <row r="1039" spans="1:3" x14ac:dyDescent="0.25">
      <c r="A1039" s="1">
        <v>40114</v>
      </c>
      <c r="B1039" t="s">
        <v>20</v>
      </c>
      <c r="C1039">
        <v>199</v>
      </c>
    </row>
    <row r="1040" spans="1:3" x14ac:dyDescent="0.25">
      <c r="A1040" s="1">
        <v>40120</v>
      </c>
      <c r="B1040" t="s">
        <v>111</v>
      </c>
      <c r="C1040">
        <v>8</v>
      </c>
    </row>
    <row r="1041" spans="1:3" x14ac:dyDescent="0.25">
      <c r="A1041" s="1">
        <v>40120</v>
      </c>
      <c r="B1041" t="s">
        <v>20</v>
      </c>
      <c r="C1041">
        <v>198</v>
      </c>
    </row>
    <row r="1042" spans="1:3" x14ac:dyDescent="0.25">
      <c r="A1042" s="1">
        <v>40121</v>
      </c>
      <c r="B1042" t="s">
        <v>97</v>
      </c>
      <c r="C1042">
        <v>6</v>
      </c>
    </row>
    <row r="1043" spans="1:3" x14ac:dyDescent="0.25">
      <c r="A1043" s="1">
        <v>40121</v>
      </c>
      <c r="B1043" t="s">
        <v>25</v>
      </c>
      <c r="C1043">
        <v>68</v>
      </c>
    </row>
    <row r="1044" spans="1:3" x14ac:dyDescent="0.25">
      <c r="A1044" s="1">
        <v>40121</v>
      </c>
      <c r="B1044" t="s">
        <v>104</v>
      </c>
      <c r="C1044">
        <v>200</v>
      </c>
    </row>
    <row r="1045" spans="1:3" x14ac:dyDescent="0.25">
      <c r="A1045" s="1">
        <v>40122</v>
      </c>
      <c r="B1045" t="s">
        <v>7</v>
      </c>
      <c r="C1045">
        <v>426</v>
      </c>
    </row>
    <row r="1046" spans="1:3" x14ac:dyDescent="0.25">
      <c r="A1046" s="1">
        <v>40122</v>
      </c>
      <c r="B1046" t="s">
        <v>80</v>
      </c>
      <c r="C1046">
        <v>142</v>
      </c>
    </row>
    <row r="1047" spans="1:3" x14ac:dyDescent="0.25">
      <c r="A1047" s="1">
        <v>40122</v>
      </c>
      <c r="B1047" t="s">
        <v>9</v>
      </c>
      <c r="C1047">
        <v>298</v>
      </c>
    </row>
    <row r="1048" spans="1:3" x14ac:dyDescent="0.25">
      <c r="A1048" s="1">
        <v>40124</v>
      </c>
      <c r="B1048" t="s">
        <v>19</v>
      </c>
      <c r="C1048">
        <v>224</v>
      </c>
    </row>
    <row r="1049" spans="1:3" x14ac:dyDescent="0.25">
      <c r="A1049" s="1">
        <v>40126</v>
      </c>
      <c r="B1049" t="s">
        <v>7</v>
      </c>
      <c r="C1049">
        <v>133</v>
      </c>
    </row>
    <row r="1050" spans="1:3" x14ac:dyDescent="0.25">
      <c r="A1050" s="1">
        <v>40128</v>
      </c>
      <c r="B1050" t="s">
        <v>47</v>
      </c>
      <c r="C1050">
        <v>326</v>
      </c>
    </row>
    <row r="1051" spans="1:3" x14ac:dyDescent="0.25">
      <c r="A1051" s="1">
        <v>40128</v>
      </c>
      <c r="B1051" t="s">
        <v>122</v>
      </c>
      <c r="C1051">
        <v>102</v>
      </c>
    </row>
    <row r="1052" spans="1:3" x14ac:dyDescent="0.25">
      <c r="A1052" s="1">
        <v>40129</v>
      </c>
      <c r="B1052" t="s">
        <v>9</v>
      </c>
      <c r="C1052">
        <v>332</v>
      </c>
    </row>
    <row r="1053" spans="1:3" x14ac:dyDescent="0.25">
      <c r="A1053" s="1">
        <v>40130</v>
      </c>
      <c r="B1053" t="s">
        <v>21</v>
      </c>
      <c r="C1053">
        <v>95</v>
      </c>
    </row>
    <row r="1054" spans="1:3" x14ac:dyDescent="0.25">
      <c r="A1054" s="1">
        <v>40134</v>
      </c>
      <c r="B1054" t="s">
        <v>138</v>
      </c>
      <c r="C1054">
        <v>7</v>
      </c>
    </row>
    <row r="1055" spans="1:3" x14ac:dyDescent="0.25">
      <c r="A1055" s="1">
        <v>40134</v>
      </c>
      <c r="B1055" t="s">
        <v>16</v>
      </c>
      <c r="C1055">
        <v>276</v>
      </c>
    </row>
    <row r="1056" spans="1:3" x14ac:dyDescent="0.25">
      <c r="A1056" s="1">
        <v>40134</v>
      </c>
      <c r="B1056" t="s">
        <v>141</v>
      </c>
      <c r="C1056">
        <v>6</v>
      </c>
    </row>
    <row r="1057" spans="1:3" x14ac:dyDescent="0.25">
      <c r="A1057" s="1">
        <v>40136</v>
      </c>
      <c r="B1057" t="s">
        <v>47</v>
      </c>
      <c r="C1057">
        <v>232</v>
      </c>
    </row>
    <row r="1058" spans="1:3" x14ac:dyDescent="0.25">
      <c r="A1058" s="1">
        <v>40136</v>
      </c>
      <c r="B1058" t="s">
        <v>68</v>
      </c>
      <c r="C1058">
        <v>162</v>
      </c>
    </row>
    <row r="1059" spans="1:3" x14ac:dyDescent="0.25">
      <c r="A1059" s="1">
        <v>40139</v>
      </c>
      <c r="B1059" t="s">
        <v>12</v>
      </c>
      <c r="C1059">
        <v>66</v>
      </c>
    </row>
    <row r="1060" spans="1:3" x14ac:dyDescent="0.25">
      <c r="A1060" s="1">
        <v>40139</v>
      </c>
      <c r="B1060" t="s">
        <v>159</v>
      </c>
      <c r="C1060">
        <v>2</v>
      </c>
    </row>
    <row r="1061" spans="1:3" x14ac:dyDescent="0.25">
      <c r="A1061" s="1">
        <v>40139</v>
      </c>
      <c r="B1061" t="s">
        <v>14</v>
      </c>
      <c r="C1061">
        <v>152</v>
      </c>
    </row>
    <row r="1062" spans="1:3" x14ac:dyDescent="0.25">
      <c r="A1062" s="1">
        <v>40139</v>
      </c>
      <c r="B1062" t="s">
        <v>203</v>
      </c>
      <c r="C1062">
        <v>2</v>
      </c>
    </row>
    <row r="1063" spans="1:3" x14ac:dyDescent="0.25">
      <c r="A1063" s="1">
        <v>40142</v>
      </c>
      <c r="B1063" t="s">
        <v>22</v>
      </c>
      <c r="C1063">
        <v>115</v>
      </c>
    </row>
    <row r="1064" spans="1:3" x14ac:dyDescent="0.25">
      <c r="A1064" s="1">
        <v>40142</v>
      </c>
      <c r="B1064" t="s">
        <v>39</v>
      </c>
      <c r="C1064">
        <v>29</v>
      </c>
    </row>
    <row r="1065" spans="1:3" x14ac:dyDescent="0.25">
      <c r="A1065" s="1">
        <v>40142</v>
      </c>
      <c r="B1065" t="s">
        <v>37</v>
      </c>
      <c r="C1065">
        <v>91</v>
      </c>
    </row>
    <row r="1066" spans="1:3" x14ac:dyDescent="0.25">
      <c r="A1066" s="1">
        <v>40144</v>
      </c>
      <c r="B1066" t="s">
        <v>21</v>
      </c>
      <c r="C1066">
        <v>125</v>
      </c>
    </row>
    <row r="1067" spans="1:3" x14ac:dyDescent="0.25">
      <c r="A1067" s="1">
        <v>40146</v>
      </c>
      <c r="B1067" t="s">
        <v>63</v>
      </c>
      <c r="C1067">
        <v>40</v>
      </c>
    </row>
    <row r="1068" spans="1:3" x14ac:dyDescent="0.25">
      <c r="A1068" s="1">
        <v>40146</v>
      </c>
      <c r="B1068" t="s">
        <v>11</v>
      </c>
      <c r="C1068">
        <v>279</v>
      </c>
    </row>
    <row r="1069" spans="1:3" x14ac:dyDescent="0.25">
      <c r="A1069" s="1">
        <v>40147</v>
      </c>
      <c r="B1069" t="s">
        <v>13</v>
      </c>
      <c r="C1069">
        <v>8</v>
      </c>
    </row>
    <row r="1070" spans="1:3" x14ac:dyDescent="0.25">
      <c r="A1070" s="1">
        <v>40151</v>
      </c>
      <c r="B1070" t="s">
        <v>73</v>
      </c>
      <c r="C1070">
        <v>194</v>
      </c>
    </row>
    <row r="1071" spans="1:3" x14ac:dyDescent="0.25">
      <c r="A1071" s="1">
        <v>40152</v>
      </c>
      <c r="B1071" t="s">
        <v>8</v>
      </c>
      <c r="C1071">
        <v>168</v>
      </c>
    </row>
    <row r="1072" spans="1:3" x14ac:dyDescent="0.25">
      <c r="A1072" s="1">
        <v>40153</v>
      </c>
      <c r="B1072" t="s">
        <v>16</v>
      </c>
      <c r="C1072">
        <v>211</v>
      </c>
    </row>
    <row r="1073" spans="1:3" x14ac:dyDescent="0.25">
      <c r="A1073" s="1">
        <v>40153</v>
      </c>
      <c r="B1073" t="s">
        <v>157</v>
      </c>
      <c r="C1073">
        <v>19</v>
      </c>
    </row>
    <row r="1074" spans="1:3" x14ac:dyDescent="0.25">
      <c r="A1074" s="1">
        <v>40155</v>
      </c>
      <c r="B1074" t="s">
        <v>155</v>
      </c>
      <c r="C1074">
        <v>16</v>
      </c>
    </row>
    <row r="1075" spans="1:3" x14ac:dyDescent="0.25">
      <c r="A1075" s="1">
        <v>40158</v>
      </c>
      <c r="B1075" t="s">
        <v>29</v>
      </c>
      <c r="C1075">
        <v>18</v>
      </c>
    </row>
    <row r="1076" spans="1:3" x14ac:dyDescent="0.25">
      <c r="A1076" s="1">
        <v>40158</v>
      </c>
      <c r="B1076" t="s">
        <v>9</v>
      </c>
      <c r="C1076">
        <v>399</v>
      </c>
    </row>
    <row r="1077" spans="1:3" x14ac:dyDescent="0.25">
      <c r="A1077" s="1">
        <v>40160</v>
      </c>
      <c r="B1077" t="s">
        <v>204</v>
      </c>
      <c r="C1077">
        <v>11</v>
      </c>
    </row>
    <row r="1078" spans="1:3" x14ac:dyDescent="0.25">
      <c r="A1078" s="1">
        <v>40164</v>
      </c>
      <c r="B1078" t="s">
        <v>25</v>
      </c>
      <c r="C1078">
        <v>131</v>
      </c>
    </row>
    <row r="1079" spans="1:3" x14ac:dyDescent="0.25">
      <c r="A1079" s="1">
        <v>40165</v>
      </c>
      <c r="B1079" t="s">
        <v>41</v>
      </c>
      <c r="C1079">
        <v>67</v>
      </c>
    </row>
    <row r="1080" spans="1:3" x14ac:dyDescent="0.25">
      <c r="A1080" s="1">
        <v>40166</v>
      </c>
      <c r="B1080" t="s">
        <v>12</v>
      </c>
      <c r="C1080">
        <v>151</v>
      </c>
    </row>
    <row r="1081" spans="1:3" x14ac:dyDescent="0.25">
      <c r="A1081" s="1">
        <v>40171</v>
      </c>
      <c r="B1081" t="s">
        <v>25</v>
      </c>
      <c r="C1081">
        <v>105</v>
      </c>
    </row>
    <row r="1082" spans="1:3" x14ac:dyDescent="0.25">
      <c r="A1082" s="1">
        <v>40172</v>
      </c>
      <c r="B1082" t="s">
        <v>73</v>
      </c>
      <c r="C1082">
        <v>132</v>
      </c>
    </row>
    <row r="1083" spans="1:3" x14ac:dyDescent="0.25">
      <c r="A1083" s="1">
        <v>40172</v>
      </c>
      <c r="B1083" t="s">
        <v>19</v>
      </c>
      <c r="C1083">
        <v>142</v>
      </c>
    </row>
    <row r="1084" spans="1:3" x14ac:dyDescent="0.25">
      <c r="A1084" s="1">
        <v>40172</v>
      </c>
      <c r="B1084" t="s">
        <v>205</v>
      </c>
      <c r="C1084">
        <v>17</v>
      </c>
    </row>
    <row r="1085" spans="1:3" x14ac:dyDescent="0.25">
      <c r="A1085" s="1">
        <v>40173</v>
      </c>
      <c r="B1085" t="s">
        <v>9</v>
      </c>
      <c r="C1085">
        <v>444</v>
      </c>
    </row>
    <row r="1086" spans="1:3" x14ac:dyDescent="0.25">
      <c r="A1086" s="1">
        <v>40173</v>
      </c>
      <c r="B1086" t="s">
        <v>52</v>
      </c>
      <c r="C1086">
        <v>294</v>
      </c>
    </row>
    <row r="1087" spans="1:3" x14ac:dyDescent="0.25">
      <c r="A1087" s="1">
        <v>40174</v>
      </c>
      <c r="B1087" t="s">
        <v>9</v>
      </c>
      <c r="C1087">
        <v>274</v>
      </c>
    </row>
    <row r="1088" spans="1:3" x14ac:dyDescent="0.25">
      <c r="A1088" s="1">
        <v>40176</v>
      </c>
      <c r="B1088" t="s">
        <v>37</v>
      </c>
      <c r="C1088">
        <v>168</v>
      </c>
    </row>
    <row r="1089" spans="1:3" x14ac:dyDescent="0.25">
      <c r="A1089" s="1">
        <v>40177</v>
      </c>
      <c r="B1089" t="s">
        <v>10</v>
      </c>
      <c r="C1089">
        <v>115</v>
      </c>
    </row>
    <row r="1090" spans="1:3" x14ac:dyDescent="0.25">
      <c r="A1090" s="1">
        <v>40177</v>
      </c>
      <c r="B1090" t="s">
        <v>32</v>
      </c>
      <c r="C1090">
        <v>126</v>
      </c>
    </row>
    <row r="1091" spans="1:3" x14ac:dyDescent="0.25">
      <c r="A1091" s="1">
        <v>40180</v>
      </c>
      <c r="B1091" t="s">
        <v>30</v>
      </c>
      <c r="C1091">
        <v>73</v>
      </c>
    </row>
    <row r="1092" spans="1:3" x14ac:dyDescent="0.25">
      <c r="A1092" s="1">
        <v>40180</v>
      </c>
      <c r="B1092" t="s">
        <v>24</v>
      </c>
      <c r="C1092">
        <v>413</v>
      </c>
    </row>
    <row r="1093" spans="1:3" x14ac:dyDescent="0.25">
      <c r="A1093" s="1">
        <v>40181</v>
      </c>
      <c r="B1093" t="s">
        <v>9</v>
      </c>
      <c r="C1093">
        <v>393</v>
      </c>
    </row>
    <row r="1094" spans="1:3" x14ac:dyDescent="0.25">
      <c r="A1094" s="1">
        <v>40184</v>
      </c>
      <c r="B1094" t="s">
        <v>145</v>
      </c>
      <c r="C1094">
        <v>13</v>
      </c>
    </row>
    <row r="1095" spans="1:3" x14ac:dyDescent="0.25">
      <c r="A1095" s="1">
        <v>40185</v>
      </c>
      <c r="B1095" t="s">
        <v>24</v>
      </c>
      <c r="C1095">
        <v>211</v>
      </c>
    </row>
    <row r="1096" spans="1:3" x14ac:dyDescent="0.25">
      <c r="A1096" s="1">
        <v>40189</v>
      </c>
      <c r="B1096" t="s">
        <v>63</v>
      </c>
      <c r="C1096">
        <v>116</v>
      </c>
    </row>
    <row r="1097" spans="1:3" x14ac:dyDescent="0.25">
      <c r="A1097" s="1">
        <v>40189</v>
      </c>
      <c r="B1097" t="s">
        <v>2</v>
      </c>
      <c r="C1097">
        <v>9</v>
      </c>
    </row>
    <row r="1098" spans="1:3" x14ac:dyDescent="0.25">
      <c r="A1098" s="1">
        <v>40193</v>
      </c>
      <c r="B1098" t="s">
        <v>47</v>
      </c>
      <c r="C1098">
        <v>117</v>
      </c>
    </row>
    <row r="1099" spans="1:3" x14ac:dyDescent="0.25">
      <c r="A1099" s="1">
        <v>40194</v>
      </c>
      <c r="B1099" t="s">
        <v>52</v>
      </c>
      <c r="C1099">
        <v>221</v>
      </c>
    </row>
    <row r="1100" spans="1:3" x14ac:dyDescent="0.25">
      <c r="A1100" s="1">
        <v>40198</v>
      </c>
      <c r="B1100" t="s">
        <v>154</v>
      </c>
      <c r="C1100">
        <v>9</v>
      </c>
    </row>
    <row r="1101" spans="1:3" x14ac:dyDescent="0.25">
      <c r="A1101" s="1">
        <v>40199</v>
      </c>
      <c r="B1101" t="s">
        <v>19</v>
      </c>
      <c r="C1101">
        <v>214</v>
      </c>
    </row>
    <row r="1102" spans="1:3" x14ac:dyDescent="0.25">
      <c r="A1102" s="1">
        <v>40200</v>
      </c>
      <c r="B1102" t="s">
        <v>39</v>
      </c>
      <c r="C1102">
        <v>138</v>
      </c>
    </row>
    <row r="1103" spans="1:3" x14ac:dyDescent="0.25">
      <c r="A1103" s="1">
        <v>40201</v>
      </c>
      <c r="B1103" t="s">
        <v>83</v>
      </c>
      <c r="C1103">
        <v>11</v>
      </c>
    </row>
    <row r="1104" spans="1:3" x14ac:dyDescent="0.25">
      <c r="A1104" s="1">
        <v>40201</v>
      </c>
      <c r="B1104" t="s">
        <v>54</v>
      </c>
      <c r="C1104">
        <v>128</v>
      </c>
    </row>
    <row r="1105" spans="1:3" x14ac:dyDescent="0.25">
      <c r="A1105" s="1">
        <v>40202</v>
      </c>
      <c r="B1105" t="s">
        <v>19</v>
      </c>
      <c r="C1105">
        <v>376</v>
      </c>
    </row>
    <row r="1106" spans="1:3" x14ac:dyDescent="0.25">
      <c r="A1106" s="1">
        <v>40203</v>
      </c>
      <c r="B1106" t="s">
        <v>19</v>
      </c>
      <c r="C1106">
        <v>121</v>
      </c>
    </row>
    <row r="1107" spans="1:3" x14ac:dyDescent="0.25">
      <c r="A1107" s="1">
        <v>40203</v>
      </c>
      <c r="B1107" t="s">
        <v>16</v>
      </c>
      <c r="C1107">
        <v>200</v>
      </c>
    </row>
    <row r="1108" spans="1:3" x14ac:dyDescent="0.25">
      <c r="A1108" s="1">
        <v>40204</v>
      </c>
      <c r="B1108" t="s">
        <v>19</v>
      </c>
      <c r="C1108">
        <v>500</v>
      </c>
    </row>
    <row r="1109" spans="1:3" x14ac:dyDescent="0.25">
      <c r="A1109" s="1">
        <v>40206</v>
      </c>
      <c r="B1109" t="s">
        <v>73</v>
      </c>
      <c r="C1109">
        <v>108</v>
      </c>
    </row>
    <row r="1110" spans="1:3" x14ac:dyDescent="0.25">
      <c r="A1110" s="1">
        <v>40207</v>
      </c>
      <c r="B1110" t="s">
        <v>27</v>
      </c>
      <c r="C1110">
        <v>59</v>
      </c>
    </row>
    <row r="1111" spans="1:3" x14ac:dyDescent="0.25">
      <c r="A1111" s="1">
        <v>40208</v>
      </c>
      <c r="B1111" t="s">
        <v>12</v>
      </c>
      <c r="C1111">
        <v>191</v>
      </c>
    </row>
    <row r="1112" spans="1:3" x14ac:dyDescent="0.25">
      <c r="A1112" s="1">
        <v>40209</v>
      </c>
      <c r="B1112" t="s">
        <v>21</v>
      </c>
      <c r="C1112">
        <v>189</v>
      </c>
    </row>
    <row r="1113" spans="1:3" x14ac:dyDescent="0.25">
      <c r="A1113" s="1">
        <v>40211</v>
      </c>
      <c r="B1113" t="s">
        <v>47</v>
      </c>
      <c r="C1113">
        <v>247</v>
      </c>
    </row>
    <row r="1114" spans="1:3" x14ac:dyDescent="0.25">
      <c r="A1114" s="1">
        <v>40211</v>
      </c>
      <c r="B1114" t="s">
        <v>37</v>
      </c>
      <c r="C1114">
        <v>195</v>
      </c>
    </row>
    <row r="1115" spans="1:3" x14ac:dyDescent="0.25">
      <c r="A1115" s="1">
        <v>40212</v>
      </c>
      <c r="B1115" t="s">
        <v>206</v>
      </c>
      <c r="C1115">
        <v>6</v>
      </c>
    </row>
    <row r="1116" spans="1:3" x14ac:dyDescent="0.25">
      <c r="A1116" s="1">
        <v>40213</v>
      </c>
      <c r="B1116" t="s">
        <v>207</v>
      </c>
      <c r="C1116">
        <v>1</v>
      </c>
    </row>
    <row r="1117" spans="1:3" x14ac:dyDescent="0.25">
      <c r="A1117" s="1">
        <v>40214</v>
      </c>
      <c r="B1117" t="s">
        <v>52</v>
      </c>
      <c r="C1117">
        <v>347</v>
      </c>
    </row>
    <row r="1118" spans="1:3" x14ac:dyDescent="0.25">
      <c r="A1118" s="1">
        <v>40217</v>
      </c>
      <c r="B1118" t="s">
        <v>16</v>
      </c>
      <c r="C1118">
        <v>317</v>
      </c>
    </row>
    <row r="1119" spans="1:3" x14ac:dyDescent="0.25">
      <c r="A1119" s="1">
        <v>40218</v>
      </c>
      <c r="B1119" t="s">
        <v>47</v>
      </c>
      <c r="C1119">
        <v>271</v>
      </c>
    </row>
    <row r="1120" spans="1:3" x14ac:dyDescent="0.25">
      <c r="A1120" s="1">
        <v>40218</v>
      </c>
      <c r="B1120" t="s">
        <v>87</v>
      </c>
      <c r="C1120">
        <v>4</v>
      </c>
    </row>
    <row r="1121" spans="1:3" x14ac:dyDescent="0.25">
      <c r="A1121" s="1">
        <v>40220</v>
      </c>
      <c r="B1121" t="s">
        <v>30</v>
      </c>
      <c r="C1121">
        <v>121</v>
      </c>
    </row>
    <row r="1122" spans="1:3" x14ac:dyDescent="0.25">
      <c r="A1122" s="1">
        <v>40221</v>
      </c>
      <c r="B1122" t="s">
        <v>8</v>
      </c>
      <c r="C1122">
        <v>81</v>
      </c>
    </row>
    <row r="1123" spans="1:3" x14ac:dyDescent="0.25">
      <c r="A1123" s="1">
        <v>40221</v>
      </c>
      <c r="B1123" t="s">
        <v>86</v>
      </c>
      <c r="C1123">
        <v>1</v>
      </c>
    </row>
    <row r="1124" spans="1:3" x14ac:dyDescent="0.25">
      <c r="A1124" s="1">
        <v>40223</v>
      </c>
      <c r="B1124" t="s">
        <v>32</v>
      </c>
      <c r="C1124">
        <v>142</v>
      </c>
    </row>
    <row r="1125" spans="1:3" x14ac:dyDescent="0.25">
      <c r="A1125" s="1">
        <v>40224</v>
      </c>
      <c r="B1125" t="s">
        <v>24</v>
      </c>
      <c r="C1125">
        <v>265</v>
      </c>
    </row>
    <row r="1126" spans="1:3" x14ac:dyDescent="0.25">
      <c r="A1126" s="1">
        <v>40225</v>
      </c>
      <c r="B1126" t="s">
        <v>8</v>
      </c>
      <c r="C1126">
        <v>194</v>
      </c>
    </row>
    <row r="1127" spans="1:3" x14ac:dyDescent="0.25">
      <c r="A1127" s="1">
        <v>40225</v>
      </c>
      <c r="B1127" t="s">
        <v>163</v>
      </c>
      <c r="C1127">
        <v>15</v>
      </c>
    </row>
    <row r="1128" spans="1:3" x14ac:dyDescent="0.25">
      <c r="A1128" s="1">
        <v>40227</v>
      </c>
      <c r="B1128" t="s">
        <v>12</v>
      </c>
      <c r="C1128">
        <v>23</v>
      </c>
    </row>
    <row r="1129" spans="1:3" x14ac:dyDescent="0.25">
      <c r="A1129" s="1">
        <v>40227</v>
      </c>
      <c r="B1129" t="s">
        <v>24</v>
      </c>
      <c r="C1129">
        <v>279</v>
      </c>
    </row>
    <row r="1130" spans="1:3" x14ac:dyDescent="0.25">
      <c r="A1130" s="1">
        <v>40229</v>
      </c>
      <c r="B1130" t="s">
        <v>208</v>
      </c>
      <c r="C1130">
        <v>1</v>
      </c>
    </row>
    <row r="1131" spans="1:3" x14ac:dyDescent="0.25">
      <c r="A1131" s="1">
        <v>40234</v>
      </c>
      <c r="B1131" t="s">
        <v>24</v>
      </c>
      <c r="C1131">
        <v>487</v>
      </c>
    </row>
    <row r="1132" spans="1:3" x14ac:dyDescent="0.25">
      <c r="A1132" s="1">
        <v>40234</v>
      </c>
      <c r="B1132" t="s">
        <v>9</v>
      </c>
      <c r="C1132">
        <v>395</v>
      </c>
    </row>
    <row r="1133" spans="1:3" x14ac:dyDescent="0.25">
      <c r="A1133" s="1">
        <v>40236</v>
      </c>
      <c r="B1133" t="s">
        <v>73</v>
      </c>
      <c r="C1133">
        <v>91</v>
      </c>
    </row>
    <row r="1134" spans="1:3" x14ac:dyDescent="0.25">
      <c r="A1134" s="1">
        <v>40236</v>
      </c>
      <c r="B1134" t="s">
        <v>27</v>
      </c>
      <c r="C1134">
        <v>39</v>
      </c>
    </row>
    <row r="1135" spans="1:3" x14ac:dyDescent="0.25">
      <c r="A1135" s="1">
        <v>40236</v>
      </c>
      <c r="B1135" t="s">
        <v>24</v>
      </c>
      <c r="C1135">
        <v>312</v>
      </c>
    </row>
    <row r="1136" spans="1:3" x14ac:dyDescent="0.25">
      <c r="A1136" s="1">
        <v>40237</v>
      </c>
      <c r="B1136" t="s">
        <v>209</v>
      </c>
      <c r="C1136">
        <v>20</v>
      </c>
    </row>
    <row r="1137" spans="1:3" x14ac:dyDescent="0.25">
      <c r="A1137" s="1">
        <v>40240</v>
      </c>
      <c r="B1137" t="s">
        <v>30</v>
      </c>
      <c r="C1137">
        <v>35</v>
      </c>
    </row>
    <row r="1138" spans="1:3" x14ac:dyDescent="0.25">
      <c r="A1138" s="1">
        <v>40242</v>
      </c>
      <c r="B1138" t="s">
        <v>205</v>
      </c>
      <c r="C1138">
        <v>20</v>
      </c>
    </row>
    <row r="1139" spans="1:3" x14ac:dyDescent="0.25">
      <c r="A1139" s="1">
        <v>40245</v>
      </c>
      <c r="B1139" t="s">
        <v>32</v>
      </c>
      <c r="C1139">
        <v>125</v>
      </c>
    </row>
    <row r="1140" spans="1:3" x14ac:dyDescent="0.25">
      <c r="A1140" s="1">
        <v>40245</v>
      </c>
      <c r="B1140" t="s">
        <v>47</v>
      </c>
      <c r="C1140">
        <v>396</v>
      </c>
    </row>
    <row r="1141" spans="1:3" x14ac:dyDescent="0.25">
      <c r="A1141" s="1">
        <v>40246</v>
      </c>
      <c r="B1141" t="s">
        <v>210</v>
      </c>
      <c r="C1141">
        <v>7</v>
      </c>
    </row>
    <row r="1142" spans="1:3" x14ac:dyDescent="0.25">
      <c r="A1142" s="1">
        <v>40247</v>
      </c>
      <c r="B1142" t="s">
        <v>80</v>
      </c>
      <c r="C1142">
        <v>59</v>
      </c>
    </row>
    <row r="1143" spans="1:3" x14ac:dyDescent="0.25">
      <c r="A1143" s="1">
        <v>40250</v>
      </c>
      <c r="B1143" t="s">
        <v>16</v>
      </c>
      <c r="C1143">
        <v>417</v>
      </c>
    </row>
    <row r="1144" spans="1:3" x14ac:dyDescent="0.25">
      <c r="A1144" s="1">
        <v>40250</v>
      </c>
      <c r="B1144" t="s">
        <v>47</v>
      </c>
      <c r="C1144">
        <v>115</v>
      </c>
    </row>
    <row r="1145" spans="1:3" x14ac:dyDescent="0.25">
      <c r="A1145" s="1">
        <v>40253</v>
      </c>
      <c r="B1145" t="s">
        <v>56</v>
      </c>
      <c r="C1145">
        <v>6</v>
      </c>
    </row>
    <row r="1146" spans="1:3" x14ac:dyDescent="0.25">
      <c r="A1146" s="1">
        <v>40254</v>
      </c>
      <c r="B1146" t="s">
        <v>21</v>
      </c>
      <c r="C1146">
        <v>69</v>
      </c>
    </row>
    <row r="1147" spans="1:3" x14ac:dyDescent="0.25">
      <c r="A1147" s="1">
        <v>40256</v>
      </c>
      <c r="B1147" t="s">
        <v>14</v>
      </c>
      <c r="C1147">
        <v>58</v>
      </c>
    </row>
    <row r="1148" spans="1:3" x14ac:dyDescent="0.25">
      <c r="A1148" s="1">
        <v>40256</v>
      </c>
      <c r="B1148" t="s">
        <v>27</v>
      </c>
      <c r="C1148">
        <v>159</v>
      </c>
    </row>
    <row r="1149" spans="1:3" x14ac:dyDescent="0.25">
      <c r="A1149" s="1">
        <v>40258</v>
      </c>
      <c r="B1149" t="s">
        <v>211</v>
      </c>
      <c r="C1149">
        <v>6</v>
      </c>
    </row>
    <row r="1150" spans="1:3" x14ac:dyDescent="0.25">
      <c r="A1150" s="1">
        <v>40259</v>
      </c>
      <c r="B1150" t="s">
        <v>14</v>
      </c>
      <c r="C1150">
        <v>103</v>
      </c>
    </row>
    <row r="1151" spans="1:3" x14ac:dyDescent="0.25">
      <c r="A1151" s="1">
        <v>40263</v>
      </c>
      <c r="B1151" t="s">
        <v>9</v>
      </c>
      <c r="C1151">
        <v>155</v>
      </c>
    </row>
    <row r="1152" spans="1:3" x14ac:dyDescent="0.25">
      <c r="A1152" s="1">
        <v>40263</v>
      </c>
      <c r="B1152" t="s">
        <v>83</v>
      </c>
      <c r="C1152">
        <v>10</v>
      </c>
    </row>
    <row r="1153" spans="1:3" x14ac:dyDescent="0.25">
      <c r="A1153" s="1">
        <v>40265</v>
      </c>
      <c r="B1153" t="s">
        <v>30</v>
      </c>
      <c r="C1153">
        <v>158</v>
      </c>
    </row>
    <row r="1154" spans="1:3" x14ac:dyDescent="0.25">
      <c r="A1154" s="1">
        <v>40267</v>
      </c>
      <c r="B1154" t="s">
        <v>57</v>
      </c>
      <c r="C1154">
        <v>146</v>
      </c>
    </row>
    <row r="1155" spans="1:3" x14ac:dyDescent="0.25">
      <c r="A1155" s="1">
        <v>40268</v>
      </c>
      <c r="B1155" t="s">
        <v>24</v>
      </c>
      <c r="C1155">
        <v>230</v>
      </c>
    </row>
    <row r="1156" spans="1:3" x14ac:dyDescent="0.25">
      <c r="A1156" s="1">
        <v>40270</v>
      </c>
      <c r="B1156" t="s">
        <v>41</v>
      </c>
      <c r="C1156">
        <v>143</v>
      </c>
    </row>
    <row r="1157" spans="1:3" x14ac:dyDescent="0.25">
      <c r="A1157" s="1">
        <v>40270</v>
      </c>
      <c r="B1157" t="s">
        <v>63</v>
      </c>
      <c r="C1157">
        <v>167</v>
      </c>
    </row>
    <row r="1158" spans="1:3" x14ac:dyDescent="0.25">
      <c r="A1158" s="1">
        <v>40270</v>
      </c>
      <c r="B1158" t="s">
        <v>54</v>
      </c>
      <c r="C1158">
        <v>119</v>
      </c>
    </row>
    <row r="1159" spans="1:3" x14ac:dyDescent="0.25">
      <c r="A1159" s="1">
        <v>40272</v>
      </c>
      <c r="B1159" t="s">
        <v>16</v>
      </c>
      <c r="C1159">
        <v>400</v>
      </c>
    </row>
    <row r="1160" spans="1:3" x14ac:dyDescent="0.25">
      <c r="A1160" s="1">
        <v>40274</v>
      </c>
      <c r="B1160" t="s">
        <v>39</v>
      </c>
      <c r="C1160">
        <v>172</v>
      </c>
    </row>
    <row r="1161" spans="1:3" x14ac:dyDescent="0.25">
      <c r="A1161" s="1">
        <v>40275</v>
      </c>
      <c r="B1161" t="s">
        <v>100</v>
      </c>
      <c r="C1161">
        <v>19</v>
      </c>
    </row>
    <row r="1162" spans="1:3" x14ac:dyDescent="0.25">
      <c r="A1162" s="1">
        <v>40277</v>
      </c>
      <c r="B1162" t="s">
        <v>9</v>
      </c>
      <c r="C1162">
        <v>116</v>
      </c>
    </row>
    <row r="1163" spans="1:3" x14ac:dyDescent="0.25">
      <c r="A1163" s="1">
        <v>40279</v>
      </c>
      <c r="B1163" t="s">
        <v>24</v>
      </c>
      <c r="C1163">
        <v>143</v>
      </c>
    </row>
    <row r="1164" spans="1:3" x14ac:dyDescent="0.25">
      <c r="A1164" s="1">
        <v>40280</v>
      </c>
      <c r="B1164" t="s">
        <v>11</v>
      </c>
      <c r="C1164">
        <v>222</v>
      </c>
    </row>
    <row r="1165" spans="1:3" x14ac:dyDescent="0.25">
      <c r="A1165" s="1">
        <v>40282</v>
      </c>
      <c r="B1165" t="s">
        <v>11</v>
      </c>
      <c r="C1165">
        <v>352</v>
      </c>
    </row>
    <row r="1166" spans="1:3" x14ac:dyDescent="0.25">
      <c r="A1166" s="1">
        <v>40282</v>
      </c>
      <c r="B1166" t="s">
        <v>54</v>
      </c>
      <c r="C1166">
        <v>69</v>
      </c>
    </row>
    <row r="1167" spans="1:3" x14ac:dyDescent="0.25">
      <c r="A1167" s="1">
        <v>40283</v>
      </c>
      <c r="B1167" t="s">
        <v>47</v>
      </c>
      <c r="C1167">
        <v>182</v>
      </c>
    </row>
    <row r="1168" spans="1:3" x14ac:dyDescent="0.25">
      <c r="A1168" s="1">
        <v>40285</v>
      </c>
      <c r="B1168" t="s">
        <v>11</v>
      </c>
      <c r="C1168">
        <v>182</v>
      </c>
    </row>
    <row r="1169" spans="1:3" x14ac:dyDescent="0.25">
      <c r="A1169" s="1">
        <v>40285</v>
      </c>
      <c r="B1169" t="s">
        <v>54</v>
      </c>
      <c r="C1169">
        <v>165</v>
      </c>
    </row>
    <row r="1170" spans="1:3" x14ac:dyDescent="0.25">
      <c r="A1170" s="1">
        <v>40286</v>
      </c>
      <c r="B1170" t="s">
        <v>42</v>
      </c>
      <c r="C1170">
        <v>18</v>
      </c>
    </row>
    <row r="1171" spans="1:3" x14ac:dyDescent="0.25">
      <c r="A1171" s="1">
        <v>40286</v>
      </c>
      <c r="B1171" t="s">
        <v>212</v>
      </c>
      <c r="C1171">
        <v>2</v>
      </c>
    </row>
    <row r="1172" spans="1:3" x14ac:dyDescent="0.25">
      <c r="A1172" s="1">
        <v>40287</v>
      </c>
      <c r="B1172" t="s">
        <v>186</v>
      </c>
      <c r="C1172">
        <v>15</v>
      </c>
    </row>
    <row r="1173" spans="1:3" x14ac:dyDescent="0.25">
      <c r="A1173" s="1">
        <v>40288</v>
      </c>
      <c r="B1173" t="s">
        <v>213</v>
      </c>
      <c r="C1173">
        <v>19</v>
      </c>
    </row>
    <row r="1174" spans="1:3" x14ac:dyDescent="0.25">
      <c r="A1174" s="1">
        <v>40289</v>
      </c>
      <c r="B1174" t="s">
        <v>39</v>
      </c>
      <c r="C1174">
        <v>66</v>
      </c>
    </row>
    <row r="1175" spans="1:3" x14ac:dyDescent="0.25">
      <c r="A1175" s="1">
        <v>40289</v>
      </c>
      <c r="B1175" t="s">
        <v>172</v>
      </c>
      <c r="C1175">
        <v>12</v>
      </c>
    </row>
    <row r="1176" spans="1:3" x14ac:dyDescent="0.25">
      <c r="A1176" s="1">
        <v>40290</v>
      </c>
      <c r="B1176" t="s">
        <v>120</v>
      </c>
      <c r="C1176">
        <v>19</v>
      </c>
    </row>
    <row r="1177" spans="1:3" x14ac:dyDescent="0.25">
      <c r="A1177" s="1">
        <v>40290</v>
      </c>
      <c r="B1177" t="s">
        <v>25</v>
      </c>
      <c r="C1177">
        <v>96</v>
      </c>
    </row>
    <row r="1178" spans="1:3" x14ac:dyDescent="0.25">
      <c r="A1178" s="1">
        <v>40293</v>
      </c>
      <c r="B1178" t="s">
        <v>11</v>
      </c>
      <c r="C1178">
        <v>240</v>
      </c>
    </row>
    <row r="1179" spans="1:3" x14ac:dyDescent="0.25">
      <c r="A1179" s="1">
        <v>40295</v>
      </c>
      <c r="B1179" t="s">
        <v>30</v>
      </c>
      <c r="C1179">
        <v>57</v>
      </c>
    </row>
    <row r="1180" spans="1:3" x14ac:dyDescent="0.25">
      <c r="A1180" s="1">
        <v>40299</v>
      </c>
      <c r="B1180" t="s">
        <v>16</v>
      </c>
      <c r="C1180">
        <v>475</v>
      </c>
    </row>
    <row r="1181" spans="1:3" x14ac:dyDescent="0.25">
      <c r="A1181" s="1">
        <v>40300</v>
      </c>
      <c r="B1181" t="s">
        <v>9</v>
      </c>
      <c r="C1181">
        <v>162</v>
      </c>
    </row>
    <row r="1182" spans="1:3" x14ac:dyDescent="0.25">
      <c r="A1182" s="1">
        <v>40302</v>
      </c>
      <c r="B1182" t="s">
        <v>9</v>
      </c>
      <c r="C1182">
        <v>150</v>
      </c>
    </row>
    <row r="1183" spans="1:3" x14ac:dyDescent="0.25">
      <c r="A1183" s="1">
        <v>40303</v>
      </c>
      <c r="B1183" t="s">
        <v>52</v>
      </c>
      <c r="C1183">
        <v>139</v>
      </c>
    </row>
    <row r="1184" spans="1:3" x14ac:dyDescent="0.25">
      <c r="A1184" s="1">
        <v>40305</v>
      </c>
      <c r="B1184" t="s">
        <v>21</v>
      </c>
      <c r="C1184">
        <v>183</v>
      </c>
    </row>
    <row r="1185" spans="1:3" x14ac:dyDescent="0.25">
      <c r="A1185" s="1">
        <v>40315</v>
      </c>
      <c r="B1185" t="s">
        <v>9</v>
      </c>
      <c r="C1185">
        <v>214</v>
      </c>
    </row>
    <row r="1186" spans="1:3" x14ac:dyDescent="0.25">
      <c r="A1186" s="1">
        <v>40318</v>
      </c>
      <c r="B1186" t="s">
        <v>177</v>
      </c>
      <c r="C1186">
        <v>14</v>
      </c>
    </row>
    <row r="1187" spans="1:3" x14ac:dyDescent="0.25">
      <c r="A1187" s="1">
        <v>40319</v>
      </c>
      <c r="B1187" t="s">
        <v>197</v>
      </c>
      <c r="C1187">
        <v>2</v>
      </c>
    </row>
    <row r="1188" spans="1:3" x14ac:dyDescent="0.25">
      <c r="A1188" s="1">
        <v>40320</v>
      </c>
      <c r="B1188" t="s">
        <v>24</v>
      </c>
      <c r="C1188">
        <v>383</v>
      </c>
    </row>
    <row r="1189" spans="1:3" x14ac:dyDescent="0.25">
      <c r="A1189" s="1">
        <v>40321</v>
      </c>
      <c r="B1189" t="s">
        <v>2</v>
      </c>
      <c r="C1189">
        <v>14</v>
      </c>
    </row>
    <row r="1190" spans="1:3" x14ac:dyDescent="0.25">
      <c r="A1190" s="1">
        <v>40321</v>
      </c>
      <c r="B1190" t="s">
        <v>54</v>
      </c>
      <c r="C1190">
        <v>127</v>
      </c>
    </row>
    <row r="1191" spans="1:3" x14ac:dyDescent="0.25">
      <c r="A1191" s="1">
        <v>40322</v>
      </c>
      <c r="B1191" t="s">
        <v>32</v>
      </c>
      <c r="C1191">
        <v>179</v>
      </c>
    </row>
    <row r="1192" spans="1:3" x14ac:dyDescent="0.25">
      <c r="A1192" s="1">
        <v>40323</v>
      </c>
      <c r="B1192" t="s">
        <v>25</v>
      </c>
      <c r="C1192">
        <v>74</v>
      </c>
    </row>
    <row r="1193" spans="1:3" x14ac:dyDescent="0.25">
      <c r="A1193" s="1">
        <v>40323</v>
      </c>
      <c r="B1193" t="s">
        <v>52</v>
      </c>
      <c r="C1193">
        <v>311</v>
      </c>
    </row>
    <row r="1194" spans="1:3" x14ac:dyDescent="0.25">
      <c r="A1194" s="1">
        <v>40327</v>
      </c>
      <c r="B1194" t="s">
        <v>68</v>
      </c>
      <c r="C1194">
        <v>190</v>
      </c>
    </row>
    <row r="1195" spans="1:3" x14ac:dyDescent="0.25">
      <c r="A1195" s="1">
        <v>40329</v>
      </c>
      <c r="B1195" t="s">
        <v>33</v>
      </c>
      <c r="C1195">
        <v>67</v>
      </c>
    </row>
    <row r="1196" spans="1:3" x14ac:dyDescent="0.25">
      <c r="A1196" s="1">
        <v>40331</v>
      </c>
      <c r="B1196" t="s">
        <v>9</v>
      </c>
      <c r="C1196">
        <v>331</v>
      </c>
    </row>
    <row r="1197" spans="1:3" x14ac:dyDescent="0.25">
      <c r="A1197" s="1">
        <v>40331</v>
      </c>
      <c r="B1197" t="s">
        <v>41</v>
      </c>
      <c r="C1197">
        <v>114</v>
      </c>
    </row>
    <row r="1198" spans="1:3" x14ac:dyDescent="0.25">
      <c r="A1198" s="1">
        <v>40332</v>
      </c>
      <c r="B1198" t="s">
        <v>54</v>
      </c>
      <c r="C1198">
        <v>79</v>
      </c>
    </row>
    <row r="1199" spans="1:3" x14ac:dyDescent="0.25">
      <c r="A1199" s="1">
        <v>40333</v>
      </c>
      <c r="B1199" t="s">
        <v>73</v>
      </c>
      <c r="C1199">
        <v>22</v>
      </c>
    </row>
    <row r="1200" spans="1:3" x14ac:dyDescent="0.25">
      <c r="A1200" s="1">
        <v>40333</v>
      </c>
      <c r="B1200" t="s">
        <v>94</v>
      </c>
      <c r="C1200">
        <v>5</v>
      </c>
    </row>
    <row r="1201" spans="1:3" x14ac:dyDescent="0.25">
      <c r="A1201" s="1">
        <v>40336</v>
      </c>
      <c r="B1201" t="s">
        <v>74</v>
      </c>
      <c r="C1201">
        <v>17</v>
      </c>
    </row>
    <row r="1202" spans="1:3" x14ac:dyDescent="0.25">
      <c r="A1202" s="1">
        <v>40337</v>
      </c>
      <c r="B1202" t="s">
        <v>47</v>
      </c>
      <c r="C1202">
        <v>344</v>
      </c>
    </row>
    <row r="1203" spans="1:3" x14ac:dyDescent="0.25">
      <c r="A1203" s="1">
        <v>40337</v>
      </c>
      <c r="B1203" t="s">
        <v>16</v>
      </c>
      <c r="C1203">
        <v>329</v>
      </c>
    </row>
    <row r="1204" spans="1:3" x14ac:dyDescent="0.25">
      <c r="A1204" s="1">
        <v>40337</v>
      </c>
      <c r="B1204" t="s">
        <v>114</v>
      </c>
      <c r="C1204">
        <v>10</v>
      </c>
    </row>
    <row r="1205" spans="1:3" x14ac:dyDescent="0.25">
      <c r="A1205" s="1">
        <v>40341</v>
      </c>
      <c r="B1205" t="s">
        <v>32</v>
      </c>
      <c r="C1205">
        <v>105</v>
      </c>
    </row>
    <row r="1206" spans="1:3" x14ac:dyDescent="0.25">
      <c r="A1206" s="1">
        <v>40342</v>
      </c>
      <c r="B1206" t="s">
        <v>71</v>
      </c>
      <c r="C1206">
        <v>26</v>
      </c>
    </row>
    <row r="1207" spans="1:3" x14ac:dyDescent="0.25">
      <c r="A1207" s="1">
        <v>40343</v>
      </c>
      <c r="B1207" t="s">
        <v>41</v>
      </c>
      <c r="C1207">
        <v>121</v>
      </c>
    </row>
    <row r="1208" spans="1:3" x14ac:dyDescent="0.25">
      <c r="A1208" s="1">
        <v>40345</v>
      </c>
      <c r="B1208" t="s">
        <v>10</v>
      </c>
      <c r="C1208">
        <v>174</v>
      </c>
    </row>
    <row r="1209" spans="1:3" x14ac:dyDescent="0.25">
      <c r="A1209" s="1">
        <v>40346</v>
      </c>
      <c r="B1209" t="s">
        <v>16</v>
      </c>
      <c r="C1209">
        <v>233</v>
      </c>
    </row>
    <row r="1210" spans="1:3" x14ac:dyDescent="0.25">
      <c r="A1210" s="1">
        <v>40347</v>
      </c>
      <c r="B1210" t="s">
        <v>12</v>
      </c>
      <c r="C1210">
        <v>117</v>
      </c>
    </row>
    <row r="1211" spans="1:3" x14ac:dyDescent="0.25">
      <c r="A1211" s="1">
        <v>40348</v>
      </c>
      <c r="B1211" t="s">
        <v>74</v>
      </c>
      <c r="C1211">
        <v>11</v>
      </c>
    </row>
    <row r="1212" spans="1:3" x14ac:dyDescent="0.25">
      <c r="A1212" s="1">
        <v>40348</v>
      </c>
      <c r="B1212" t="s">
        <v>214</v>
      </c>
      <c r="C1212">
        <v>18</v>
      </c>
    </row>
    <row r="1213" spans="1:3" x14ac:dyDescent="0.25">
      <c r="A1213" s="1">
        <v>40348</v>
      </c>
      <c r="B1213" t="s">
        <v>47</v>
      </c>
      <c r="C1213">
        <v>332</v>
      </c>
    </row>
    <row r="1214" spans="1:3" x14ac:dyDescent="0.25">
      <c r="A1214" s="1">
        <v>40349</v>
      </c>
      <c r="B1214" t="s">
        <v>158</v>
      </c>
      <c r="C1214">
        <v>6</v>
      </c>
    </row>
    <row r="1215" spans="1:3" x14ac:dyDescent="0.25">
      <c r="A1215" s="1">
        <v>40350</v>
      </c>
      <c r="B1215" t="s">
        <v>104</v>
      </c>
      <c r="C1215">
        <v>260</v>
      </c>
    </row>
    <row r="1216" spans="1:3" x14ac:dyDescent="0.25">
      <c r="A1216" s="1">
        <v>40350</v>
      </c>
      <c r="B1216" t="s">
        <v>82</v>
      </c>
      <c r="C1216">
        <v>22</v>
      </c>
    </row>
    <row r="1217" spans="1:3" x14ac:dyDescent="0.25">
      <c r="A1217" s="1">
        <v>40352</v>
      </c>
      <c r="B1217" t="s">
        <v>131</v>
      </c>
      <c r="C1217">
        <v>9</v>
      </c>
    </row>
    <row r="1218" spans="1:3" x14ac:dyDescent="0.25">
      <c r="A1218" s="1">
        <v>40353</v>
      </c>
      <c r="B1218" t="s">
        <v>68</v>
      </c>
      <c r="C1218">
        <v>79</v>
      </c>
    </row>
    <row r="1219" spans="1:3" x14ac:dyDescent="0.25">
      <c r="A1219" s="1">
        <v>40355</v>
      </c>
      <c r="B1219" t="s">
        <v>47</v>
      </c>
      <c r="C1219">
        <v>480</v>
      </c>
    </row>
    <row r="1220" spans="1:3" x14ac:dyDescent="0.25">
      <c r="A1220" s="1">
        <v>40360</v>
      </c>
      <c r="B1220" t="s">
        <v>11</v>
      </c>
      <c r="C1220">
        <v>154</v>
      </c>
    </row>
    <row r="1221" spans="1:3" x14ac:dyDescent="0.25">
      <c r="A1221" s="1">
        <v>40360</v>
      </c>
      <c r="B1221" t="s">
        <v>37</v>
      </c>
      <c r="C1221">
        <v>170</v>
      </c>
    </row>
    <row r="1222" spans="1:3" x14ac:dyDescent="0.25">
      <c r="A1222" s="1">
        <v>40361</v>
      </c>
      <c r="B1222" t="s">
        <v>215</v>
      </c>
      <c r="C1222">
        <v>13</v>
      </c>
    </row>
    <row r="1223" spans="1:3" x14ac:dyDescent="0.25">
      <c r="A1223" s="1">
        <v>40364</v>
      </c>
      <c r="B1223" t="s">
        <v>20</v>
      </c>
      <c r="C1223">
        <v>29</v>
      </c>
    </row>
    <row r="1224" spans="1:3" x14ac:dyDescent="0.25">
      <c r="A1224" s="1">
        <v>40366</v>
      </c>
      <c r="B1224" t="s">
        <v>21</v>
      </c>
      <c r="C1224">
        <v>80</v>
      </c>
    </row>
    <row r="1225" spans="1:3" x14ac:dyDescent="0.25">
      <c r="A1225" s="1">
        <v>40370</v>
      </c>
      <c r="B1225" t="s">
        <v>178</v>
      </c>
      <c r="C1225">
        <v>20</v>
      </c>
    </row>
    <row r="1226" spans="1:3" x14ac:dyDescent="0.25">
      <c r="A1226" s="1">
        <v>40370</v>
      </c>
      <c r="B1226" t="s">
        <v>11</v>
      </c>
      <c r="C1226">
        <v>401</v>
      </c>
    </row>
    <row r="1227" spans="1:3" x14ac:dyDescent="0.25">
      <c r="A1227" s="1">
        <v>40372</v>
      </c>
      <c r="B1227" t="s">
        <v>41</v>
      </c>
      <c r="C1227">
        <v>134</v>
      </c>
    </row>
    <row r="1228" spans="1:3" x14ac:dyDescent="0.25">
      <c r="A1228" s="1">
        <v>40374</v>
      </c>
      <c r="B1228" t="s">
        <v>39</v>
      </c>
      <c r="C1228">
        <v>107</v>
      </c>
    </row>
    <row r="1229" spans="1:3" x14ac:dyDescent="0.25">
      <c r="A1229" s="1">
        <v>40379</v>
      </c>
      <c r="B1229" t="s">
        <v>12</v>
      </c>
      <c r="C1229">
        <v>30</v>
      </c>
    </row>
    <row r="1230" spans="1:3" x14ac:dyDescent="0.25">
      <c r="A1230" s="1">
        <v>40381</v>
      </c>
      <c r="B1230" t="s">
        <v>26</v>
      </c>
      <c r="C1230">
        <v>138</v>
      </c>
    </row>
    <row r="1231" spans="1:3" x14ac:dyDescent="0.25">
      <c r="A1231" s="1">
        <v>40382</v>
      </c>
      <c r="B1231" t="s">
        <v>24</v>
      </c>
      <c r="C1231">
        <v>404</v>
      </c>
    </row>
    <row r="1232" spans="1:3" x14ac:dyDescent="0.25">
      <c r="A1232" s="1">
        <v>40386</v>
      </c>
      <c r="B1232" t="s">
        <v>39</v>
      </c>
      <c r="C1232">
        <v>117</v>
      </c>
    </row>
    <row r="1233" spans="1:3" x14ac:dyDescent="0.25">
      <c r="A1233" s="1">
        <v>40389</v>
      </c>
      <c r="B1233" t="s">
        <v>11</v>
      </c>
      <c r="C1233">
        <v>124</v>
      </c>
    </row>
    <row r="1234" spans="1:3" x14ac:dyDescent="0.25">
      <c r="A1234" s="1">
        <v>40390</v>
      </c>
      <c r="B1234" t="s">
        <v>54</v>
      </c>
      <c r="C1234">
        <v>155</v>
      </c>
    </row>
    <row r="1235" spans="1:3" x14ac:dyDescent="0.25">
      <c r="A1235" s="1">
        <v>40391</v>
      </c>
      <c r="B1235" t="s">
        <v>30</v>
      </c>
      <c r="C1235">
        <v>161</v>
      </c>
    </row>
    <row r="1236" spans="1:3" x14ac:dyDescent="0.25">
      <c r="A1236" s="1">
        <v>40395</v>
      </c>
      <c r="B1236" t="s">
        <v>14</v>
      </c>
      <c r="C1236">
        <v>80</v>
      </c>
    </row>
    <row r="1237" spans="1:3" x14ac:dyDescent="0.25">
      <c r="A1237" s="1">
        <v>40395</v>
      </c>
      <c r="B1237" t="s">
        <v>174</v>
      </c>
      <c r="C1237">
        <v>9</v>
      </c>
    </row>
    <row r="1238" spans="1:3" x14ac:dyDescent="0.25">
      <c r="A1238" s="1">
        <v>40396</v>
      </c>
      <c r="B1238" t="s">
        <v>14</v>
      </c>
      <c r="C1238">
        <v>160</v>
      </c>
    </row>
    <row r="1239" spans="1:3" x14ac:dyDescent="0.25">
      <c r="A1239" s="1">
        <v>40399</v>
      </c>
      <c r="B1239" t="s">
        <v>115</v>
      </c>
      <c r="C1239">
        <v>18</v>
      </c>
    </row>
    <row r="1240" spans="1:3" x14ac:dyDescent="0.25">
      <c r="A1240" s="1">
        <v>40401</v>
      </c>
      <c r="B1240" t="s">
        <v>12</v>
      </c>
      <c r="C1240">
        <v>150</v>
      </c>
    </row>
    <row r="1241" spans="1:3" x14ac:dyDescent="0.25">
      <c r="A1241" s="1">
        <v>40405</v>
      </c>
      <c r="B1241" t="s">
        <v>216</v>
      </c>
      <c r="C1241">
        <v>16</v>
      </c>
    </row>
    <row r="1242" spans="1:3" x14ac:dyDescent="0.25">
      <c r="A1242" s="1">
        <v>40412</v>
      </c>
      <c r="B1242" t="s">
        <v>71</v>
      </c>
      <c r="C1242">
        <v>158</v>
      </c>
    </row>
    <row r="1243" spans="1:3" x14ac:dyDescent="0.25">
      <c r="A1243" s="1">
        <v>40414</v>
      </c>
      <c r="B1243" t="s">
        <v>63</v>
      </c>
      <c r="C1243">
        <v>29</v>
      </c>
    </row>
    <row r="1244" spans="1:3" x14ac:dyDescent="0.25">
      <c r="A1244" s="1">
        <v>40423</v>
      </c>
      <c r="B1244" t="s">
        <v>108</v>
      </c>
      <c r="C1244">
        <v>6</v>
      </c>
    </row>
    <row r="1245" spans="1:3" x14ac:dyDescent="0.25">
      <c r="A1245" s="1">
        <v>40423</v>
      </c>
      <c r="B1245" t="s">
        <v>11</v>
      </c>
      <c r="C1245">
        <v>489</v>
      </c>
    </row>
    <row r="1246" spans="1:3" x14ac:dyDescent="0.25">
      <c r="A1246" s="1">
        <v>40425</v>
      </c>
      <c r="B1246" t="s">
        <v>37</v>
      </c>
      <c r="C1246">
        <v>200</v>
      </c>
    </row>
    <row r="1247" spans="1:3" x14ac:dyDescent="0.25">
      <c r="A1247" s="1">
        <v>40427</v>
      </c>
      <c r="B1247" t="s">
        <v>12</v>
      </c>
      <c r="C1247">
        <v>28</v>
      </c>
    </row>
    <row r="1248" spans="1:3" x14ac:dyDescent="0.25">
      <c r="A1248" s="1">
        <v>40431</v>
      </c>
      <c r="B1248" t="s">
        <v>12</v>
      </c>
      <c r="C1248">
        <v>28</v>
      </c>
    </row>
    <row r="1249" spans="1:3" x14ac:dyDescent="0.25">
      <c r="A1249" s="1">
        <v>40432</v>
      </c>
      <c r="B1249" t="s">
        <v>11</v>
      </c>
      <c r="C1249">
        <v>297</v>
      </c>
    </row>
    <row r="1250" spans="1:3" x14ac:dyDescent="0.25">
      <c r="A1250" s="1">
        <v>40434</v>
      </c>
      <c r="B1250" t="s">
        <v>19</v>
      </c>
      <c r="C1250">
        <v>227</v>
      </c>
    </row>
    <row r="1251" spans="1:3" x14ac:dyDescent="0.25">
      <c r="A1251" s="1">
        <v>40434</v>
      </c>
      <c r="B1251" t="s">
        <v>142</v>
      </c>
      <c r="C1251">
        <v>14</v>
      </c>
    </row>
    <row r="1252" spans="1:3" x14ac:dyDescent="0.25">
      <c r="A1252" s="1">
        <v>40437</v>
      </c>
      <c r="B1252" t="s">
        <v>100</v>
      </c>
      <c r="C1252">
        <v>20</v>
      </c>
    </row>
    <row r="1253" spans="1:3" x14ac:dyDescent="0.25">
      <c r="A1253" s="1">
        <v>40439</v>
      </c>
      <c r="B1253" t="s">
        <v>65</v>
      </c>
      <c r="C1253">
        <v>194</v>
      </c>
    </row>
    <row r="1254" spans="1:3" x14ac:dyDescent="0.25">
      <c r="A1254" s="1">
        <v>40439</v>
      </c>
      <c r="B1254" t="s">
        <v>37</v>
      </c>
      <c r="C1254">
        <v>58</v>
      </c>
    </row>
    <row r="1255" spans="1:3" x14ac:dyDescent="0.25">
      <c r="A1255" s="1">
        <v>40440</v>
      </c>
      <c r="B1255" t="s">
        <v>68</v>
      </c>
      <c r="C1255">
        <v>30</v>
      </c>
    </row>
    <row r="1256" spans="1:3" x14ac:dyDescent="0.25">
      <c r="A1256" s="1">
        <v>40440</v>
      </c>
      <c r="B1256" t="s">
        <v>19</v>
      </c>
      <c r="C1256">
        <v>159</v>
      </c>
    </row>
    <row r="1257" spans="1:3" x14ac:dyDescent="0.25">
      <c r="A1257" s="1">
        <v>40443</v>
      </c>
      <c r="B1257" t="s">
        <v>24</v>
      </c>
      <c r="C1257">
        <v>279</v>
      </c>
    </row>
    <row r="1258" spans="1:3" x14ac:dyDescent="0.25">
      <c r="A1258" s="1">
        <v>40444</v>
      </c>
      <c r="B1258" t="s">
        <v>28</v>
      </c>
      <c r="C1258">
        <v>38</v>
      </c>
    </row>
    <row r="1259" spans="1:3" x14ac:dyDescent="0.25">
      <c r="A1259" s="1">
        <v>40446</v>
      </c>
      <c r="B1259" t="s">
        <v>38</v>
      </c>
      <c r="C1259">
        <v>7</v>
      </c>
    </row>
    <row r="1260" spans="1:3" x14ac:dyDescent="0.25">
      <c r="A1260" s="1">
        <v>40447</v>
      </c>
      <c r="B1260" t="s">
        <v>24</v>
      </c>
      <c r="C1260">
        <v>154</v>
      </c>
    </row>
    <row r="1261" spans="1:3" x14ac:dyDescent="0.25">
      <c r="A1261" s="1">
        <v>40447</v>
      </c>
      <c r="B1261" t="s">
        <v>52</v>
      </c>
      <c r="C1261">
        <v>274</v>
      </c>
    </row>
    <row r="1262" spans="1:3" x14ac:dyDescent="0.25">
      <c r="A1262" s="1">
        <v>40448</v>
      </c>
      <c r="B1262" t="s">
        <v>16</v>
      </c>
      <c r="C1262">
        <v>219</v>
      </c>
    </row>
    <row r="1263" spans="1:3" x14ac:dyDescent="0.25">
      <c r="A1263" s="1">
        <v>40449</v>
      </c>
      <c r="B1263" t="s">
        <v>32</v>
      </c>
      <c r="C1263">
        <v>57</v>
      </c>
    </row>
    <row r="1264" spans="1:3" x14ac:dyDescent="0.25">
      <c r="A1264" s="1">
        <v>40449</v>
      </c>
      <c r="B1264" t="s">
        <v>14</v>
      </c>
      <c r="C1264">
        <v>152</v>
      </c>
    </row>
    <row r="1265" spans="1:3" x14ac:dyDescent="0.25">
      <c r="A1265" s="1">
        <v>40454</v>
      </c>
      <c r="B1265" t="s">
        <v>47</v>
      </c>
      <c r="C1265">
        <v>263</v>
      </c>
    </row>
    <row r="1266" spans="1:3" x14ac:dyDescent="0.25">
      <c r="A1266" s="1">
        <v>40456</v>
      </c>
      <c r="B1266" t="s">
        <v>30</v>
      </c>
      <c r="C1266">
        <v>61</v>
      </c>
    </row>
    <row r="1267" spans="1:3" x14ac:dyDescent="0.25">
      <c r="A1267" s="1">
        <v>40456</v>
      </c>
      <c r="B1267" t="s">
        <v>52</v>
      </c>
      <c r="C1267">
        <v>217</v>
      </c>
    </row>
    <row r="1268" spans="1:3" x14ac:dyDescent="0.25">
      <c r="A1268" s="1">
        <v>40457</v>
      </c>
      <c r="B1268" t="s">
        <v>63</v>
      </c>
      <c r="C1268">
        <v>28</v>
      </c>
    </row>
    <row r="1269" spans="1:3" x14ac:dyDescent="0.25">
      <c r="A1269" s="1">
        <v>40457</v>
      </c>
      <c r="B1269" t="s">
        <v>47</v>
      </c>
      <c r="C1269">
        <v>299</v>
      </c>
    </row>
    <row r="1270" spans="1:3" x14ac:dyDescent="0.25">
      <c r="A1270" s="1">
        <v>40460</v>
      </c>
      <c r="B1270" t="s">
        <v>16</v>
      </c>
      <c r="C1270">
        <v>429</v>
      </c>
    </row>
    <row r="1271" spans="1:3" x14ac:dyDescent="0.25">
      <c r="A1271" s="1">
        <v>40463</v>
      </c>
      <c r="B1271" t="s">
        <v>16</v>
      </c>
      <c r="C1271">
        <v>427</v>
      </c>
    </row>
    <row r="1272" spans="1:3" x14ac:dyDescent="0.25">
      <c r="A1272" s="1">
        <v>40463</v>
      </c>
      <c r="B1272" t="s">
        <v>14</v>
      </c>
      <c r="C1272">
        <v>87</v>
      </c>
    </row>
    <row r="1273" spans="1:3" x14ac:dyDescent="0.25">
      <c r="A1273" s="1">
        <v>40463</v>
      </c>
      <c r="B1273" t="s">
        <v>143</v>
      </c>
      <c r="C1273">
        <v>17</v>
      </c>
    </row>
    <row r="1274" spans="1:3" x14ac:dyDescent="0.25">
      <c r="A1274" s="1">
        <v>40465</v>
      </c>
      <c r="B1274" t="s">
        <v>37</v>
      </c>
      <c r="C1274">
        <v>124</v>
      </c>
    </row>
    <row r="1275" spans="1:3" x14ac:dyDescent="0.25">
      <c r="A1275" s="1">
        <v>40467</v>
      </c>
      <c r="B1275" t="s">
        <v>9</v>
      </c>
      <c r="C1275">
        <v>406</v>
      </c>
    </row>
    <row r="1276" spans="1:3" x14ac:dyDescent="0.25">
      <c r="A1276" s="1">
        <v>40467</v>
      </c>
      <c r="B1276" t="s">
        <v>54</v>
      </c>
      <c r="C1276">
        <v>136</v>
      </c>
    </row>
    <row r="1277" spans="1:3" x14ac:dyDescent="0.25">
      <c r="A1277" s="1">
        <v>40468</v>
      </c>
      <c r="B1277" t="s">
        <v>27</v>
      </c>
      <c r="C1277">
        <v>44</v>
      </c>
    </row>
    <row r="1278" spans="1:3" x14ac:dyDescent="0.25">
      <c r="A1278" s="1">
        <v>40470</v>
      </c>
      <c r="B1278" t="s">
        <v>41</v>
      </c>
      <c r="C1278">
        <v>76</v>
      </c>
    </row>
    <row r="1279" spans="1:3" x14ac:dyDescent="0.25">
      <c r="A1279" s="1">
        <v>40473</v>
      </c>
      <c r="B1279" t="s">
        <v>21</v>
      </c>
      <c r="C1279">
        <v>104</v>
      </c>
    </row>
    <row r="1280" spans="1:3" x14ac:dyDescent="0.25">
      <c r="A1280" s="1">
        <v>40474</v>
      </c>
      <c r="B1280" t="s">
        <v>14</v>
      </c>
      <c r="C1280">
        <v>107</v>
      </c>
    </row>
    <row r="1281" spans="1:3" x14ac:dyDescent="0.25">
      <c r="A1281" s="1">
        <v>40477</v>
      </c>
      <c r="B1281" t="s">
        <v>24</v>
      </c>
      <c r="C1281">
        <v>339</v>
      </c>
    </row>
    <row r="1282" spans="1:3" x14ac:dyDescent="0.25">
      <c r="A1282" s="1">
        <v>40480</v>
      </c>
      <c r="B1282" t="s">
        <v>47</v>
      </c>
      <c r="C1282">
        <v>313</v>
      </c>
    </row>
    <row r="1283" spans="1:3" x14ac:dyDescent="0.25">
      <c r="A1283" s="1">
        <v>40481</v>
      </c>
      <c r="B1283" t="s">
        <v>47</v>
      </c>
      <c r="C1283">
        <v>251</v>
      </c>
    </row>
    <row r="1284" spans="1:3" x14ac:dyDescent="0.25">
      <c r="A1284" s="1">
        <v>40481</v>
      </c>
      <c r="B1284" t="s">
        <v>16</v>
      </c>
      <c r="C1284">
        <v>126</v>
      </c>
    </row>
    <row r="1285" spans="1:3" x14ac:dyDescent="0.25">
      <c r="A1285" s="1">
        <v>40483</v>
      </c>
      <c r="B1285" t="s">
        <v>27</v>
      </c>
      <c r="C1285">
        <v>20</v>
      </c>
    </row>
    <row r="1286" spans="1:3" x14ac:dyDescent="0.25">
      <c r="A1286" s="1">
        <v>40484</v>
      </c>
      <c r="B1286" t="s">
        <v>71</v>
      </c>
      <c r="C1286">
        <v>80</v>
      </c>
    </row>
    <row r="1287" spans="1:3" x14ac:dyDescent="0.25">
      <c r="A1287" s="1">
        <v>40485</v>
      </c>
      <c r="B1287" t="s">
        <v>138</v>
      </c>
      <c r="C1287">
        <v>9</v>
      </c>
    </row>
    <row r="1288" spans="1:3" x14ac:dyDescent="0.25">
      <c r="A1288" s="1">
        <v>40487</v>
      </c>
      <c r="B1288" t="s">
        <v>21</v>
      </c>
      <c r="C1288">
        <v>50</v>
      </c>
    </row>
    <row r="1289" spans="1:3" x14ac:dyDescent="0.25">
      <c r="A1289" s="1">
        <v>40488</v>
      </c>
      <c r="B1289" t="s">
        <v>25</v>
      </c>
      <c r="C1289">
        <v>100</v>
      </c>
    </row>
    <row r="1290" spans="1:3" x14ac:dyDescent="0.25">
      <c r="A1290" s="1">
        <v>40489</v>
      </c>
      <c r="B1290" t="s">
        <v>144</v>
      </c>
      <c r="C1290">
        <v>2</v>
      </c>
    </row>
    <row r="1291" spans="1:3" x14ac:dyDescent="0.25">
      <c r="A1291" s="1">
        <v>40490</v>
      </c>
      <c r="B1291" t="s">
        <v>19</v>
      </c>
      <c r="C1291">
        <v>214</v>
      </c>
    </row>
    <row r="1292" spans="1:3" x14ac:dyDescent="0.25">
      <c r="A1292" s="1">
        <v>40491</v>
      </c>
      <c r="B1292" t="s">
        <v>72</v>
      </c>
      <c r="C1292">
        <v>17</v>
      </c>
    </row>
    <row r="1293" spans="1:3" x14ac:dyDescent="0.25">
      <c r="A1293" s="1">
        <v>40492</v>
      </c>
      <c r="B1293" t="s">
        <v>47</v>
      </c>
      <c r="C1293">
        <v>269</v>
      </c>
    </row>
    <row r="1294" spans="1:3" x14ac:dyDescent="0.25">
      <c r="A1294" s="1">
        <v>40496</v>
      </c>
      <c r="B1294" t="s">
        <v>174</v>
      </c>
      <c r="C1294">
        <v>2</v>
      </c>
    </row>
    <row r="1295" spans="1:3" x14ac:dyDescent="0.25">
      <c r="A1295" s="1">
        <v>40503</v>
      </c>
      <c r="B1295" t="s">
        <v>14</v>
      </c>
      <c r="C1295">
        <v>159</v>
      </c>
    </row>
    <row r="1296" spans="1:3" x14ac:dyDescent="0.25">
      <c r="A1296" s="1">
        <v>40504</v>
      </c>
      <c r="B1296" t="s">
        <v>30</v>
      </c>
      <c r="C1296">
        <v>167</v>
      </c>
    </row>
    <row r="1297" spans="1:3" x14ac:dyDescent="0.25">
      <c r="A1297" s="1">
        <v>40505</v>
      </c>
      <c r="B1297" t="s">
        <v>39</v>
      </c>
      <c r="C1297">
        <v>123</v>
      </c>
    </row>
    <row r="1298" spans="1:3" x14ac:dyDescent="0.25">
      <c r="A1298" s="1">
        <v>40505</v>
      </c>
      <c r="B1298" t="s">
        <v>30</v>
      </c>
      <c r="C1298">
        <v>32</v>
      </c>
    </row>
    <row r="1299" spans="1:3" x14ac:dyDescent="0.25">
      <c r="A1299" s="1">
        <v>40505</v>
      </c>
      <c r="B1299" t="s">
        <v>9</v>
      </c>
      <c r="C1299">
        <v>276</v>
      </c>
    </row>
    <row r="1300" spans="1:3" x14ac:dyDescent="0.25">
      <c r="A1300" s="1">
        <v>40508</v>
      </c>
      <c r="B1300" t="s">
        <v>16</v>
      </c>
      <c r="C1300">
        <v>191</v>
      </c>
    </row>
    <row r="1301" spans="1:3" x14ac:dyDescent="0.25">
      <c r="A1301" s="1">
        <v>40510</v>
      </c>
      <c r="B1301" t="s">
        <v>217</v>
      </c>
      <c r="C1301">
        <v>9</v>
      </c>
    </row>
    <row r="1302" spans="1:3" x14ac:dyDescent="0.25">
      <c r="A1302" s="1">
        <v>40511</v>
      </c>
      <c r="B1302" t="s">
        <v>32</v>
      </c>
      <c r="C1302">
        <v>174</v>
      </c>
    </row>
    <row r="1303" spans="1:3" x14ac:dyDescent="0.25">
      <c r="A1303" s="1">
        <v>40512</v>
      </c>
      <c r="B1303" t="s">
        <v>71</v>
      </c>
      <c r="C1303">
        <v>39</v>
      </c>
    </row>
    <row r="1304" spans="1:3" x14ac:dyDescent="0.25">
      <c r="A1304" s="1">
        <v>40513</v>
      </c>
      <c r="B1304" t="s">
        <v>9</v>
      </c>
      <c r="C1304">
        <v>330</v>
      </c>
    </row>
    <row r="1305" spans="1:3" x14ac:dyDescent="0.25">
      <c r="A1305" s="1">
        <v>40513</v>
      </c>
      <c r="B1305" t="s">
        <v>148</v>
      </c>
      <c r="C1305">
        <v>5</v>
      </c>
    </row>
    <row r="1306" spans="1:3" x14ac:dyDescent="0.25">
      <c r="A1306" s="1">
        <v>40516</v>
      </c>
      <c r="B1306" t="s">
        <v>16</v>
      </c>
      <c r="C1306">
        <v>175</v>
      </c>
    </row>
    <row r="1307" spans="1:3" x14ac:dyDescent="0.25">
      <c r="A1307" s="1">
        <v>40520</v>
      </c>
      <c r="B1307" t="s">
        <v>133</v>
      </c>
      <c r="C1307">
        <v>183</v>
      </c>
    </row>
    <row r="1308" spans="1:3" x14ac:dyDescent="0.25">
      <c r="A1308" s="1">
        <v>40520</v>
      </c>
      <c r="B1308" t="s">
        <v>47</v>
      </c>
      <c r="C1308">
        <v>423</v>
      </c>
    </row>
    <row r="1309" spans="1:3" x14ac:dyDescent="0.25">
      <c r="A1309" s="1">
        <v>40520</v>
      </c>
      <c r="B1309" t="s">
        <v>54</v>
      </c>
      <c r="C1309">
        <v>88</v>
      </c>
    </row>
    <row r="1310" spans="1:3" x14ac:dyDescent="0.25">
      <c r="A1310" s="1">
        <v>40521</v>
      </c>
      <c r="B1310" t="s">
        <v>19</v>
      </c>
      <c r="C1310">
        <v>241</v>
      </c>
    </row>
    <row r="1311" spans="1:3" x14ac:dyDescent="0.25">
      <c r="A1311" s="1">
        <v>40522</v>
      </c>
      <c r="B1311" t="s">
        <v>14</v>
      </c>
      <c r="C1311">
        <v>37</v>
      </c>
    </row>
    <row r="1312" spans="1:3" x14ac:dyDescent="0.25">
      <c r="A1312" s="1">
        <v>40528</v>
      </c>
      <c r="B1312" t="s">
        <v>80</v>
      </c>
      <c r="C1312">
        <v>164</v>
      </c>
    </row>
    <row r="1313" spans="1:3" x14ac:dyDescent="0.25">
      <c r="A1313" s="1">
        <v>40529</v>
      </c>
      <c r="B1313" t="s">
        <v>96</v>
      </c>
      <c r="C1313">
        <v>20</v>
      </c>
    </row>
    <row r="1314" spans="1:3" x14ac:dyDescent="0.25">
      <c r="A1314" s="1">
        <v>40533</v>
      </c>
      <c r="B1314" t="s">
        <v>184</v>
      </c>
      <c r="C1314">
        <v>8</v>
      </c>
    </row>
    <row r="1315" spans="1:3" x14ac:dyDescent="0.25">
      <c r="A1315" s="1">
        <v>40533</v>
      </c>
      <c r="B1315" t="s">
        <v>158</v>
      </c>
      <c r="C1315">
        <v>4</v>
      </c>
    </row>
    <row r="1316" spans="1:3" x14ac:dyDescent="0.25">
      <c r="A1316" s="1">
        <v>40538</v>
      </c>
      <c r="B1316" t="s">
        <v>24</v>
      </c>
      <c r="C1316">
        <v>408</v>
      </c>
    </row>
    <row r="1317" spans="1:3" x14ac:dyDescent="0.25">
      <c r="A1317" s="1">
        <v>40544</v>
      </c>
      <c r="B1317" t="s">
        <v>144</v>
      </c>
      <c r="C1317">
        <v>20</v>
      </c>
    </row>
    <row r="1318" spans="1:3" x14ac:dyDescent="0.25">
      <c r="A1318" s="1">
        <v>40545</v>
      </c>
      <c r="B1318" t="s">
        <v>33</v>
      </c>
      <c r="C1318">
        <v>102</v>
      </c>
    </row>
    <row r="1319" spans="1:3" x14ac:dyDescent="0.25">
      <c r="A1319" s="1">
        <v>40546</v>
      </c>
      <c r="B1319" t="s">
        <v>11</v>
      </c>
      <c r="C1319">
        <v>240</v>
      </c>
    </row>
    <row r="1320" spans="1:3" x14ac:dyDescent="0.25">
      <c r="A1320" s="1">
        <v>40548</v>
      </c>
      <c r="B1320" t="s">
        <v>12</v>
      </c>
      <c r="C1320">
        <v>124</v>
      </c>
    </row>
    <row r="1321" spans="1:3" x14ac:dyDescent="0.25">
      <c r="A1321" s="1">
        <v>40550</v>
      </c>
      <c r="B1321" t="s">
        <v>47</v>
      </c>
      <c r="C1321">
        <v>330</v>
      </c>
    </row>
    <row r="1322" spans="1:3" x14ac:dyDescent="0.25">
      <c r="A1322" s="1">
        <v>40554</v>
      </c>
      <c r="B1322" t="s">
        <v>28</v>
      </c>
      <c r="C1322">
        <v>187</v>
      </c>
    </row>
    <row r="1323" spans="1:3" x14ac:dyDescent="0.25">
      <c r="A1323" s="1">
        <v>40561</v>
      </c>
      <c r="B1323" t="s">
        <v>54</v>
      </c>
      <c r="C1323">
        <v>165</v>
      </c>
    </row>
    <row r="1324" spans="1:3" x14ac:dyDescent="0.25">
      <c r="A1324" s="1">
        <v>40562</v>
      </c>
      <c r="B1324" t="s">
        <v>7</v>
      </c>
      <c r="C1324">
        <v>371</v>
      </c>
    </row>
    <row r="1325" spans="1:3" x14ac:dyDescent="0.25">
      <c r="A1325" s="1">
        <v>40564</v>
      </c>
      <c r="B1325" t="s">
        <v>41</v>
      </c>
      <c r="C1325">
        <v>185</v>
      </c>
    </row>
    <row r="1326" spans="1:3" x14ac:dyDescent="0.25">
      <c r="A1326" s="1">
        <v>40566</v>
      </c>
      <c r="B1326" t="s">
        <v>11</v>
      </c>
      <c r="C1326">
        <v>401</v>
      </c>
    </row>
    <row r="1327" spans="1:3" x14ac:dyDescent="0.25">
      <c r="A1327" s="1">
        <v>40568</v>
      </c>
      <c r="B1327" t="s">
        <v>57</v>
      </c>
      <c r="C1327">
        <v>25</v>
      </c>
    </row>
    <row r="1328" spans="1:3" x14ac:dyDescent="0.25">
      <c r="A1328" s="1">
        <v>40568</v>
      </c>
      <c r="B1328" t="s">
        <v>95</v>
      </c>
      <c r="C1328">
        <v>3</v>
      </c>
    </row>
    <row r="1329" spans="1:3" x14ac:dyDescent="0.25">
      <c r="A1329" s="1">
        <v>40568</v>
      </c>
      <c r="B1329" t="s">
        <v>172</v>
      </c>
      <c r="C1329">
        <v>11</v>
      </c>
    </row>
    <row r="1330" spans="1:3" x14ac:dyDescent="0.25">
      <c r="A1330" s="1">
        <v>40573</v>
      </c>
      <c r="B1330" t="s">
        <v>218</v>
      </c>
      <c r="C1330">
        <v>18</v>
      </c>
    </row>
    <row r="1331" spans="1:3" x14ac:dyDescent="0.25">
      <c r="A1331" s="1">
        <v>40573</v>
      </c>
      <c r="B1331" t="s">
        <v>47</v>
      </c>
      <c r="C1331">
        <v>154</v>
      </c>
    </row>
    <row r="1332" spans="1:3" x14ac:dyDescent="0.25">
      <c r="A1332" s="1">
        <v>40574</v>
      </c>
      <c r="B1332" t="s">
        <v>52</v>
      </c>
      <c r="C1332">
        <v>423</v>
      </c>
    </row>
    <row r="1333" spans="1:3" x14ac:dyDescent="0.25">
      <c r="A1333" s="1">
        <v>40576</v>
      </c>
      <c r="B1333" t="s">
        <v>129</v>
      </c>
      <c r="C1333">
        <v>6</v>
      </c>
    </row>
    <row r="1334" spans="1:3" x14ac:dyDescent="0.25">
      <c r="A1334" s="1">
        <v>40580</v>
      </c>
      <c r="B1334" t="s">
        <v>30</v>
      </c>
      <c r="C1334">
        <v>62</v>
      </c>
    </row>
    <row r="1335" spans="1:3" x14ac:dyDescent="0.25">
      <c r="A1335" s="1">
        <v>40581</v>
      </c>
      <c r="B1335" t="s">
        <v>138</v>
      </c>
      <c r="C1335">
        <v>15</v>
      </c>
    </row>
    <row r="1336" spans="1:3" x14ac:dyDescent="0.25">
      <c r="A1336" s="1">
        <v>40583</v>
      </c>
      <c r="B1336" t="s">
        <v>11</v>
      </c>
      <c r="C1336">
        <v>311</v>
      </c>
    </row>
    <row r="1337" spans="1:3" x14ac:dyDescent="0.25">
      <c r="A1337" s="1">
        <v>40584</v>
      </c>
      <c r="B1337" t="s">
        <v>21</v>
      </c>
      <c r="C1337">
        <v>127</v>
      </c>
    </row>
    <row r="1338" spans="1:3" x14ac:dyDescent="0.25">
      <c r="A1338" s="1">
        <v>40585</v>
      </c>
      <c r="B1338" t="s">
        <v>24</v>
      </c>
      <c r="C1338">
        <v>483</v>
      </c>
    </row>
    <row r="1339" spans="1:3" x14ac:dyDescent="0.25">
      <c r="A1339" s="1">
        <v>40588</v>
      </c>
      <c r="B1339" t="s">
        <v>219</v>
      </c>
      <c r="C1339">
        <v>9</v>
      </c>
    </row>
    <row r="1340" spans="1:3" x14ac:dyDescent="0.25">
      <c r="A1340" s="1">
        <v>40593</v>
      </c>
      <c r="B1340" t="s">
        <v>22</v>
      </c>
      <c r="C1340">
        <v>75</v>
      </c>
    </row>
    <row r="1341" spans="1:3" x14ac:dyDescent="0.25">
      <c r="A1341" s="1">
        <v>40598</v>
      </c>
      <c r="B1341" t="s">
        <v>220</v>
      </c>
      <c r="C1341">
        <v>7</v>
      </c>
    </row>
    <row r="1342" spans="1:3" x14ac:dyDescent="0.25">
      <c r="A1342" s="1">
        <v>40602</v>
      </c>
      <c r="B1342" t="s">
        <v>37</v>
      </c>
      <c r="C1342">
        <v>114</v>
      </c>
    </row>
    <row r="1343" spans="1:3" x14ac:dyDescent="0.25">
      <c r="A1343" s="1">
        <v>40605</v>
      </c>
      <c r="B1343" t="s">
        <v>125</v>
      </c>
      <c r="C1343">
        <v>151</v>
      </c>
    </row>
    <row r="1344" spans="1:3" x14ac:dyDescent="0.25">
      <c r="A1344" s="1">
        <v>40608</v>
      </c>
      <c r="B1344" t="s">
        <v>12</v>
      </c>
      <c r="C1344">
        <v>116</v>
      </c>
    </row>
    <row r="1345" spans="1:3" x14ac:dyDescent="0.25">
      <c r="A1345" s="1">
        <v>40609</v>
      </c>
      <c r="B1345" t="s">
        <v>14</v>
      </c>
      <c r="C1345">
        <v>76</v>
      </c>
    </row>
    <row r="1346" spans="1:3" x14ac:dyDescent="0.25">
      <c r="A1346" s="1">
        <v>40610</v>
      </c>
      <c r="B1346" t="s">
        <v>8</v>
      </c>
      <c r="C1346">
        <v>25</v>
      </c>
    </row>
    <row r="1347" spans="1:3" x14ac:dyDescent="0.25">
      <c r="A1347" s="1">
        <v>40614</v>
      </c>
      <c r="B1347" t="s">
        <v>33</v>
      </c>
      <c r="C1347">
        <v>37</v>
      </c>
    </row>
    <row r="1348" spans="1:3" x14ac:dyDescent="0.25">
      <c r="A1348" s="1">
        <v>40616</v>
      </c>
      <c r="B1348" t="s">
        <v>82</v>
      </c>
      <c r="C1348">
        <v>108</v>
      </c>
    </row>
    <row r="1349" spans="1:3" x14ac:dyDescent="0.25">
      <c r="A1349" s="1">
        <v>40617</v>
      </c>
      <c r="B1349" t="s">
        <v>9</v>
      </c>
      <c r="C1349">
        <v>199</v>
      </c>
    </row>
    <row r="1350" spans="1:3" x14ac:dyDescent="0.25">
      <c r="A1350" s="1">
        <v>40617</v>
      </c>
      <c r="B1350" t="s">
        <v>47</v>
      </c>
      <c r="C1350">
        <v>128</v>
      </c>
    </row>
    <row r="1351" spans="1:3" x14ac:dyDescent="0.25">
      <c r="A1351" s="1">
        <v>40618</v>
      </c>
      <c r="B1351" t="s">
        <v>60</v>
      </c>
      <c r="C1351">
        <v>32</v>
      </c>
    </row>
    <row r="1352" spans="1:3" x14ac:dyDescent="0.25">
      <c r="A1352" s="1">
        <v>40625</v>
      </c>
      <c r="B1352" t="s">
        <v>32</v>
      </c>
      <c r="C1352">
        <v>151</v>
      </c>
    </row>
    <row r="1353" spans="1:3" x14ac:dyDescent="0.25">
      <c r="A1353" s="1">
        <v>40626</v>
      </c>
      <c r="B1353" t="s">
        <v>155</v>
      </c>
      <c r="C1353">
        <v>8</v>
      </c>
    </row>
    <row r="1354" spans="1:3" x14ac:dyDescent="0.25">
      <c r="A1354" s="1">
        <v>40627</v>
      </c>
      <c r="B1354" t="s">
        <v>16</v>
      </c>
      <c r="C1354">
        <v>411</v>
      </c>
    </row>
    <row r="1355" spans="1:3" x14ac:dyDescent="0.25">
      <c r="A1355" s="1">
        <v>40628</v>
      </c>
      <c r="B1355" t="s">
        <v>54</v>
      </c>
      <c r="C1355">
        <v>119</v>
      </c>
    </row>
    <row r="1356" spans="1:3" x14ac:dyDescent="0.25">
      <c r="A1356" s="1">
        <v>40630</v>
      </c>
      <c r="B1356" t="s">
        <v>19</v>
      </c>
      <c r="C1356">
        <v>366</v>
      </c>
    </row>
    <row r="1357" spans="1:3" x14ac:dyDescent="0.25">
      <c r="A1357" s="1">
        <v>40633</v>
      </c>
      <c r="B1357" t="s">
        <v>71</v>
      </c>
      <c r="C1357">
        <v>20</v>
      </c>
    </row>
    <row r="1358" spans="1:3" x14ac:dyDescent="0.25">
      <c r="A1358" s="1">
        <v>40635</v>
      </c>
      <c r="B1358" t="s">
        <v>125</v>
      </c>
      <c r="C1358">
        <v>124</v>
      </c>
    </row>
    <row r="1359" spans="1:3" x14ac:dyDescent="0.25">
      <c r="A1359" s="1">
        <v>40635</v>
      </c>
      <c r="B1359" t="s">
        <v>12</v>
      </c>
      <c r="C1359">
        <v>30</v>
      </c>
    </row>
    <row r="1360" spans="1:3" x14ac:dyDescent="0.25">
      <c r="A1360" s="1">
        <v>40636</v>
      </c>
      <c r="B1360" t="s">
        <v>16</v>
      </c>
      <c r="C1360">
        <v>237</v>
      </c>
    </row>
    <row r="1361" spans="1:3" x14ac:dyDescent="0.25">
      <c r="A1361" s="1">
        <v>40638</v>
      </c>
      <c r="B1361" t="s">
        <v>24</v>
      </c>
      <c r="C1361">
        <v>355</v>
      </c>
    </row>
    <row r="1362" spans="1:3" x14ac:dyDescent="0.25">
      <c r="A1362" s="1">
        <v>40642</v>
      </c>
      <c r="B1362" t="s">
        <v>47</v>
      </c>
      <c r="C1362">
        <v>162</v>
      </c>
    </row>
    <row r="1363" spans="1:3" x14ac:dyDescent="0.25">
      <c r="A1363" s="1">
        <v>40647</v>
      </c>
      <c r="B1363" t="s">
        <v>37</v>
      </c>
      <c r="C1363">
        <v>46</v>
      </c>
    </row>
    <row r="1364" spans="1:3" x14ac:dyDescent="0.25">
      <c r="A1364" s="1">
        <v>40647</v>
      </c>
      <c r="B1364" t="s">
        <v>221</v>
      </c>
      <c r="C1364">
        <v>13</v>
      </c>
    </row>
    <row r="1365" spans="1:3" x14ac:dyDescent="0.25">
      <c r="A1365" s="1">
        <v>40647</v>
      </c>
      <c r="B1365" t="s">
        <v>120</v>
      </c>
      <c r="C1365">
        <v>14</v>
      </c>
    </row>
    <row r="1366" spans="1:3" x14ac:dyDescent="0.25">
      <c r="A1366" s="1">
        <v>40647</v>
      </c>
      <c r="B1366" t="s">
        <v>222</v>
      </c>
      <c r="C1366">
        <v>4</v>
      </c>
    </row>
    <row r="1367" spans="1:3" x14ac:dyDescent="0.25">
      <c r="A1367" s="1">
        <v>40651</v>
      </c>
      <c r="B1367" t="s">
        <v>11</v>
      </c>
      <c r="C1367">
        <v>470</v>
      </c>
    </row>
    <row r="1368" spans="1:3" x14ac:dyDescent="0.25">
      <c r="A1368" s="1">
        <v>40651</v>
      </c>
      <c r="B1368" t="s">
        <v>223</v>
      </c>
      <c r="C1368">
        <v>9</v>
      </c>
    </row>
    <row r="1369" spans="1:3" x14ac:dyDescent="0.25">
      <c r="A1369" s="1">
        <v>40651</v>
      </c>
      <c r="B1369" t="s">
        <v>60</v>
      </c>
      <c r="C1369">
        <v>37</v>
      </c>
    </row>
    <row r="1370" spans="1:3" x14ac:dyDescent="0.25">
      <c r="A1370" s="1">
        <v>40652</v>
      </c>
      <c r="B1370" t="s">
        <v>30</v>
      </c>
      <c r="C1370">
        <v>55</v>
      </c>
    </row>
    <row r="1371" spans="1:3" x14ac:dyDescent="0.25">
      <c r="A1371" s="1">
        <v>40654</v>
      </c>
      <c r="B1371" t="s">
        <v>57</v>
      </c>
      <c r="C1371">
        <v>140</v>
      </c>
    </row>
    <row r="1372" spans="1:3" x14ac:dyDescent="0.25">
      <c r="A1372" s="1">
        <v>40656</v>
      </c>
      <c r="B1372" t="s">
        <v>224</v>
      </c>
      <c r="C1372">
        <v>12</v>
      </c>
    </row>
    <row r="1373" spans="1:3" x14ac:dyDescent="0.25">
      <c r="A1373" s="1">
        <v>40658</v>
      </c>
      <c r="B1373" t="s">
        <v>14</v>
      </c>
      <c r="C1373">
        <v>20</v>
      </c>
    </row>
    <row r="1374" spans="1:3" x14ac:dyDescent="0.25">
      <c r="A1374" s="1">
        <v>40662</v>
      </c>
      <c r="B1374" t="s">
        <v>52</v>
      </c>
      <c r="C1374">
        <v>478</v>
      </c>
    </row>
    <row r="1375" spans="1:3" x14ac:dyDescent="0.25">
      <c r="A1375" s="1">
        <v>40664</v>
      </c>
      <c r="B1375" t="s">
        <v>24</v>
      </c>
      <c r="C1375">
        <v>289</v>
      </c>
    </row>
    <row r="1376" spans="1:3" x14ac:dyDescent="0.25">
      <c r="A1376" s="1">
        <v>40665</v>
      </c>
      <c r="B1376" t="s">
        <v>59</v>
      </c>
      <c r="C1376">
        <v>1</v>
      </c>
    </row>
    <row r="1377" spans="1:3" x14ac:dyDescent="0.25">
      <c r="A1377" s="1">
        <v>40665</v>
      </c>
      <c r="B1377" t="s">
        <v>151</v>
      </c>
      <c r="C1377">
        <v>15</v>
      </c>
    </row>
    <row r="1378" spans="1:3" x14ac:dyDescent="0.25">
      <c r="A1378" s="1">
        <v>40668</v>
      </c>
      <c r="B1378" t="s">
        <v>9</v>
      </c>
      <c r="C1378">
        <v>400</v>
      </c>
    </row>
    <row r="1379" spans="1:3" x14ac:dyDescent="0.25">
      <c r="A1379" s="1">
        <v>40669</v>
      </c>
      <c r="B1379" t="s">
        <v>110</v>
      </c>
      <c r="C1379">
        <v>1</v>
      </c>
    </row>
    <row r="1380" spans="1:3" x14ac:dyDescent="0.25">
      <c r="A1380" s="1">
        <v>40670</v>
      </c>
      <c r="B1380" t="s">
        <v>10</v>
      </c>
      <c r="C1380">
        <v>184</v>
      </c>
    </row>
    <row r="1381" spans="1:3" x14ac:dyDescent="0.25">
      <c r="A1381" s="1">
        <v>40670</v>
      </c>
      <c r="B1381" t="s">
        <v>8</v>
      </c>
      <c r="C1381">
        <v>99</v>
      </c>
    </row>
    <row r="1382" spans="1:3" x14ac:dyDescent="0.25">
      <c r="A1382" s="1">
        <v>40671</v>
      </c>
      <c r="B1382" t="s">
        <v>12</v>
      </c>
      <c r="C1382">
        <v>143</v>
      </c>
    </row>
    <row r="1383" spans="1:3" x14ac:dyDescent="0.25">
      <c r="A1383" s="1">
        <v>40672</v>
      </c>
      <c r="B1383" t="s">
        <v>32</v>
      </c>
      <c r="C1383">
        <v>184</v>
      </c>
    </row>
    <row r="1384" spans="1:3" x14ac:dyDescent="0.25">
      <c r="A1384" s="1">
        <v>40676</v>
      </c>
      <c r="B1384" t="s">
        <v>165</v>
      </c>
      <c r="C1384">
        <v>3</v>
      </c>
    </row>
    <row r="1385" spans="1:3" x14ac:dyDescent="0.25">
      <c r="A1385" s="1">
        <v>40676</v>
      </c>
      <c r="B1385" t="s">
        <v>20</v>
      </c>
      <c r="C1385">
        <v>197</v>
      </c>
    </row>
    <row r="1386" spans="1:3" x14ac:dyDescent="0.25">
      <c r="A1386" s="1">
        <v>40680</v>
      </c>
      <c r="B1386" t="s">
        <v>6</v>
      </c>
      <c r="C1386">
        <v>18</v>
      </c>
    </row>
    <row r="1387" spans="1:3" x14ac:dyDescent="0.25">
      <c r="A1387" s="1">
        <v>40685</v>
      </c>
      <c r="B1387" t="s">
        <v>2</v>
      </c>
      <c r="C1387">
        <v>7</v>
      </c>
    </row>
    <row r="1388" spans="1:3" x14ac:dyDescent="0.25">
      <c r="A1388" s="1">
        <v>40686</v>
      </c>
      <c r="B1388" t="s">
        <v>11</v>
      </c>
      <c r="C1388">
        <v>381</v>
      </c>
    </row>
    <row r="1389" spans="1:3" x14ac:dyDescent="0.25">
      <c r="A1389" s="1">
        <v>40689</v>
      </c>
      <c r="B1389" t="s">
        <v>63</v>
      </c>
      <c r="C1389">
        <v>45</v>
      </c>
    </row>
    <row r="1390" spans="1:3" x14ac:dyDescent="0.25">
      <c r="A1390" s="1">
        <v>40691</v>
      </c>
      <c r="B1390" t="s">
        <v>19</v>
      </c>
      <c r="C1390">
        <v>499</v>
      </c>
    </row>
    <row r="1391" spans="1:3" x14ac:dyDescent="0.25">
      <c r="A1391" s="1">
        <v>40695</v>
      </c>
      <c r="B1391" t="s">
        <v>19</v>
      </c>
      <c r="C1391">
        <v>134</v>
      </c>
    </row>
    <row r="1392" spans="1:3" x14ac:dyDescent="0.25">
      <c r="A1392" s="1">
        <v>40695</v>
      </c>
      <c r="B1392" t="s">
        <v>54</v>
      </c>
      <c r="C1392">
        <v>132</v>
      </c>
    </row>
    <row r="1393" spans="1:3" x14ac:dyDescent="0.25">
      <c r="A1393" s="1">
        <v>40696</v>
      </c>
      <c r="B1393" t="s">
        <v>21</v>
      </c>
      <c r="C1393">
        <v>180</v>
      </c>
    </row>
    <row r="1394" spans="1:3" x14ac:dyDescent="0.25">
      <c r="A1394" s="1">
        <v>40699</v>
      </c>
      <c r="B1394" t="s">
        <v>223</v>
      </c>
      <c r="C1394">
        <v>5</v>
      </c>
    </row>
    <row r="1395" spans="1:3" x14ac:dyDescent="0.25">
      <c r="A1395" s="1">
        <v>40701</v>
      </c>
      <c r="B1395" t="s">
        <v>26</v>
      </c>
      <c r="C1395">
        <v>110</v>
      </c>
    </row>
    <row r="1396" spans="1:3" x14ac:dyDescent="0.25">
      <c r="A1396" s="1">
        <v>40702</v>
      </c>
      <c r="B1396" t="s">
        <v>54</v>
      </c>
      <c r="C1396">
        <v>54</v>
      </c>
    </row>
    <row r="1397" spans="1:3" x14ac:dyDescent="0.25">
      <c r="A1397" s="1">
        <v>40703</v>
      </c>
      <c r="B1397" t="s">
        <v>211</v>
      </c>
      <c r="C1397">
        <v>6</v>
      </c>
    </row>
    <row r="1398" spans="1:3" x14ac:dyDescent="0.25">
      <c r="A1398" s="1">
        <v>40704</v>
      </c>
      <c r="B1398" t="s">
        <v>52</v>
      </c>
      <c r="C1398">
        <v>476</v>
      </c>
    </row>
    <row r="1399" spans="1:3" x14ac:dyDescent="0.25">
      <c r="A1399" s="1">
        <v>40704</v>
      </c>
      <c r="B1399" t="s">
        <v>21</v>
      </c>
      <c r="C1399">
        <v>104</v>
      </c>
    </row>
    <row r="1400" spans="1:3" x14ac:dyDescent="0.25">
      <c r="A1400" s="1">
        <v>40704</v>
      </c>
      <c r="B1400" t="s">
        <v>33</v>
      </c>
      <c r="C1400">
        <v>104</v>
      </c>
    </row>
    <row r="1401" spans="1:3" x14ac:dyDescent="0.25">
      <c r="A1401" s="1">
        <v>40706</v>
      </c>
      <c r="B1401" t="s">
        <v>20</v>
      </c>
      <c r="C1401">
        <v>47</v>
      </c>
    </row>
    <row r="1402" spans="1:3" x14ac:dyDescent="0.25">
      <c r="A1402" s="1">
        <v>40706</v>
      </c>
      <c r="B1402" t="s">
        <v>37</v>
      </c>
      <c r="C1402">
        <v>127</v>
      </c>
    </row>
    <row r="1403" spans="1:3" x14ac:dyDescent="0.25">
      <c r="A1403" s="1">
        <v>40708</v>
      </c>
      <c r="B1403" t="s">
        <v>27</v>
      </c>
      <c r="C1403">
        <v>143</v>
      </c>
    </row>
    <row r="1404" spans="1:3" x14ac:dyDescent="0.25">
      <c r="A1404" s="1">
        <v>40711</v>
      </c>
      <c r="B1404" t="s">
        <v>60</v>
      </c>
      <c r="C1404">
        <v>181</v>
      </c>
    </row>
    <row r="1405" spans="1:3" x14ac:dyDescent="0.25">
      <c r="A1405" s="1">
        <v>40714</v>
      </c>
      <c r="B1405" t="s">
        <v>21</v>
      </c>
      <c r="C1405">
        <v>139</v>
      </c>
    </row>
    <row r="1406" spans="1:3" x14ac:dyDescent="0.25">
      <c r="A1406" s="1">
        <v>40717</v>
      </c>
      <c r="B1406" t="s">
        <v>54</v>
      </c>
      <c r="C1406">
        <v>187</v>
      </c>
    </row>
    <row r="1407" spans="1:3" x14ac:dyDescent="0.25">
      <c r="A1407" s="1">
        <v>40717</v>
      </c>
      <c r="B1407" t="s">
        <v>203</v>
      </c>
      <c r="C1407">
        <v>11</v>
      </c>
    </row>
    <row r="1408" spans="1:3" x14ac:dyDescent="0.25">
      <c r="A1408" s="1">
        <v>40718</v>
      </c>
      <c r="B1408" t="s">
        <v>57</v>
      </c>
      <c r="C1408">
        <v>170</v>
      </c>
    </row>
    <row r="1409" spans="1:3" x14ac:dyDescent="0.25">
      <c r="A1409" s="1">
        <v>40723</v>
      </c>
      <c r="B1409" t="s">
        <v>118</v>
      </c>
      <c r="C1409">
        <v>7</v>
      </c>
    </row>
    <row r="1410" spans="1:3" x14ac:dyDescent="0.25">
      <c r="A1410" s="1">
        <v>40727</v>
      </c>
      <c r="B1410" t="s">
        <v>14</v>
      </c>
      <c r="C1410">
        <v>168</v>
      </c>
    </row>
    <row r="1411" spans="1:3" x14ac:dyDescent="0.25">
      <c r="A1411" s="1">
        <v>40727</v>
      </c>
      <c r="B1411" t="s">
        <v>207</v>
      </c>
      <c r="C1411">
        <v>4</v>
      </c>
    </row>
    <row r="1412" spans="1:3" x14ac:dyDescent="0.25">
      <c r="A1412" s="1">
        <v>40727</v>
      </c>
      <c r="B1412" t="s">
        <v>11</v>
      </c>
      <c r="C1412">
        <v>145</v>
      </c>
    </row>
    <row r="1413" spans="1:3" x14ac:dyDescent="0.25">
      <c r="A1413" s="1">
        <v>40730</v>
      </c>
      <c r="B1413" t="s">
        <v>21</v>
      </c>
      <c r="C1413">
        <v>103</v>
      </c>
    </row>
    <row r="1414" spans="1:3" x14ac:dyDescent="0.25">
      <c r="A1414" s="1">
        <v>40732</v>
      </c>
      <c r="B1414" t="s">
        <v>19</v>
      </c>
      <c r="C1414">
        <v>101</v>
      </c>
    </row>
    <row r="1415" spans="1:3" x14ac:dyDescent="0.25">
      <c r="A1415" s="1">
        <v>40733</v>
      </c>
      <c r="B1415" t="s">
        <v>37</v>
      </c>
      <c r="C1415">
        <v>141</v>
      </c>
    </row>
    <row r="1416" spans="1:3" x14ac:dyDescent="0.25">
      <c r="A1416" s="1">
        <v>40733</v>
      </c>
      <c r="B1416" t="s">
        <v>196</v>
      </c>
      <c r="C1416">
        <v>6</v>
      </c>
    </row>
    <row r="1417" spans="1:3" x14ac:dyDescent="0.25">
      <c r="A1417" s="1">
        <v>40733</v>
      </c>
      <c r="B1417" t="s">
        <v>180</v>
      </c>
      <c r="C1417">
        <v>16</v>
      </c>
    </row>
    <row r="1418" spans="1:3" x14ac:dyDescent="0.25">
      <c r="A1418" s="1">
        <v>40735</v>
      </c>
      <c r="B1418" t="s">
        <v>19</v>
      </c>
      <c r="C1418">
        <v>276</v>
      </c>
    </row>
    <row r="1419" spans="1:3" x14ac:dyDescent="0.25">
      <c r="A1419" s="1">
        <v>40736</v>
      </c>
      <c r="B1419" t="s">
        <v>104</v>
      </c>
      <c r="C1419">
        <v>329</v>
      </c>
    </row>
    <row r="1420" spans="1:3" x14ac:dyDescent="0.25">
      <c r="A1420" s="1">
        <v>40737</v>
      </c>
      <c r="B1420" t="s">
        <v>54</v>
      </c>
      <c r="C1420">
        <v>200</v>
      </c>
    </row>
    <row r="1421" spans="1:3" x14ac:dyDescent="0.25">
      <c r="A1421" s="1">
        <v>40740</v>
      </c>
      <c r="B1421" t="s">
        <v>12</v>
      </c>
      <c r="C1421">
        <v>82</v>
      </c>
    </row>
    <row r="1422" spans="1:3" x14ac:dyDescent="0.25">
      <c r="A1422" s="1">
        <v>40740</v>
      </c>
      <c r="B1422" t="s">
        <v>39</v>
      </c>
      <c r="C1422">
        <v>66</v>
      </c>
    </row>
    <row r="1423" spans="1:3" x14ac:dyDescent="0.25">
      <c r="A1423" s="1">
        <v>40745</v>
      </c>
      <c r="B1423" t="s">
        <v>24</v>
      </c>
      <c r="C1423">
        <v>150</v>
      </c>
    </row>
    <row r="1424" spans="1:3" x14ac:dyDescent="0.25">
      <c r="A1424" s="1">
        <v>40745</v>
      </c>
      <c r="B1424" t="s">
        <v>71</v>
      </c>
      <c r="C1424">
        <v>63</v>
      </c>
    </row>
    <row r="1425" spans="1:3" x14ac:dyDescent="0.25">
      <c r="A1425" s="1">
        <v>40746</v>
      </c>
      <c r="B1425" t="s">
        <v>68</v>
      </c>
      <c r="C1425">
        <v>120</v>
      </c>
    </row>
    <row r="1426" spans="1:3" x14ac:dyDescent="0.25">
      <c r="A1426" s="1">
        <v>40747</v>
      </c>
      <c r="B1426" t="s">
        <v>9</v>
      </c>
      <c r="C1426">
        <v>155</v>
      </c>
    </row>
    <row r="1427" spans="1:3" x14ac:dyDescent="0.25">
      <c r="A1427" s="1">
        <v>40748</v>
      </c>
      <c r="B1427" t="s">
        <v>21</v>
      </c>
      <c r="C1427">
        <v>30</v>
      </c>
    </row>
    <row r="1428" spans="1:3" x14ac:dyDescent="0.25">
      <c r="A1428" s="1">
        <v>40748</v>
      </c>
      <c r="B1428" t="s">
        <v>73</v>
      </c>
      <c r="C1428">
        <v>34</v>
      </c>
    </row>
    <row r="1429" spans="1:3" x14ac:dyDescent="0.25">
      <c r="A1429" s="1">
        <v>40753</v>
      </c>
      <c r="B1429" t="s">
        <v>14</v>
      </c>
      <c r="C1429">
        <v>30</v>
      </c>
    </row>
    <row r="1430" spans="1:3" x14ac:dyDescent="0.25">
      <c r="A1430" s="1">
        <v>40753</v>
      </c>
      <c r="B1430" t="s">
        <v>8</v>
      </c>
      <c r="C1430">
        <v>162</v>
      </c>
    </row>
    <row r="1431" spans="1:3" x14ac:dyDescent="0.25">
      <c r="A1431" s="1">
        <v>40754</v>
      </c>
      <c r="B1431" t="s">
        <v>65</v>
      </c>
      <c r="C1431">
        <v>71</v>
      </c>
    </row>
    <row r="1432" spans="1:3" x14ac:dyDescent="0.25">
      <c r="A1432" s="1">
        <v>40755</v>
      </c>
      <c r="B1432" t="s">
        <v>157</v>
      </c>
      <c r="C1432">
        <v>16</v>
      </c>
    </row>
    <row r="1433" spans="1:3" x14ac:dyDescent="0.25">
      <c r="A1433" s="1">
        <v>40759</v>
      </c>
      <c r="B1433" t="s">
        <v>37</v>
      </c>
      <c r="C1433">
        <v>165</v>
      </c>
    </row>
    <row r="1434" spans="1:3" x14ac:dyDescent="0.25">
      <c r="A1434" s="1">
        <v>40760</v>
      </c>
      <c r="B1434" t="s">
        <v>37</v>
      </c>
      <c r="C1434">
        <v>180</v>
      </c>
    </row>
    <row r="1435" spans="1:3" x14ac:dyDescent="0.25">
      <c r="A1435" s="1">
        <v>40761</v>
      </c>
      <c r="B1435" t="s">
        <v>86</v>
      </c>
      <c r="C1435">
        <v>2</v>
      </c>
    </row>
    <row r="1436" spans="1:3" x14ac:dyDescent="0.25">
      <c r="A1436" s="1">
        <v>40766</v>
      </c>
      <c r="B1436" t="s">
        <v>39</v>
      </c>
      <c r="C1436">
        <v>111</v>
      </c>
    </row>
    <row r="1437" spans="1:3" x14ac:dyDescent="0.25">
      <c r="A1437" s="1">
        <v>40767</v>
      </c>
      <c r="B1437" t="s">
        <v>37</v>
      </c>
      <c r="C1437">
        <v>128</v>
      </c>
    </row>
    <row r="1438" spans="1:3" x14ac:dyDescent="0.25">
      <c r="A1438" s="1">
        <v>40768</v>
      </c>
      <c r="B1438" t="s">
        <v>112</v>
      </c>
      <c r="C1438">
        <v>7</v>
      </c>
    </row>
    <row r="1439" spans="1:3" x14ac:dyDescent="0.25">
      <c r="A1439" s="1">
        <v>40768</v>
      </c>
      <c r="B1439" t="s">
        <v>11</v>
      </c>
      <c r="C1439">
        <v>211</v>
      </c>
    </row>
    <row r="1440" spans="1:3" x14ac:dyDescent="0.25">
      <c r="A1440" s="1">
        <v>40768</v>
      </c>
      <c r="B1440" t="s">
        <v>8</v>
      </c>
      <c r="C1440">
        <v>184</v>
      </c>
    </row>
    <row r="1441" spans="1:3" x14ac:dyDescent="0.25">
      <c r="A1441" s="1">
        <v>40771</v>
      </c>
      <c r="B1441" t="s">
        <v>16</v>
      </c>
      <c r="C1441">
        <v>450</v>
      </c>
    </row>
    <row r="1442" spans="1:3" x14ac:dyDescent="0.25">
      <c r="A1442" s="1">
        <v>40771</v>
      </c>
      <c r="B1442" t="s">
        <v>122</v>
      </c>
      <c r="C1442">
        <v>140</v>
      </c>
    </row>
    <row r="1443" spans="1:3" x14ac:dyDescent="0.25">
      <c r="A1443" s="1">
        <v>40775</v>
      </c>
      <c r="B1443" t="s">
        <v>10</v>
      </c>
      <c r="C1443">
        <v>52</v>
      </c>
    </row>
    <row r="1444" spans="1:3" x14ac:dyDescent="0.25">
      <c r="A1444" s="1">
        <v>40777</v>
      </c>
      <c r="B1444" t="s">
        <v>183</v>
      </c>
      <c r="C1444">
        <v>2</v>
      </c>
    </row>
    <row r="1445" spans="1:3" x14ac:dyDescent="0.25">
      <c r="A1445" s="1">
        <v>40777</v>
      </c>
      <c r="B1445" t="s">
        <v>98</v>
      </c>
      <c r="C1445">
        <v>13</v>
      </c>
    </row>
    <row r="1446" spans="1:3" x14ac:dyDescent="0.25">
      <c r="A1446" s="1">
        <v>40777</v>
      </c>
      <c r="B1446" t="s">
        <v>39</v>
      </c>
      <c r="C1446">
        <v>73</v>
      </c>
    </row>
    <row r="1447" spans="1:3" x14ac:dyDescent="0.25">
      <c r="A1447" s="1">
        <v>40781</v>
      </c>
      <c r="B1447" t="s">
        <v>20</v>
      </c>
      <c r="C1447">
        <v>123</v>
      </c>
    </row>
    <row r="1448" spans="1:3" x14ac:dyDescent="0.25">
      <c r="A1448" s="1">
        <v>40783</v>
      </c>
      <c r="B1448" t="s">
        <v>70</v>
      </c>
      <c r="C1448">
        <v>3</v>
      </c>
    </row>
    <row r="1449" spans="1:3" x14ac:dyDescent="0.25">
      <c r="A1449" s="1">
        <v>40784</v>
      </c>
      <c r="B1449" t="s">
        <v>14</v>
      </c>
      <c r="C1449">
        <v>93</v>
      </c>
    </row>
    <row r="1450" spans="1:3" x14ac:dyDescent="0.25">
      <c r="A1450" s="1">
        <v>40789</v>
      </c>
      <c r="B1450" t="s">
        <v>26</v>
      </c>
      <c r="C1450">
        <v>310</v>
      </c>
    </row>
    <row r="1451" spans="1:3" x14ac:dyDescent="0.25">
      <c r="A1451" s="1">
        <v>40789</v>
      </c>
      <c r="B1451" t="s">
        <v>8</v>
      </c>
      <c r="C1451">
        <v>77</v>
      </c>
    </row>
    <row r="1452" spans="1:3" x14ac:dyDescent="0.25">
      <c r="A1452" s="1">
        <v>40793</v>
      </c>
      <c r="B1452" t="s">
        <v>12</v>
      </c>
      <c r="C1452">
        <v>21</v>
      </c>
    </row>
    <row r="1453" spans="1:3" x14ac:dyDescent="0.25">
      <c r="A1453" s="1">
        <v>40797</v>
      </c>
      <c r="B1453" t="s">
        <v>23</v>
      </c>
      <c r="C1453">
        <v>3</v>
      </c>
    </row>
    <row r="1454" spans="1:3" x14ac:dyDescent="0.25">
      <c r="A1454" s="1">
        <v>40799</v>
      </c>
      <c r="B1454" t="s">
        <v>30</v>
      </c>
      <c r="C1454">
        <v>176</v>
      </c>
    </row>
    <row r="1455" spans="1:3" x14ac:dyDescent="0.25">
      <c r="A1455" s="1">
        <v>40799</v>
      </c>
      <c r="B1455" t="s">
        <v>15</v>
      </c>
      <c r="C1455">
        <v>20</v>
      </c>
    </row>
    <row r="1456" spans="1:3" x14ac:dyDescent="0.25">
      <c r="A1456" s="1">
        <v>40800</v>
      </c>
      <c r="B1456" t="s">
        <v>26</v>
      </c>
      <c r="C1456">
        <v>230</v>
      </c>
    </row>
    <row r="1457" spans="1:3" x14ac:dyDescent="0.25">
      <c r="A1457" s="1">
        <v>40800</v>
      </c>
      <c r="B1457" t="s">
        <v>157</v>
      </c>
      <c r="C1457">
        <v>10</v>
      </c>
    </row>
    <row r="1458" spans="1:3" x14ac:dyDescent="0.25">
      <c r="A1458" s="1">
        <v>40802</v>
      </c>
      <c r="B1458" t="s">
        <v>165</v>
      </c>
      <c r="C1458">
        <v>12</v>
      </c>
    </row>
    <row r="1459" spans="1:3" x14ac:dyDescent="0.25">
      <c r="A1459" s="1">
        <v>40802</v>
      </c>
      <c r="B1459" t="s">
        <v>154</v>
      </c>
      <c r="C1459">
        <v>11</v>
      </c>
    </row>
    <row r="1460" spans="1:3" x14ac:dyDescent="0.25">
      <c r="A1460" s="1">
        <v>40803</v>
      </c>
      <c r="B1460" t="s">
        <v>11</v>
      </c>
      <c r="C1460">
        <v>383</v>
      </c>
    </row>
    <row r="1461" spans="1:3" x14ac:dyDescent="0.25">
      <c r="A1461" s="1">
        <v>40807</v>
      </c>
      <c r="B1461" t="s">
        <v>104</v>
      </c>
      <c r="C1461">
        <v>249</v>
      </c>
    </row>
    <row r="1462" spans="1:3" x14ac:dyDescent="0.25">
      <c r="A1462" s="1">
        <v>40810</v>
      </c>
      <c r="B1462" t="s">
        <v>166</v>
      </c>
      <c r="C1462">
        <v>8</v>
      </c>
    </row>
    <row r="1463" spans="1:3" x14ac:dyDescent="0.25">
      <c r="A1463" s="1">
        <v>40812</v>
      </c>
      <c r="B1463" t="s">
        <v>32</v>
      </c>
      <c r="C1463">
        <v>42</v>
      </c>
    </row>
    <row r="1464" spans="1:3" x14ac:dyDescent="0.25">
      <c r="A1464" s="1">
        <v>40815</v>
      </c>
      <c r="B1464" t="s">
        <v>225</v>
      </c>
      <c r="C1464">
        <v>1</v>
      </c>
    </row>
    <row r="1465" spans="1:3" x14ac:dyDescent="0.25">
      <c r="A1465" s="1">
        <v>40815</v>
      </c>
      <c r="B1465" t="s">
        <v>24</v>
      </c>
      <c r="C1465">
        <v>340</v>
      </c>
    </row>
    <row r="1466" spans="1:3" x14ac:dyDescent="0.25">
      <c r="A1466" s="1">
        <v>40817</v>
      </c>
      <c r="B1466" t="s">
        <v>19</v>
      </c>
      <c r="C1466">
        <v>394</v>
      </c>
    </row>
    <row r="1467" spans="1:3" x14ac:dyDescent="0.25">
      <c r="A1467" s="1">
        <v>40817</v>
      </c>
      <c r="B1467" t="s">
        <v>7</v>
      </c>
      <c r="C1467">
        <v>176</v>
      </c>
    </row>
    <row r="1468" spans="1:3" x14ac:dyDescent="0.25">
      <c r="A1468" s="1">
        <v>40818</v>
      </c>
      <c r="B1468" t="s">
        <v>30</v>
      </c>
      <c r="C1468">
        <v>181</v>
      </c>
    </row>
    <row r="1469" spans="1:3" x14ac:dyDescent="0.25">
      <c r="A1469" s="1">
        <v>40822</v>
      </c>
      <c r="B1469" t="s">
        <v>57</v>
      </c>
      <c r="C1469">
        <v>26</v>
      </c>
    </row>
    <row r="1470" spans="1:3" x14ac:dyDescent="0.25">
      <c r="A1470" s="1">
        <v>40826</v>
      </c>
      <c r="B1470" t="s">
        <v>27</v>
      </c>
      <c r="C1470">
        <v>73</v>
      </c>
    </row>
    <row r="1471" spans="1:3" x14ac:dyDescent="0.25">
      <c r="A1471" s="1">
        <v>40830</v>
      </c>
      <c r="B1471" t="s">
        <v>52</v>
      </c>
      <c r="C1471">
        <v>274</v>
      </c>
    </row>
    <row r="1472" spans="1:3" x14ac:dyDescent="0.25">
      <c r="A1472" s="1">
        <v>40833</v>
      </c>
      <c r="B1472" t="s">
        <v>214</v>
      </c>
      <c r="C1472">
        <v>8</v>
      </c>
    </row>
    <row r="1473" spans="1:3" x14ac:dyDescent="0.25">
      <c r="A1473" s="1">
        <v>40833</v>
      </c>
      <c r="B1473" t="s">
        <v>23</v>
      </c>
      <c r="C1473">
        <v>12</v>
      </c>
    </row>
    <row r="1474" spans="1:3" x14ac:dyDescent="0.25">
      <c r="A1474" s="1">
        <v>40837</v>
      </c>
      <c r="B1474" t="s">
        <v>52</v>
      </c>
      <c r="C1474">
        <v>496</v>
      </c>
    </row>
    <row r="1475" spans="1:3" x14ac:dyDescent="0.25">
      <c r="A1475" s="1">
        <v>40838</v>
      </c>
      <c r="B1475" t="s">
        <v>186</v>
      </c>
      <c r="C1475">
        <v>5</v>
      </c>
    </row>
    <row r="1476" spans="1:3" x14ac:dyDescent="0.25">
      <c r="A1476" s="1">
        <v>40839</v>
      </c>
      <c r="B1476" t="s">
        <v>77</v>
      </c>
      <c r="C1476">
        <v>2</v>
      </c>
    </row>
    <row r="1477" spans="1:3" x14ac:dyDescent="0.25">
      <c r="A1477" s="1">
        <v>40839</v>
      </c>
      <c r="B1477" t="s">
        <v>68</v>
      </c>
      <c r="C1477">
        <v>77</v>
      </c>
    </row>
    <row r="1478" spans="1:3" x14ac:dyDescent="0.25">
      <c r="A1478" s="1">
        <v>40847</v>
      </c>
      <c r="B1478" t="s">
        <v>27</v>
      </c>
      <c r="C1478">
        <v>134</v>
      </c>
    </row>
    <row r="1479" spans="1:3" x14ac:dyDescent="0.25">
      <c r="A1479" s="1">
        <v>40848</v>
      </c>
      <c r="B1479" t="s">
        <v>199</v>
      </c>
      <c r="C1479">
        <v>4</v>
      </c>
    </row>
    <row r="1480" spans="1:3" x14ac:dyDescent="0.25">
      <c r="A1480" s="1">
        <v>40850</v>
      </c>
      <c r="B1480" t="s">
        <v>57</v>
      </c>
      <c r="C1480">
        <v>46</v>
      </c>
    </row>
    <row r="1481" spans="1:3" x14ac:dyDescent="0.25">
      <c r="A1481" s="1">
        <v>40852</v>
      </c>
      <c r="B1481" t="s">
        <v>125</v>
      </c>
      <c r="C1481">
        <v>43</v>
      </c>
    </row>
    <row r="1482" spans="1:3" x14ac:dyDescent="0.25">
      <c r="A1482" s="1">
        <v>40855</v>
      </c>
      <c r="B1482" t="s">
        <v>23</v>
      </c>
      <c r="C1482">
        <v>2</v>
      </c>
    </row>
    <row r="1483" spans="1:3" x14ac:dyDescent="0.25">
      <c r="A1483" s="1">
        <v>40857</v>
      </c>
      <c r="B1483" t="s">
        <v>21</v>
      </c>
      <c r="C1483">
        <v>100</v>
      </c>
    </row>
    <row r="1484" spans="1:3" x14ac:dyDescent="0.25">
      <c r="A1484" s="1">
        <v>40857</v>
      </c>
      <c r="B1484" t="s">
        <v>24</v>
      </c>
      <c r="C1484">
        <v>438</v>
      </c>
    </row>
    <row r="1485" spans="1:3" x14ac:dyDescent="0.25">
      <c r="A1485" s="1">
        <v>40859</v>
      </c>
      <c r="B1485" t="s">
        <v>28</v>
      </c>
      <c r="C1485">
        <v>69</v>
      </c>
    </row>
    <row r="1486" spans="1:3" x14ac:dyDescent="0.25">
      <c r="A1486" s="1">
        <v>40864</v>
      </c>
      <c r="B1486" t="s">
        <v>10</v>
      </c>
      <c r="C1486">
        <v>22</v>
      </c>
    </row>
    <row r="1487" spans="1:3" x14ac:dyDescent="0.25">
      <c r="A1487" s="1">
        <v>40865</v>
      </c>
      <c r="B1487" t="s">
        <v>57</v>
      </c>
      <c r="C1487">
        <v>130</v>
      </c>
    </row>
    <row r="1488" spans="1:3" x14ac:dyDescent="0.25">
      <c r="A1488" s="1">
        <v>40869</v>
      </c>
      <c r="B1488" t="s">
        <v>179</v>
      </c>
      <c r="C1488">
        <v>5</v>
      </c>
    </row>
    <row r="1489" spans="1:3" x14ac:dyDescent="0.25">
      <c r="A1489" s="1">
        <v>40872</v>
      </c>
      <c r="B1489" t="s">
        <v>60</v>
      </c>
      <c r="C1489">
        <v>62</v>
      </c>
    </row>
    <row r="1490" spans="1:3" x14ac:dyDescent="0.25">
      <c r="A1490" s="1">
        <v>40874</v>
      </c>
      <c r="B1490" t="s">
        <v>222</v>
      </c>
      <c r="C1490">
        <v>8</v>
      </c>
    </row>
    <row r="1491" spans="1:3" x14ac:dyDescent="0.25">
      <c r="A1491" s="1">
        <v>40876</v>
      </c>
      <c r="B1491" t="s">
        <v>58</v>
      </c>
      <c r="C1491">
        <v>18</v>
      </c>
    </row>
    <row r="1492" spans="1:3" x14ac:dyDescent="0.25">
      <c r="A1492" s="1">
        <v>40881</v>
      </c>
      <c r="B1492" t="s">
        <v>27</v>
      </c>
      <c r="C1492">
        <v>146</v>
      </c>
    </row>
    <row r="1493" spans="1:3" x14ac:dyDescent="0.25">
      <c r="A1493" s="1">
        <v>40881</v>
      </c>
      <c r="B1493" t="s">
        <v>120</v>
      </c>
      <c r="C1493">
        <v>5</v>
      </c>
    </row>
    <row r="1494" spans="1:3" x14ac:dyDescent="0.25">
      <c r="A1494" s="1">
        <v>40889</v>
      </c>
      <c r="B1494" t="s">
        <v>21</v>
      </c>
      <c r="C1494">
        <v>20</v>
      </c>
    </row>
    <row r="1495" spans="1:3" x14ac:dyDescent="0.25">
      <c r="A1495" s="1">
        <v>40889</v>
      </c>
      <c r="B1495" t="s">
        <v>24</v>
      </c>
      <c r="C1495">
        <v>153</v>
      </c>
    </row>
    <row r="1496" spans="1:3" x14ac:dyDescent="0.25">
      <c r="A1496" s="1">
        <v>40890</v>
      </c>
      <c r="B1496" t="s">
        <v>47</v>
      </c>
      <c r="C1496">
        <v>227</v>
      </c>
    </row>
    <row r="1497" spans="1:3" x14ac:dyDescent="0.25">
      <c r="A1497" s="1">
        <v>40891</v>
      </c>
      <c r="B1497" t="s">
        <v>14</v>
      </c>
      <c r="C1497">
        <v>52</v>
      </c>
    </row>
    <row r="1498" spans="1:3" x14ac:dyDescent="0.25">
      <c r="A1498" s="1">
        <v>40892</v>
      </c>
      <c r="B1498" t="s">
        <v>8</v>
      </c>
      <c r="C1498">
        <v>108</v>
      </c>
    </row>
    <row r="1499" spans="1:3" x14ac:dyDescent="0.25">
      <c r="A1499" s="1">
        <v>40895</v>
      </c>
      <c r="B1499" t="s">
        <v>26</v>
      </c>
      <c r="C1499">
        <v>236</v>
      </c>
    </row>
    <row r="1500" spans="1:3" x14ac:dyDescent="0.25">
      <c r="A1500" s="1">
        <v>40897</v>
      </c>
      <c r="B1500" t="s">
        <v>32</v>
      </c>
      <c r="C1500">
        <v>125</v>
      </c>
    </row>
    <row r="1501" spans="1:3" x14ac:dyDescent="0.25">
      <c r="A1501" s="1">
        <v>40898</v>
      </c>
      <c r="B1501" t="s">
        <v>12</v>
      </c>
      <c r="C1501">
        <v>183</v>
      </c>
    </row>
    <row r="1502" spans="1:3" x14ac:dyDescent="0.25">
      <c r="A1502" s="1">
        <v>40899</v>
      </c>
      <c r="B1502" t="s">
        <v>10</v>
      </c>
      <c r="C1502">
        <v>130</v>
      </c>
    </row>
    <row r="1503" spans="1:3" x14ac:dyDescent="0.25">
      <c r="A1503" s="1">
        <v>40899</v>
      </c>
      <c r="B1503" t="s">
        <v>226</v>
      </c>
      <c r="C1503">
        <v>4</v>
      </c>
    </row>
    <row r="1504" spans="1:3" x14ac:dyDescent="0.25">
      <c r="A1504" s="1">
        <v>40900</v>
      </c>
      <c r="B1504" t="s">
        <v>227</v>
      </c>
      <c r="C1504">
        <v>3</v>
      </c>
    </row>
    <row r="1505" spans="1:3" x14ac:dyDescent="0.25">
      <c r="A1505" s="1">
        <v>40901</v>
      </c>
      <c r="B1505" t="s">
        <v>228</v>
      </c>
      <c r="C1505">
        <v>16</v>
      </c>
    </row>
    <row r="1506" spans="1:3" x14ac:dyDescent="0.25">
      <c r="A1506" s="1">
        <v>40903</v>
      </c>
      <c r="B1506" t="s">
        <v>8</v>
      </c>
      <c r="C1506">
        <v>197</v>
      </c>
    </row>
    <row r="1507" spans="1:3" x14ac:dyDescent="0.25">
      <c r="A1507" s="1">
        <v>40903</v>
      </c>
      <c r="B1507" t="s">
        <v>154</v>
      </c>
      <c r="C1507">
        <v>4</v>
      </c>
    </row>
    <row r="1508" spans="1:3" x14ac:dyDescent="0.25">
      <c r="A1508" s="1">
        <v>40904</v>
      </c>
      <c r="B1508" t="s">
        <v>54</v>
      </c>
      <c r="C1508">
        <v>57</v>
      </c>
    </row>
    <row r="1509" spans="1:3" x14ac:dyDescent="0.25">
      <c r="A1509" s="1">
        <v>40906</v>
      </c>
      <c r="B1509" t="s">
        <v>94</v>
      </c>
      <c r="C1509">
        <v>16</v>
      </c>
    </row>
    <row r="1510" spans="1:3" x14ac:dyDescent="0.25">
      <c r="A1510" s="1">
        <v>40907</v>
      </c>
      <c r="B1510" t="s">
        <v>65</v>
      </c>
      <c r="C1510">
        <v>89</v>
      </c>
    </row>
    <row r="1511" spans="1:3" x14ac:dyDescent="0.25">
      <c r="A1511" s="1">
        <v>40912</v>
      </c>
      <c r="B1511" t="s">
        <v>68</v>
      </c>
      <c r="C1511">
        <v>74</v>
      </c>
    </row>
    <row r="1512" spans="1:3" x14ac:dyDescent="0.25">
      <c r="A1512" s="1">
        <v>40913</v>
      </c>
      <c r="B1512" t="s">
        <v>11</v>
      </c>
      <c r="C1512">
        <v>243</v>
      </c>
    </row>
    <row r="1513" spans="1:3" x14ac:dyDescent="0.25">
      <c r="A1513" s="1">
        <v>40915</v>
      </c>
      <c r="B1513" t="s">
        <v>24</v>
      </c>
      <c r="C1513">
        <v>460</v>
      </c>
    </row>
    <row r="1514" spans="1:3" x14ac:dyDescent="0.25">
      <c r="A1514" s="1">
        <v>40915</v>
      </c>
      <c r="B1514" t="s">
        <v>229</v>
      </c>
      <c r="C1514">
        <v>20</v>
      </c>
    </row>
    <row r="1515" spans="1:3" x14ac:dyDescent="0.25">
      <c r="A1515" s="1">
        <v>40917</v>
      </c>
      <c r="B1515" t="s">
        <v>24</v>
      </c>
      <c r="C1515">
        <v>250</v>
      </c>
    </row>
    <row r="1516" spans="1:3" x14ac:dyDescent="0.25">
      <c r="A1516" s="1">
        <v>40923</v>
      </c>
      <c r="B1516" t="s">
        <v>12</v>
      </c>
      <c r="C1516">
        <v>78</v>
      </c>
    </row>
    <row r="1517" spans="1:3" x14ac:dyDescent="0.25">
      <c r="A1517" s="1">
        <v>40925</v>
      </c>
      <c r="B1517" t="s">
        <v>10</v>
      </c>
      <c r="C1517">
        <v>170</v>
      </c>
    </row>
    <row r="1518" spans="1:3" x14ac:dyDescent="0.25">
      <c r="A1518" s="1">
        <v>40927</v>
      </c>
      <c r="B1518" t="s">
        <v>54</v>
      </c>
      <c r="C1518">
        <v>128</v>
      </c>
    </row>
    <row r="1519" spans="1:3" x14ac:dyDescent="0.25">
      <c r="A1519" s="1">
        <v>40927</v>
      </c>
      <c r="B1519" t="s">
        <v>63</v>
      </c>
      <c r="C1519">
        <v>53</v>
      </c>
    </row>
    <row r="1520" spans="1:3" x14ac:dyDescent="0.25">
      <c r="A1520" s="1">
        <v>40928</v>
      </c>
      <c r="B1520" t="s">
        <v>16</v>
      </c>
      <c r="C1520">
        <v>223</v>
      </c>
    </row>
    <row r="1521" spans="1:3" x14ac:dyDescent="0.25">
      <c r="A1521" s="1">
        <v>40933</v>
      </c>
      <c r="B1521" t="s">
        <v>54</v>
      </c>
      <c r="C1521">
        <v>47</v>
      </c>
    </row>
    <row r="1522" spans="1:3" x14ac:dyDescent="0.25">
      <c r="A1522" s="1">
        <v>40933</v>
      </c>
      <c r="B1522" t="s">
        <v>39</v>
      </c>
      <c r="C1522">
        <v>112</v>
      </c>
    </row>
    <row r="1523" spans="1:3" x14ac:dyDescent="0.25">
      <c r="A1523" s="1">
        <v>40935</v>
      </c>
      <c r="B1523" t="s">
        <v>52</v>
      </c>
      <c r="C1523">
        <v>201</v>
      </c>
    </row>
    <row r="1524" spans="1:3" x14ac:dyDescent="0.25">
      <c r="A1524" s="1">
        <v>40936</v>
      </c>
      <c r="B1524" t="s">
        <v>27</v>
      </c>
      <c r="C1524">
        <v>121</v>
      </c>
    </row>
    <row r="1525" spans="1:3" x14ac:dyDescent="0.25">
      <c r="A1525" s="1">
        <v>40939</v>
      </c>
      <c r="B1525" t="s">
        <v>9</v>
      </c>
      <c r="C1525">
        <v>462</v>
      </c>
    </row>
    <row r="1526" spans="1:3" x14ac:dyDescent="0.25">
      <c r="A1526" s="1">
        <v>40941</v>
      </c>
      <c r="B1526" t="s">
        <v>24</v>
      </c>
      <c r="C1526">
        <v>333</v>
      </c>
    </row>
    <row r="1527" spans="1:3" x14ac:dyDescent="0.25">
      <c r="A1527" s="1">
        <v>40943</v>
      </c>
      <c r="B1527" t="s">
        <v>110</v>
      </c>
      <c r="C1527">
        <v>9</v>
      </c>
    </row>
    <row r="1528" spans="1:3" x14ac:dyDescent="0.25">
      <c r="A1528" s="1">
        <v>40945</v>
      </c>
      <c r="B1528" t="s">
        <v>27</v>
      </c>
      <c r="C1528">
        <v>104</v>
      </c>
    </row>
    <row r="1529" spans="1:3" x14ac:dyDescent="0.25">
      <c r="A1529" s="1">
        <v>40945</v>
      </c>
      <c r="B1529" t="s">
        <v>175</v>
      </c>
      <c r="C1529">
        <v>104</v>
      </c>
    </row>
    <row r="1530" spans="1:3" x14ac:dyDescent="0.25">
      <c r="A1530" s="1">
        <v>40947</v>
      </c>
      <c r="B1530" t="s">
        <v>20</v>
      </c>
      <c r="C1530">
        <v>78</v>
      </c>
    </row>
    <row r="1531" spans="1:3" x14ac:dyDescent="0.25">
      <c r="A1531" s="1">
        <v>40950</v>
      </c>
      <c r="B1531" t="s">
        <v>32</v>
      </c>
      <c r="C1531">
        <v>53</v>
      </c>
    </row>
    <row r="1532" spans="1:3" x14ac:dyDescent="0.25">
      <c r="A1532" s="1">
        <v>40951</v>
      </c>
      <c r="B1532" t="s">
        <v>47</v>
      </c>
      <c r="C1532">
        <v>305</v>
      </c>
    </row>
    <row r="1533" spans="1:3" x14ac:dyDescent="0.25">
      <c r="A1533" s="1">
        <v>40953</v>
      </c>
      <c r="B1533" t="s">
        <v>11</v>
      </c>
      <c r="C1533">
        <v>363</v>
      </c>
    </row>
    <row r="1534" spans="1:3" x14ac:dyDescent="0.25">
      <c r="A1534" s="1">
        <v>40955</v>
      </c>
      <c r="B1534" t="s">
        <v>230</v>
      </c>
      <c r="C1534">
        <v>19</v>
      </c>
    </row>
    <row r="1535" spans="1:3" x14ac:dyDescent="0.25">
      <c r="A1535" s="1">
        <v>40955</v>
      </c>
      <c r="B1535" t="s">
        <v>104</v>
      </c>
      <c r="C1535">
        <v>248</v>
      </c>
    </row>
    <row r="1536" spans="1:3" x14ac:dyDescent="0.25">
      <c r="A1536" s="1">
        <v>40955</v>
      </c>
      <c r="B1536" t="s">
        <v>21</v>
      </c>
      <c r="C1536">
        <v>64</v>
      </c>
    </row>
    <row r="1537" spans="1:3" x14ac:dyDescent="0.25">
      <c r="A1537" s="1">
        <v>40956</v>
      </c>
      <c r="B1537" t="s">
        <v>52</v>
      </c>
      <c r="C1537">
        <v>288</v>
      </c>
    </row>
    <row r="1538" spans="1:3" x14ac:dyDescent="0.25">
      <c r="A1538" s="1">
        <v>40957</v>
      </c>
      <c r="B1538" t="s">
        <v>146</v>
      </c>
      <c r="C1538">
        <v>18</v>
      </c>
    </row>
    <row r="1539" spans="1:3" x14ac:dyDescent="0.25">
      <c r="A1539" s="1">
        <v>40959</v>
      </c>
      <c r="B1539" t="s">
        <v>33</v>
      </c>
      <c r="C1539">
        <v>54</v>
      </c>
    </row>
    <row r="1540" spans="1:3" x14ac:dyDescent="0.25">
      <c r="A1540" s="1">
        <v>40959</v>
      </c>
      <c r="B1540" t="s">
        <v>203</v>
      </c>
      <c r="C1540">
        <v>3</v>
      </c>
    </row>
    <row r="1541" spans="1:3" x14ac:dyDescent="0.25">
      <c r="A1541" s="1">
        <v>40960</v>
      </c>
      <c r="B1541" t="s">
        <v>67</v>
      </c>
      <c r="C1541">
        <v>9</v>
      </c>
    </row>
    <row r="1542" spans="1:3" x14ac:dyDescent="0.25">
      <c r="A1542" s="1">
        <v>40961</v>
      </c>
      <c r="B1542" t="s">
        <v>151</v>
      </c>
      <c r="C1542">
        <v>19</v>
      </c>
    </row>
    <row r="1543" spans="1:3" x14ac:dyDescent="0.25">
      <c r="A1543" s="1">
        <v>40961</v>
      </c>
      <c r="B1543" t="s">
        <v>28</v>
      </c>
      <c r="C1543">
        <v>198</v>
      </c>
    </row>
    <row r="1544" spans="1:3" x14ac:dyDescent="0.25">
      <c r="A1544" s="1">
        <v>40966</v>
      </c>
      <c r="B1544" t="s">
        <v>7</v>
      </c>
      <c r="C1544">
        <v>417</v>
      </c>
    </row>
    <row r="1545" spans="1:3" x14ac:dyDescent="0.25">
      <c r="A1545" s="1">
        <v>40971</v>
      </c>
      <c r="B1545" t="s">
        <v>104</v>
      </c>
      <c r="C1545">
        <v>221</v>
      </c>
    </row>
    <row r="1546" spans="1:3" x14ac:dyDescent="0.25">
      <c r="A1546" s="1">
        <v>40971</v>
      </c>
      <c r="B1546" t="s">
        <v>20</v>
      </c>
      <c r="C1546">
        <v>53</v>
      </c>
    </row>
    <row r="1547" spans="1:3" x14ac:dyDescent="0.25">
      <c r="A1547" s="1">
        <v>40973</v>
      </c>
      <c r="B1547" t="s">
        <v>71</v>
      </c>
      <c r="C1547">
        <v>127</v>
      </c>
    </row>
    <row r="1548" spans="1:3" x14ac:dyDescent="0.25">
      <c r="A1548" s="1">
        <v>40974</v>
      </c>
      <c r="B1548" t="s">
        <v>16</v>
      </c>
      <c r="C1548">
        <v>340</v>
      </c>
    </row>
    <row r="1549" spans="1:3" x14ac:dyDescent="0.25">
      <c r="A1549" s="1">
        <v>40977</v>
      </c>
      <c r="B1549" t="s">
        <v>9</v>
      </c>
      <c r="C1549">
        <v>310</v>
      </c>
    </row>
    <row r="1550" spans="1:3" x14ac:dyDescent="0.25">
      <c r="A1550" s="1">
        <v>40979</v>
      </c>
      <c r="B1550" t="s">
        <v>224</v>
      </c>
      <c r="C1550">
        <v>8</v>
      </c>
    </row>
    <row r="1551" spans="1:3" x14ac:dyDescent="0.25">
      <c r="A1551" s="1">
        <v>40980</v>
      </c>
      <c r="B1551" t="s">
        <v>63</v>
      </c>
      <c r="C1551">
        <v>132</v>
      </c>
    </row>
    <row r="1552" spans="1:3" x14ac:dyDescent="0.25">
      <c r="A1552" s="1">
        <v>40980</v>
      </c>
      <c r="B1552" t="s">
        <v>28</v>
      </c>
      <c r="C1552">
        <v>168</v>
      </c>
    </row>
    <row r="1553" spans="1:3" x14ac:dyDescent="0.25">
      <c r="A1553" s="1">
        <v>40982</v>
      </c>
      <c r="B1553" t="s">
        <v>28</v>
      </c>
      <c r="C1553">
        <v>49</v>
      </c>
    </row>
    <row r="1554" spans="1:3" x14ac:dyDescent="0.25">
      <c r="A1554" s="1">
        <v>40984</v>
      </c>
      <c r="B1554" t="s">
        <v>39</v>
      </c>
      <c r="C1554">
        <v>140</v>
      </c>
    </row>
    <row r="1555" spans="1:3" x14ac:dyDescent="0.25">
      <c r="A1555" s="1">
        <v>40986</v>
      </c>
      <c r="B1555" t="s">
        <v>37</v>
      </c>
      <c r="C1555">
        <v>140</v>
      </c>
    </row>
    <row r="1556" spans="1:3" x14ac:dyDescent="0.25">
      <c r="A1556" s="1">
        <v>40986</v>
      </c>
      <c r="B1556" t="s">
        <v>25</v>
      </c>
      <c r="C1556">
        <v>194</v>
      </c>
    </row>
    <row r="1557" spans="1:3" x14ac:dyDescent="0.25">
      <c r="A1557" s="1">
        <v>40992</v>
      </c>
      <c r="B1557" t="s">
        <v>25</v>
      </c>
      <c r="C1557">
        <v>123</v>
      </c>
    </row>
    <row r="1558" spans="1:3" x14ac:dyDescent="0.25">
      <c r="A1558" s="1">
        <v>40992</v>
      </c>
      <c r="B1558" t="s">
        <v>76</v>
      </c>
      <c r="C1558">
        <v>11</v>
      </c>
    </row>
    <row r="1559" spans="1:3" x14ac:dyDescent="0.25">
      <c r="A1559" s="1">
        <v>40994</v>
      </c>
      <c r="B1559" t="s">
        <v>152</v>
      </c>
      <c r="C1559">
        <v>1</v>
      </c>
    </row>
    <row r="1560" spans="1:3" x14ac:dyDescent="0.25">
      <c r="A1560" s="1">
        <v>40995</v>
      </c>
      <c r="B1560" t="s">
        <v>11</v>
      </c>
      <c r="C1560">
        <v>267</v>
      </c>
    </row>
    <row r="1561" spans="1:3" x14ac:dyDescent="0.25">
      <c r="A1561" s="1">
        <v>40998</v>
      </c>
      <c r="B1561" t="s">
        <v>151</v>
      </c>
      <c r="C1561">
        <v>14</v>
      </c>
    </row>
    <row r="1562" spans="1:3" x14ac:dyDescent="0.25">
      <c r="A1562" s="1">
        <v>40999</v>
      </c>
      <c r="B1562" t="s">
        <v>22</v>
      </c>
      <c r="C1562">
        <v>160</v>
      </c>
    </row>
    <row r="1563" spans="1:3" x14ac:dyDescent="0.25">
      <c r="A1563" s="1">
        <v>40999</v>
      </c>
      <c r="B1563" t="s">
        <v>11</v>
      </c>
      <c r="C1563">
        <v>437</v>
      </c>
    </row>
    <row r="1564" spans="1:3" x14ac:dyDescent="0.25">
      <c r="A1564" s="1">
        <v>41003</v>
      </c>
      <c r="B1564" t="s">
        <v>125</v>
      </c>
      <c r="C1564">
        <v>71</v>
      </c>
    </row>
    <row r="1565" spans="1:3" x14ac:dyDescent="0.25">
      <c r="A1565" s="1">
        <v>41004</v>
      </c>
      <c r="B1565" t="s">
        <v>68</v>
      </c>
      <c r="C1565">
        <v>35</v>
      </c>
    </row>
    <row r="1566" spans="1:3" x14ac:dyDescent="0.25">
      <c r="A1566" s="1">
        <v>41005</v>
      </c>
      <c r="B1566" t="s">
        <v>24</v>
      </c>
      <c r="C1566">
        <v>116</v>
      </c>
    </row>
    <row r="1567" spans="1:3" x14ac:dyDescent="0.25">
      <c r="A1567" s="1">
        <v>41006</v>
      </c>
      <c r="B1567" t="s">
        <v>8</v>
      </c>
      <c r="C1567">
        <v>152</v>
      </c>
    </row>
    <row r="1568" spans="1:3" x14ac:dyDescent="0.25">
      <c r="A1568" s="1">
        <v>41011</v>
      </c>
      <c r="B1568" t="s">
        <v>9</v>
      </c>
      <c r="C1568">
        <v>309</v>
      </c>
    </row>
    <row r="1569" spans="1:3" x14ac:dyDescent="0.25">
      <c r="A1569" s="1">
        <v>41011</v>
      </c>
      <c r="B1569" t="s">
        <v>83</v>
      </c>
      <c r="C1569">
        <v>7</v>
      </c>
    </row>
    <row r="1570" spans="1:3" x14ac:dyDescent="0.25">
      <c r="A1570" s="1">
        <v>41011</v>
      </c>
      <c r="B1570" t="s">
        <v>104</v>
      </c>
      <c r="C1570">
        <v>353</v>
      </c>
    </row>
    <row r="1571" spans="1:3" x14ac:dyDescent="0.25">
      <c r="A1571" s="1">
        <v>41012</v>
      </c>
      <c r="B1571" t="s">
        <v>189</v>
      </c>
      <c r="C1571">
        <v>3</v>
      </c>
    </row>
    <row r="1572" spans="1:3" x14ac:dyDescent="0.25">
      <c r="A1572" s="1">
        <v>41013</v>
      </c>
      <c r="B1572" t="s">
        <v>16</v>
      </c>
      <c r="C1572">
        <v>166</v>
      </c>
    </row>
    <row r="1573" spans="1:3" x14ac:dyDescent="0.25">
      <c r="A1573" s="1">
        <v>41014</v>
      </c>
      <c r="B1573" t="s">
        <v>226</v>
      </c>
      <c r="C1573">
        <v>14</v>
      </c>
    </row>
    <row r="1574" spans="1:3" x14ac:dyDescent="0.25">
      <c r="A1574" s="1">
        <v>41014</v>
      </c>
      <c r="B1574" t="s">
        <v>8</v>
      </c>
      <c r="C1574">
        <v>141</v>
      </c>
    </row>
    <row r="1575" spans="1:3" x14ac:dyDescent="0.25">
      <c r="A1575" s="1">
        <v>41014</v>
      </c>
      <c r="B1575" t="s">
        <v>231</v>
      </c>
      <c r="C1575">
        <v>15</v>
      </c>
    </row>
    <row r="1576" spans="1:3" x14ac:dyDescent="0.25">
      <c r="A1576" s="1">
        <v>41020</v>
      </c>
      <c r="B1576" t="s">
        <v>24</v>
      </c>
      <c r="C1576">
        <v>157</v>
      </c>
    </row>
    <row r="1577" spans="1:3" x14ac:dyDescent="0.25">
      <c r="A1577" s="1">
        <v>41025</v>
      </c>
      <c r="B1577" t="s">
        <v>11</v>
      </c>
      <c r="C1577">
        <v>191</v>
      </c>
    </row>
    <row r="1578" spans="1:3" x14ac:dyDescent="0.25">
      <c r="A1578" s="1">
        <v>41026</v>
      </c>
      <c r="B1578" t="s">
        <v>38</v>
      </c>
      <c r="C1578">
        <v>7</v>
      </c>
    </row>
    <row r="1579" spans="1:3" x14ac:dyDescent="0.25">
      <c r="A1579" s="1">
        <v>41027</v>
      </c>
      <c r="B1579" t="s">
        <v>28</v>
      </c>
      <c r="C1579">
        <v>200</v>
      </c>
    </row>
    <row r="1580" spans="1:3" x14ac:dyDescent="0.25">
      <c r="A1580" s="1">
        <v>41033</v>
      </c>
      <c r="B1580" t="s">
        <v>151</v>
      </c>
      <c r="C1580">
        <v>15</v>
      </c>
    </row>
    <row r="1581" spans="1:3" x14ac:dyDescent="0.25">
      <c r="A1581" s="1">
        <v>41033</v>
      </c>
      <c r="B1581" t="s">
        <v>173</v>
      </c>
      <c r="C1581">
        <v>7</v>
      </c>
    </row>
    <row r="1582" spans="1:3" x14ac:dyDescent="0.25">
      <c r="A1582" s="1">
        <v>41033</v>
      </c>
      <c r="B1582" t="s">
        <v>16</v>
      </c>
      <c r="C1582">
        <v>235</v>
      </c>
    </row>
    <row r="1583" spans="1:3" x14ac:dyDescent="0.25">
      <c r="A1583" s="1">
        <v>41034</v>
      </c>
      <c r="B1583" t="s">
        <v>52</v>
      </c>
      <c r="C1583">
        <v>301</v>
      </c>
    </row>
    <row r="1584" spans="1:3" x14ac:dyDescent="0.25">
      <c r="A1584" s="1">
        <v>41036</v>
      </c>
      <c r="B1584" t="s">
        <v>7</v>
      </c>
      <c r="C1584">
        <v>136</v>
      </c>
    </row>
    <row r="1585" spans="1:3" x14ac:dyDescent="0.25">
      <c r="A1585" s="1">
        <v>41036</v>
      </c>
      <c r="B1585" t="s">
        <v>128</v>
      </c>
      <c r="C1585">
        <v>5</v>
      </c>
    </row>
    <row r="1586" spans="1:3" x14ac:dyDescent="0.25">
      <c r="A1586" s="1">
        <v>41037</v>
      </c>
      <c r="B1586" t="s">
        <v>9</v>
      </c>
      <c r="C1586">
        <v>280</v>
      </c>
    </row>
    <row r="1587" spans="1:3" x14ac:dyDescent="0.25">
      <c r="A1587" s="1">
        <v>41037</v>
      </c>
      <c r="B1587" t="s">
        <v>67</v>
      </c>
      <c r="C1587">
        <v>3</v>
      </c>
    </row>
    <row r="1588" spans="1:3" x14ac:dyDescent="0.25">
      <c r="A1588" s="1">
        <v>41040</v>
      </c>
      <c r="B1588" t="s">
        <v>208</v>
      </c>
      <c r="C1588">
        <v>14</v>
      </c>
    </row>
    <row r="1589" spans="1:3" x14ac:dyDescent="0.25">
      <c r="A1589" s="1">
        <v>41041</v>
      </c>
      <c r="B1589" t="s">
        <v>12</v>
      </c>
      <c r="C1589">
        <v>79</v>
      </c>
    </row>
    <row r="1590" spans="1:3" x14ac:dyDescent="0.25">
      <c r="A1590" s="1">
        <v>41042</v>
      </c>
      <c r="B1590" t="s">
        <v>175</v>
      </c>
      <c r="C1590">
        <v>86</v>
      </c>
    </row>
    <row r="1591" spans="1:3" x14ac:dyDescent="0.25">
      <c r="A1591" s="1">
        <v>41042</v>
      </c>
      <c r="B1591" t="s">
        <v>25</v>
      </c>
      <c r="C1591">
        <v>70</v>
      </c>
    </row>
    <row r="1592" spans="1:3" x14ac:dyDescent="0.25">
      <c r="A1592" s="1">
        <v>41043</v>
      </c>
      <c r="B1592" t="s">
        <v>22</v>
      </c>
      <c r="C1592">
        <v>189</v>
      </c>
    </row>
    <row r="1593" spans="1:3" x14ac:dyDescent="0.25">
      <c r="A1593" s="1">
        <v>41043</v>
      </c>
      <c r="B1593" t="s">
        <v>57</v>
      </c>
      <c r="C1593">
        <v>111</v>
      </c>
    </row>
    <row r="1594" spans="1:3" x14ac:dyDescent="0.25">
      <c r="A1594" s="1">
        <v>41046</v>
      </c>
      <c r="B1594" t="s">
        <v>21</v>
      </c>
      <c r="C1594">
        <v>158</v>
      </c>
    </row>
    <row r="1595" spans="1:3" x14ac:dyDescent="0.25">
      <c r="A1595" s="1">
        <v>41051</v>
      </c>
      <c r="B1595" t="s">
        <v>68</v>
      </c>
      <c r="C1595">
        <v>172</v>
      </c>
    </row>
    <row r="1596" spans="1:3" x14ac:dyDescent="0.25">
      <c r="A1596" s="1">
        <v>41052</v>
      </c>
      <c r="B1596" t="s">
        <v>52</v>
      </c>
      <c r="C1596">
        <v>179</v>
      </c>
    </row>
    <row r="1597" spans="1:3" x14ac:dyDescent="0.25">
      <c r="A1597" s="1">
        <v>41053</v>
      </c>
      <c r="B1597" t="s">
        <v>106</v>
      </c>
      <c r="C1597">
        <v>19</v>
      </c>
    </row>
    <row r="1598" spans="1:3" x14ac:dyDescent="0.25">
      <c r="A1598" s="1">
        <v>41053</v>
      </c>
      <c r="B1598" t="s">
        <v>30</v>
      </c>
      <c r="C1598">
        <v>57</v>
      </c>
    </row>
    <row r="1599" spans="1:3" x14ac:dyDescent="0.25">
      <c r="A1599" s="1">
        <v>41054</v>
      </c>
      <c r="B1599" t="s">
        <v>52</v>
      </c>
      <c r="C1599">
        <v>335</v>
      </c>
    </row>
    <row r="1600" spans="1:3" x14ac:dyDescent="0.25">
      <c r="A1600" s="1">
        <v>41060</v>
      </c>
      <c r="B1600" t="s">
        <v>166</v>
      </c>
      <c r="C1600">
        <v>12</v>
      </c>
    </row>
    <row r="1601" spans="1:3" x14ac:dyDescent="0.25">
      <c r="A1601" s="1">
        <v>41061</v>
      </c>
      <c r="B1601" t="s">
        <v>127</v>
      </c>
      <c r="C1601">
        <v>2</v>
      </c>
    </row>
    <row r="1602" spans="1:3" x14ac:dyDescent="0.25">
      <c r="A1602" s="1">
        <v>41061</v>
      </c>
      <c r="B1602" t="s">
        <v>52</v>
      </c>
      <c r="C1602">
        <v>237</v>
      </c>
    </row>
    <row r="1603" spans="1:3" x14ac:dyDescent="0.25">
      <c r="A1603" s="1">
        <v>41064</v>
      </c>
      <c r="B1603" t="s">
        <v>9</v>
      </c>
      <c r="C1603">
        <v>482</v>
      </c>
    </row>
    <row r="1604" spans="1:3" x14ac:dyDescent="0.25">
      <c r="A1604" s="1">
        <v>41064</v>
      </c>
      <c r="B1604" t="s">
        <v>127</v>
      </c>
      <c r="C1604">
        <v>8</v>
      </c>
    </row>
    <row r="1605" spans="1:3" x14ac:dyDescent="0.25">
      <c r="A1605" s="1">
        <v>41067</v>
      </c>
      <c r="B1605" t="s">
        <v>37</v>
      </c>
      <c r="C1605">
        <v>147</v>
      </c>
    </row>
    <row r="1606" spans="1:3" x14ac:dyDescent="0.25">
      <c r="A1606" s="1">
        <v>41069</v>
      </c>
      <c r="B1606" t="s">
        <v>24</v>
      </c>
      <c r="C1606">
        <v>224</v>
      </c>
    </row>
    <row r="1607" spans="1:3" x14ac:dyDescent="0.25">
      <c r="A1607" s="1">
        <v>41070</v>
      </c>
      <c r="B1607" t="s">
        <v>179</v>
      </c>
      <c r="C1607">
        <v>11</v>
      </c>
    </row>
    <row r="1608" spans="1:3" x14ac:dyDescent="0.25">
      <c r="A1608" s="1">
        <v>41074</v>
      </c>
      <c r="B1608" t="s">
        <v>39</v>
      </c>
      <c r="C1608">
        <v>184</v>
      </c>
    </row>
    <row r="1609" spans="1:3" x14ac:dyDescent="0.25">
      <c r="A1609" s="1">
        <v>41076</v>
      </c>
      <c r="B1609" t="s">
        <v>170</v>
      </c>
      <c r="C1609">
        <v>20</v>
      </c>
    </row>
    <row r="1610" spans="1:3" x14ac:dyDescent="0.25">
      <c r="A1610" s="1">
        <v>41076</v>
      </c>
      <c r="B1610" t="s">
        <v>52</v>
      </c>
      <c r="C1610">
        <v>221</v>
      </c>
    </row>
    <row r="1611" spans="1:3" x14ac:dyDescent="0.25">
      <c r="A1611" s="1">
        <v>41079</v>
      </c>
      <c r="B1611" t="s">
        <v>39</v>
      </c>
      <c r="C1611">
        <v>162</v>
      </c>
    </row>
    <row r="1612" spans="1:3" x14ac:dyDescent="0.25">
      <c r="A1612" s="1">
        <v>41083</v>
      </c>
      <c r="B1612" t="s">
        <v>93</v>
      </c>
      <c r="C1612">
        <v>19</v>
      </c>
    </row>
    <row r="1613" spans="1:3" x14ac:dyDescent="0.25">
      <c r="A1613" s="1">
        <v>41088</v>
      </c>
      <c r="B1613" t="s">
        <v>180</v>
      </c>
      <c r="C1613">
        <v>1</v>
      </c>
    </row>
    <row r="1614" spans="1:3" x14ac:dyDescent="0.25">
      <c r="A1614" s="1">
        <v>41090</v>
      </c>
      <c r="B1614" t="s">
        <v>14</v>
      </c>
      <c r="C1614">
        <v>122</v>
      </c>
    </row>
    <row r="1615" spans="1:3" x14ac:dyDescent="0.25">
      <c r="A1615" s="1">
        <v>41090</v>
      </c>
      <c r="B1615" t="s">
        <v>19</v>
      </c>
      <c r="C1615">
        <v>163</v>
      </c>
    </row>
    <row r="1616" spans="1:3" x14ac:dyDescent="0.25">
      <c r="A1616" s="1">
        <v>41091</v>
      </c>
      <c r="B1616" t="s">
        <v>68</v>
      </c>
      <c r="C1616">
        <v>29</v>
      </c>
    </row>
    <row r="1617" spans="1:3" x14ac:dyDescent="0.25">
      <c r="A1617" s="1">
        <v>41095</v>
      </c>
      <c r="B1617" t="s">
        <v>57</v>
      </c>
      <c r="C1617">
        <v>106</v>
      </c>
    </row>
    <row r="1618" spans="1:3" x14ac:dyDescent="0.25">
      <c r="A1618" s="1">
        <v>41096</v>
      </c>
      <c r="B1618" t="s">
        <v>16</v>
      </c>
      <c r="C1618">
        <v>112</v>
      </c>
    </row>
    <row r="1619" spans="1:3" x14ac:dyDescent="0.25">
      <c r="A1619" s="1">
        <v>41097</v>
      </c>
      <c r="B1619" t="s">
        <v>30</v>
      </c>
      <c r="C1619">
        <v>90</v>
      </c>
    </row>
    <row r="1620" spans="1:3" x14ac:dyDescent="0.25">
      <c r="A1620" s="1">
        <v>41099</v>
      </c>
      <c r="B1620" t="s">
        <v>18</v>
      </c>
      <c r="C1620">
        <v>7</v>
      </c>
    </row>
    <row r="1621" spans="1:3" x14ac:dyDescent="0.25">
      <c r="A1621" s="1">
        <v>41099</v>
      </c>
      <c r="B1621" t="s">
        <v>25</v>
      </c>
      <c r="C1621">
        <v>27</v>
      </c>
    </row>
    <row r="1622" spans="1:3" x14ac:dyDescent="0.25">
      <c r="A1622" s="1">
        <v>41099</v>
      </c>
      <c r="B1622" t="s">
        <v>63</v>
      </c>
      <c r="C1622">
        <v>185</v>
      </c>
    </row>
    <row r="1623" spans="1:3" x14ac:dyDescent="0.25">
      <c r="A1623" s="1">
        <v>41100</v>
      </c>
      <c r="B1623" t="s">
        <v>24</v>
      </c>
      <c r="C1623">
        <v>153</v>
      </c>
    </row>
    <row r="1624" spans="1:3" x14ac:dyDescent="0.25">
      <c r="A1624" s="1">
        <v>41102</v>
      </c>
      <c r="B1624" t="s">
        <v>63</v>
      </c>
      <c r="C1624">
        <v>109</v>
      </c>
    </row>
    <row r="1625" spans="1:3" x14ac:dyDescent="0.25">
      <c r="A1625" s="1">
        <v>41104</v>
      </c>
      <c r="B1625" t="s">
        <v>213</v>
      </c>
      <c r="C1625">
        <v>10</v>
      </c>
    </row>
    <row r="1626" spans="1:3" x14ac:dyDescent="0.25">
      <c r="A1626" s="1">
        <v>41104</v>
      </c>
      <c r="B1626" t="s">
        <v>81</v>
      </c>
      <c r="C1626">
        <v>10</v>
      </c>
    </row>
    <row r="1627" spans="1:3" x14ac:dyDescent="0.25">
      <c r="A1627" s="1">
        <v>41106</v>
      </c>
      <c r="B1627" t="s">
        <v>133</v>
      </c>
      <c r="C1627">
        <v>90</v>
      </c>
    </row>
    <row r="1628" spans="1:3" x14ac:dyDescent="0.25">
      <c r="A1628" s="1">
        <v>41106</v>
      </c>
      <c r="B1628" t="s">
        <v>60</v>
      </c>
      <c r="C1628">
        <v>34</v>
      </c>
    </row>
    <row r="1629" spans="1:3" x14ac:dyDescent="0.25">
      <c r="A1629" s="1">
        <v>41108</v>
      </c>
      <c r="B1629" t="s">
        <v>11</v>
      </c>
      <c r="C1629">
        <v>106</v>
      </c>
    </row>
    <row r="1630" spans="1:3" x14ac:dyDescent="0.25">
      <c r="A1630" s="1">
        <v>41109</v>
      </c>
      <c r="B1630" t="s">
        <v>11</v>
      </c>
      <c r="C1630">
        <v>229</v>
      </c>
    </row>
    <row r="1631" spans="1:3" x14ac:dyDescent="0.25">
      <c r="A1631" s="1">
        <v>41115</v>
      </c>
      <c r="B1631" t="s">
        <v>19</v>
      </c>
      <c r="C1631">
        <v>229</v>
      </c>
    </row>
    <row r="1632" spans="1:3" x14ac:dyDescent="0.25">
      <c r="A1632" s="1">
        <v>41115</v>
      </c>
      <c r="B1632" t="s">
        <v>49</v>
      </c>
      <c r="C1632">
        <v>20</v>
      </c>
    </row>
    <row r="1633" spans="1:3" x14ac:dyDescent="0.25">
      <c r="A1633" s="1">
        <v>41115</v>
      </c>
      <c r="B1633" t="s">
        <v>47</v>
      </c>
      <c r="C1633">
        <v>261</v>
      </c>
    </row>
    <row r="1634" spans="1:3" x14ac:dyDescent="0.25">
      <c r="A1634" s="1">
        <v>41118</v>
      </c>
      <c r="B1634" t="s">
        <v>149</v>
      </c>
      <c r="C1634">
        <v>10</v>
      </c>
    </row>
    <row r="1635" spans="1:3" x14ac:dyDescent="0.25">
      <c r="A1635" s="1">
        <v>41118</v>
      </c>
      <c r="B1635" t="s">
        <v>9</v>
      </c>
      <c r="C1635">
        <v>400</v>
      </c>
    </row>
    <row r="1636" spans="1:3" x14ac:dyDescent="0.25">
      <c r="A1636" s="1">
        <v>41122</v>
      </c>
      <c r="B1636" t="s">
        <v>16</v>
      </c>
      <c r="C1636">
        <v>401</v>
      </c>
    </row>
    <row r="1637" spans="1:3" x14ac:dyDescent="0.25">
      <c r="A1637" s="1">
        <v>41124</v>
      </c>
      <c r="B1637" t="s">
        <v>57</v>
      </c>
      <c r="C1637">
        <v>170</v>
      </c>
    </row>
    <row r="1638" spans="1:3" x14ac:dyDescent="0.25">
      <c r="A1638" s="1">
        <v>41125</v>
      </c>
      <c r="B1638" t="s">
        <v>24</v>
      </c>
      <c r="C1638">
        <v>124</v>
      </c>
    </row>
    <row r="1639" spans="1:3" x14ac:dyDescent="0.25">
      <c r="A1639" s="1">
        <v>41127</v>
      </c>
      <c r="B1639" t="s">
        <v>203</v>
      </c>
      <c r="C1639">
        <v>13</v>
      </c>
    </row>
    <row r="1640" spans="1:3" x14ac:dyDescent="0.25">
      <c r="A1640" s="1">
        <v>41130</v>
      </c>
      <c r="B1640" t="s">
        <v>21</v>
      </c>
      <c r="C1640">
        <v>87</v>
      </c>
    </row>
    <row r="1641" spans="1:3" x14ac:dyDescent="0.25">
      <c r="A1641" s="1">
        <v>41130</v>
      </c>
      <c r="B1641" t="s">
        <v>26</v>
      </c>
      <c r="C1641">
        <v>190</v>
      </c>
    </row>
    <row r="1642" spans="1:3" x14ac:dyDescent="0.25">
      <c r="A1642" s="1">
        <v>41130</v>
      </c>
      <c r="B1642" t="s">
        <v>52</v>
      </c>
      <c r="C1642">
        <v>349</v>
      </c>
    </row>
    <row r="1643" spans="1:3" x14ac:dyDescent="0.25">
      <c r="A1643" s="1">
        <v>41132</v>
      </c>
      <c r="B1643" t="s">
        <v>183</v>
      </c>
      <c r="C1643">
        <v>16</v>
      </c>
    </row>
    <row r="1644" spans="1:3" x14ac:dyDescent="0.25">
      <c r="A1644" s="1">
        <v>41133</v>
      </c>
      <c r="B1644" t="s">
        <v>73</v>
      </c>
      <c r="C1644">
        <v>42</v>
      </c>
    </row>
    <row r="1645" spans="1:3" x14ac:dyDescent="0.25">
      <c r="A1645" s="1">
        <v>41134</v>
      </c>
      <c r="B1645" t="s">
        <v>25</v>
      </c>
      <c r="C1645">
        <v>70</v>
      </c>
    </row>
    <row r="1646" spans="1:3" x14ac:dyDescent="0.25">
      <c r="A1646" s="1">
        <v>41136</v>
      </c>
      <c r="B1646" t="s">
        <v>54</v>
      </c>
      <c r="C1646">
        <v>189</v>
      </c>
    </row>
    <row r="1647" spans="1:3" x14ac:dyDescent="0.25">
      <c r="A1647" s="1">
        <v>41137</v>
      </c>
      <c r="B1647" t="s">
        <v>57</v>
      </c>
      <c r="C1647">
        <v>64</v>
      </c>
    </row>
    <row r="1648" spans="1:3" x14ac:dyDescent="0.25">
      <c r="A1648" s="1">
        <v>41141</v>
      </c>
      <c r="B1648" t="s">
        <v>37</v>
      </c>
      <c r="C1648">
        <v>76</v>
      </c>
    </row>
    <row r="1649" spans="1:3" x14ac:dyDescent="0.25">
      <c r="A1649" s="1">
        <v>41142</v>
      </c>
      <c r="B1649" t="s">
        <v>51</v>
      </c>
      <c r="C1649">
        <v>11</v>
      </c>
    </row>
    <row r="1650" spans="1:3" x14ac:dyDescent="0.25">
      <c r="A1650" s="1">
        <v>41142</v>
      </c>
      <c r="B1650" t="s">
        <v>68</v>
      </c>
      <c r="C1650">
        <v>96</v>
      </c>
    </row>
    <row r="1651" spans="1:3" x14ac:dyDescent="0.25">
      <c r="A1651" s="1">
        <v>41143</v>
      </c>
      <c r="B1651" t="s">
        <v>113</v>
      </c>
      <c r="C1651">
        <v>17</v>
      </c>
    </row>
    <row r="1652" spans="1:3" x14ac:dyDescent="0.25">
      <c r="A1652" s="1">
        <v>41143</v>
      </c>
      <c r="B1652" t="s">
        <v>20</v>
      </c>
      <c r="C1652">
        <v>92</v>
      </c>
    </row>
    <row r="1653" spans="1:3" x14ac:dyDescent="0.25">
      <c r="A1653" s="1">
        <v>41144</v>
      </c>
      <c r="B1653" t="s">
        <v>10</v>
      </c>
      <c r="C1653">
        <v>76</v>
      </c>
    </row>
    <row r="1654" spans="1:3" x14ac:dyDescent="0.25">
      <c r="A1654" s="1">
        <v>41146</v>
      </c>
      <c r="B1654" t="s">
        <v>12</v>
      </c>
      <c r="C1654">
        <v>77</v>
      </c>
    </row>
    <row r="1655" spans="1:3" x14ac:dyDescent="0.25">
      <c r="A1655" s="1">
        <v>41147</v>
      </c>
      <c r="B1655" t="s">
        <v>104</v>
      </c>
      <c r="C1655">
        <v>344</v>
      </c>
    </row>
    <row r="1656" spans="1:3" x14ac:dyDescent="0.25">
      <c r="A1656" s="1">
        <v>41147</v>
      </c>
      <c r="B1656" t="s">
        <v>9</v>
      </c>
      <c r="C1656">
        <v>218</v>
      </c>
    </row>
    <row r="1657" spans="1:3" x14ac:dyDescent="0.25">
      <c r="A1657" s="1">
        <v>41148</v>
      </c>
      <c r="B1657" t="s">
        <v>52</v>
      </c>
      <c r="C1657">
        <v>115</v>
      </c>
    </row>
    <row r="1658" spans="1:3" x14ac:dyDescent="0.25">
      <c r="A1658" s="1">
        <v>41149</v>
      </c>
      <c r="B1658" t="s">
        <v>82</v>
      </c>
      <c r="C1658">
        <v>143</v>
      </c>
    </row>
    <row r="1659" spans="1:3" x14ac:dyDescent="0.25">
      <c r="A1659" s="1">
        <v>41149</v>
      </c>
      <c r="B1659" t="s">
        <v>139</v>
      </c>
      <c r="C1659">
        <v>1</v>
      </c>
    </row>
    <row r="1660" spans="1:3" x14ac:dyDescent="0.25">
      <c r="A1660" s="1">
        <v>41154</v>
      </c>
      <c r="B1660" t="s">
        <v>71</v>
      </c>
      <c r="C1660">
        <v>133</v>
      </c>
    </row>
    <row r="1661" spans="1:3" x14ac:dyDescent="0.25">
      <c r="A1661" s="1">
        <v>41154</v>
      </c>
      <c r="B1661" t="s">
        <v>19</v>
      </c>
      <c r="C1661">
        <v>496</v>
      </c>
    </row>
    <row r="1662" spans="1:3" x14ac:dyDescent="0.25">
      <c r="A1662" s="1">
        <v>41154</v>
      </c>
      <c r="B1662" t="s">
        <v>110</v>
      </c>
      <c r="C1662">
        <v>5</v>
      </c>
    </row>
    <row r="1663" spans="1:3" x14ac:dyDescent="0.25">
      <c r="A1663" s="1">
        <v>41156</v>
      </c>
      <c r="B1663" t="s">
        <v>174</v>
      </c>
      <c r="C1663">
        <v>8</v>
      </c>
    </row>
    <row r="1664" spans="1:3" x14ac:dyDescent="0.25">
      <c r="A1664" s="1">
        <v>41157</v>
      </c>
      <c r="B1664" t="s">
        <v>54</v>
      </c>
      <c r="C1664">
        <v>59</v>
      </c>
    </row>
    <row r="1665" spans="1:3" x14ac:dyDescent="0.25">
      <c r="A1665" s="1">
        <v>41157</v>
      </c>
      <c r="B1665" t="s">
        <v>19</v>
      </c>
      <c r="C1665">
        <v>273</v>
      </c>
    </row>
    <row r="1666" spans="1:3" x14ac:dyDescent="0.25">
      <c r="A1666" s="1">
        <v>41158</v>
      </c>
      <c r="B1666" t="s">
        <v>11</v>
      </c>
      <c r="C1666">
        <v>165</v>
      </c>
    </row>
    <row r="1667" spans="1:3" x14ac:dyDescent="0.25">
      <c r="A1667" s="1">
        <v>41162</v>
      </c>
      <c r="B1667" t="s">
        <v>50</v>
      </c>
      <c r="C1667">
        <v>13</v>
      </c>
    </row>
    <row r="1668" spans="1:3" x14ac:dyDescent="0.25">
      <c r="A1668" s="1">
        <v>41163</v>
      </c>
      <c r="B1668" t="s">
        <v>71</v>
      </c>
      <c r="C1668">
        <v>143</v>
      </c>
    </row>
    <row r="1669" spans="1:3" x14ac:dyDescent="0.25">
      <c r="A1669" s="1">
        <v>41167</v>
      </c>
      <c r="B1669" t="s">
        <v>232</v>
      </c>
      <c r="C1669">
        <v>20</v>
      </c>
    </row>
    <row r="1670" spans="1:3" x14ac:dyDescent="0.25">
      <c r="A1670" s="1">
        <v>41171</v>
      </c>
      <c r="B1670" t="s">
        <v>56</v>
      </c>
      <c r="C1670">
        <v>4</v>
      </c>
    </row>
    <row r="1671" spans="1:3" x14ac:dyDescent="0.25">
      <c r="A1671" s="1">
        <v>41175</v>
      </c>
      <c r="B1671" t="s">
        <v>133</v>
      </c>
      <c r="C1671">
        <v>102</v>
      </c>
    </row>
    <row r="1672" spans="1:3" x14ac:dyDescent="0.25">
      <c r="A1672" s="1">
        <v>41177</v>
      </c>
      <c r="B1672" t="s">
        <v>8</v>
      </c>
      <c r="C1672">
        <v>155</v>
      </c>
    </row>
    <row r="1673" spans="1:3" x14ac:dyDescent="0.25">
      <c r="A1673" s="1">
        <v>41179</v>
      </c>
      <c r="B1673" t="s">
        <v>9</v>
      </c>
      <c r="C1673">
        <v>226</v>
      </c>
    </row>
    <row r="1674" spans="1:3" x14ac:dyDescent="0.25">
      <c r="A1674" s="1">
        <v>41179</v>
      </c>
      <c r="B1674" t="s">
        <v>16</v>
      </c>
      <c r="C1674">
        <v>346</v>
      </c>
    </row>
    <row r="1675" spans="1:3" x14ac:dyDescent="0.25">
      <c r="A1675" s="1">
        <v>41180</v>
      </c>
      <c r="B1675" t="s">
        <v>54</v>
      </c>
      <c r="C1675">
        <v>45</v>
      </c>
    </row>
    <row r="1676" spans="1:3" x14ac:dyDescent="0.25">
      <c r="A1676" s="1">
        <v>41182</v>
      </c>
      <c r="B1676" t="s">
        <v>153</v>
      </c>
      <c r="C1676">
        <v>11</v>
      </c>
    </row>
    <row r="1677" spans="1:3" x14ac:dyDescent="0.25">
      <c r="A1677" s="1">
        <v>41185</v>
      </c>
      <c r="B1677" t="s">
        <v>132</v>
      </c>
      <c r="C1677">
        <v>14</v>
      </c>
    </row>
    <row r="1678" spans="1:3" x14ac:dyDescent="0.25">
      <c r="A1678" s="1">
        <v>41190</v>
      </c>
      <c r="B1678" t="s">
        <v>53</v>
      </c>
      <c r="C1678">
        <v>12</v>
      </c>
    </row>
    <row r="1679" spans="1:3" x14ac:dyDescent="0.25">
      <c r="A1679" s="1">
        <v>41195</v>
      </c>
      <c r="B1679" t="s">
        <v>156</v>
      </c>
      <c r="C1679">
        <v>11</v>
      </c>
    </row>
    <row r="1680" spans="1:3" x14ac:dyDescent="0.25">
      <c r="A1680" s="1">
        <v>41195</v>
      </c>
      <c r="B1680" t="s">
        <v>28</v>
      </c>
      <c r="C1680">
        <v>142</v>
      </c>
    </row>
    <row r="1681" spans="1:3" x14ac:dyDescent="0.25">
      <c r="A1681" s="1">
        <v>41201</v>
      </c>
      <c r="B1681" t="s">
        <v>73</v>
      </c>
      <c r="C1681">
        <v>184</v>
      </c>
    </row>
    <row r="1682" spans="1:3" x14ac:dyDescent="0.25">
      <c r="A1682" s="1">
        <v>41202</v>
      </c>
      <c r="B1682" t="s">
        <v>47</v>
      </c>
      <c r="C1682">
        <v>390</v>
      </c>
    </row>
    <row r="1683" spans="1:3" x14ac:dyDescent="0.25">
      <c r="A1683" s="1">
        <v>41206</v>
      </c>
      <c r="B1683" t="s">
        <v>39</v>
      </c>
      <c r="C1683">
        <v>110</v>
      </c>
    </row>
    <row r="1684" spans="1:3" x14ac:dyDescent="0.25">
      <c r="A1684" s="1">
        <v>41207</v>
      </c>
      <c r="B1684" t="s">
        <v>21</v>
      </c>
      <c r="C1684">
        <v>92</v>
      </c>
    </row>
    <row r="1685" spans="1:3" x14ac:dyDescent="0.25">
      <c r="A1685" s="1">
        <v>41208</v>
      </c>
      <c r="B1685" t="s">
        <v>70</v>
      </c>
      <c r="C1685">
        <v>5</v>
      </c>
    </row>
    <row r="1686" spans="1:3" x14ac:dyDescent="0.25">
      <c r="A1686" s="1">
        <v>41208</v>
      </c>
      <c r="B1686" t="s">
        <v>231</v>
      </c>
      <c r="C1686">
        <v>2</v>
      </c>
    </row>
    <row r="1687" spans="1:3" x14ac:dyDescent="0.25">
      <c r="A1687" s="1">
        <v>41210</v>
      </c>
      <c r="B1687" t="s">
        <v>177</v>
      </c>
      <c r="C1687">
        <v>14</v>
      </c>
    </row>
    <row r="1688" spans="1:3" x14ac:dyDescent="0.25">
      <c r="A1688" s="1">
        <v>41213</v>
      </c>
      <c r="B1688" t="s">
        <v>86</v>
      </c>
      <c r="C1688">
        <v>6</v>
      </c>
    </row>
    <row r="1689" spans="1:3" x14ac:dyDescent="0.25">
      <c r="A1689" s="1">
        <v>41214</v>
      </c>
      <c r="B1689" t="s">
        <v>20</v>
      </c>
      <c r="C1689">
        <v>65</v>
      </c>
    </row>
    <row r="1690" spans="1:3" x14ac:dyDescent="0.25">
      <c r="A1690" s="1">
        <v>41214</v>
      </c>
      <c r="B1690" t="s">
        <v>71</v>
      </c>
      <c r="C1690">
        <v>45</v>
      </c>
    </row>
    <row r="1691" spans="1:3" x14ac:dyDescent="0.25">
      <c r="A1691" s="1">
        <v>41214</v>
      </c>
      <c r="B1691" t="s">
        <v>9</v>
      </c>
      <c r="C1691">
        <v>108</v>
      </c>
    </row>
    <row r="1692" spans="1:3" x14ac:dyDescent="0.25">
      <c r="A1692" s="1">
        <v>41215</v>
      </c>
      <c r="B1692" t="s">
        <v>39</v>
      </c>
      <c r="C1692">
        <v>159</v>
      </c>
    </row>
    <row r="1693" spans="1:3" x14ac:dyDescent="0.25">
      <c r="A1693" s="1">
        <v>41219</v>
      </c>
      <c r="B1693" t="s">
        <v>21</v>
      </c>
      <c r="C1693">
        <v>141</v>
      </c>
    </row>
    <row r="1694" spans="1:3" x14ac:dyDescent="0.25">
      <c r="A1694" s="1">
        <v>41219</v>
      </c>
      <c r="B1694" t="s">
        <v>40</v>
      </c>
      <c r="C1694">
        <v>14</v>
      </c>
    </row>
    <row r="1695" spans="1:3" x14ac:dyDescent="0.25">
      <c r="A1695" s="1">
        <v>41222</v>
      </c>
      <c r="B1695" t="s">
        <v>12</v>
      </c>
      <c r="C1695">
        <v>142</v>
      </c>
    </row>
    <row r="1696" spans="1:3" x14ac:dyDescent="0.25">
      <c r="A1696" s="1">
        <v>41223</v>
      </c>
      <c r="B1696" t="s">
        <v>11</v>
      </c>
      <c r="C1696">
        <v>167</v>
      </c>
    </row>
    <row r="1697" spans="1:3" x14ac:dyDescent="0.25">
      <c r="A1697" s="1">
        <v>41224</v>
      </c>
      <c r="B1697" t="s">
        <v>177</v>
      </c>
      <c r="C1697">
        <v>12</v>
      </c>
    </row>
    <row r="1698" spans="1:3" x14ac:dyDescent="0.25">
      <c r="A1698" s="1">
        <v>41229</v>
      </c>
      <c r="B1698" t="s">
        <v>30</v>
      </c>
      <c r="C1698">
        <v>187</v>
      </c>
    </row>
    <row r="1699" spans="1:3" x14ac:dyDescent="0.25">
      <c r="A1699" s="1">
        <v>41232</v>
      </c>
      <c r="B1699" t="s">
        <v>43</v>
      </c>
      <c r="C1699">
        <v>14</v>
      </c>
    </row>
    <row r="1700" spans="1:3" x14ac:dyDescent="0.25">
      <c r="A1700" s="1">
        <v>41235</v>
      </c>
      <c r="B1700" t="s">
        <v>167</v>
      </c>
      <c r="C1700">
        <v>10</v>
      </c>
    </row>
    <row r="1701" spans="1:3" x14ac:dyDescent="0.25">
      <c r="A1701" s="1">
        <v>41236</v>
      </c>
      <c r="B1701" t="s">
        <v>24</v>
      </c>
      <c r="C1701">
        <v>269</v>
      </c>
    </row>
    <row r="1702" spans="1:3" x14ac:dyDescent="0.25">
      <c r="A1702" s="1">
        <v>41236</v>
      </c>
      <c r="B1702" t="s">
        <v>7</v>
      </c>
      <c r="C1702">
        <v>328</v>
      </c>
    </row>
    <row r="1703" spans="1:3" x14ac:dyDescent="0.25">
      <c r="A1703" s="1">
        <v>41237</v>
      </c>
      <c r="B1703" t="s">
        <v>11</v>
      </c>
      <c r="C1703">
        <v>228</v>
      </c>
    </row>
    <row r="1704" spans="1:3" x14ac:dyDescent="0.25">
      <c r="A1704" s="1">
        <v>41239</v>
      </c>
      <c r="B1704" t="s">
        <v>4</v>
      </c>
      <c r="C1704">
        <v>12</v>
      </c>
    </row>
    <row r="1705" spans="1:3" x14ac:dyDescent="0.25">
      <c r="A1705" s="1">
        <v>41244</v>
      </c>
      <c r="B1705" t="s">
        <v>95</v>
      </c>
      <c r="C1705">
        <v>16</v>
      </c>
    </row>
    <row r="1706" spans="1:3" x14ac:dyDescent="0.25">
      <c r="A1706" s="1">
        <v>41247</v>
      </c>
      <c r="B1706" t="s">
        <v>19</v>
      </c>
      <c r="C1706">
        <v>233</v>
      </c>
    </row>
    <row r="1707" spans="1:3" x14ac:dyDescent="0.25">
      <c r="A1707" s="1">
        <v>41248</v>
      </c>
      <c r="B1707" t="s">
        <v>134</v>
      </c>
      <c r="C1707">
        <v>10</v>
      </c>
    </row>
    <row r="1708" spans="1:3" x14ac:dyDescent="0.25">
      <c r="A1708" s="1">
        <v>41251</v>
      </c>
      <c r="B1708" t="s">
        <v>12</v>
      </c>
      <c r="C1708">
        <v>168</v>
      </c>
    </row>
    <row r="1709" spans="1:3" x14ac:dyDescent="0.25">
      <c r="A1709" s="1">
        <v>41251</v>
      </c>
      <c r="B1709" t="s">
        <v>7</v>
      </c>
      <c r="C1709">
        <v>388</v>
      </c>
    </row>
    <row r="1710" spans="1:3" x14ac:dyDescent="0.25">
      <c r="A1710" s="1">
        <v>41252</v>
      </c>
      <c r="B1710" t="s">
        <v>52</v>
      </c>
      <c r="C1710">
        <v>319</v>
      </c>
    </row>
    <row r="1711" spans="1:3" x14ac:dyDescent="0.25">
      <c r="A1711" s="1">
        <v>41254</v>
      </c>
      <c r="B1711" t="s">
        <v>69</v>
      </c>
      <c r="C1711">
        <v>12</v>
      </c>
    </row>
    <row r="1712" spans="1:3" x14ac:dyDescent="0.25">
      <c r="A1712" s="1">
        <v>41256</v>
      </c>
      <c r="B1712" t="s">
        <v>175</v>
      </c>
      <c r="C1712">
        <v>150</v>
      </c>
    </row>
    <row r="1713" spans="1:3" x14ac:dyDescent="0.25">
      <c r="A1713" s="1">
        <v>41258</v>
      </c>
      <c r="B1713" t="s">
        <v>11</v>
      </c>
      <c r="C1713">
        <v>347</v>
      </c>
    </row>
    <row r="1714" spans="1:3" x14ac:dyDescent="0.25">
      <c r="A1714" s="1">
        <v>41259</v>
      </c>
      <c r="B1714" t="s">
        <v>25</v>
      </c>
      <c r="C1714">
        <v>177</v>
      </c>
    </row>
    <row r="1715" spans="1:3" x14ac:dyDescent="0.25">
      <c r="A1715" s="1">
        <v>41262</v>
      </c>
      <c r="B1715" t="s">
        <v>47</v>
      </c>
      <c r="C1715">
        <v>222</v>
      </c>
    </row>
    <row r="1716" spans="1:3" x14ac:dyDescent="0.25">
      <c r="A1716" s="1">
        <v>41273</v>
      </c>
      <c r="B1716" t="s">
        <v>51</v>
      </c>
      <c r="C1716">
        <v>9</v>
      </c>
    </row>
    <row r="1717" spans="1:3" x14ac:dyDescent="0.25">
      <c r="A1717" s="1">
        <v>41273</v>
      </c>
      <c r="B1717" t="s">
        <v>233</v>
      </c>
      <c r="C1717">
        <v>14</v>
      </c>
    </row>
    <row r="1718" spans="1:3" x14ac:dyDescent="0.25">
      <c r="A1718" s="1">
        <v>41275</v>
      </c>
      <c r="B1718" t="s">
        <v>5</v>
      </c>
      <c r="C1718">
        <v>7</v>
      </c>
    </row>
    <row r="1719" spans="1:3" x14ac:dyDescent="0.25">
      <c r="A1719" s="1">
        <v>41279</v>
      </c>
      <c r="B1719" t="s">
        <v>68</v>
      </c>
      <c r="C1719">
        <v>171</v>
      </c>
    </row>
    <row r="1720" spans="1:3" x14ac:dyDescent="0.25">
      <c r="A1720" s="1">
        <v>41283</v>
      </c>
      <c r="B1720" t="s">
        <v>210</v>
      </c>
      <c r="C1720">
        <v>16</v>
      </c>
    </row>
    <row r="1721" spans="1:3" x14ac:dyDescent="0.25">
      <c r="A1721" s="1">
        <v>41284</v>
      </c>
      <c r="B1721" t="s">
        <v>20</v>
      </c>
      <c r="C1721">
        <v>176</v>
      </c>
    </row>
    <row r="1722" spans="1:3" x14ac:dyDescent="0.25">
      <c r="A1722" s="1">
        <v>41287</v>
      </c>
      <c r="B1722" t="s">
        <v>57</v>
      </c>
      <c r="C1722">
        <v>37</v>
      </c>
    </row>
    <row r="1723" spans="1:3" x14ac:dyDescent="0.25">
      <c r="A1723" s="1">
        <v>41290</v>
      </c>
      <c r="B1723" t="s">
        <v>20</v>
      </c>
      <c r="C1723">
        <v>186</v>
      </c>
    </row>
    <row r="1724" spans="1:3" x14ac:dyDescent="0.25">
      <c r="A1724" s="1">
        <v>41290</v>
      </c>
      <c r="B1724" t="s">
        <v>63</v>
      </c>
      <c r="C1724">
        <v>45</v>
      </c>
    </row>
    <row r="1725" spans="1:3" x14ac:dyDescent="0.25">
      <c r="A1725" s="1">
        <v>41294</v>
      </c>
      <c r="B1725" t="s">
        <v>54</v>
      </c>
      <c r="C1725">
        <v>186</v>
      </c>
    </row>
    <row r="1726" spans="1:3" x14ac:dyDescent="0.25">
      <c r="A1726" s="1">
        <v>41294</v>
      </c>
      <c r="B1726" t="s">
        <v>16</v>
      </c>
      <c r="C1726">
        <v>211</v>
      </c>
    </row>
    <row r="1727" spans="1:3" x14ac:dyDescent="0.25">
      <c r="A1727" s="1">
        <v>41300</v>
      </c>
      <c r="B1727" t="s">
        <v>11</v>
      </c>
      <c r="C1727">
        <v>330</v>
      </c>
    </row>
    <row r="1728" spans="1:3" x14ac:dyDescent="0.25">
      <c r="A1728" s="1">
        <v>41301</v>
      </c>
      <c r="B1728" t="s">
        <v>16</v>
      </c>
      <c r="C1728">
        <v>134</v>
      </c>
    </row>
    <row r="1729" spans="1:3" x14ac:dyDescent="0.25">
      <c r="A1729" s="1">
        <v>41301</v>
      </c>
      <c r="B1729" t="s">
        <v>11</v>
      </c>
      <c r="C1729">
        <v>459</v>
      </c>
    </row>
    <row r="1730" spans="1:3" x14ac:dyDescent="0.25">
      <c r="A1730" s="1">
        <v>41302</v>
      </c>
      <c r="B1730" t="s">
        <v>28</v>
      </c>
      <c r="C1730">
        <v>185</v>
      </c>
    </row>
    <row r="1731" spans="1:3" x14ac:dyDescent="0.25">
      <c r="A1731" s="1">
        <v>41303</v>
      </c>
      <c r="B1731" t="s">
        <v>69</v>
      </c>
      <c r="C1731">
        <v>3</v>
      </c>
    </row>
    <row r="1732" spans="1:3" x14ac:dyDescent="0.25">
      <c r="A1732" s="1">
        <v>41305</v>
      </c>
      <c r="B1732" t="s">
        <v>32</v>
      </c>
      <c r="C1732">
        <v>181</v>
      </c>
    </row>
    <row r="1733" spans="1:3" x14ac:dyDescent="0.25">
      <c r="A1733" s="1">
        <v>41309</v>
      </c>
      <c r="B1733" t="s">
        <v>19</v>
      </c>
      <c r="C1733">
        <v>441</v>
      </c>
    </row>
    <row r="1734" spans="1:3" x14ac:dyDescent="0.25">
      <c r="A1734" s="1">
        <v>41310</v>
      </c>
      <c r="B1734" t="s">
        <v>47</v>
      </c>
      <c r="C1734">
        <v>487</v>
      </c>
    </row>
    <row r="1735" spans="1:3" x14ac:dyDescent="0.25">
      <c r="A1735" s="1">
        <v>41310</v>
      </c>
      <c r="B1735" t="s">
        <v>54</v>
      </c>
      <c r="C1735">
        <v>56</v>
      </c>
    </row>
    <row r="1736" spans="1:3" x14ac:dyDescent="0.25">
      <c r="A1736" s="1">
        <v>41314</v>
      </c>
      <c r="B1736" t="s">
        <v>14</v>
      </c>
      <c r="C1736">
        <v>23</v>
      </c>
    </row>
    <row r="1737" spans="1:3" x14ac:dyDescent="0.25">
      <c r="A1737" s="1">
        <v>41314</v>
      </c>
      <c r="B1737" t="s">
        <v>133</v>
      </c>
      <c r="C1737">
        <v>113</v>
      </c>
    </row>
    <row r="1738" spans="1:3" x14ac:dyDescent="0.25">
      <c r="A1738" s="1">
        <v>41315</v>
      </c>
      <c r="B1738" t="s">
        <v>202</v>
      </c>
      <c r="C1738">
        <v>19</v>
      </c>
    </row>
    <row r="1739" spans="1:3" x14ac:dyDescent="0.25">
      <c r="A1739" s="1">
        <v>41316</v>
      </c>
      <c r="B1739" t="s">
        <v>80</v>
      </c>
      <c r="C1739">
        <v>188</v>
      </c>
    </row>
    <row r="1740" spans="1:3" x14ac:dyDescent="0.25">
      <c r="A1740" s="1">
        <v>41316</v>
      </c>
      <c r="B1740" t="s">
        <v>9</v>
      </c>
      <c r="C1740">
        <v>338</v>
      </c>
    </row>
    <row r="1741" spans="1:3" x14ac:dyDescent="0.25">
      <c r="A1741" s="1">
        <v>41317</v>
      </c>
      <c r="B1741" t="s">
        <v>33</v>
      </c>
      <c r="C1741">
        <v>80</v>
      </c>
    </row>
    <row r="1742" spans="1:3" x14ac:dyDescent="0.25">
      <c r="A1742" s="1">
        <v>41318</v>
      </c>
      <c r="B1742" t="s">
        <v>173</v>
      </c>
      <c r="C1742">
        <v>20</v>
      </c>
    </row>
    <row r="1743" spans="1:3" x14ac:dyDescent="0.25">
      <c r="A1743" s="1">
        <v>41321</v>
      </c>
      <c r="B1743" t="s">
        <v>161</v>
      </c>
      <c r="C1743">
        <v>1</v>
      </c>
    </row>
    <row r="1744" spans="1:3" x14ac:dyDescent="0.25">
      <c r="A1744" s="1">
        <v>41322</v>
      </c>
      <c r="B1744" t="s">
        <v>54</v>
      </c>
      <c r="C1744">
        <v>200</v>
      </c>
    </row>
    <row r="1745" spans="1:3" x14ac:dyDescent="0.25">
      <c r="A1745" s="1">
        <v>41323</v>
      </c>
      <c r="B1745" t="s">
        <v>7</v>
      </c>
      <c r="C1745">
        <v>429</v>
      </c>
    </row>
    <row r="1746" spans="1:3" x14ac:dyDescent="0.25">
      <c r="A1746" s="1">
        <v>41324</v>
      </c>
      <c r="B1746" t="s">
        <v>14</v>
      </c>
      <c r="C1746">
        <v>183</v>
      </c>
    </row>
    <row r="1747" spans="1:3" x14ac:dyDescent="0.25">
      <c r="A1747" s="1">
        <v>41325</v>
      </c>
      <c r="B1747" t="s">
        <v>12</v>
      </c>
      <c r="C1747">
        <v>26</v>
      </c>
    </row>
    <row r="1748" spans="1:3" x14ac:dyDescent="0.25">
      <c r="A1748" s="1">
        <v>41326</v>
      </c>
      <c r="B1748" t="s">
        <v>182</v>
      </c>
      <c r="C1748">
        <v>2</v>
      </c>
    </row>
    <row r="1749" spans="1:3" x14ac:dyDescent="0.25">
      <c r="A1749" s="1">
        <v>41328</v>
      </c>
      <c r="B1749" t="s">
        <v>9</v>
      </c>
      <c r="C1749">
        <v>174</v>
      </c>
    </row>
    <row r="1750" spans="1:3" x14ac:dyDescent="0.25">
      <c r="A1750" s="1">
        <v>41329</v>
      </c>
      <c r="B1750" t="s">
        <v>54</v>
      </c>
      <c r="C1750">
        <v>98</v>
      </c>
    </row>
    <row r="1751" spans="1:3" x14ac:dyDescent="0.25">
      <c r="A1751" s="1">
        <v>41329</v>
      </c>
      <c r="B1751" t="s">
        <v>187</v>
      </c>
      <c r="C1751">
        <v>11</v>
      </c>
    </row>
    <row r="1752" spans="1:3" x14ac:dyDescent="0.25">
      <c r="A1752" s="1">
        <v>41332</v>
      </c>
      <c r="B1752" t="s">
        <v>30</v>
      </c>
      <c r="C1752">
        <v>58</v>
      </c>
    </row>
    <row r="1753" spans="1:3" x14ac:dyDescent="0.25">
      <c r="A1753" s="1">
        <v>41336</v>
      </c>
      <c r="B1753" t="s">
        <v>17</v>
      </c>
      <c r="C1753">
        <v>17</v>
      </c>
    </row>
    <row r="1754" spans="1:3" x14ac:dyDescent="0.25">
      <c r="A1754" s="1">
        <v>41337</v>
      </c>
      <c r="B1754" t="s">
        <v>19</v>
      </c>
      <c r="C1754">
        <v>143</v>
      </c>
    </row>
    <row r="1755" spans="1:3" x14ac:dyDescent="0.25">
      <c r="A1755" s="1">
        <v>41339</v>
      </c>
      <c r="B1755" t="s">
        <v>54</v>
      </c>
      <c r="C1755">
        <v>108</v>
      </c>
    </row>
    <row r="1756" spans="1:3" x14ac:dyDescent="0.25">
      <c r="A1756" s="1">
        <v>41346</v>
      </c>
      <c r="B1756" t="s">
        <v>104</v>
      </c>
      <c r="C1756">
        <v>424</v>
      </c>
    </row>
    <row r="1757" spans="1:3" x14ac:dyDescent="0.25">
      <c r="A1757" s="1">
        <v>41351</v>
      </c>
      <c r="B1757" t="s">
        <v>223</v>
      </c>
      <c r="C1757">
        <v>9</v>
      </c>
    </row>
    <row r="1758" spans="1:3" x14ac:dyDescent="0.25">
      <c r="A1758" s="1">
        <v>41352</v>
      </c>
      <c r="B1758" t="s">
        <v>30</v>
      </c>
      <c r="C1758">
        <v>135</v>
      </c>
    </row>
    <row r="1759" spans="1:3" x14ac:dyDescent="0.25">
      <c r="A1759" s="1">
        <v>41356</v>
      </c>
      <c r="B1759" t="s">
        <v>16</v>
      </c>
      <c r="C1759">
        <v>202</v>
      </c>
    </row>
    <row r="1760" spans="1:3" x14ac:dyDescent="0.25">
      <c r="A1760" s="1">
        <v>41357</v>
      </c>
      <c r="B1760" t="s">
        <v>47</v>
      </c>
      <c r="C1760">
        <v>459</v>
      </c>
    </row>
    <row r="1761" spans="1:3" x14ac:dyDescent="0.25">
      <c r="A1761" s="1">
        <v>41361</v>
      </c>
      <c r="B1761" t="s">
        <v>60</v>
      </c>
      <c r="C1761">
        <v>107</v>
      </c>
    </row>
    <row r="1762" spans="1:3" x14ac:dyDescent="0.25">
      <c r="A1762" s="1">
        <v>41362</v>
      </c>
      <c r="B1762" t="s">
        <v>37</v>
      </c>
      <c r="C1762">
        <v>37</v>
      </c>
    </row>
    <row r="1763" spans="1:3" x14ac:dyDescent="0.25">
      <c r="A1763" s="1">
        <v>41363</v>
      </c>
      <c r="B1763" t="s">
        <v>63</v>
      </c>
      <c r="C1763">
        <v>43</v>
      </c>
    </row>
    <row r="1764" spans="1:3" x14ac:dyDescent="0.25">
      <c r="A1764" s="1">
        <v>41365</v>
      </c>
      <c r="B1764" t="s">
        <v>11</v>
      </c>
      <c r="C1764">
        <v>352</v>
      </c>
    </row>
    <row r="1765" spans="1:3" x14ac:dyDescent="0.25">
      <c r="A1765" s="1">
        <v>41368</v>
      </c>
      <c r="B1765" t="s">
        <v>20</v>
      </c>
      <c r="C1765">
        <v>94</v>
      </c>
    </row>
    <row r="1766" spans="1:3" x14ac:dyDescent="0.25">
      <c r="A1766" s="1">
        <v>41368</v>
      </c>
      <c r="B1766" t="s">
        <v>68</v>
      </c>
      <c r="C1766">
        <v>112</v>
      </c>
    </row>
    <row r="1767" spans="1:3" x14ac:dyDescent="0.25">
      <c r="A1767" s="1">
        <v>41369</v>
      </c>
      <c r="B1767" t="s">
        <v>63</v>
      </c>
      <c r="C1767">
        <v>136</v>
      </c>
    </row>
    <row r="1768" spans="1:3" x14ac:dyDescent="0.25">
      <c r="A1768" s="1">
        <v>41370</v>
      </c>
      <c r="B1768" t="s">
        <v>80</v>
      </c>
      <c r="C1768">
        <v>56</v>
      </c>
    </row>
    <row r="1769" spans="1:3" x14ac:dyDescent="0.25">
      <c r="A1769" s="1">
        <v>41372</v>
      </c>
      <c r="B1769" t="s">
        <v>16</v>
      </c>
      <c r="C1769">
        <v>286</v>
      </c>
    </row>
    <row r="1770" spans="1:3" x14ac:dyDescent="0.25">
      <c r="A1770" s="1">
        <v>41373</v>
      </c>
      <c r="B1770" t="s">
        <v>9</v>
      </c>
      <c r="C1770">
        <v>296</v>
      </c>
    </row>
    <row r="1771" spans="1:3" x14ac:dyDescent="0.25">
      <c r="A1771" s="1">
        <v>41373</v>
      </c>
      <c r="B1771" t="s">
        <v>27</v>
      </c>
      <c r="C1771">
        <v>81</v>
      </c>
    </row>
    <row r="1772" spans="1:3" x14ac:dyDescent="0.25">
      <c r="A1772" s="1">
        <v>41374</v>
      </c>
      <c r="B1772" t="s">
        <v>16</v>
      </c>
      <c r="C1772">
        <v>231</v>
      </c>
    </row>
    <row r="1773" spans="1:3" x14ac:dyDescent="0.25">
      <c r="A1773" s="1">
        <v>41375</v>
      </c>
      <c r="B1773" t="s">
        <v>19</v>
      </c>
      <c r="C1773">
        <v>149</v>
      </c>
    </row>
    <row r="1774" spans="1:3" x14ac:dyDescent="0.25">
      <c r="A1774" s="1">
        <v>41375</v>
      </c>
      <c r="B1774" t="s">
        <v>134</v>
      </c>
      <c r="C1774">
        <v>3</v>
      </c>
    </row>
    <row r="1775" spans="1:3" x14ac:dyDescent="0.25">
      <c r="A1775" s="1">
        <v>41376</v>
      </c>
      <c r="B1775" t="s">
        <v>16</v>
      </c>
      <c r="C1775">
        <v>311</v>
      </c>
    </row>
    <row r="1776" spans="1:3" x14ac:dyDescent="0.25">
      <c r="A1776" s="1">
        <v>41379</v>
      </c>
      <c r="B1776" t="s">
        <v>68</v>
      </c>
      <c r="C1776">
        <v>121</v>
      </c>
    </row>
    <row r="1777" spans="1:3" x14ac:dyDescent="0.25">
      <c r="A1777" s="1">
        <v>41380</v>
      </c>
      <c r="B1777" t="s">
        <v>155</v>
      </c>
      <c r="C1777">
        <v>15</v>
      </c>
    </row>
    <row r="1778" spans="1:3" x14ac:dyDescent="0.25">
      <c r="A1778" s="1">
        <v>41381</v>
      </c>
      <c r="B1778" t="s">
        <v>138</v>
      </c>
      <c r="C1778">
        <v>14</v>
      </c>
    </row>
    <row r="1779" spans="1:3" x14ac:dyDescent="0.25">
      <c r="A1779" s="1">
        <v>41381</v>
      </c>
      <c r="B1779" t="s">
        <v>9</v>
      </c>
      <c r="C1779">
        <v>240</v>
      </c>
    </row>
    <row r="1780" spans="1:3" x14ac:dyDescent="0.25">
      <c r="A1780" s="1">
        <v>41383</v>
      </c>
      <c r="B1780" t="s">
        <v>58</v>
      </c>
      <c r="C1780">
        <v>12</v>
      </c>
    </row>
    <row r="1781" spans="1:3" x14ac:dyDescent="0.25">
      <c r="A1781" s="1">
        <v>41385</v>
      </c>
      <c r="B1781" t="s">
        <v>201</v>
      </c>
      <c r="C1781">
        <v>1</v>
      </c>
    </row>
    <row r="1782" spans="1:3" x14ac:dyDescent="0.25">
      <c r="A1782" s="1">
        <v>41388</v>
      </c>
      <c r="B1782" t="s">
        <v>234</v>
      </c>
      <c r="C1782">
        <v>12</v>
      </c>
    </row>
    <row r="1783" spans="1:3" x14ac:dyDescent="0.25">
      <c r="A1783" s="1">
        <v>41391</v>
      </c>
      <c r="B1783" t="s">
        <v>20</v>
      </c>
      <c r="C1783">
        <v>190</v>
      </c>
    </row>
    <row r="1784" spans="1:3" x14ac:dyDescent="0.25">
      <c r="A1784" s="1">
        <v>41392</v>
      </c>
      <c r="B1784" t="s">
        <v>65</v>
      </c>
      <c r="C1784">
        <v>179</v>
      </c>
    </row>
    <row r="1785" spans="1:3" x14ac:dyDescent="0.25">
      <c r="A1785" s="1">
        <v>41394</v>
      </c>
      <c r="B1785" t="s">
        <v>24</v>
      </c>
      <c r="C1785">
        <v>106</v>
      </c>
    </row>
    <row r="1786" spans="1:3" x14ac:dyDescent="0.25">
      <c r="A1786" s="1">
        <v>41396</v>
      </c>
      <c r="B1786" t="s">
        <v>9</v>
      </c>
      <c r="C1786">
        <v>267</v>
      </c>
    </row>
    <row r="1787" spans="1:3" x14ac:dyDescent="0.25">
      <c r="A1787" s="1">
        <v>41396</v>
      </c>
      <c r="B1787" t="s">
        <v>125</v>
      </c>
      <c r="C1787">
        <v>66</v>
      </c>
    </row>
    <row r="1788" spans="1:3" x14ac:dyDescent="0.25">
      <c r="A1788" s="1">
        <v>41398</v>
      </c>
      <c r="B1788" t="s">
        <v>16</v>
      </c>
      <c r="C1788">
        <v>471</v>
      </c>
    </row>
    <row r="1789" spans="1:3" x14ac:dyDescent="0.25">
      <c r="A1789" s="1">
        <v>41399</v>
      </c>
      <c r="B1789" t="s">
        <v>62</v>
      </c>
      <c r="C1789">
        <v>5</v>
      </c>
    </row>
    <row r="1790" spans="1:3" x14ac:dyDescent="0.25">
      <c r="A1790" s="1">
        <v>41401</v>
      </c>
      <c r="B1790" t="s">
        <v>223</v>
      </c>
      <c r="C1790">
        <v>11</v>
      </c>
    </row>
    <row r="1791" spans="1:3" x14ac:dyDescent="0.25">
      <c r="A1791" s="1">
        <v>41403</v>
      </c>
      <c r="B1791" t="s">
        <v>73</v>
      </c>
      <c r="C1791">
        <v>103</v>
      </c>
    </row>
    <row r="1792" spans="1:3" x14ac:dyDescent="0.25">
      <c r="A1792" s="1">
        <v>41403</v>
      </c>
      <c r="B1792" t="s">
        <v>21</v>
      </c>
      <c r="C1792">
        <v>92</v>
      </c>
    </row>
    <row r="1793" spans="1:3" x14ac:dyDescent="0.25">
      <c r="A1793" s="1">
        <v>41405</v>
      </c>
      <c r="B1793" t="s">
        <v>12</v>
      </c>
      <c r="C1793">
        <v>115</v>
      </c>
    </row>
    <row r="1794" spans="1:3" x14ac:dyDescent="0.25">
      <c r="A1794" s="1">
        <v>41406</v>
      </c>
      <c r="B1794" t="s">
        <v>54</v>
      </c>
      <c r="C1794">
        <v>62</v>
      </c>
    </row>
    <row r="1795" spans="1:3" x14ac:dyDescent="0.25">
      <c r="A1795" s="1">
        <v>41406</v>
      </c>
      <c r="B1795" t="s">
        <v>7</v>
      </c>
      <c r="C1795">
        <v>420</v>
      </c>
    </row>
    <row r="1796" spans="1:3" x14ac:dyDescent="0.25">
      <c r="A1796" s="1">
        <v>41406</v>
      </c>
      <c r="B1796" t="s">
        <v>32</v>
      </c>
      <c r="C1796">
        <v>81</v>
      </c>
    </row>
    <row r="1797" spans="1:3" x14ac:dyDescent="0.25">
      <c r="A1797" s="1">
        <v>41407</v>
      </c>
      <c r="B1797" t="s">
        <v>11</v>
      </c>
      <c r="C1797">
        <v>412</v>
      </c>
    </row>
    <row r="1798" spans="1:3" x14ac:dyDescent="0.25">
      <c r="A1798" s="1">
        <v>41409</v>
      </c>
      <c r="B1798" t="s">
        <v>47</v>
      </c>
      <c r="C1798">
        <v>377</v>
      </c>
    </row>
    <row r="1799" spans="1:3" x14ac:dyDescent="0.25">
      <c r="A1799" s="1">
        <v>41414</v>
      </c>
      <c r="B1799" t="s">
        <v>47</v>
      </c>
      <c r="C1799">
        <v>461</v>
      </c>
    </row>
    <row r="1800" spans="1:3" x14ac:dyDescent="0.25">
      <c r="A1800" s="1">
        <v>41414</v>
      </c>
      <c r="B1800" t="s">
        <v>73</v>
      </c>
      <c r="C1800">
        <v>138</v>
      </c>
    </row>
    <row r="1801" spans="1:3" x14ac:dyDescent="0.25">
      <c r="A1801" s="1">
        <v>41418</v>
      </c>
      <c r="B1801" t="s">
        <v>49</v>
      </c>
      <c r="C1801">
        <v>17</v>
      </c>
    </row>
    <row r="1802" spans="1:3" x14ac:dyDescent="0.25">
      <c r="A1802" s="1">
        <v>41422</v>
      </c>
      <c r="B1802" t="s">
        <v>199</v>
      </c>
      <c r="C1802">
        <v>8</v>
      </c>
    </row>
    <row r="1803" spans="1:3" x14ac:dyDescent="0.25">
      <c r="A1803" s="1">
        <v>41424</v>
      </c>
      <c r="B1803" t="s">
        <v>11</v>
      </c>
      <c r="C1803">
        <v>448</v>
      </c>
    </row>
    <row r="1804" spans="1:3" x14ac:dyDescent="0.25">
      <c r="A1804" s="1">
        <v>41426</v>
      </c>
      <c r="B1804" t="s">
        <v>11</v>
      </c>
      <c r="C1804">
        <v>240</v>
      </c>
    </row>
    <row r="1805" spans="1:3" x14ac:dyDescent="0.25">
      <c r="A1805" s="1">
        <v>41427</v>
      </c>
      <c r="B1805" t="s">
        <v>24</v>
      </c>
      <c r="C1805">
        <v>388</v>
      </c>
    </row>
    <row r="1806" spans="1:3" x14ac:dyDescent="0.25">
      <c r="A1806" s="1">
        <v>41429</v>
      </c>
      <c r="B1806" t="s">
        <v>9</v>
      </c>
      <c r="C1806">
        <v>455</v>
      </c>
    </row>
    <row r="1807" spans="1:3" x14ac:dyDescent="0.25">
      <c r="A1807" s="1">
        <v>41429</v>
      </c>
      <c r="B1807" t="s">
        <v>19</v>
      </c>
      <c r="C1807">
        <v>269</v>
      </c>
    </row>
    <row r="1808" spans="1:3" x14ac:dyDescent="0.25">
      <c r="A1808" s="1">
        <v>41432</v>
      </c>
      <c r="B1808" t="s">
        <v>8</v>
      </c>
      <c r="C1808">
        <v>81</v>
      </c>
    </row>
    <row r="1809" spans="1:3" x14ac:dyDescent="0.25">
      <c r="A1809" s="1">
        <v>41432</v>
      </c>
      <c r="B1809" t="s">
        <v>12</v>
      </c>
      <c r="C1809">
        <v>99</v>
      </c>
    </row>
    <row r="1810" spans="1:3" x14ac:dyDescent="0.25">
      <c r="A1810" s="1">
        <v>41437</v>
      </c>
      <c r="B1810" t="s">
        <v>172</v>
      </c>
      <c r="C1810">
        <v>12</v>
      </c>
    </row>
    <row r="1811" spans="1:3" x14ac:dyDescent="0.25">
      <c r="A1811" s="1">
        <v>41439</v>
      </c>
      <c r="B1811" t="s">
        <v>235</v>
      </c>
      <c r="C1811">
        <v>4</v>
      </c>
    </row>
    <row r="1812" spans="1:3" x14ac:dyDescent="0.25">
      <c r="A1812" s="1">
        <v>41440</v>
      </c>
      <c r="B1812" t="s">
        <v>32</v>
      </c>
      <c r="C1812">
        <v>132</v>
      </c>
    </row>
    <row r="1813" spans="1:3" x14ac:dyDescent="0.25">
      <c r="A1813" s="1">
        <v>41441</v>
      </c>
      <c r="B1813" t="s">
        <v>133</v>
      </c>
      <c r="C1813">
        <v>83</v>
      </c>
    </row>
    <row r="1814" spans="1:3" x14ac:dyDescent="0.25">
      <c r="A1814" s="1">
        <v>41446</v>
      </c>
      <c r="B1814" t="s">
        <v>207</v>
      </c>
      <c r="C1814">
        <v>7</v>
      </c>
    </row>
    <row r="1815" spans="1:3" x14ac:dyDescent="0.25">
      <c r="A1815" s="1">
        <v>41447</v>
      </c>
      <c r="B1815" t="s">
        <v>156</v>
      </c>
      <c r="C1815">
        <v>9</v>
      </c>
    </row>
    <row r="1816" spans="1:3" x14ac:dyDescent="0.25">
      <c r="A1816" s="1">
        <v>41448</v>
      </c>
      <c r="B1816" t="s">
        <v>161</v>
      </c>
      <c r="C1816">
        <v>20</v>
      </c>
    </row>
    <row r="1817" spans="1:3" x14ac:dyDescent="0.25">
      <c r="A1817" s="1">
        <v>41449</v>
      </c>
      <c r="B1817" t="s">
        <v>12</v>
      </c>
      <c r="C1817">
        <v>98</v>
      </c>
    </row>
    <row r="1818" spans="1:3" x14ac:dyDescent="0.25">
      <c r="A1818" s="1">
        <v>41451</v>
      </c>
      <c r="B1818" t="s">
        <v>139</v>
      </c>
      <c r="C1818">
        <v>9</v>
      </c>
    </row>
    <row r="1819" spans="1:3" x14ac:dyDescent="0.25">
      <c r="A1819" s="1">
        <v>41453</v>
      </c>
      <c r="B1819" t="s">
        <v>66</v>
      </c>
      <c r="C1819">
        <v>13</v>
      </c>
    </row>
    <row r="1820" spans="1:3" x14ac:dyDescent="0.25">
      <c r="A1820" s="1">
        <v>41456</v>
      </c>
      <c r="B1820" t="s">
        <v>52</v>
      </c>
      <c r="C1820">
        <v>424</v>
      </c>
    </row>
    <row r="1821" spans="1:3" x14ac:dyDescent="0.25">
      <c r="A1821" s="1">
        <v>41461</v>
      </c>
      <c r="B1821" t="s">
        <v>41</v>
      </c>
      <c r="C1821">
        <v>31</v>
      </c>
    </row>
    <row r="1822" spans="1:3" x14ac:dyDescent="0.25">
      <c r="A1822" s="1">
        <v>41462</v>
      </c>
      <c r="B1822" t="s">
        <v>59</v>
      </c>
      <c r="C1822">
        <v>18</v>
      </c>
    </row>
    <row r="1823" spans="1:3" x14ac:dyDescent="0.25">
      <c r="A1823" s="1">
        <v>41464</v>
      </c>
      <c r="B1823" t="s">
        <v>8</v>
      </c>
      <c r="C1823">
        <v>172</v>
      </c>
    </row>
    <row r="1824" spans="1:3" x14ac:dyDescent="0.25">
      <c r="A1824" s="1">
        <v>41464</v>
      </c>
      <c r="B1824" t="s">
        <v>47</v>
      </c>
      <c r="C1824">
        <v>373</v>
      </c>
    </row>
    <row r="1825" spans="1:3" x14ac:dyDescent="0.25">
      <c r="A1825" s="1">
        <v>41465</v>
      </c>
      <c r="B1825" t="s">
        <v>19</v>
      </c>
      <c r="C1825">
        <v>299</v>
      </c>
    </row>
    <row r="1826" spans="1:3" x14ac:dyDescent="0.25">
      <c r="A1826" s="1">
        <v>41471</v>
      </c>
      <c r="B1826" t="s">
        <v>39</v>
      </c>
      <c r="C1826">
        <v>20</v>
      </c>
    </row>
    <row r="1827" spans="1:3" x14ac:dyDescent="0.25">
      <c r="A1827" s="1">
        <v>41472</v>
      </c>
      <c r="B1827" t="s">
        <v>71</v>
      </c>
      <c r="C1827">
        <v>89</v>
      </c>
    </row>
    <row r="1828" spans="1:3" x14ac:dyDescent="0.25">
      <c r="A1828" s="1">
        <v>41472</v>
      </c>
      <c r="B1828" t="s">
        <v>37</v>
      </c>
      <c r="C1828">
        <v>60</v>
      </c>
    </row>
    <row r="1829" spans="1:3" x14ac:dyDescent="0.25">
      <c r="A1829" s="1">
        <v>41475</v>
      </c>
      <c r="B1829" t="s">
        <v>5</v>
      </c>
      <c r="C1829">
        <v>5</v>
      </c>
    </row>
    <row r="1830" spans="1:3" x14ac:dyDescent="0.25">
      <c r="A1830" s="1">
        <v>41476</v>
      </c>
      <c r="B1830" t="s">
        <v>104</v>
      </c>
      <c r="C1830">
        <v>125</v>
      </c>
    </row>
    <row r="1831" spans="1:3" x14ac:dyDescent="0.25">
      <c r="A1831" s="1">
        <v>41476</v>
      </c>
      <c r="B1831" t="s">
        <v>14</v>
      </c>
      <c r="C1831">
        <v>177</v>
      </c>
    </row>
    <row r="1832" spans="1:3" x14ac:dyDescent="0.25">
      <c r="A1832" s="1">
        <v>41477</v>
      </c>
      <c r="B1832" t="s">
        <v>22</v>
      </c>
      <c r="C1832">
        <v>58</v>
      </c>
    </row>
    <row r="1833" spans="1:3" x14ac:dyDescent="0.25">
      <c r="A1833" s="1">
        <v>41478</v>
      </c>
      <c r="B1833" t="s">
        <v>21</v>
      </c>
      <c r="C1833">
        <v>174</v>
      </c>
    </row>
    <row r="1834" spans="1:3" x14ac:dyDescent="0.25">
      <c r="A1834" s="1">
        <v>41479</v>
      </c>
      <c r="B1834" t="s">
        <v>9</v>
      </c>
      <c r="C1834">
        <v>485</v>
      </c>
    </row>
    <row r="1835" spans="1:3" x14ac:dyDescent="0.25">
      <c r="A1835" s="1">
        <v>41481</v>
      </c>
      <c r="B1835" t="s">
        <v>234</v>
      </c>
      <c r="C1835">
        <v>7</v>
      </c>
    </row>
    <row r="1836" spans="1:3" x14ac:dyDescent="0.25">
      <c r="A1836" s="1">
        <v>41482</v>
      </c>
      <c r="B1836" t="s">
        <v>11</v>
      </c>
      <c r="C1836">
        <v>109</v>
      </c>
    </row>
    <row r="1837" spans="1:3" x14ac:dyDescent="0.25">
      <c r="A1837" s="1">
        <v>41485</v>
      </c>
      <c r="B1837" t="s">
        <v>8</v>
      </c>
      <c r="C1837">
        <v>116</v>
      </c>
    </row>
    <row r="1838" spans="1:3" x14ac:dyDescent="0.25">
      <c r="A1838" s="1">
        <v>41486</v>
      </c>
      <c r="B1838" t="s">
        <v>41</v>
      </c>
      <c r="C1838">
        <v>125</v>
      </c>
    </row>
    <row r="1839" spans="1:3" x14ac:dyDescent="0.25">
      <c r="A1839" s="1">
        <v>41486</v>
      </c>
      <c r="B1839" t="s">
        <v>224</v>
      </c>
      <c r="C1839">
        <v>15</v>
      </c>
    </row>
    <row r="1840" spans="1:3" x14ac:dyDescent="0.25">
      <c r="A1840" s="1">
        <v>41488</v>
      </c>
      <c r="B1840" t="s">
        <v>179</v>
      </c>
      <c r="C1840">
        <v>4</v>
      </c>
    </row>
    <row r="1841" spans="1:3" x14ac:dyDescent="0.25">
      <c r="A1841" s="1">
        <v>41489</v>
      </c>
      <c r="B1841" t="s">
        <v>146</v>
      </c>
      <c r="C1841">
        <v>13</v>
      </c>
    </row>
    <row r="1842" spans="1:3" x14ac:dyDescent="0.25">
      <c r="A1842" s="1">
        <v>41491</v>
      </c>
      <c r="B1842" t="s">
        <v>104</v>
      </c>
      <c r="C1842">
        <v>338</v>
      </c>
    </row>
    <row r="1843" spans="1:3" x14ac:dyDescent="0.25">
      <c r="A1843" s="1">
        <v>41492</v>
      </c>
      <c r="B1843" t="s">
        <v>169</v>
      </c>
      <c r="C1843">
        <v>2</v>
      </c>
    </row>
    <row r="1844" spans="1:3" x14ac:dyDescent="0.25">
      <c r="A1844" s="1">
        <v>41493</v>
      </c>
      <c r="B1844" t="s">
        <v>39</v>
      </c>
      <c r="C1844">
        <v>108</v>
      </c>
    </row>
    <row r="1845" spans="1:3" x14ac:dyDescent="0.25">
      <c r="A1845" s="1">
        <v>41494</v>
      </c>
      <c r="B1845" t="s">
        <v>63</v>
      </c>
      <c r="C1845">
        <v>119</v>
      </c>
    </row>
    <row r="1846" spans="1:3" x14ac:dyDescent="0.25">
      <c r="A1846" s="1">
        <v>41495</v>
      </c>
      <c r="B1846" t="s">
        <v>9</v>
      </c>
      <c r="C1846">
        <v>385</v>
      </c>
    </row>
    <row r="1847" spans="1:3" x14ac:dyDescent="0.25">
      <c r="A1847" s="1">
        <v>41495</v>
      </c>
      <c r="B1847" t="s">
        <v>47</v>
      </c>
      <c r="C1847">
        <v>239</v>
      </c>
    </row>
    <row r="1848" spans="1:3" x14ac:dyDescent="0.25">
      <c r="A1848" s="1">
        <v>41498</v>
      </c>
      <c r="B1848" t="s">
        <v>231</v>
      </c>
      <c r="C1848">
        <v>8</v>
      </c>
    </row>
    <row r="1849" spans="1:3" x14ac:dyDescent="0.25">
      <c r="A1849" s="1">
        <v>41499</v>
      </c>
      <c r="B1849" t="s">
        <v>19</v>
      </c>
      <c r="C1849">
        <v>219</v>
      </c>
    </row>
    <row r="1850" spans="1:3" x14ac:dyDescent="0.25">
      <c r="A1850" s="1">
        <v>41503</v>
      </c>
      <c r="B1850" t="s">
        <v>27</v>
      </c>
      <c r="C1850">
        <v>40</v>
      </c>
    </row>
    <row r="1851" spans="1:3" x14ac:dyDescent="0.25">
      <c r="A1851" s="1">
        <v>41503</v>
      </c>
      <c r="B1851" t="s">
        <v>104</v>
      </c>
      <c r="C1851">
        <v>166</v>
      </c>
    </row>
    <row r="1852" spans="1:3" x14ac:dyDescent="0.25">
      <c r="A1852" s="1">
        <v>41504</v>
      </c>
      <c r="B1852" t="s">
        <v>68</v>
      </c>
      <c r="C1852">
        <v>168</v>
      </c>
    </row>
    <row r="1853" spans="1:3" x14ac:dyDescent="0.25">
      <c r="A1853" s="1">
        <v>41505</v>
      </c>
      <c r="B1853" t="s">
        <v>133</v>
      </c>
      <c r="C1853">
        <v>96</v>
      </c>
    </row>
    <row r="1854" spans="1:3" x14ac:dyDescent="0.25">
      <c r="A1854" s="1">
        <v>41506</v>
      </c>
      <c r="B1854" t="s">
        <v>12</v>
      </c>
      <c r="C1854">
        <v>23</v>
      </c>
    </row>
    <row r="1855" spans="1:3" x14ac:dyDescent="0.25">
      <c r="A1855" s="1">
        <v>41509</v>
      </c>
      <c r="B1855" t="s">
        <v>179</v>
      </c>
      <c r="C1855">
        <v>8</v>
      </c>
    </row>
    <row r="1856" spans="1:3" x14ac:dyDescent="0.25">
      <c r="A1856" s="1">
        <v>41509</v>
      </c>
      <c r="B1856" t="s">
        <v>108</v>
      </c>
      <c r="C1856">
        <v>1</v>
      </c>
    </row>
    <row r="1857" spans="1:3" x14ac:dyDescent="0.25">
      <c r="A1857" s="1">
        <v>41509</v>
      </c>
      <c r="B1857" t="s">
        <v>17</v>
      </c>
      <c r="C1857">
        <v>4</v>
      </c>
    </row>
    <row r="1858" spans="1:3" x14ac:dyDescent="0.25">
      <c r="A1858" s="1">
        <v>41512</v>
      </c>
      <c r="B1858" t="s">
        <v>122</v>
      </c>
      <c r="C1858">
        <v>170</v>
      </c>
    </row>
    <row r="1859" spans="1:3" x14ac:dyDescent="0.25">
      <c r="A1859" s="1">
        <v>41514</v>
      </c>
      <c r="B1859" t="s">
        <v>47</v>
      </c>
      <c r="C1859">
        <v>193</v>
      </c>
    </row>
    <row r="1860" spans="1:3" x14ac:dyDescent="0.25">
      <c r="A1860" s="1">
        <v>41517</v>
      </c>
      <c r="B1860" t="s">
        <v>236</v>
      </c>
      <c r="C1860">
        <v>5</v>
      </c>
    </row>
    <row r="1861" spans="1:3" x14ac:dyDescent="0.25">
      <c r="A1861" s="1">
        <v>41520</v>
      </c>
      <c r="B1861" t="s">
        <v>64</v>
      </c>
      <c r="C1861">
        <v>5</v>
      </c>
    </row>
    <row r="1862" spans="1:3" x14ac:dyDescent="0.25">
      <c r="A1862" s="1">
        <v>41520</v>
      </c>
      <c r="B1862" t="s">
        <v>66</v>
      </c>
      <c r="C1862">
        <v>15</v>
      </c>
    </row>
    <row r="1863" spans="1:3" x14ac:dyDescent="0.25">
      <c r="A1863" s="1">
        <v>41525</v>
      </c>
      <c r="B1863" t="s">
        <v>111</v>
      </c>
      <c r="C1863">
        <v>14</v>
      </c>
    </row>
    <row r="1864" spans="1:3" x14ac:dyDescent="0.25">
      <c r="A1864" s="1">
        <v>41525</v>
      </c>
      <c r="B1864" t="s">
        <v>39</v>
      </c>
      <c r="C1864">
        <v>96</v>
      </c>
    </row>
    <row r="1865" spans="1:3" x14ac:dyDescent="0.25">
      <c r="A1865" s="1">
        <v>41529</v>
      </c>
      <c r="B1865" t="s">
        <v>164</v>
      </c>
      <c r="C1865">
        <v>1</v>
      </c>
    </row>
    <row r="1866" spans="1:3" x14ac:dyDescent="0.25">
      <c r="A1866" s="1">
        <v>41533</v>
      </c>
      <c r="B1866" t="s">
        <v>71</v>
      </c>
      <c r="C1866">
        <v>164</v>
      </c>
    </row>
    <row r="1867" spans="1:3" x14ac:dyDescent="0.25">
      <c r="A1867" s="1">
        <v>41534</v>
      </c>
      <c r="B1867" t="s">
        <v>24</v>
      </c>
      <c r="C1867">
        <v>105</v>
      </c>
    </row>
    <row r="1868" spans="1:3" x14ac:dyDescent="0.25">
      <c r="A1868" s="1">
        <v>41536</v>
      </c>
      <c r="B1868" t="s">
        <v>212</v>
      </c>
      <c r="C1868">
        <v>17</v>
      </c>
    </row>
    <row r="1869" spans="1:3" x14ac:dyDescent="0.25">
      <c r="A1869" s="1">
        <v>41538</v>
      </c>
      <c r="B1869" t="s">
        <v>202</v>
      </c>
      <c r="C1869">
        <v>5</v>
      </c>
    </row>
    <row r="1870" spans="1:3" x14ac:dyDescent="0.25">
      <c r="A1870" s="1">
        <v>41543</v>
      </c>
      <c r="B1870" t="s">
        <v>47</v>
      </c>
      <c r="C1870">
        <v>212</v>
      </c>
    </row>
    <row r="1871" spans="1:3" x14ac:dyDescent="0.25">
      <c r="A1871" s="1">
        <v>41543</v>
      </c>
      <c r="B1871" t="s">
        <v>11</v>
      </c>
      <c r="C1871">
        <v>128</v>
      </c>
    </row>
    <row r="1872" spans="1:3" x14ac:dyDescent="0.25">
      <c r="A1872" s="1">
        <v>41543</v>
      </c>
      <c r="B1872" t="s">
        <v>30</v>
      </c>
      <c r="C1872">
        <v>147</v>
      </c>
    </row>
    <row r="1873" spans="1:3" x14ac:dyDescent="0.25">
      <c r="A1873" s="1">
        <v>41544</v>
      </c>
      <c r="B1873" t="s">
        <v>16</v>
      </c>
      <c r="C1873">
        <v>436</v>
      </c>
    </row>
    <row r="1874" spans="1:3" x14ac:dyDescent="0.25">
      <c r="A1874" s="1">
        <v>41545</v>
      </c>
      <c r="B1874" t="s">
        <v>237</v>
      </c>
      <c r="C1874">
        <v>4</v>
      </c>
    </row>
    <row r="1875" spans="1:3" x14ac:dyDescent="0.25">
      <c r="A1875" s="1">
        <v>41545</v>
      </c>
      <c r="B1875" t="s">
        <v>156</v>
      </c>
      <c r="C1875">
        <v>4</v>
      </c>
    </row>
    <row r="1876" spans="1:3" x14ac:dyDescent="0.25">
      <c r="A1876" s="1">
        <v>41551</v>
      </c>
      <c r="B1876" t="s">
        <v>133</v>
      </c>
      <c r="C1876">
        <v>78</v>
      </c>
    </row>
    <row r="1877" spans="1:3" x14ac:dyDescent="0.25">
      <c r="A1877" s="1">
        <v>41558</v>
      </c>
      <c r="B1877" t="s">
        <v>12</v>
      </c>
      <c r="C1877">
        <v>159</v>
      </c>
    </row>
    <row r="1878" spans="1:3" x14ac:dyDescent="0.25">
      <c r="A1878" s="1">
        <v>41558</v>
      </c>
      <c r="B1878" t="s">
        <v>10</v>
      </c>
      <c r="C1878">
        <v>103</v>
      </c>
    </row>
    <row r="1879" spans="1:3" x14ac:dyDescent="0.25">
      <c r="A1879" s="1">
        <v>41559</v>
      </c>
      <c r="B1879" t="s">
        <v>54</v>
      </c>
      <c r="C1879">
        <v>57</v>
      </c>
    </row>
    <row r="1880" spans="1:3" x14ac:dyDescent="0.25">
      <c r="A1880" s="1">
        <v>41559</v>
      </c>
      <c r="B1880" t="s">
        <v>22</v>
      </c>
      <c r="C1880">
        <v>121</v>
      </c>
    </row>
    <row r="1881" spans="1:3" x14ac:dyDescent="0.25">
      <c r="A1881" s="1">
        <v>41559</v>
      </c>
      <c r="B1881" t="s">
        <v>79</v>
      </c>
      <c r="C1881">
        <v>14</v>
      </c>
    </row>
    <row r="1882" spans="1:3" x14ac:dyDescent="0.25">
      <c r="A1882" s="1">
        <v>41560</v>
      </c>
      <c r="B1882" t="s">
        <v>46</v>
      </c>
      <c r="C1882">
        <v>2</v>
      </c>
    </row>
    <row r="1883" spans="1:3" x14ac:dyDescent="0.25">
      <c r="A1883" s="1">
        <v>41560</v>
      </c>
      <c r="B1883" t="s">
        <v>55</v>
      </c>
      <c r="C1883">
        <v>19</v>
      </c>
    </row>
    <row r="1884" spans="1:3" x14ac:dyDescent="0.25">
      <c r="A1884" s="1">
        <v>41561</v>
      </c>
      <c r="B1884" t="s">
        <v>238</v>
      </c>
      <c r="C1884">
        <v>20</v>
      </c>
    </row>
    <row r="1885" spans="1:3" x14ac:dyDescent="0.25">
      <c r="A1885" s="1">
        <v>41562</v>
      </c>
      <c r="B1885" t="s">
        <v>16</v>
      </c>
      <c r="C1885">
        <v>367</v>
      </c>
    </row>
    <row r="1886" spans="1:3" x14ac:dyDescent="0.25">
      <c r="A1886" s="1">
        <v>41562</v>
      </c>
      <c r="B1886" t="s">
        <v>11</v>
      </c>
      <c r="C1886">
        <v>458</v>
      </c>
    </row>
    <row r="1887" spans="1:3" x14ac:dyDescent="0.25">
      <c r="A1887" s="1">
        <v>41563</v>
      </c>
      <c r="B1887" t="s">
        <v>47</v>
      </c>
      <c r="C1887">
        <v>100</v>
      </c>
    </row>
    <row r="1888" spans="1:3" x14ac:dyDescent="0.25">
      <c r="A1888" s="1">
        <v>41563</v>
      </c>
      <c r="B1888" t="s">
        <v>8</v>
      </c>
      <c r="C1888">
        <v>62</v>
      </c>
    </row>
    <row r="1889" spans="1:3" x14ac:dyDescent="0.25">
      <c r="A1889" s="1">
        <v>41567</v>
      </c>
      <c r="B1889" t="s">
        <v>8</v>
      </c>
      <c r="C1889">
        <v>184</v>
      </c>
    </row>
    <row r="1890" spans="1:3" x14ac:dyDescent="0.25">
      <c r="A1890" s="1">
        <v>41568</v>
      </c>
      <c r="B1890" t="s">
        <v>21</v>
      </c>
      <c r="C1890">
        <v>156</v>
      </c>
    </row>
    <row r="1891" spans="1:3" x14ac:dyDescent="0.25">
      <c r="A1891" s="1">
        <v>41569</v>
      </c>
      <c r="B1891" t="s">
        <v>9</v>
      </c>
      <c r="C1891">
        <v>142</v>
      </c>
    </row>
    <row r="1892" spans="1:3" x14ac:dyDescent="0.25">
      <c r="A1892" s="1">
        <v>41570</v>
      </c>
      <c r="B1892" t="s">
        <v>8</v>
      </c>
      <c r="C1892">
        <v>97</v>
      </c>
    </row>
    <row r="1893" spans="1:3" x14ac:dyDescent="0.25">
      <c r="A1893" s="1">
        <v>41570</v>
      </c>
      <c r="B1893" t="s">
        <v>9</v>
      </c>
      <c r="C1893">
        <v>136</v>
      </c>
    </row>
    <row r="1894" spans="1:3" x14ac:dyDescent="0.25">
      <c r="A1894" s="1">
        <v>41570</v>
      </c>
      <c r="B1894" t="s">
        <v>133</v>
      </c>
      <c r="C1894">
        <v>108</v>
      </c>
    </row>
    <row r="1895" spans="1:3" x14ac:dyDescent="0.25">
      <c r="A1895" s="1">
        <v>41572</v>
      </c>
      <c r="B1895" t="s">
        <v>27</v>
      </c>
      <c r="C1895">
        <v>51</v>
      </c>
    </row>
    <row r="1896" spans="1:3" x14ac:dyDescent="0.25">
      <c r="A1896" s="1">
        <v>41574</v>
      </c>
      <c r="B1896" t="s">
        <v>132</v>
      </c>
      <c r="C1896">
        <v>7</v>
      </c>
    </row>
    <row r="1897" spans="1:3" x14ac:dyDescent="0.25">
      <c r="A1897" s="1">
        <v>41576</v>
      </c>
      <c r="B1897" t="s">
        <v>101</v>
      </c>
      <c r="C1897">
        <v>19</v>
      </c>
    </row>
    <row r="1898" spans="1:3" x14ac:dyDescent="0.25">
      <c r="A1898" s="1">
        <v>41577</v>
      </c>
      <c r="B1898" t="s">
        <v>77</v>
      </c>
      <c r="C1898">
        <v>4</v>
      </c>
    </row>
    <row r="1899" spans="1:3" x14ac:dyDescent="0.25">
      <c r="A1899" s="1">
        <v>41580</v>
      </c>
      <c r="B1899" t="s">
        <v>47</v>
      </c>
      <c r="C1899">
        <v>163</v>
      </c>
    </row>
    <row r="1900" spans="1:3" x14ac:dyDescent="0.25">
      <c r="A1900" s="1">
        <v>41580</v>
      </c>
      <c r="B1900" t="s">
        <v>32</v>
      </c>
      <c r="C1900">
        <v>165</v>
      </c>
    </row>
    <row r="1901" spans="1:3" x14ac:dyDescent="0.25">
      <c r="A1901" s="1">
        <v>41581</v>
      </c>
      <c r="B1901" t="s">
        <v>212</v>
      </c>
      <c r="C1901">
        <v>14</v>
      </c>
    </row>
    <row r="1902" spans="1:3" x14ac:dyDescent="0.25">
      <c r="A1902" s="1">
        <v>41583</v>
      </c>
      <c r="B1902" t="s">
        <v>30</v>
      </c>
      <c r="C1902">
        <v>177</v>
      </c>
    </row>
    <row r="1903" spans="1:3" x14ac:dyDescent="0.25">
      <c r="A1903" s="1">
        <v>41584</v>
      </c>
      <c r="B1903" t="s">
        <v>149</v>
      </c>
      <c r="C1903">
        <v>1</v>
      </c>
    </row>
    <row r="1904" spans="1:3" x14ac:dyDescent="0.25">
      <c r="A1904" s="1">
        <v>41585</v>
      </c>
      <c r="B1904" t="s">
        <v>133</v>
      </c>
      <c r="C1904">
        <v>193</v>
      </c>
    </row>
    <row r="1905" spans="1:3" x14ac:dyDescent="0.25">
      <c r="A1905" s="1">
        <v>41585</v>
      </c>
      <c r="B1905" t="s">
        <v>112</v>
      </c>
      <c r="C1905">
        <v>8</v>
      </c>
    </row>
    <row r="1906" spans="1:3" x14ac:dyDescent="0.25">
      <c r="A1906" s="1">
        <v>41588</v>
      </c>
      <c r="B1906" t="s">
        <v>235</v>
      </c>
      <c r="C1906">
        <v>11</v>
      </c>
    </row>
    <row r="1907" spans="1:3" x14ac:dyDescent="0.25">
      <c r="A1907" s="1">
        <v>41594</v>
      </c>
      <c r="B1907" t="s">
        <v>24</v>
      </c>
      <c r="C1907">
        <v>249</v>
      </c>
    </row>
    <row r="1908" spans="1:3" x14ac:dyDescent="0.25">
      <c r="A1908" s="1">
        <v>41598</v>
      </c>
      <c r="B1908" t="s">
        <v>7</v>
      </c>
      <c r="C1908">
        <v>360</v>
      </c>
    </row>
    <row r="1909" spans="1:3" x14ac:dyDescent="0.25">
      <c r="A1909" s="1">
        <v>41602</v>
      </c>
      <c r="B1909" t="s">
        <v>28</v>
      </c>
      <c r="C1909">
        <v>186</v>
      </c>
    </row>
    <row r="1910" spans="1:3" x14ac:dyDescent="0.25">
      <c r="A1910" s="1">
        <v>41603</v>
      </c>
      <c r="B1910" t="s">
        <v>54</v>
      </c>
      <c r="C1910">
        <v>29</v>
      </c>
    </row>
    <row r="1911" spans="1:3" x14ac:dyDescent="0.25">
      <c r="A1911" s="1">
        <v>41606</v>
      </c>
      <c r="B1911" t="s">
        <v>32</v>
      </c>
      <c r="C1911">
        <v>174</v>
      </c>
    </row>
    <row r="1912" spans="1:3" x14ac:dyDescent="0.25">
      <c r="A1912" s="1">
        <v>41607</v>
      </c>
      <c r="B1912" t="s">
        <v>9</v>
      </c>
      <c r="C1912">
        <v>131</v>
      </c>
    </row>
    <row r="1913" spans="1:3" x14ac:dyDescent="0.25">
      <c r="A1913" s="1">
        <v>41609</v>
      </c>
      <c r="B1913" t="s">
        <v>9</v>
      </c>
      <c r="C1913">
        <v>157</v>
      </c>
    </row>
    <row r="1914" spans="1:3" x14ac:dyDescent="0.25">
      <c r="A1914" s="1">
        <v>41609</v>
      </c>
      <c r="B1914" t="s">
        <v>16</v>
      </c>
      <c r="C1914">
        <v>284</v>
      </c>
    </row>
    <row r="1915" spans="1:3" x14ac:dyDescent="0.25">
      <c r="A1915" s="1">
        <v>41610</v>
      </c>
      <c r="B1915" t="s">
        <v>19</v>
      </c>
      <c r="C1915">
        <v>292</v>
      </c>
    </row>
    <row r="1916" spans="1:3" x14ac:dyDescent="0.25">
      <c r="A1916" s="1">
        <v>41612</v>
      </c>
      <c r="B1916" t="s">
        <v>83</v>
      </c>
      <c r="C1916">
        <v>13</v>
      </c>
    </row>
    <row r="1917" spans="1:3" x14ac:dyDescent="0.25">
      <c r="A1917" s="1">
        <v>41614</v>
      </c>
      <c r="B1917" t="s">
        <v>87</v>
      </c>
      <c r="C1917">
        <v>16</v>
      </c>
    </row>
    <row r="1918" spans="1:3" x14ac:dyDescent="0.25">
      <c r="A1918" s="1">
        <v>41614</v>
      </c>
      <c r="B1918" t="s">
        <v>24</v>
      </c>
      <c r="C1918">
        <v>364</v>
      </c>
    </row>
    <row r="1919" spans="1:3" x14ac:dyDescent="0.25">
      <c r="A1919" s="1">
        <v>41615</v>
      </c>
      <c r="B1919" t="s">
        <v>46</v>
      </c>
      <c r="C1919">
        <v>16</v>
      </c>
    </row>
    <row r="1920" spans="1:3" x14ac:dyDescent="0.25">
      <c r="A1920" s="1">
        <v>41615</v>
      </c>
      <c r="B1920" t="s">
        <v>51</v>
      </c>
      <c r="C1920">
        <v>3</v>
      </c>
    </row>
    <row r="1921" spans="1:3" x14ac:dyDescent="0.25">
      <c r="A1921" s="1">
        <v>41616</v>
      </c>
      <c r="B1921" t="s">
        <v>209</v>
      </c>
      <c r="C1921">
        <v>9</v>
      </c>
    </row>
    <row r="1922" spans="1:3" x14ac:dyDescent="0.25">
      <c r="A1922" s="1">
        <v>41617</v>
      </c>
      <c r="B1922" t="s">
        <v>208</v>
      </c>
      <c r="C1922">
        <v>6</v>
      </c>
    </row>
    <row r="1923" spans="1:3" x14ac:dyDescent="0.25">
      <c r="A1923" s="1">
        <v>41621</v>
      </c>
      <c r="B1923" t="s">
        <v>73</v>
      </c>
      <c r="C1923">
        <v>117</v>
      </c>
    </row>
    <row r="1924" spans="1:3" x14ac:dyDescent="0.25">
      <c r="A1924" s="1">
        <v>41622</v>
      </c>
      <c r="B1924" t="s">
        <v>44</v>
      </c>
      <c r="C1924">
        <v>6</v>
      </c>
    </row>
    <row r="1925" spans="1:3" x14ac:dyDescent="0.25">
      <c r="A1925" s="1">
        <v>41623</v>
      </c>
      <c r="B1925" t="s">
        <v>11</v>
      </c>
      <c r="C1925">
        <v>186</v>
      </c>
    </row>
    <row r="1926" spans="1:3" x14ac:dyDescent="0.25">
      <c r="A1926" s="1">
        <v>41623</v>
      </c>
      <c r="B1926" t="s">
        <v>44</v>
      </c>
      <c r="C1926">
        <v>16</v>
      </c>
    </row>
    <row r="1927" spans="1:3" x14ac:dyDescent="0.25">
      <c r="A1927" s="1">
        <v>41624</v>
      </c>
      <c r="B1927" t="s">
        <v>8</v>
      </c>
      <c r="C1927">
        <v>100</v>
      </c>
    </row>
    <row r="1928" spans="1:3" x14ac:dyDescent="0.25">
      <c r="A1928" s="1">
        <v>41629</v>
      </c>
      <c r="B1928" t="s">
        <v>3</v>
      </c>
      <c r="C1928">
        <v>20</v>
      </c>
    </row>
    <row r="1929" spans="1:3" x14ac:dyDescent="0.25">
      <c r="A1929" s="1">
        <v>41629</v>
      </c>
      <c r="B1929" t="s">
        <v>37</v>
      </c>
      <c r="C1929">
        <v>192</v>
      </c>
    </row>
    <row r="1930" spans="1:3" x14ac:dyDescent="0.25">
      <c r="A1930" s="1">
        <v>41630</v>
      </c>
      <c r="B1930" t="s">
        <v>37</v>
      </c>
      <c r="C1930">
        <v>92</v>
      </c>
    </row>
    <row r="1931" spans="1:3" x14ac:dyDescent="0.25">
      <c r="A1931" s="1">
        <v>41631</v>
      </c>
      <c r="B1931" t="s">
        <v>120</v>
      </c>
      <c r="C1931">
        <v>11</v>
      </c>
    </row>
    <row r="1932" spans="1:3" x14ac:dyDescent="0.25">
      <c r="A1932" s="1">
        <v>41633</v>
      </c>
      <c r="B1932" t="s">
        <v>239</v>
      </c>
      <c r="C1932">
        <v>10</v>
      </c>
    </row>
    <row r="1933" spans="1:3" x14ac:dyDescent="0.25">
      <c r="A1933" s="1">
        <v>41634</v>
      </c>
      <c r="B1933" t="s">
        <v>73</v>
      </c>
      <c r="C1933">
        <v>180</v>
      </c>
    </row>
    <row r="1934" spans="1:3" x14ac:dyDescent="0.25">
      <c r="A1934" s="1">
        <v>41637</v>
      </c>
      <c r="B1934" t="s">
        <v>40</v>
      </c>
      <c r="C1934">
        <v>12</v>
      </c>
    </row>
    <row r="1935" spans="1:3" x14ac:dyDescent="0.25">
      <c r="A1935" s="1">
        <v>41638</v>
      </c>
      <c r="B1935" t="s">
        <v>224</v>
      </c>
      <c r="C1935">
        <v>12</v>
      </c>
    </row>
    <row r="1936" spans="1:3" x14ac:dyDescent="0.25">
      <c r="A1936" s="1">
        <v>41639</v>
      </c>
      <c r="B1936" t="s">
        <v>99</v>
      </c>
      <c r="C1936">
        <v>8</v>
      </c>
    </row>
    <row r="1937" spans="1:3" x14ac:dyDescent="0.25">
      <c r="A1937" s="1">
        <v>41641</v>
      </c>
      <c r="B1937" t="s">
        <v>14</v>
      </c>
      <c r="C1937">
        <v>56</v>
      </c>
    </row>
    <row r="1938" spans="1:3" x14ac:dyDescent="0.25">
      <c r="A1938" s="1">
        <v>41642</v>
      </c>
      <c r="B1938" t="s">
        <v>84</v>
      </c>
      <c r="C1938">
        <v>18</v>
      </c>
    </row>
    <row r="1939" spans="1:3" x14ac:dyDescent="0.25">
      <c r="A1939" s="1">
        <v>41642</v>
      </c>
      <c r="B1939" t="s">
        <v>16</v>
      </c>
      <c r="C1939">
        <v>164</v>
      </c>
    </row>
    <row r="1940" spans="1:3" x14ac:dyDescent="0.25">
      <c r="A1940" s="1">
        <v>41645</v>
      </c>
      <c r="B1940" t="s">
        <v>32</v>
      </c>
      <c r="C1940">
        <v>111</v>
      </c>
    </row>
    <row r="1941" spans="1:3" x14ac:dyDescent="0.25">
      <c r="A1941" s="1">
        <v>41646</v>
      </c>
      <c r="B1941" t="s">
        <v>192</v>
      </c>
      <c r="C1941">
        <v>14</v>
      </c>
    </row>
    <row r="1942" spans="1:3" x14ac:dyDescent="0.25">
      <c r="A1942" s="1">
        <v>41647</v>
      </c>
      <c r="B1942" t="s">
        <v>104</v>
      </c>
      <c r="C1942">
        <v>143</v>
      </c>
    </row>
    <row r="1943" spans="1:3" x14ac:dyDescent="0.25">
      <c r="A1943" s="1">
        <v>41648</v>
      </c>
      <c r="B1943" t="s">
        <v>12</v>
      </c>
      <c r="C1943">
        <v>64</v>
      </c>
    </row>
    <row r="1944" spans="1:3" x14ac:dyDescent="0.25">
      <c r="A1944" s="1">
        <v>41651</v>
      </c>
      <c r="B1944" t="s">
        <v>236</v>
      </c>
      <c r="C1944">
        <v>3</v>
      </c>
    </row>
    <row r="1945" spans="1:3" x14ac:dyDescent="0.25">
      <c r="A1945" s="1">
        <v>41652</v>
      </c>
      <c r="B1945" t="s">
        <v>47</v>
      </c>
      <c r="C1945">
        <v>152</v>
      </c>
    </row>
    <row r="1946" spans="1:3" x14ac:dyDescent="0.25">
      <c r="A1946" s="1">
        <v>41653</v>
      </c>
      <c r="B1946" t="s">
        <v>12</v>
      </c>
      <c r="C1946">
        <v>152</v>
      </c>
    </row>
    <row r="1947" spans="1:3" x14ac:dyDescent="0.25">
      <c r="A1947" s="1">
        <v>41655</v>
      </c>
      <c r="B1947" t="s">
        <v>223</v>
      </c>
      <c r="C1947">
        <v>15</v>
      </c>
    </row>
    <row r="1948" spans="1:3" x14ac:dyDescent="0.25">
      <c r="A1948" s="1">
        <v>41656</v>
      </c>
      <c r="B1948" t="s">
        <v>73</v>
      </c>
      <c r="C1948">
        <v>117</v>
      </c>
    </row>
    <row r="1949" spans="1:3" x14ac:dyDescent="0.25">
      <c r="A1949" s="1">
        <v>41656</v>
      </c>
      <c r="B1949" t="s">
        <v>217</v>
      </c>
      <c r="C1949">
        <v>14</v>
      </c>
    </row>
    <row r="1950" spans="1:3" x14ac:dyDescent="0.25">
      <c r="A1950" s="1">
        <v>41656</v>
      </c>
      <c r="B1950" t="s">
        <v>47</v>
      </c>
      <c r="C1950">
        <v>431</v>
      </c>
    </row>
    <row r="1951" spans="1:3" x14ac:dyDescent="0.25">
      <c r="A1951" s="1">
        <v>41658</v>
      </c>
      <c r="B1951" t="s">
        <v>24</v>
      </c>
      <c r="C1951">
        <v>390</v>
      </c>
    </row>
    <row r="1952" spans="1:3" x14ac:dyDescent="0.25">
      <c r="A1952" s="1">
        <v>41663</v>
      </c>
      <c r="B1952" t="s">
        <v>224</v>
      </c>
      <c r="C1952">
        <v>1</v>
      </c>
    </row>
    <row r="1953" spans="1:3" x14ac:dyDescent="0.25">
      <c r="A1953" s="1">
        <v>41666</v>
      </c>
      <c r="B1953" t="s">
        <v>19</v>
      </c>
      <c r="C1953">
        <v>392</v>
      </c>
    </row>
    <row r="1954" spans="1:3" x14ac:dyDescent="0.25">
      <c r="A1954" s="1">
        <v>41668</v>
      </c>
      <c r="B1954" t="s">
        <v>39</v>
      </c>
      <c r="C1954">
        <v>175</v>
      </c>
    </row>
    <row r="1955" spans="1:3" x14ac:dyDescent="0.25">
      <c r="A1955" s="1">
        <v>41668</v>
      </c>
      <c r="B1955" t="s">
        <v>57</v>
      </c>
      <c r="C1955">
        <v>118</v>
      </c>
    </row>
    <row r="1956" spans="1:3" x14ac:dyDescent="0.25">
      <c r="A1956" s="1">
        <v>41672</v>
      </c>
      <c r="B1956" t="s">
        <v>11</v>
      </c>
      <c r="C1956">
        <v>297</v>
      </c>
    </row>
    <row r="1957" spans="1:3" x14ac:dyDescent="0.25">
      <c r="A1957" s="1">
        <v>41676</v>
      </c>
      <c r="B1957" t="s">
        <v>25</v>
      </c>
      <c r="C1957">
        <v>89</v>
      </c>
    </row>
    <row r="1958" spans="1:3" x14ac:dyDescent="0.25">
      <c r="A1958" s="1">
        <v>41676</v>
      </c>
      <c r="B1958" t="s">
        <v>24</v>
      </c>
      <c r="C1958">
        <v>182</v>
      </c>
    </row>
    <row r="1959" spans="1:3" x14ac:dyDescent="0.25">
      <c r="A1959" s="1">
        <v>41677</v>
      </c>
      <c r="B1959" t="s">
        <v>12</v>
      </c>
      <c r="C1959">
        <v>130</v>
      </c>
    </row>
    <row r="1960" spans="1:3" x14ac:dyDescent="0.25">
      <c r="A1960" s="1">
        <v>41680</v>
      </c>
      <c r="B1960" t="s">
        <v>28</v>
      </c>
      <c r="C1960">
        <v>187</v>
      </c>
    </row>
    <row r="1961" spans="1:3" x14ac:dyDescent="0.25">
      <c r="A1961" s="1">
        <v>41681</v>
      </c>
      <c r="B1961" t="s">
        <v>52</v>
      </c>
      <c r="C1961">
        <v>166</v>
      </c>
    </row>
    <row r="1962" spans="1:3" x14ac:dyDescent="0.25">
      <c r="A1962" s="1">
        <v>41682</v>
      </c>
      <c r="B1962" t="s">
        <v>25</v>
      </c>
      <c r="C1962">
        <v>58</v>
      </c>
    </row>
    <row r="1963" spans="1:3" x14ac:dyDescent="0.25">
      <c r="A1963" s="1">
        <v>41686</v>
      </c>
      <c r="B1963" t="s">
        <v>27</v>
      </c>
      <c r="C1963">
        <v>187</v>
      </c>
    </row>
    <row r="1964" spans="1:3" x14ac:dyDescent="0.25">
      <c r="A1964" s="1">
        <v>41687</v>
      </c>
      <c r="B1964" t="s">
        <v>25</v>
      </c>
      <c r="C1964">
        <v>58</v>
      </c>
    </row>
    <row r="1965" spans="1:3" x14ac:dyDescent="0.25">
      <c r="A1965" s="1">
        <v>41689</v>
      </c>
      <c r="B1965" t="s">
        <v>62</v>
      </c>
      <c r="C1965">
        <v>19</v>
      </c>
    </row>
    <row r="1966" spans="1:3" x14ac:dyDescent="0.25">
      <c r="A1966" s="1">
        <v>41689</v>
      </c>
      <c r="B1966" t="s">
        <v>11</v>
      </c>
      <c r="C1966">
        <v>388</v>
      </c>
    </row>
    <row r="1967" spans="1:3" x14ac:dyDescent="0.25">
      <c r="A1967" s="1">
        <v>41690</v>
      </c>
      <c r="B1967" t="s">
        <v>107</v>
      </c>
      <c r="C1967">
        <v>20</v>
      </c>
    </row>
    <row r="1968" spans="1:3" x14ac:dyDescent="0.25">
      <c r="A1968" s="1">
        <v>41690</v>
      </c>
      <c r="B1968" t="s">
        <v>8</v>
      </c>
      <c r="C1968">
        <v>185</v>
      </c>
    </row>
    <row r="1969" spans="1:3" x14ac:dyDescent="0.25">
      <c r="A1969" s="1">
        <v>41690</v>
      </c>
      <c r="B1969" t="s">
        <v>68</v>
      </c>
      <c r="C1969">
        <v>191</v>
      </c>
    </row>
    <row r="1970" spans="1:3" x14ac:dyDescent="0.25">
      <c r="A1970" s="1">
        <v>41691</v>
      </c>
      <c r="B1970" t="s">
        <v>89</v>
      </c>
      <c r="C1970">
        <v>1</v>
      </c>
    </row>
    <row r="1971" spans="1:3" x14ac:dyDescent="0.25">
      <c r="A1971" s="1">
        <v>41692</v>
      </c>
      <c r="B1971" t="s">
        <v>73</v>
      </c>
      <c r="C1971">
        <v>90</v>
      </c>
    </row>
    <row r="1972" spans="1:3" x14ac:dyDescent="0.25">
      <c r="A1972" s="1">
        <v>41696</v>
      </c>
      <c r="B1972" t="s">
        <v>11</v>
      </c>
      <c r="C1972">
        <v>234</v>
      </c>
    </row>
    <row r="1973" spans="1:3" x14ac:dyDescent="0.25">
      <c r="A1973" s="1">
        <v>41699</v>
      </c>
      <c r="B1973" t="s">
        <v>47</v>
      </c>
      <c r="C1973">
        <v>212</v>
      </c>
    </row>
    <row r="1974" spans="1:3" x14ac:dyDescent="0.25">
      <c r="A1974" s="1">
        <v>41701</v>
      </c>
      <c r="B1974" t="s">
        <v>47</v>
      </c>
      <c r="C1974">
        <v>372</v>
      </c>
    </row>
    <row r="1975" spans="1:3" x14ac:dyDescent="0.25">
      <c r="A1975" s="1">
        <v>41701</v>
      </c>
      <c r="B1975" t="s">
        <v>37</v>
      </c>
      <c r="C1975">
        <v>102</v>
      </c>
    </row>
    <row r="1976" spans="1:3" x14ac:dyDescent="0.25">
      <c r="A1976" s="1">
        <v>41701</v>
      </c>
      <c r="B1976" t="s">
        <v>12</v>
      </c>
      <c r="C1976">
        <v>69</v>
      </c>
    </row>
    <row r="1977" spans="1:3" x14ac:dyDescent="0.25">
      <c r="A1977" s="1">
        <v>41708</v>
      </c>
      <c r="B1977" t="s">
        <v>177</v>
      </c>
      <c r="C1977">
        <v>5</v>
      </c>
    </row>
    <row r="1978" spans="1:3" x14ac:dyDescent="0.25">
      <c r="A1978" s="1">
        <v>41713</v>
      </c>
      <c r="B1978" t="s">
        <v>71</v>
      </c>
      <c r="C1978">
        <v>146</v>
      </c>
    </row>
    <row r="1979" spans="1:3" x14ac:dyDescent="0.25">
      <c r="A1979" s="1">
        <v>41714</v>
      </c>
      <c r="B1979" t="s">
        <v>22</v>
      </c>
      <c r="C1979">
        <v>114</v>
      </c>
    </row>
    <row r="1980" spans="1:3" x14ac:dyDescent="0.25">
      <c r="A1980" s="1">
        <v>41716</v>
      </c>
      <c r="B1980" t="s">
        <v>16</v>
      </c>
      <c r="C1980">
        <v>265</v>
      </c>
    </row>
    <row r="1981" spans="1:3" x14ac:dyDescent="0.25">
      <c r="A1981" s="1">
        <v>41716</v>
      </c>
      <c r="B1981" t="s">
        <v>130</v>
      </c>
      <c r="C1981">
        <v>1</v>
      </c>
    </row>
    <row r="1982" spans="1:3" x14ac:dyDescent="0.25">
      <c r="A1982" s="1">
        <v>41719</v>
      </c>
      <c r="B1982" t="s">
        <v>158</v>
      </c>
      <c r="C1982">
        <v>16</v>
      </c>
    </row>
    <row r="1983" spans="1:3" x14ac:dyDescent="0.25">
      <c r="A1983" s="1">
        <v>41721</v>
      </c>
      <c r="B1983" t="s">
        <v>193</v>
      </c>
      <c r="C1983">
        <v>11</v>
      </c>
    </row>
    <row r="1984" spans="1:3" x14ac:dyDescent="0.25">
      <c r="A1984" s="1">
        <v>41721</v>
      </c>
      <c r="B1984" t="s">
        <v>24</v>
      </c>
      <c r="C1984">
        <v>118</v>
      </c>
    </row>
    <row r="1985" spans="1:3" x14ac:dyDescent="0.25">
      <c r="A1985" s="1">
        <v>41728</v>
      </c>
      <c r="B1985" t="s">
        <v>47</v>
      </c>
      <c r="C1985">
        <v>213</v>
      </c>
    </row>
    <row r="1986" spans="1:3" x14ac:dyDescent="0.25">
      <c r="A1986" s="1">
        <v>41732</v>
      </c>
      <c r="B1986" t="s">
        <v>11</v>
      </c>
      <c r="C1986">
        <v>146</v>
      </c>
    </row>
    <row r="1987" spans="1:3" x14ac:dyDescent="0.25">
      <c r="A1987" s="1">
        <v>41734</v>
      </c>
      <c r="B1987" t="s">
        <v>126</v>
      </c>
      <c r="C1987">
        <v>6</v>
      </c>
    </row>
    <row r="1988" spans="1:3" x14ac:dyDescent="0.25">
      <c r="A1988" s="1">
        <v>41736</v>
      </c>
      <c r="B1988" t="s">
        <v>47</v>
      </c>
      <c r="C1988">
        <v>392</v>
      </c>
    </row>
    <row r="1989" spans="1:3" x14ac:dyDescent="0.25">
      <c r="A1989" s="1">
        <v>41736</v>
      </c>
      <c r="B1989" t="s">
        <v>104</v>
      </c>
      <c r="C1989">
        <v>422</v>
      </c>
    </row>
    <row r="1990" spans="1:3" x14ac:dyDescent="0.25">
      <c r="A1990" s="1">
        <v>41740</v>
      </c>
      <c r="B1990" t="s">
        <v>24</v>
      </c>
      <c r="C1990">
        <v>474</v>
      </c>
    </row>
    <row r="1991" spans="1:3" x14ac:dyDescent="0.25">
      <c r="A1991" s="1">
        <v>41741</v>
      </c>
      <c r="B1991" t="s">
        <v>57</v>
      </c>
      <c r="C1991">
        <v>166</v>
      </c>
    </row>
    <row r="1992" spans="1:3" x14ac:dyDescent="0.25">
      <c r="A1992" s="1">
        <v>41743</v>
      </c>
      <c r="B1992" t="s">
        <v>57</v>
      </c>
      <c r="C1992">
        <v>121</v>
      </c>
    </row>
    <row r="1993" spans="1:3" x14ac:dyDescent="0.25">
      <c r="A1993" s="1">
        <v>41744</v>
      </c>
      <c r="B1993" t="s">
        <v>19</v>
      </c>
      <c r="C1993">
        <v>406</v>
      </c>
    </row>
    <row r="1994" spans="1:3" x14ac:dyDescent="0.25">
      <c r="A1994" s="1">
        <v>41746</v>
      </c>
      <c r="B1994" t="s">
        <v>28</v>
      </c>
      <c r="C1994">
        <v>41</v>
      </c>
    </row>
    <row r="1995" spans="1:3" x14ac:dyDescent="0.25">
      <c r="A1995" s="1">
        <v>41750</v>
      </c>
      <c r="B1995" t="s">
        <v>52</v>
      </c>
      <c r="C1995">
        <v>254</v>
      </c>
    </row>
    <row r="1996" spans="1:3" x14ac:dyDescent="0.25">
      <c r="A1996" s="1">
        <v>41750</v>
      </c>
      <c r="B1996" t="s">
        <v>11</v>
      </c>
      <c r="C1996">
        <v>246</v>
      </c>
    </row>
    <row r="1997" spans="1:3" x14ac:dyDescent="0.25">
      <c r="A1997" s="1">
        <v>41755</v>
      </c>
      <c r="B1997" t="s">
        <v>21</v>
      </c>
      <c r="C1997">
        <v>148</v>
      </c>
    </row>
    <row r="1998" spans="1:3" x14ac:dyDescent="0.25">
      <c r="A1998" s="1">
        <v>41755</v>
      </c>
      <c r="B1998" t="s">
        <v>7</v>
      </c>
      <c r="C1998">
        <v>365</v>
      </c>
    </row>
    <row r="1999" spans="1:3" x14ac:dyDescent="0.25">
      <c r="A1999" s="1">
        <v>41756</v>
      </c>
      <c r="B1999" t="s">
        <v>22</v>
      </c>
      <c r="C1999">
        <v>20</v>
      </c>
    </row>
    <row r="2000" spans="1:3" x14ac:dyDescent="0.25">
      <c r="A2000" s="1">
        <v>41761</v>
      </c>
      <c r="B2000" t="s">
        <v>139</v>
      </c>
      <c r="C2000">
        <v>4</v>
      </c>
    </row>
    <row r="2001" spans="1:3" x14ac:dyDescent="0.25">
      <c r="A2001" s="1">
        <v>41764</v>
      </c>
      <c r="B2001" t="s">
        <v>47</v>
      </c>
      <c r="C2001">
        <v>215</v>
      </c>
    </row>
    <row r="2002" spans="1:3" x14ac:dyDescent="0.25">
      <c r="A2002" s="1">
        <v>41766</v>
      </c>
      <c r="B2002" t="s">
        <v>14</v>
      </c>
      <c r="C2002">
        <v>138</v>
      </c>
    </row>
    <row r="2003" spans="1:3" x14ac:dyDescent="0.25">
      <c r="A2003" s="1">
        <v>41766</v>
      </c>
      <c r="B2003" t="s">
        <v>9</v>
      </c>
      <c r="C2003">
        <v>496</v>
      </c>
    </row>
    <row r="2004" spans="1:3" x14ac:dyDescent="0.25">
      <c r="A2004" s="1">
        <v>41767</v>
      </c>
      <c r="B2004" t="s">
        <v>39</v>
      </c>
      <c r="C2004">
        <v>155</v>
      </c>
    </row>
    <row r="2005" spans="1:3" x14ac:dyDescent="0.25">
      <c r="A2005" s="1">
        <v>41770</v>
      </c>
      <c r="B2005" t="s">
        <v>26</v>
      </c>
      <c r="C2005">
        <v>386</v>
      </c>
    </row>
    <row r="2006" spans="1:3" x14ac:dyDescent="0.25">
      <c r="A2006" s="1">
        <v>41773</v>
      </c>
      <c r="B2006" t="s">
        <v>73</v>
      </c>
      <c r="C2006">
        <v>124</v>
      </c>
    </row>
    <row r="2007" spans="1:3" x14ac:dyDescent="0.25">
      <c r="A2007" s="1">
        <v>41774</v>
      </c>
      <c r="B2007" t="s">
        <v>16</v>
      </c>
      <c r="C2007">
        <v>173</v>
      </c>
    </row>
    <row r="2008" spans="1:3" x14ac:dyDescent="0.25">
      <c r="A2008" s="1">
        <v>41776</v>
      </c>
      <c r="B2008" t="s">
        <v>37</v>
      </c>
      <c r="C2008">
        <v>161</v>
      </c>
    </row>
    <row r="2009" spans="1:3" x14ac:dyDescent="0.25">
      <c r="A2009" s="1">
        <v>41778</v>
      </c>
      <c r="B2009" t="s">
        <v>71</v>
      </c>
      <c r="C2009">
        <v>147</v>
      </c>
    </row>
    <row r="2010" spans="1:3" x14ac:dyDescent="0.25">
      <c r="A2010" s="1">
        <v>41784</v>
      </c>
      <c r="B2010" t="s">
        <v>24</v>
      </c>
      <c r="C2010">
        <v>401</v>
      </c>
    </row>
    <row r="2011" spans="1:3" x14ac:dyDescent="0.25">
      <c r="A2011" s="1">
        <v>41784</v>
      </c>
      <c r="B2011" t="s">
        <v>52</v>
      </c>
      <c r="C2011">
        <v>101</v>
      </c>
    </row>
    <row r="2012" spans="1:3" x14ac:dyDescent="0.25">
      <c r="A2012" s="1">
        <v>41785</v>
      </c>
      <c r="B2012" t="s">
        <v>24</v>
      </c>
      <c r="C2012">
        <v>169</v>
      </c>
    </row>
    <row r="2013" spans="1:3" x14ac:dyDescent="0.25">
      <c r="A2013" s="1">
        <v>41786</v>
      </c>
      <c r="B2013" t="s">
        <v>16</v>
      </c>
      <c r="C2013">
        <v>324</v>
      </c>
    </row>
    <row r="2014" spans="1:3" x14ac:dyDescent="0.25">
      <c r="A2014" s="1">
        <v>41787</v>
      </c>
      <c r="B2014" t="s">
        <v>221</v>
      </c>
      <c r="C2014">
        <v>16</v>
      </c>
    </row>
    <row r="2015" spans="1:3" x14ac:dyDescent="0.25">
      <c r="A2015" s="1">
        <v>41788</v>
      </c>
      <c r="B2015" t="s">
        <v>73</v>
      </c>
      <c r="C2015">
        <v>194</v>
      </c>
    </row>
    <row r="2016" spans="1:3" x14ac:dyDescent="0.25">
      <c r="A2016" s="1">
        <v>41789</v>
      </c>
      <c r="B2016" t="s">
        <v>104</v>
      </c>
      <c r="C2016">
        <v>197</v>
      </c>
    </row>
    <row r="2017" spans="1:3" x14ac:dyDescent="0.25">
      <c r="A2017" s="1">
        <v>41789</v>
      </c>
      <c r="B2017" t="s">
        <v>25</v>
      </c>
      <c r="C2017">
        <v>23</v>
      </c>
    </row>
    <row r="2018" spans="1:3" x14ac:dyDescent="0.25">
      <c r="A2018" s="1">
        <v>41790</v>
      </c>
      <c r="B2018" t="s">
        <v>14</v>
      </c>
      <c r="C2018">
        <v>138</v>
      </c>
    </row>
    <row r="2019" spans="1:3" x14ac:dyDescent="0.25">
      <c r="A2019" s="1">
        <v>41791</v>
      </c>
      <c r="B2019" t="s">
        <v>63</v>
      </c>
      <c r="C2019">
        <v>121</v>
      </c>
    </row>
    <row r="2020" spans="1:3" x14ac:dyDescent="0.25">
      <c r="A2020" s="1">
        <v>41793</v>
      </c>
      <c r="B2020" t="s">
        <v>206</v>
      </c>
      <c r="C2020">
        <v>10</v>
      </c>
    </row>
    <row r="2021" spans="1:3" x14ac:dyDescent="0.25">
      <c r="A2021" s="1">
        <v>41795</v>
      </c>
      <c r="B2021" t="s">
        <v>132</v>
      </c>
      <c r="C2021">
        <v>9</v>
      </c>
    </row>
    <row r="2022" spans="1:3" x14ac:dyDescent="0.25">
      <c r="A2022" s="1">
        <v>41798</v>
      </c>
      <c r="B2022" t="s">
        <v>54</v>
      </c>
      <c r="C2022">
        <v>35</v>
      </c>
    </row>
    <row r="2023" spans="1:3" x14ac:dyDescent="0.25">
      <c r="A2023" s="1">
        <v>41802</v>
      </c>
      <c r="B2023" t="s">
        <v>37</v>
      </c>
      <c r="C2023">
        <v>154</v>
      </c>
    </row>
    <row r="2024" spans="1:3" x14ac:dyDescent="0.25">
      <c r="A2024" s="1">
        <v>41806</v>
      </c>
      <c r="B2024" t="s">
        <v>115</v>
      </c>
      <c r="C2024">
        <v>1</v>
      </c>
    </row>
    <row r="2025" spans="1:3" x14ac:dyDescent="0.25">
      <c r="A2025" s="1">
        <v>41807</v>
      </c>
      <c r="B2025" t="s">
        <v>16</v>
      </c>
      <c r="C2025">
        <v>249</v>
      </c>
    </row>
    <row r="2026" spans="1:3" x14ac:dyDescent="0.25">
      <c r="A2026" s="1">
        <v>41807</v>
      </c>
      <c r="B2026" t="s">
        <v>39</v>
      </c>
      <c r="C2026">
        <v>27</v>
      </c>
    </row>
    <row r="2027" spans="1:3" x14ac:dyDescent="0.25">
      <c r="A2027" s="1">
        <v>41809</v>
      </c>
      <c r="B2027" t="s">
        <v>14</v>
      </c>
      <c r="C2027">
        <v>167</v>
      </c>
    </row>
    <row r="2028" spans="1:3" x14ac:dyDescent="0.25">
      <c r="A2028" s="1">
        <v>41810</v>
      </c>
      <c r="B2028" t="s">
        <v>14</v>
      </c>
      <c r="C2028">
        <v>71</v>
      </c>
    </row>
    <row r="2029" spans="1:3" x14ac:dyDescent="0.25">
      <c r="A2029" s="1">
        <v>41810</v>
      </c>
      <c r="B2029" t="s">
        <v>85</v>
      </c>
      <c r="C2029">
        <v>13</v>
      </c>
    </row>
    <row r="2030" spans="1:3" x14ac:dyDescent="0.25">
      <c r="A2030" s="1">
        <v>41811</v>
      </c>
      <c r="B2030" t="s">
        <v>32</v>
      </c>
      <c r="C2030">
        <v>90</v>
      </c>
    </row>
    <row r="2031" spans="1:3" x14ac:dyDescent="0.25">
      <c r="A2031" s="1">
        <v>41814</v>
      </c>
      <c r="B2031" t="s">
        <v>11</v>
      </c>
      <c r="C2031">
        <v>106</v>
      </c>
    </row>
    <row r="2032" spans="1:3" x14ac:dyDescent="0.25">
      <c r="A2032" s="1">
        <v>41815</v>
      </c>
      <c r="B2032" t="s">
        <v>68</v>
      </c>
      <c r="C2032">
        <v>57</v>
      </c>
    </row>
    <row r="2033" spans="1:3" x14ac:dyDescent="0.25">
      <c r="A2033" s="1">
        <v>41815</v>
      </c>
      <c r="B2033" t="s">
        <v>20</v>
      </c>
      <c r="C2033">
        <v>59</v>
      </c>
    </row>
    <row r="2034" spans="1:3" x14ac:dyDescent="0.25">
      <c r="A2034" s="1">
        <v>41817</v>
      </c>
      <c r="B2034" t="s">
        <v>81</v>
      </c>
      <c r="C2034">
        <v>11</v>
      </c>
    </row>
    <row r="2035" spans="1:3" x14ac:dyDescent="0.25">
      <c r="A2035" s="1">
        <v>41818</v>
      </c>
      <c r="B2035" t="s">
        <v>104</v>
      </c>
      <c r="C2035">
        <v>361</v>
      </c>
    </row>
    <row r="2036" spans="1:3" x14ac:dyDescent="0.25">
      <c r="A2036" s="1">
        <v>41819</v>
      </c>
      <c r="B2036" t="s">
        <v>10</v>
      </c>
      <c r="C2036">
        <v>153</v>
      </c>
    </row>
    <row r="2037" spans="1:3" x14ac:dyDescent="0.25">
      <c r="A2037" s="1">
        <v>41820</v>
      </c>
      <c r="B2037" t="s">
        <v>149</v>
      </c>
      <c r="C2037">
        <v>7</v>
      </c>
    </row>
    <row r="2038" spans="1:3" x14ac:dyDescent="0.25">
      <c r="A2038" s="1">
        <v>41821</v>
      </c>
      <c r="B2038" t="s">
        <v>73</v>
      </c>
      <c r="C2038">
        <v>65</v>
      </c>
    </row>
    <row r="2039" spans="1:3" x14ac:dyDescent="0.25">
      <c r="A2039" s="1">
        <v>41823</v>
      </c>
      <c r="B2039" t="s">
        <v>11</v>
      </c>
      <c r="C2039">
        <v>409</v>
      </c>
    </row>
    <row r="2040" spans="1:3" x14ac:dyDescent="0.25">
      <c r="A2040" s="1">
        <v>41825</v>
      </c>
      <c r="B2040" t="s">
        <v>65</v>
      </c>
      <c r="C2040">
        <v>63</v>
      </c>
    </row>
    <row r="2041" spans="1:3" x14ac:dyDescent="0.25">
      <c r="A2041" s="1">
        <v>41826</v>
      </c>
      <c r="B2041" t="s">
        <v>9</v>
      </c>
      <c r="C2041">
        <v>441</v>
      </c>
    </row>
    <row r="2042" spans="1:3" x14ac:dyDescent="0.25">
      <c r="A2042" s="1">
        <v>41830</v>
      </c>
      <c r="B2042" t="s">
        <v>54</v>
      </c>
      <c r="C2042">
        <v>91</v>
      </c>
    </row>
    <row r="2043" spans="1:3" x14ac:dyDescent="0.25">
      <c r="A2043" s="1">
        <v>41831</v>
      </c>
      <c r="B2043" t="s">
        <v>14</v>
      </c>
      <c r="C2043">
        <v>73</v>
      </c>
    </row>
    <row r="2044" spans="1:3" x14ac:dyDescent="0.25">
      <c r="A2044" s="1">
        <v>41832</v>
      </c>
      <c r="B2044" t="s">
        <v>8</v>
      </c>
      <c r="C2044">
        <v>184</v>
      </c>
    </row>
    <row r="2045" spans="1:3" x14ac:dyDescent="0.25">
      <c r="A2045" s="1">
        <v>41836</v>
      </c>
      <c r="B2045" t="s">
        <v>63</v>
      </c>
      <c r="C2045">
        <v>191</v>
      </c>
    </row>
    <row r="2046" spans="1:3" x14ac:dyDescent="0.25">
      <c r="A2046" s="1">
        <v>41837</v>
      </c>
      <c r="B2046" t="s">
        <v>19</v>
      </c>
      <c r="C2046">
        <v>371</v>
      </c>
    </row>
    <row r="2047" spans="1:3" x14ac:dyDescent="0.25">
      <c r="A2047" s="1">
        <v>41838</v>
      </c>
      <c r="B2047" t="s">
        <v>24</v>
      </c>
      <c r="C2047">
        <v>485</v>
      </c>
    </row>
    <row r="2048" spans="1:3" x14ac:dyDescent="0.25">
      <c r="A2048" s="1">
        <v>41838</v>
      </c>
      <c r="B2048" t="s">
        <v>39</v>
      </c>
      <c r="C2048">
        <v>92</v>
      </c>
    </row>
    <row r="2049" spans="1:3" x14ac:dyDescent="0.25">
      <c r="A2049" s="1">
        <v>41840</v>
      </c>
      <c r="B2049" t="s">
        <v>19</v>
      </c>
      <c r="C2049">
        <v>442</v>
      </c>
    </row>
    <row r="2050" spans="1:3" x14ac:dyDescent="0.25">
      <c r="A2050" s="1">
        <v>41841</v>
      </c>
      <c r="B2050" t="s">
        <v>10</v>
      </c>
      <c r="C2050">
        <v>44</v>
      </c>
    </row>
    <row r="2051" spans="1:3" x14ac:dyDescent="0.25">
      <c r="A2051" s="1">
        <v>41843</v>
      </c>
      <c r="B2051" t="s">
        <v>41</v>
      </c>
      <c r="C2051">
        <v>39</v>
      </c>
    </row>
    <row r="2052" spans="1:3" x14ac:dyDescent="0.25">
      <c r="A2052" s="1">
        <v>41848</v>
      </c>
      <c r="B2052" t="s">
        <v>19</v>
      </c>
      <c r="C2052">
        <v>288</v>
      </c>
    </row>
    <row r="2053" spans="1:3" x14ac:dyDescent="0.25">
      <c r="A2053" s="1">
        <v>41848</v>
      </c>
      <c r="B2053" t="s">
        <v>192</v>
      </c>
      <c r="C2053">
        <v>4</v>
      </c>
    </row>
    <row r="2054" spans="1:3" x14ac:dyDescent="0.25">
      <c r="A2054" s="1">
        <v>41851</v>
      </c>
      <c r="B2054" t="s">
        <v>240</v>
      </c>
      <c r="C2054">
        <v>6</v>
      </c>
    </row>
    <row r="2055" spans="1:3" x14ac:dyDescent="0.25">
      <c r="A2055" s="1">
        <v>41851</v>
      </c>
      <c r="B2055" t="s">
        <v>118</v>
      </c>
      <c r="C2055">
        <v>9</v>
      </c>
    </row>
    <row r="2056" spans="1:3" x14ac:dyDescent="0.25">
      <c r="A2056" s="1">
        <v>41852</v>
      </c>
      <c r="B2056" t="s">
        <v>39</v>
      </c>
      <c r="C2056">
        <v>178</v>
      </c>
    </row>
    <row r="2057" spans="1:3" x14ac:dyDescent="0.25">
      <c r="A2057" s="1">
        <v>41853</v>
      </c>
      <c r="B2057" t="s">
        <v>52</v>
      </c>
      <c r="C2057">
        <v>455</v>
      </c>
    </row>
    <row r="2058" spans="1:3" x14ac:dyDescent="0.25">
      <c r="A2058" s="1">
        <v>41854</v>
      </c>
      <c r="B2058" t="s">
        <v>80</v>
      </c>
      <c r="C2058">
        <v>56</v>
      </c>
    </row>
    <row r="2059" spans="1:3" x14ac:dyDescent="0.25">
      <c r="A2059" s="1">
        <v>41858</v>
      </c>
      <c r="B2059" t="s">
        <v>63</v>
      </c>
      <c r="C2059">
        <v>46</v>
      </c>
    </row>
    <row r="2060" spans="1:3" x14ac:dyDescent="0.25">
      <c r="A2060" s="1">
        <v>41859</v>
      </c>
      <c r="B2060" t="s">
        <v>126</v>
      </c>
      <c r="C2060">
        <v>15</v>
      </c>
    </row>
    <row r="2061" spans="1:3" x14ac:dyDescent="0.25">
      <c r="A2061" s="1">
        <v>41860</v>
      </c>
      <c r="B2061" t="s">
        <v>10</v>
      </c>
      <c r="C2061">
        <v>130</v>
      </c>
    </row>
    <row r="2062" spans="1:3" x14ac:dyDescent="0.25">
      <c r="A2062" s="1">
        <v>41861</v>
      </c>
      <c r="B2062" t="s">
        <v>22</v>
      </c>
      <c r="C2062">
        <v>154</v>
      </c>
    </row>
    <row r="2063" spans="1:3" x14ac:dyDescent="0.25">
      <c r="A2063" s="1">
        <v>41861</v>
      </c>
      <c r="B2063" t="s">
        <v>10</v>
      </c>
      <c r="C2063">
        <v>137</v>
      </c>
    </row>
    <row r="2064" spans="1:3" x14ac:dyDescent="0.25">
      <c r="A2064" s="1">
        <v>41863</v>
      </c>
      <c r="B2064" t="s">
        <v>60</v>
      </c>
      <c r="C2064">
        <v>119</v>
      </c>
    </row>
    <row r="2065" spans="1:3" x14ac:dyDescent="0.25">
      <c r="A2065" s="1">
        <v>41863</v>
      </c>
      <c r="B2065" t="s">
        <v>52</v>
      </c>
      <c r="C2065">
        <v>138</v>
      </c>
    </row>
    <row r="2066" spans="1:3" x14ac:dyDescent="0.25">
      <c r="A2066" s="1">
        <v>41864</v>
      </c>
      <c r="B2066" t="s">
        <v>52</v>
      </c>
      <c r="C2066">
        <v>303</v>
      </c>
    </row>
    <row r="2067" spans="1:3" x14ac:dyDescent="0.25">
      <c r="A2067" s="1">
        <v>41866</v>
      </c>
      <c r="B2067" t="s">
        <v>20</v>
      </c>
      <c r="C2067">
        <v>73</v>
      </c>
    </row>
    <row r="2068" spans="1:3" x14ac:dyDescent="0.25">
      <c r="A2068" s="1">
        <v>41868</v>
      </c>
      <c r="B2068" t="s">
        <v>57</v>
      </c>
      <c r="C2068">
        <v>35</v>
      </c>
    </row>
    <row r="2069" spans="1:3" x14ac:dyDescent="0.25">
      <c r="A2069" s="1">
        <v>41868</v>
      </c>
      <c r="B2069" t="s">
        <v>16</v>
      </c>
      <c r="C2069">
        <v>435</v>
      </c>
    </row>
    <row r="2070" spans="1:3" x14ac:dyDescent="0.25">
      <c r="A2070" s="1">
        <v>41871</v>
      </c>
      <c r="B2070" t="s">
        <v>11</v>
      </c>
      <c r="C2070">
        <v>476</v>
      </c>
    </row>
    <row r="2071" spans="1:3" x14ac:dyDescent="0.25">
      <c r="A2071" s="1">
        <v>41874</v>
      </c>
      <c r="B2071" t="s">
        <v>9</v>
      </c>
      <c r="C2071">
        <v>386</v>
      </c>
    </row>
    <row r="2072" spans="1:3" x14ac:dyDescent="0.25">
      <c r="A2072" s="1">
        <v>41877</v>
      </c>
      <c r="B2072" t="s">
        <v>12</v>
      </c>
      <c r="C2072">
        <v>147</v>
      </c>
    </row>
    <row r="2073" spans="1:3" x14ac:dyDescent="0.25">
      <c r="A2073" s="1">
        <v>41880</v>
      </c>
      <c r="B2073" t="s">
        <v>16</v>
      </c>
      <c r="C2073">
        <v>112</v>
      </c>
    </row>
    <row r="2074" spans="1:3" x14ac:dyDescent="0.25">
      <c r="A2074" s="1">
        <v>41885</v>
      </c>
      <c r="B2074" t="s">
        <v>63</v>
      </c>
      <c r="C2074">
        <v>156</v>
      </c>
    </row>
    <row r="2075" spans="1:3" x14ac:dyDescent="0.25">
      <c r="A2075" s="1">
        <v>41886</v>
      </c>
      <c r="B2075" t="s">
        <v>104</v>
      </c>
      <c r="C2075">
        <v>106</v>
      </c>
    </row>
    <row r="2076" spans="1:3" x14ac:dyDescent="0.25">
      <c r="A2076" s="1">
        <v>41888</v>
      </c>
      <c r="B2076" t="s">
        <v>141</v>
      </c>
      <c r="C2076">
        <v>2</v>
      </c>
    </row>
    <row r="2077" spans="1:3" x14ac:dyDescent="0.25">
      <c r="A2077" s="1">
        <v>41888</v>
      </c>
      <c r="B2077" t="s">
        <v>88</v>
      </c>
      <c r="C2077">
        <v>19</v>
      </c>
    </row>
    <row r="2078" spans="1:3" x14ac:dyDescent="0.25">
      <c r="A2078" s="1">
        <v>41889</v>
      </c>
      <c r="B2078" t="s">
        <v>61</v>
      </c>
      <c r="C2078">
        <v>18</v>
      </c>
    </row>
    <row r="2079" spans="1:3" x14ac:dyDescent="0.25">
      <c r="A2079" s="1">
        <v>41892</v>
      </c>
      <c r="B2079" t="s">
        <v>104</v>
      </c>
      <c r="C2079">
        <v>332</v>
      </c>
    </row>
    <row r="2080" spans="1:3" x14ac:dyDescent="0.25">
      <c r="A2080" s="1">
        <v>41893</v>
      </c>
      <c r="B2080" t="s">
        <v>112</v>
      </c>
      <c r="C2080">
        <v>1</v>
      </c>
    </row>
    <row r="2081" spans="1:3" x14ac:dyDescent="0.25">
      <c r="A2081" s="1">
        <v>41894</v>
      </c>
      <c r="B2081" t="s">
        <v>19</v>
      </c>
      <c r="C2081">
        <v>438</v>
      </c>
    </row>
    <row r="2082" spans="1:3" x14ac:dyDescent="0.25">
      <c r="A2082" s="1">
        <v>41895</v>
      </c>
      <c r="B2082" t="s">
        <v>21</v>
      </c>
      <c r="C2082">
        <v>25</v>
      </c>
    </row>
    <row r="2083" spans="1:3" x14ac:dyDescent="0.25">
      <c r="A2083" s="1">
        <v>41897</v>
      </c>
      <c r="B2083" t="s">
        <v>16</v>
      </c>
      <c r="C2083">
        <v>220</v>
      </c>
    </row>
    <row r="2084" spans="1:3" x14ac:dyDescent="0.25">
      <c r="A2084" s="1">
        <v>41897</v>
      </c>
      <c r="B2084" t="s">
        <v>41</v>
      </c>
      <c r="C2084">
        <v>47</v>
      </c>
    </row>
    <row r="2085" spans="1:3" x14ac:dyDescent="0.25">
      <c r="A2085" s="1">
        <v>41897</v>
      </c>
      <c r="B2085" t="s">
        <v>241</v>
      </c>
      <c r="C2085">
        <v>1</v>
      </c>
    </row>
    <row r="2086" spans="1:3" x14ac:dyDescent="0.25">
      <c r="A2086" s="1">
        <v>41898</v>
      </c>
      <c r="B2086" t="s">
        <v>188</v>
      </c>
      <c r="C2086">
        <v>14</v>
      </c>
    </row>
    <row r="2087" spans="1:3" x14ac:dyDescent="0.25">
      <c r="A2087" s="1">
        <v>41899</v>
      </c>
      <c r="B2087" t="s">
        <v>11</v>
      </c>
      <c r="C2087">
        <v>132</v>
      </c>
    </row>
    <row r="2088" spans="1:3" x14ac:dyDescent="0.25">
      <c r="A2088" s="1">
        <v>41904</v>
      </c>
      <c r="B2088" t="s">
        <v>148</v>
      </c>
      <c r="C2088">
        <v>18</v>
      </c>
    </row>
    <row r="2089" spans="1:3" x14ac:dyDescent="0.25">
      <c r="A2089" s="1">
        <v>41906</v>
      </c>
      <c r="B2089" t="s">
        <v>11</v>
      </c>
      <c r="C2089">
        <v>266</v>
      </c>
    </row>
    <row r="2090" spans="1:3" x14ac:dyDescent="0.25">
      <c r="A2090" s="1">
        <v>41907</v>
      </c>
      <c r="B2090" t="s">
        <v>10</v>
      </c>
      <c r="C2090">
        <v>30</v>
      </c>
    </row>
    <row r="2091" spans="1:3" x14ac:dyDescent="0.25">
      <c r="A2091" s="1">
        <v>41909</v>
      </c>
      <c r="B2091" t="s">
        <v>47</v>
      </c>
      <c r="C2091">
        <v>452</v>
      </c>
    </row>
    <row r="2092" spans="1:3" x14ac:dyDescent="0.25">
      <c r="A2092" s="1">
        <v>41911</v>
      </c>
      <c r="B2092" t="s">
        <v>7</v>
      </c>
      <c r="C2092">
        <v>306</v>
      </c>
    </row>
    <row r="2093" spans="1:3" x14ac:dyDescent="0.25">
      <c r="A2093" s="1">
        <v>41912</v>
      </c>
      <c r="B2093" t="s">
        <v>63</v>
      </c>
      <c r="C2093">
        <v>98</v>
      </c>
    </row>
    <row r="2094" spans="1:3" x14ac:dyDescent="0.25">
      <c r="A2094" s="1">
        <v>41913</v>
      </c>
      <c r="B2094" t="s">
        <v>60</v>
      </c>
      <c r="C2094">
        <v>110</v>
      </c>
    </row>
    <row r="2095" spans="1:3" x14ac:dyDescent="0.25">
      <c r="A2095" s="1">
        <v>41913</v>
      </c>
      <c r="B2095" t="s">
        <v>10</v>
      </c>
      <c r="C2095">
        <v>57</v>
      </c>
    </row>
    <row r="2096" spans="1:3" x14ac:dyDescent="0.25">
      <c r="A2096" s="1">
        <v>41913</v>
      </c>
      <c r="B2096" t="s">
        <v>159</v>
      </c>
      <c r="C2096">
        <v>16</v>
      </c>
    </row>
    <row r="2097" spans="1:3" x14ac:dyDescent="0.25">
      <c r="A2097" s="1">
        <v>41916</v>
      </c>
      <c r="B2097" t="s">
        <v>106</v>
      </c>
      <c r="C2097">
        <v>5</v>
      </c>
    </row>
    <row r="2098" spans="1:3" x14ac:dyDescent="0.25">
      <c r="A2098" s="1">
        <v>41919</v>
      </c>
      <c r="B2098" t="s">
        <v>24</v>
      </c>
      <c r="C2098">
        <v>433</v>
      </c>
    </row>
    <row r="2099" spans="1:3" x14ac:dyDescent="0.25">
      <c r="A2099" s="1">
        <v>41920</v>
      </c>
      <c r="B2099" t="s">
        <v>71</v>
      </c>
      <c r="C2099">
        <v>180</v>
      </c>
    </row>
    <row r="2100" spans="1:3" x14ac:dyDescent="0.25">
      <c r="A2100" s="1">
        <v>41920</v>
      </c>
      <c r="B2100" t="s">
        <v>24</v>
      </c>
      <c r="C2100">
        <v>381</v>
      </c>
    </row>
    <row r="2101" spans="1:3" x14ac:dyDescent="0.25">
      <c r="A2101" s="1">
        <v>41921</v>
      </c>
      <c r="B2101" t="s">
        <v>72</v>
      </c>
      <c r="C2101">
        <v>16</v>
      </c>
    </row>
    <row r="2102" spans="1:3" x14ac:dyDescent="0.25">
      <c r="A2102" s="1">
        <v>41921</v>
      </c>
      <c r="B2102" t="s">
        <v>30</v>
      </c>
      <c r="C2102">
        <v>85</v>
      </c>
    </row>
    <row r="2103" spans="1:3" x14ac:dyDescent="0.25">
      <c r="A2103" s="1">
        <v>41921</v>
      </c>
      <c r="B2103" t="s">
        <v>27</v>
      </c>
      <c r="C2103">
        <v>37</v>
      </c>
    </row>
    <row r="2104" spans="1:3" x14ac:dyDescent="0.25">
      <c r="A2104" s="1">
        <v>41924</v>
      </c>
      <c r="B2104" t="s">
        <v>22</v>
      </c>
      <c r="C2104">
        <v>69</v>
      </c>
    </row>
    <row r="2105" spans="1:3" x14ac:dyDescent="0.25">
      <c r="A2105" s="1">
        <v>41925</v>
      </c>
      <c r="B2105" t="s">
        <v>9</v>
      </c>
      <c r="C2105">
        <v>304</v>
      </c>
    </row>
    <row r="2106" spans="1:3" x14ac:dyDescent="0.25">
      <c r="A2106" s="1">
        <v>41928</v>
      </c>
      <c r="B2106" t="s">
        <v>24</v>
      </c>
      <c r="C2106">
        <v>491</v>
      </c>
    </row>
    <row r="2107" spans="1:3" x14ac:dyDescent="0.25">
      <c r="A2107" s="1">
        <v>41931</v>
      </c>
      <c r="B2107" t="s">
        <v>25</v>
      </c>
      <c r="C2107">
        <v>106</v>
      </c>
    </row>
    <row r="2108" spans="1:3" x14ac:dyDescent="0.25">
      <c r="A2108" s="1">
        <v>41935</v>
      </c>
      <c r="B2108" t="s">
        <v>54</v>
      </c>
      <c r="C2108">
        <v>188</v>
      </c>
    </row>
    <row r="2109" spans="1:3" x14ac:dyDescent="0.25">
      <c r="A2109" s="1">
        <v>41935</v>
      </c>
      <c r="B2109" t="s">
        <v>10</v>
      </c>
      <c r="C2109">
        <v>131</v>
      </c>
    </row>
    <row r="2110" spans="1:3" x14ac:dyDescent="0.25">
      <c r="A2110" s="1">
        <v>41936</v>
      </c>
      <c r="B2110" t="s">
        <v>150</v>
      </c>
      <c r="C2110">
        <v>9</v>
      </c>
    </row>
    <row r="2111" spans="1:3" x14ac:dyDescent="0.25">
      <c r="A2111" s="1">
        <v>41938</v>
      </c>
      <c r="B2111" t="s">
        <v>47</v>
      </c>
      <c r="C2111">
        <v>245</v>
      </c>
    </row>
    <row r="2112" spans="1:3" x14ac:dyDescent="0.25">
      <c r="A2112" s="1">
        <v>41943</v>
      </c>
      <c r="B2112" t="s">
        <v>24</v>
      </c>
      <c r="C2112">
        <v>166</v>
      </c>
    </row>
    <row r="2113" spans="1:3" x14ac:dyDescent="0.25">
      <c r="A2113" s="1">
        <v>41945</v>
      </c>
      <c r="B2113" t="s">
        <v>57</v>
      </c>
      <c r="C2113">
        <v>171</v>
      </c>
    </row>
    <row r="2114" spans="1:3" x14ac:dyDescent="0.25">
      <c r="A2114" s="1">
        <v>41945</v>
      </c>
      <c r="B2114" t="s">
        <v>121</v>
      </c>
      <c r="C2114">
        <v>11</v>
      </c>
    </row>
    <row r="2115" spans="1:3" x14ac:dyDescent="0.25">
      <c r="A2115" s="1">
        <v>41946</v>
      </c>
      <c r="B2115" t="s">
        <v>22</v>
      </c>
      <c r="C2115">
        <v>52</v>
      </c>
    </row>
    <row r="2116" spans="1:3" x14ac:dyDescent="0.25">
      <c r="A2116" s="1">
        <v>41949</v>
      </c>
      <c r="B2116" t="s">
        <v>122</v>
      </c>
      <c r="C2116">
        <v>56</v>
      </c>
    </row>
    <row r="2117" spans="1:3" x14ac:dyDescent="0.25">
      <c r="A2117" s="1">
        <v>41950</v>
      </c>
      <c r="B2117" t="s">
        <v>56</v>
      </c>
      <c r="C2117">
        <v>6</v>
      </c>
    </row>
    <row r="2118" spans="1:3" x14ac:dyDescent="0.25">
      <c r="A2118" s="1">
        <v>41950</v>
      </c>
      <c r="B2118" t="s">
        <v>57</v>
      </c>
      <c r="C2118">
        <v>179</v>
      </c>
    </row>
    <row r="2119" spans="1:3" x14ac:dyDescent="0.25">
      <c r="A2119" s="1">
        <v>41951</v>
      </c>
      <c r="B2119" t="s">
        <v>24</v>
      </c>
      <c r="C2119">
        <v>398</v>
      </c>
    </row>
    <row r="2120" spans="1:3" x14ac:dyDescent="0.25">
      <c r="A2120" s="1">
        <v>41952</v>
      </c>
      <c r="B2120" t="s">
        <v>71</v>
      </c>
      <c r="C2120">
        <v>68</v>
      </c>
    </row>
    <row r="2121" spans="1:3" x14ac:dyDescent="0.25">
      <c r="A2121" s="1">
        <v>41952</v>
      </c>
      <c r="B2121" t="s">
        <v>14</v>
      </c>
      <c r="C2121">
        <v>160</v>
      </c>
    </row>
    <row r="2122" spans="1:3" x14ac:dyDescent="0.25">
      <c r="A2122" s="1">
        <v>41953</v>
      </c>
      <c r="B2122" t="s">
        <v>14</v>
      </c>
      <c r="C2122">
        <v>183</v>
      </c>
    </row>
    <row r="2123" spans="1:3" x14ac:dyDescent="0.25">
      <c r="A2123" s="1">
        <v>41954</v>
      </c>
      <c r="B2123" t="s">
        <v>24</v>
      </c>
      <c r="C2123">
        <v>178</v>
      </c>
    </row>
    <row r="2124" spans="1:3" x14ac:dyDescent="0.25">
      <c r="A2124" s="1">
        <v>41955</v>
      </c>
      <c r="B2124" t="s">
        <v>9</v>
      </c>
      <c r="C2124">
        <v>381</v>
      </c>
    </row>
    <row r="2125" spans="1:3" x14ac:dyDescent="0.25">
      <c r="A2125" s="1">
        <v>41957</v>
      </c>
      <c r="B2125" t="s">
        <v>64</v>
      </c>
      <c r="C2125">
        <v>12</v>
      </c>
    </row>
    <row r="2126" spans="1:3" x14ac:dyDescent="0.25">
      <c r="A2126" s="1">
        <v>41959</v>
      </c>
      <c r="B2126" t="s">
        <v>30</v>
      </c>
      <c r="C2126">
        <v>116</v>
      </c>
    </row>
    <row r="2127" spans="1:3" x14ac:dyDescent="0.25">
      <c r="A2127" s="1">
        <v>41961</v>
      </c>
      <c r="B2127" t="s">
        <v>9</v>
      </c>
      <c r="C2127">
        <v>117</v>
      </c>
    </row>
    <row r="2128" spans="1:3" x14ac:dyDescent="0.25">
      <c r="A2128" s="1">
        <v>41961</v>
      </c>
      <c r="B2128" t="s">
        <v>71</v>
      </c>
      <c r="C2128">
        <v>31</v>
      </c>
    </row>
    <row r="2129" spans="1:3" x14ac:dyDescent="0.25">
      <c r="A2129" s="1">
        <v>41962</v>
      </c>
      <c r="B2129" t="s">
        <v>10</v>
      </c>
      <c r="C2129">
        <v>131</v>
      </c>
    </row>
    <row r="2130" spans="1:3" x14ac:dyDescent="0.25">
      <c r="A2130" s="1">
        <v>41962</v>
      </c>
      <c r="B2130" t="s">
        <v>12</v>
      </c>
      <c r="C2130">
        <v>21</v>
      </c>
    </row>
    <row r="2131" spans="1:3" x14ac:dyDescent="0.25">
      <c r="A2131" s="1">
        <v>41963</v>
      </c>
      <c r="B2131" t="s">
        <v>11</v>
      </c>
      <c r="C2131">
        <v>300</v>
      </c>
    </row>
    <row r="2132" spans="1:3" x14ac:dyDescent="0.25">
      <c r="A2132" s="1">
        <v>41963</v>
      </c>
      <c r="B2132" t="s">
        <v>20</v>
      </c>
      <c r="C2132">
        <v>32</v>
      </c>
    </row>
    <row r="2133" spans="1:3" x14ac:dyDescent="0.25">
      <c r="A2133" s="1">
        <v>41966</v>
      </c>
      <c r="B2133" t="s">
        <v>134</v>
      </c>
      <c r="C2133">
        <v>4</v>
      </c>
    </row>
    <row r="2134" spans="1:3" x14ac:dyDescent="0.25">
      <c r="A2134" s="1">
        <v>41967</v>
      </c>
      <c r="B2134" t="s">
        <v>47</v>
      </c>
      <c r="C2134">
        <v>230</v>
      </c>
    </row>
    <row r="2135" spans="1:3" x14ac:dyDescent="0.25">
      <c r="A2135" s="1">
        <v>41968</v>
      </c>
      <c r="B2135" t="s">
        <v>63</v>
      </c>
      <c r="C2135">
        <v>164</v>
      </c>
    </row>
    <row r="2136" spans="1:3" x14ac:dyDescent="0.25">
      <c r="A2136" s="1">
        <v>41969</v>
      </c>
      <c r="B2136" t="s">
        <v>100</v>
      </c>
      <c r="C2136">
        <v>4</v>
      </c>
    </row>
    <row r="2137" spans="1:3" x14ac:dyDescent="0.25">
      <c r="A2137" s="1">
        <v>41972</v>
      </c>
      <c r="B2137" t="s">
        <v>22</v>
      </c>
      <c r="C2137">
        <v>96</v>
      </c>
    </row>
    <row r="2138" spans="1:3" x14ac:dyDescent="0.25">
      <c r="A2138" s="1">
        <v>41975</v>
      </c>
      <c r="B2138" t="s">
        <v>133</v>
      </c>
      <c r="C2138">
        <v>94</v>
      </c>
    </row>
    <row r="2139" spans="1:3" x14ac:dyDescent="0.25">
      <c r="A2139" s="1">
        <v>41975</v>
      </c>
      <c r="B2139" t="s">
        <v>73</v>
      </c>
      <c r="C2139">
        <v>21</v>
      </c>
    </row>
    <row r="2140" spans="1:3" x14ac:dyDescent="0.25">
      <c r="A2140" s="1">
        <v>41977</v>
      </c>
      <c r="B2140" t="s">
        <v>9</v>
      </c>
      <c r="C2140">
        <v>129</v>
      </c>
    </row>
    <row r="2141" spans="1:3" x14ac:dyDescent="0.25">
      <c r="A2141" s="1">
        <v>41977</v>
      </c>
      <c r="B2141" t="s">
        <v>27</v>
      </c>
      <c r="C2141">
        <v>197</v>
      </c>
    </row>
    <row r="2142" spans="1:3" x14ac:dyDescent="0.25">
      <c r="A2142" s="1">
        <v>41978</v>
      </c>
      <c r="B2142" t="s">
        <v>115</v>
      </c>
      <c r="C2142">
        <v>16</v>
      </c>
    </row>
    <row r="2143" spans="1:3" x14ac:dyDescent="0.25">
      <c r="A2143" s="1">
        <v>41978</v>
      </c>
      <c r="B2143" t="s">
        <v>26</v>
      </c>
      <c r="C2143">
        <v>332</v>
      </c>
    </row>
    <row r="2144" spans="1:3" x14ac:dyDescent="0.25">
      <c r="A2144" s="1">
        <v>41980</v>
      </c>
      <c r="B2144" t="s">
        <v>71</v>
      </c>
      <c r="C2144">
        <v>75</v>
      </c>
    </row>
    <row r="2145" spans="1:3" x14ac:dyDescent="0.25">
      <c r="A2145" s="1">
        <v>41981</v>
      </c>
      <c r="B2145" t="s">
        <v>76</v>
      </c>
      <c r="C2145">
        <v>10</v>
      </c>
    </row>
    <row r="2146" spans="1:3" x14ac:dyDescent="0.25">
      <c r="A2146" s="1">
        <v>41982</v>
      </c>
      <c r="B2146" t="s">
        <v>39</v>
      </c>
      <c r="C2146">
        <v>93</v>
      </c>
    </row>
    <row r="2147" spans="1:3" x14ac:dyDescent="0.25">
      <c r="A2147" s="1">
        <v>41983</v>
      </c>
      <c r="B2147" t="s">
        <v>47</v>
      </c>
      <c r="C2147">
        <v>146</v>
      </c>
    </row>
    <row r="2148" spans="1:3" x14ac:dyDescent="0.25">
      <c r="A2148" s="1">
        <v>41984</v>
      </c>
      <c r="B2148" t="s">
        <v>60</v>
      </c>
      <c r="C2148">
        <v>197</v>
      </c>
    </row>
    <row r="2149" spans="1:3" x14ac:dyDescent="0.25">
      <c r="A2149" s="1">
        <v>41986</v>
      </c>
      <c r="B2149" t="s">
        <v>19</v>
      </c>
      <c r="C2149">
        <v>482</v>
      </c>
    </row>
    <row r="2150" spans="1:3" x14ac:dyDescent="0.25">
      <c r="A2150" s="1">
        <v>41988</v>
      </c>
      <c r="B2150" t="s">
        <v>10</v>
      </c>
      <c r="C2150">
        <v>43</v>
      </c>
    </row>
    <row r="2151" spans="1:3" x14ac:dyDescent="0.25">
      <c r="A2151" s="1">
        <v>41989</v>
      </c>
      <c r="B2151" t="s">
        <v>24</v>
      </c>
      <c r="C2151">
        <v>367</v>
      </c>
    </row>
    <row r="2152" spans="1:3" x14ac:dyDescent="0.25">
      <c r="A2152" s="1">
        <v>41989</v>
      </c>
      <c r="B2152" t="s">
        <v>16</v>
      </c>
      <c r="C2152">
        <v>274</v>
      </c>
    </row>
    <row r="2153" spans="1:3" x14ac:dyDescent="0.25">
      <c r="A2153" s="1">
        <v>41991</v>
      </c>
      <c r="B2153" t="s">
        <v>19</v>
      </c>
      <c r="C2153">
        <v>283</v>
      </c>
    </row>
    <row r="2154" spans="1:3" x14ac:dyDescent="0.25">
      <c r="A2154" s="1">
        <v>41992</v>
      </c>
      <c r="B2154" t="s">
        <v>57</v>
      </c>
      <c r="C2154">
        <v>98</v>
      </c>
    </row>
    <row r="2155" spans="1:3" x14ac:dyDescent="0.25">
      <c r="A2155" s="1">
        <v>41993</v>
      </c>
      <c r="B2155" t="s">
        <v>24</v>
      </c>
      <c r="C2155">
        <v>485</v>
      </c>
    </row>
    <row r="2156" spans="1:3" x14ac:dyDescent="0.25">
      <c r="A2156" s="1">
        <v>41994</v>
      </c>
      <c r="B2156" t="s">
        <v>169</v>
      </c>
      <c r="C2156">
        <v>3</v>
      </c>
    </row>
    <row r="2157" spans="1:3" x14ac:dyDescent="0.25">
      <c r="A2157" s="1">
        <v>41996</v>
      </c>
      <c r="B2157" t="s">
        <v>47</v>
      </c>
      <c r="C2157">
        <v>331</v>
      </c>
    </row>
    <row r="2158" spans="1:3" x14ac:dyDescent="0.25">
      <c r="A2158" s="1">
        <v>41997</v>
      </c>
      <c r="B2158" t="s">
        <v>10</v>
      </c>
      <c r="C2158">
        <v>150</v>
      </c>
    </row>
    <row r="2159" spans="1:3" x14ac:dyDescent="0.25">
      <c r="A2159" s="1">
        <v>41998</v>
      </c>
      <c r="B2159" t="s">
        <v>9</v>
      </c>
      <c r="C2159">
        <v>463</v>
      </c>
    </row>
    <row r="2160" spans="1:3" x14ac:dyDescent="0.25">
      <c r="A2160" s="1">
        <v>41999</v>
      </c>
      <c r="B2160" t="s">
        <v>161</v>
      </c>
      <c r="C2160">
        <v>8</v>
      </c>
    </row>
    <row r="2161" spans="1:3" x14ac:dyDescent="0.25">
      <c r="A2161" s="1">
        <v>41999</v>
      </c>
      <c r="B2161" t="s">
        <v>14</v>
      </c>
      <c r="C2161">
        <v>178</v>
      </c>
    </row>
    <row r="2162" spans="1:3" x14ac:dyDescent="0.25">
      <c r="A2162" s="1">
        <v>42001</v>
      </c>
      <c r="B2162" t="s">
        <v>21</v>
      </c>
      <c r="C2162">
        <v>166</v>
      </c>
    </row>
    <row r="2163" spans="1:3" x14ac:dyDescent="0.25">
      <c r="A2163" s="1">
        <v>42002</v>
      </c>
      <c r="B2163" t="s">
        <v>234</v>
      </c>
      <c r="C2163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9722-8FDD-4965-8E4E-55AEC1B4519E}">
  <dimension ref="A1:B11"/>
  <sheetViews>
    <sheetView workbookViewId="0"/>
  </sheetViews>
  <sheetFormatPr defaultRowHeight="15" x14ac:dyDescent="0.25"/>
  <cols>
    <col min="1" max="2" width="11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2005</v>
      </c>
      <c r="B2">
        <v>2</v>
      </c>
    </row>
    <row r="3" spans="1:2" x14ac:dyDescent="0.25">
      <c r="A3">
        <v>2006</v>
      </c>
      <c r="B3">
        <v>2.0499999999999998</v>
      </c>
    </row>
    <row r="4" spans="1:2" x14ac:dyDescent="0.25">
      <c r="A4">
        <v>2007</v>
      </c>
      <c r="B4">
        <v>2.09</v>
      </c>
    </row>
    <row r="5" spans="1:2" x14ac:dyDescent="0.25">
      <c r="A5">
        <v>2008</v>
      </c>
      <c r="B5">
        <v>2.15</v>
      </c>
    </row>
    <row r="6" spans="1:2" x14ac:dyDescent="0.25">
      <c r="A6">
        <v>2009</v>
      </c>
      <c r="B6">
        <v>2.13</v>
      </c>
    </row>
    <row r="7" spans="1:2" x14ac:dyDescent="0.25">
      <c r="A7">
        <v>2010</v>
      </c>
      <c r="B7">
        <v>2.1</v>
      </c>
    </row>
    <row r="8" spans="1:2" x14ac:dyDescent="0.25">
      <c r="A8">
        <v>2011</v>
      </c>
      <c r="B8">
        <v>2.2000000000000002</v>
      </c>
    </row>
    <row r="9" spans="1:2" x14ac:dyDescent="0.25">
      <c r="A9">
        <v>2012</v>
      </c>
      <c r="B9">
        <v>2.25</v>
      </c>
    </row>
    <row r="10" spans="1:2" x14ac:dyDescent="0.25">
      <c r="A10">
        <v>2013</v>
      </c>
      <c r="B10">
        <v>2.2200000000000002</v>
      </c>
    </row>
    <row r="11" spans="1:2" x14ac:dyDescent="0.25">
      <c r="A11">
        <v>2014</v>
      </c>
      <c r="B11">
        <v>2.23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706-9B6E-421B-8977-F097B2186820}">
  <dimension ref="A1:A3653"/>
  <sheetViews>
    <sheetView workbookViewId="0">
      <selection activeCell="T25" sqref="T25"/>
    </sheetView>
  </sheetViews>
  <sheetFormatPr defaultRowHeight="15" x14ac:dyDescent="0.25"/>
  <cols>
    <col min="1" max="1" width="10.140625" bestFit="1" customWidth="1"/>
  </cols>
  <sheetData>
    <row r="1" spans="1:1" x14ac:dyDescent="0.25">
      <c r="A1" t="s">
        <v>242</v>
      </c>
    </row>
    <row r="2" spans="1:1" x14ac:dyDescent="0.25">
      <c r="A2" s="1">
        <v>38353</v>
      </c>
    </row>
    <row r="3" spans="1:1" x14ac:dyDescent="0.25">
      <c r="A3" s="1">
        <v>38354</v>
      </c>
    </row>
    <row r="4" spans="1:1" x14ac:dyDescent="0.25">
      <c r="A4" s="1">
        <v>38355</v>
      </c>
    </row>
    <row r="5" spans="1:1" x14ac:dyDescent="0.25">
      <c r="A5" s="1">
        <v>38356</v>
      </c>
    </row>
    <row r="6" spans="1:1" x14ac:dyDescent="0.25">
      <c r="A6" s="1">
        <v>38357</v>
      </c>
    </row>
    <row r="7" spans="1:1" x14ac:dyDescent="0.25">
      <c r="A7" s="1">
        <v>38358</v>
      </c>
    </row>
    <row r="8" spans="1:1" x14ac:dyDescent="0.25">
      <c r="A8" s="1">
        <v>38359</v>
      </c>
    </row>
    <row r="9" spans="1:1" x14ac:dyDescent="0.25">
      <c r="A9" s="1">
        <v>38360</v>
      </c>
    </row>
    <row r="10" spans="1:1" x14ac:dyDescent="0.25">
      <c r="A10" s="1">
        <v>38361</v>
      </c>
    </row>
    <row r="11" spans="1:1" x14ac:dyDescent="0.25">
      <c r="A11" s="1">
        <v>38362</v>
      </c>
    </row>
    <row r="12" spans="1:1" x14ac:dyDescent="0.25">
      <c r="A12" s="1">
        <v>38363</v>
      </c>
    </row>
    <row r="13" spans="1:1" x14ac:dyDescent="0.25">
      <c r="A13" s="1">
        <v>38363</v>
      </c>
    </row>
    <row r="14" spans="1:1" x14ac:dyDescent="0.25">
      <c r="A14" s="1">
        <v>38364</v>
      </c>
    </row>
    <row r="15" spans="1:1" x14ac:dyDescent="0.25">
      <c r="A15" s="1">
        <v>38365</v>
      </c>
    </row>
    <row r="16" spans="1:1" x14ac:dyDescent="0.25">
      <c r="A16" s="1">
        <v>38366</v>
      </c>
    </row>
    <row r="17" spans="1:1" x14ac:dyDescent="0.25">
      <c r="A17" s="1">
        <v>38367</v>
      </c>
    </row>
    <row r="18" spans="1:1" x14ac:dyDescent="0.25">
      <c r="A18" s="1">
        <v>38368</v>
      </c>
    </row>
    <row r="19" spans="1:1" x14ac:dyDescent="0.25">
      <c r="A19" s="1">
        <v>38369</v>
      </c>
    </row>
    <row r="20" spans="1:1" x14ac:dyDescent="0.25">
      <c r="A20" s="1">
        <v>38370</v>
      </c>
    </row>
    <row r="21" spans="1:1" x14ac:dyDescent="0.25">
      <c r="A21" s="1">
        <v>38371</v>
      </c>
    </row>
    <row r="22" spans="1:1" x14ac:dyDescent="0.25">
      <c r="A22" s="1">
        <v>38372</v>
      </c>
    </row>
    <row r="23" spans="1:1" x14ac:dyDescent="0.25">
      <c r="A23" s="1">
        <v>38373</v>
      </c>
    </row>
    <row r="24" spans="1:1" x14ac:dyDescent="0.25">
      <c r="A24" s="1">
        <v>38374</v>
      </c>
    </row>
    <row r="25" spans="1:1" x14ac:dyDescent="0.25">
      <c r="A25" s="1">
        <v>38375</v>
      </c>
    </row>
    <row r="26" spans="1:1" x14ac:dyDescent="0.25">
      <c r="A26" s="1">
        <v>38376</v>
      </c>
    </row>
    <row r="27" spans="1:1" x14ac:dyDescent="0.25">
      <c r="A27" s="1">
        <v>38377</v>
      </c>
    </row>
    <row r="28" spans="1:1" x14ac:dyDescent="0.25">
      <c r="A28" s="1">
        <v>38378</v>
      </c>
    </row>
    <row r="29" spans="1:1" x14ac:dyDescent="0.25">
      <c r="A29" s="1">
        <v>38379</v>
      </c>
    </row>
    <row r="30" spans="1:1" x14ac:dyDescent="0.25">
      <c r="A30" s="1">
        <v>38380</v>
      </c>
    </row>
    <row r="31" spans="1:1" x14ac:dyDescent="0.25">
      <c r="A31" s="1">
        <v>38381</v>
      </c>
    </row>
    <row r="32" spans="1:1" x14ac:dyDescent="0.25">
      <c r="A32" s="1">
        <v>38382</v>
      </c>
    </row>
    <row r="33" spans="1:1" x14ac:dyDescent="0.25">
      <c r="A33" s="1">
        <v>38383</v>
      </c>
    </row>
    <row r="34" spans="1:1" x14ac:dyDescent="0.25">
      <c r="A34" s="1">
        <v>38384</v>
      </c>
    </row>
    <row r="35" spans="1:1" x14ac:dyDescent="0.25">
      <c r="A35" s="1">
        <v>38385</v>
      </c>
    </row>
    <row r="36" spans="1:1" x14ac:dyDescent="0.25">
      <c r="A36" s="1">
        <v>38386</v>
      </c>
    </row>
    <row r="37" spans="1:1" x14ac:dyDescent="0.25">
      <c r="A37" s="1">
        <v>38387</v>
      </c>
    </row>
    <row r="38" spans="1:1" x14ac:dyDescent="0.25">
      <c r="A38" s="1">
        <v>38388</v>
      </c>
    </row>
    <row r="39" spans="1:1" x14ac:dyDescent="0.25">
      <c r="A39" s="1">
        <v>38389</v>
      </c>
    </row>
    <row r="40" spans="1:1" x14ac:dyDescent="0.25">
      <c r="A40" s="1">
        <v>38390</v>
      </c>
    </row>
    <row r="41" spans="1:1" x14ac:dyDescent="0.25">
      <c r="A41" s="1">
        <v>38391</v>
      </c>
    </row>
    <row r="42" spans="1:1" x14ac:dyDescent="0.25">
      <c r="A42" s="1">
        <v>38392</v>
      </c>
    </row>
    <row r="43" spans="1:1" x14ac:dyDescent="0.25">
      <c r="A43" s="1">
        <v>38393</v>
      </c>
    </row>
    <row r="44" spans="1:1" x14ac:dyDescent="0.25">
      <c r="A44" s="1">
        <v>38394</v>
      </c>
    </row>
    <row r="45" spans="1:1" x14ac:dyDescent="0.25">
      <c r="A45" s="1">
        <v>38395</v>
      </c>
    </row>
    <row r="46" spans="1:1" x14ac:dyDescent="0.25">
      <c r="A46" s="1">
        <v>38396</v>
      </c>
    </row>
    <row r="47" spans="1:1" x14ac:dyDescent="0.25">
      <c r="A47" s="1">
        <v>38397</v>
      </c>
    </row>
    <row r="48" spans="1:1" x14ac:dyDescent="0.25">
      <c r="A48" s="1">
        <v>38398</v>
      </c>
    </row>
    <row r="49" spans="1:1" x14ac:dyDescent="0.25">
      <c r="A49" s="1">
        <v>38399</v>
      </c>
    </row>
    <row r="50" spans="1:1" x14ac:dyDescent="0.25">
      <c r="A50" s="1">
        <v>38400</v>
      </c>
    </row>
    <row r="51" spans="1:1" x14ac:dyDescent="0.25">
      <c r="A51" s="1">
        <v>38401</v>
      </c>
    </row>
    <row r="52" spans="1:1" x14ac:dyDescent="0.25">
      <c r="A52" s="1">
        <v>38402</v>
      </c>
    </row>
    <row r="53" spans="1:1" x14ac:dyDescent="0.25">
      <c r="A53" s="1">
        <v>38403</v>
      </c>
    </row>
    <row r="54" spans="1:1" x14ac:dyDescent="0.25">
      <c r="A54" s="1">
        <v>38404</v>
      </c>
    </row>
    <row r="55" spans="1:1" x14ac:dyDescent="0.25">
      <c r="A55" s="1">
        <v>38405</v>
      </c>
    </row>
    <row r="56" spans="1:1" x14ac:dyDescent="0.25">
      <c r="A56" s="1">
        <v>38406</v>
      </c>
    </row>
    <row r="57" spans="1:1" x14ac:dyDescent="0.25">
      <c r="A57" s="1">
        <v>38407</v>
      </c>
    </row>
    <row r="58" spans="1:1" x14ac:dyDescent="0.25">
      <c r="A58" s="1">
        <v>38408</v>
      </c>
    </row>
    <row r="59" spans="1:1" x14ac:dyDescent="0.25">
      <c r="A59" s="1">
        <v>38409</v>
      </c>
    </row>
    <row r="60" spans="1:1" x14ac:dyDescent="0.25">
      <c r="A60" s="1">
        <v>38410</v>
      </c>
    </row>
    <row r="61" spans="1:1" x14ac:dyDescent="0.25">
      <c r="A61" s="1">
        <v>38411</v>
      </c>
    </row>
    <row r="62" spans="1:1" x14ac:dyDescent="0.25">
      <c r="A62" s="1">
        <v>38412</v>
      </c>
    </row>
    <row r="63" spans="1:1" x14ac:dyDescent="0.25">
      <c r="A63" s="1">
        <v>38413</v>
      </c>
    </row>
    <row r="64" spans="1:1" x14ac:dyDescent="0.25">
      <c r="A64" s="1">
        <v>38414</v>
      </c>
    </row>
    <row r="65" spans="1:1" x14ac:dyDescent="0.25">
      <c r="A65" s="1">
        <v>38415</v>
      </c>
    </row>
    <row r="66" spans="1:1" x14ac:dyDescent="0.25">
      <c r="A66" s="1">
        <v>38416</v>
      </c>
    </row>
    <row r="67" spans="1:1" x14ac:dyDescent="0.25">
      <c r="A67" s="1">
        <v>38417</v>
      </c>
    </row>
    <row r="68" spans="1:1" x14ac:dyDescent="0.25">
      <c r="A68" s="1">
        <v>38418</v>
      </c>
    </row>
    <row r="69" spans="1:1" x14ac:dyDescent="0.25">
      <c r="A69" s="1">
        <v>38419</v>
      </c>
    </row>
    <row r="70" spans="1:1" x14ac:dyDescent="0.25">
      <c r="A70" s="1">
        <v>38420</v>
      </c>
    </row>
    <row r="71" spans="1:1" x14ac:dyDescent="0.25">
      <c r="A71" s="1">
        <v>38421</v>
      </c>
    </row>
    <row r="72" spans="1:1" x14ac:dyDescent="0.25">
      <c r="A72" s="1">
        <v>38422</v>
      </c>
    </row>
    <row r="73" spans="1:1" x14ac:dyDescent="0.25">
      <c r="A73" s="1">
        <v>38423</v>
      </c>
    </row>
    <row r="74" spans="1:1" x14ac:dyDescent="0.25">
      <c r="A74" s="1">
        <v>38424</v>
      </c>
    </row>
    <row r="75" spans="1:1" x14ac:dyDescent="0.25">
      <c r="A75" s="1">
        <v>38425</v>
      </c>
    </row>
    <row r="76" spans="1:1" x14ac:dyDescent="0.25">
      <c r="A76" s="1">
        <v>38426</v>
      </c>
    </row>
    <row r="77" spans="1:1" x14ac:dyDescent="0.25">
      <c r="A77" s="1">
        <v>38427</v>
      </c>
    </row>
    <row r="78" spans="1:1" x14ac:dyDescent="0.25">
      <c r="A78" s="1">
        <v>38428</v>
      </c>
    </row>
    <row r="79" spans="1:1" x14ac:dyDescent="0.25">
      <c r="A79" s="1">
        <v>38429</v>
      </c>
    </row>
    <row r="80" spans="1:1" x14ac:dyDescent="0.25">
      <c r="A80" s="1">
        <v>38430</v>
      </c>
    </row>
    <row r="81" spans="1:1" x14ac:dyDescent="0.25">
      <c r="A81" s="1">
        <v>38431</v>
      </c>
    </row>
    <row r="82" spans="1:1" x14ac:dyDescent="0.25">
      <c r="A82" s="1">
        <v>38432</v>
      </c>
    </row>
    <row r="83" spans="1:1" x14ac:dyDescent="0.25">
      <c r="A83" s="1">
        <v>38433</v>
      </c>
    </row>
    <row r="84" spans="1:1" x14ac:dyDescent="0.25">
      <c r="A84" s="1">
        <v>38434</v>
      </c>
    </row>
    <row r="85" spans="1:1" x14ac:dyDescent="0.25">
      <c r="A85" s="1">
        <v>38435</v>
      </c>
    </row>
    <row r="86" spans="1:1" x14ac:dyDescent="0.25">
      <c r="A86" s="1">
        <v>38436</v>
      </c>
    </row>
    <row r="87" spans="1:1" x14ac:dyDescent="0.25">
      <c r="A87" s="1">
        <v>38437</v>
      </c>
    </row>
    <row r="88" spans="1:1" x14ac:dyDescent="0.25">
      <c r="A88" s="1">
        <v>38438</v>
      </c>
    </row>
    <row r="89" spans="1:1" x14ac:dyDescent="0.25">
      <c r="A89" s="1">
        <v>38439</v>
      </c>
    </row>
    <row r="90" spans="1:1" x14ac:dyDescent="0.25">
      <c r="A90" s="1">
        <v>38440</v>
      </c>
    </row>
    <row r="91" spans="1:1" x14ac:dyDescent="0.25">
      <c r="A91" s="1">
        <v>38441</v>
      </c>
    </row>
    <row r="92" spans="1:1" x14ac:dyDescent="0.25">
      <c r="A92" s="1">
        <v>38442</v>
      </c>
    </row>
    <row r="93" spans="1:1" x14ac:dyDescent="0.25">
      <c r="A93" s="1">
        <v>38443</v>
      </c>
    </row>
    <row r="94" spans="1:1" x14ac:dyDescent="0.25">
      <c r="A94" s="1">
        <v>38444</v>
      </c>
    </row>
    <row r="95" spans="1:1" x14ac:dyDescent="0.25">
      <c r="A95" s="1">
        <v>38445</v>
      </c>
    </row>
    <row r="96" spans="1:1" x14ac:dyDescent="0.25">
      <c r="A96" s="1">
        <v>38446</v>
      </c>
    </row>
    <row r="97" spans="1:1" x14ac:dyDescent="0.25">
      <c r="A97" s="1">
        <v>38447</v>
      </c>
    </row>
    <row r="98" spans="1:1" x14ac:dyDescent="0.25">
      <c r="A98" s="1">
        <v>38448</v>
      </c>
    </row>
    <row r="99" spans="1:1" x14ac:dyDescent="0.25">
      <c r="A99" s="1">
        <v>38449</v>
      </c>
    </row>
    <row r="100" spans="1:1" x14ac:dyDescent="0.25">
      <c r="A100" s="1">
        <v>38450</v>
      </c>
    </row>
    <row r="101" spans="1:1" x14ac:dyDescent="0.25">
      <c r="A101" s="1">
        <v>38451</v>
      </c>
    </row>
    <row r="102" spans="1:1" x14ac:dyDescent="0.25">
      <c r="A102" s="1">
        <v>38452</v>
      </c>
    </row>
    <row r="103" spans="1:1" x14ac:dyDescent="0.25">
      <c r="A103" s="1">
        <v>38453</v>
      </c>
    </row>
    <row r="104" spans="1:1" x14ac:dyDescent="0.25">
      <c r="A104" s="1">
        <v>38454</v>
      </c>
    </row>
    <row r="105" spans="1:1" x14ac:dyDescent="0.25">
      <c r="A105" s="1">
        <v>38455</v>
      </c>
    </row>
    <row r="106" spans="1:1" x14ac:dyDescent="0.25">
      <c r="A106" s="1">
        <v>38456</v>
      </c>
    </row>
    <row r="107" spans="1:1" x14ac:dyDescent="0.25">
      <c r="A107" s="1">
        <v>38457</v>
      </c>
    </row>
    <row r="108" spans="1:1" x14ac:dyDescent="0.25">
      <c r="A108" s="1">
        <v>38458</v>
      </c>
    </row>
    <row r="109" spans="1:1" x14ac:dyDescent="0.25">
      <c r="A109" s="1">
        <v>38459</v>
      </c>
    </row>
    <row r="110" spans="1:1" x14ac:dyDescent="0.25">
      <c r="A110" s="1">
        <v>38460</v>
      </c>
    </row>
    <row r="111" spans="1:1" x14ac:dyDescent="0.25">
      <c r="A111" s="1">
        <v>38461</v>
      </c>
    </row>
    <row r="112" spans="1:1" x14ac:dyDescent="0.25">
      <c r="A112" s="1">
        <v>38462</v>
      </c>
    </row>
    <row r="113" spans="1:1" x14ac:dyDescent="0.25">
      <c r="A113" s="1">
        <v>38463</v>
      </c>
    </row>
    <row r="114" spans="1:1" x14ac:dyDescent="0.25">
      <c r="A114" s="1">
        <v>38464</v>
      </c>
    </row>
    <row r="115" spans="1:1" x14ac:dyDescent="0.25">
      <c r="A115" s="1">
        <v>38465</v>
      </c>
    </row>
    <row r="116" spans="1:1" x14ac:dyDescent="0.25">
      <c r="A116" s="1">
        <v>38466</v>
      </c>
    </row>
    <row r="117" spans="1:1" x14ac:dyDescent="0.25">
      <c r="A117" s="1">
        <v>38467</v>
      </c>
    </row>
    <row r="118" spans="1:1" x14ac:dyDescent="0.25">
      <c r="A118" s="1">
        <v>38468</v>
      </c>
    </row>
    <row r="119" spans="1:1" x14ac:dyDescent="0.25">
      <c r="A119" s="1">
        <v>38469</v>
      </c>
    </row>
    <row r="120" spans="1:1" x14ac:dyDescent="0.25">
      <c r="A120" s="1">
        <v>38470</v>
      </c>
    </row>
    <row r="121" spans="1:1" x14ac:dyDescent="0.25">
      <c r="A121" s="1">
        <v>38471</v>
      </c>
    </row>
    <row r="122" spans="1:1" x14ac:dyDescent="0.25">
      <c r="A122" s="1">
        <v>38472</v>
      </c>
    </row>
    <row r="123" spans="1:1" x14ac:dyDescent="0.25">
      <c r="A123" s="1">
        <v>38473</v>
      </c>
    </row>
    <row r="124" spans="1:1" x14ac:dyDescent="0.25">
      <c r="A124" s="1">
        <v>38474</v>
      </c>
    </row>
    <row r="125" spans="1:1" x14ac:dyDescent="0.25">
      <c r="A125" s="1">
        <v>38475</v>
      </c>
    </row>
    <row r="126" spans="1:1" x14ac:dyDescent="0.25">
      <c r="A126" s="1">
        <v>38476</v>
      </c>
    </row>
    <row r="127" spans="1:1" x14ac:dyDescent="0.25">
      <c r="A127" s="1">
        <v>38477</v>
      </c>
    </row>
    <row r="128" spans="1:1" x14ac:dyDescent="0.25">
      <c r="A128" s="1">
        <v>38478</v>
      </c>
    </row>
    <row r="129" spans="1:1" x14ac:dyDescent="0.25">
      <c r="A129" s="1">
        <v>38479</v>
      </c>
    </row>
    <row r="130" spans="1:1" x14ac:dyDescent="0.25">
      <c r="A130" s="1">
        <v>38480</v>
      </c>
    </row>
    <row r="131" spans="1:1" x14ac:dyDescent="0.25">
      <c r="A131" s="1">
        <v>38481</v>
      </c>
    </row>
    <row r="132" spans="1:1" x14ac:dyDescent="0.25">
      <c r="A132" s="1">
        <v>38482</v>
      </c>
    </row>
    <row r="133" spans="1:1" x14ac:dyDescent="0.25">
      <c r="A133" s="1">
        <v>38483</v>
      </c>
    </row>
    <row r="134" spans="1:1" x14ac:dyDescent="0.25">
      <c r="A134" s="1">
        <v>38484</v>
      </c>
    </row>
    <row r="135" spans="1:1" x14ac:dyDescent="0.25">
      <c r="A135" s="1">
        <v>38485</v>
      </c>
    </row>
    <row r="136" spans="1:1" x14ac:dyDescent="0.25">
      <c r="A136" s="1">
        <v>38486</v>
      </c>
    </row>
    <row r="137" spans="1:1" x14ac:dyDescent="0.25">
      <c r="A137" s="1">
        <v>38487</v>
      </c>
    </row>
    <row r="138" spans="1:1" x14ac:dyDescent="0.25">
      <c r="A138" s="1">
        <v>38488</v>
      </c>
    </row>
    <row r="139" spans="1:1" x14ac:dyDescent="0.25">
      <c r="A139" s="1">
        <v>38489</v>
      </c>
    </row>
    <row r="140" spans="1:1" x14ac:dyDescent="0.25">
      <c r="A140" s="1">
        <v>38490</v>
      </c>
    </row>
    <row r="141" spans="1:1" x14ac:dyDescent="0.25">
      <c r="A141" s="1">
        <v>38491</v>
      </c>
    </row>
    <row r="142" spans="1:1" x14ac:dyDescent="0.25">
      <c r="A142" s="1">
        <v>38492</v>
      </c>
    </row>
    <row r="143" spans="1:1" x14ac:dyDescent="0.25">
      <c r="A143" s="1">
        <v>38493</v>
      </c>
    </row>
    <row r="144" spans="1:1" x14ac:dyDescent="0.25">
      <c r="A144" s="1">
        <v>38494</v>
      </c>
    </row>
    <row r="145" spans="1:1" x14ac:dyDescent="0.25">
      <c r="A145" s="1">
        <v>38495</v>
      </c>
    </row>
    <row r="146" spans="1:1" x14ac:dyDescent="0.25">
      <c r="A146" s="1">
        <v>38496</v>
      </c>
    </row>
    <row r="147" spans="1:1" x14ac:dyDescent="0.25">
      <c r="A147" s="1">
        <v>38497</v>
      </c>
    </row>
    <row r="148" spans="1:1" x14ac:dyDescent="0.25">
      <c r="A148" s="1">
        <v>38498</v>
      </c>
    </row>
    <row r="149" spans="1:1" x14ac:dyDescent="0.25">
      <c r="A149" s="1">
        <v>38499</v>
      </c>
    </row>
    <row r="150" spans="1:1" x14ac:dyDescent="0.25">
      <c r="A150" s="1">
        <v>38500</v>
      </c>
    </row>
    <row r="151" spans="1:1" x14ac:dyDescent="0.25">
      <c r="A151" s="1">
        <v>38501</v>
      </c>
    </row>
    <row r="152" spans="1:1" x14ac:dyDescent="0.25">
      <c r="A152" s="1">
        <v>38502</v>
      </c>
    </row>
    <row r="153" spans="1:1" x14ac:dyDescent="0.25">
      <c r="A153" s="1">
        <v>38503</v>
      </c>
    </row>
    <row r="154" spans="1:1" x14ac:dyDescent="0.25">
      <c r="A154" s="1">
        <v>38504</v>
      </c>
    </row>
    <row r="155" spans="1:1" x14ac:dyDescent="0.25">
      <c r="A155" s="1">
        <v>38505</v>
      </c>
    </row>
    <row r="156" spans="1:1" x14ac:dyDescent="0.25">
      <c r="A156" s="1">
        <v>38506</v>
      </c>
    </row>
    <row r="157" spans="1:1" x14ac:dyDescent="0.25">
      <c r="A157" s="1">
        <v>38507</v>
      </c>
    </row>
    <row r="158" spans="1:1" x14ac:dyDescent="0.25">
      <c r="A158" s="1">
        <v>38508</v>
      </c>
    </row>
    <row r="159" spans="1:1" x14ac:dyDescent="0.25">
      <c r="A159" s="1">
        <v>38509</v>
      </c>
    </row>
    <row r="160" spans="1:1" x14ac:dyDescent="0.25">
      <c r="A160" s="1">
        <v>38510</v>
      </c>
    </row>
    <row r="161" spans="1:1" x14ac:dyDescent="0.25">
      <c r="A161" s="1">
        <v>38511</v>
      </c>
    </row>
    <row r="162" spans="1:1" x14ac:dyDescent="0.25">
      <c r="A162" s="1">
        <v>38512</v>
      </c>
    </row>
    <row r="163" spans="1:1" x14ac:dyDescent="0.25">
      <c r="A163" s="1">
        <v>38513</v>
      </c>
    </row>
    <row r="164" spans="1:1" x14ac:dyDescent="0.25">
      <c r="A164" s="1">
        <v>38514</v>
      </c>
    </row>
    <row r="165" spans="1:1" x14ac:dyDescent="0.25">
      <c r="A165" s="1">
        <v>38515</v>
      </c>
    </row>
    <row r="166" spans="1:1" x14ac:dyDescent="0.25">
      <c r="A166" s="1">
        <v>38516</v>
      </c>
    </row>
    <row r="167" spans="1:1" x14ac:dyDescent="0.25">
      <c r="A167" s="1">
        <v>38517</v>
      </c>
    </row>
    <row r="168" spans="1:1" x14ac:dyDescent="0.25">
      <c r="A168" s="1">
        <v>38518</v>
      </c>
    </row>
    <row r="169" spans="1:1" x14ac:dyDescent="0.25">
      <c r="A169" s="1">
        <v>38519</v>
      </c>
    </row>
    <row r="170" spans="1:1" x14ac:dyDescent="0.25">
      <c r="A170" s="1">
        <v>38520</v>
      </c>
    </row>
    <row r="171" spans="1:1" x14ac:dyDescent="0.25">
      <c r="A171" s="1">
        <v>38521</v>
      </c>
    </row>
    <row r="172" spans="1:1" x14ac:dyDescent="0.25">
      <c r="A172" s="1">
        <v>38522</v>
      </c>
    </row>
    <row r="173" spans="1:1" x14ac:dyDescent="0.25">
      <c r="A173" s="1">
        <v>38523</v>
      </c>
    </row>
    <row r="174" spans="1:1" x14ac:dyDescent="0.25">
      <c r="A174" s="1">
        <v>38524</v>
      </c>
    </row>
    <row r="175" spans="1:1" x14ac:dyDescent="0.25">
      <c r="A175" s="1">
        <v>38525</v>
      </c>
    </row>
    <row r="176" spans="1:1" x14ac:dyDescent="0.25">
      <c r="A176" s="1">
        <v>38526</v>
      </c>
    </row>
    <row r="177" spans="1:1" x14ac:dyDescent="0.25">
      <c r="A177" s="1">
        <v>38527</v>
      </c>
    </row>
    <row r="178" spans="1:1" x14ac:dyDescent="0.25">
      <c r="A178" s="1">
        <v>38528</v>
      </c>
    </row>
    <row r="179" spans="1:1" x14ac:dyDescent="0.25">
      <c r="A179" s="1">
        <v>38529</v>
      </c>
    </row>
    <row r="180" spans="1:1" x14ac:dyDescent="0.25">
      <c r="A180" s="1">
        <v>38530</v>
      </c>
    </row>
    <row r="181" spans="1:1" x14ac:dyDescent="0.25">
      <c r="A181" s="1">
        <v>38531</v>
      </c>
    </row>
    <row r="182" spans="1:1" x14ac:dyDescent="0.25">
      <c r="A182" s="1">
        <v>38532</v>
      </c>
    </row>
    <row r="183" spans="1:1" x14ac:dyDescent="0.25">
      <c r="A183" s="1">
        <v>38533</v>
      </c>
    </row>
    <row r="184" spans="1:1" x14ac:dyDescent="0.25">
      <c r="A184" s="1">
        <v>38534</v>
      </c>
    </row>
    <row r="185" spans="1:1" x14ac:dyDescent="0.25">
      <c r="A185" s="1">
        <v>38535</v>
      </c>
    </row>
    <row r="186" spans="1:1" x14ac:dyDescent="0.25">
      <c r="A186" s="1">
        <v>38536</v>
      </c>
    </row>
    <row r="187" spans="1:1" x14ac:dyDescent="0.25">
      <c r="A187" s="1">
        <v>38537</v>
      </c>
    </row>
    <row r="188" spans="1:1" x14ac:dyDescent="0.25">
      <c r="A188" s="1">
        <v>38538</v>
      </c>
    </row>
    <row r="189" spans="1:1" x14ac:dyDescent="0.25">
      <c r="A189" s="1">
        <v>38539</v>
      </c>
    </row>
    <row r="190" spans="1:1" x14ac:dyDescent="0.25">
      <c r="A190" s="1">
        <v>38540</v>
      </c>
    </row>
    <row r="191" spans="1:1" x14ac:dyDescent="0.25">
      <c r="A191" s="1">
        <v>38541</v>
      </c>
    </row>
    <row r="192" spans="1:1" x14ac:dyDescent="0.25">
      <c r="A192" s="1">
        <v>38542</v>
      </c>
    </row>
    <row r="193" spans="1:1" x14ac:dyDescent="0.25">
      <c r="A193" s="1">
        <v>38543</v>
      </c>
    </row>
    <row r="194" spans="1:1" x14ac:dyDescent="0.25">
      <c r="A194" s="1">
        <v>38544</v>
      </c>
    </row>
    <row r="195" spans="1:1" x14ac:dyDescent="0.25">
      <c r="A195" s="1">
        <v>38545</v>
      </c>
    </row>
    <row r="196" spans="1:1" x14ac:dyDescent="0.25">
      <c r="A196" s="1">
        <v>38546</v>
      </c>
    </row>
    <row r="197" spans="1:1" x14ac:dyDescent="0.25">
      <c r="A197" s="1">
        <v>38547</v>
      </c>
    </row>
    <row r="198" spans="1:1" x14ac:dyDescent="0.25">
      <c r="A198" s="1">
        <v>38548</v>
      </c>
    </row>
    <row r="199" spans="1:1" x14ac:dyDescent="0.25">
      <c r="A199" s="1">
        <v>38549</v>
      </c>
    </row>
    <row r="200" spans="1:1" x14ac:dyDescent="0.25">
      <c r="A200" s="1">
        <v>38550</v>
      </c>
    </row>
    <row r="201" spans="1:1" x14ac:dyDescent="0.25">
      <c r="A201" s="1">
        <v>38551</v>
      </c>
    </row>
    <row r="202" spans="1:1" x14ac:dyDescent="0.25">
      <c r="A202" s="1">
        <v>38552</v>
      </c>
    </row>
    <row r="203" spans="1:1" x14ac:dyDescent="0.25">
      <c r="A203" s="1">
        <v>38553</v>
      </c>
    </row>
    <row r="204" spans="1:1" x14ac:dyDescent="0.25">
      <c r="A204" s="1">
        <v>38554</v>
      </c>
    </row>
    <row r="205" spans="1:1" x14ac:dyDescent="0.25">
      <c r="A205" s="1">
        <v>38555</v>
      </c>
    </row>
    <row r="206" spans="1:1" x14ac:dyDescent="0.25">
      <c r="A206" s="1">
        <v>38556</v>
      </c>
    </row>
    <row r="207" spans="1:1" x14ac:dyDescent="0.25">
      <c r="A207" s="1">
        <v>38557</v>
      </c>
    </row>
    <row r="208" spans="1:1" x14ac:dyDescent="0.25">
      <c r="A208" s="1">
        <v>38558</v>
      </c>
    </row>
    <row r="209" spans="1:1" x14ac:dyDescent="0.25">
      <c r="A209" s="1">
        <v>38559</v>
      </c>
    </row>
    <row r="210" spans="1:1" x14ac:dyDescent="0.25">
      <c r="A210" s="1">
        <v>38560</v>
      </c>
    </row>
    <row r="211" spans="1:1" x14ac:dyDescent="0.25">
      <c r="A211" s="1">
        <v>38561</v>
      </c>
    </row>
    <row r="212" spans="1:1" x14ac:dyDescent="0.25">
      <c r="A212" s="1">
        <v>38562</v>
      </c>
    </row>
    <row r="213" spans="1:1" x14ac:dyDescent="0.25">
      <c r="A213" s="1">
        <v>38563</v>
      </c>
    </row>
    <row r="214" spans="1:1" x14ac:dyDescent="0.25">
      <c r="A214" s="1">
        <v>38564</v>
      </c>
    </row>
    <row r="215" spans="1:1" x14ac:dyDescent="0.25">
      <c r="A215" s="1">
        <v>38565</v>
      </c>
    </row>
    <row r="216" spans="1:1" x14ac:dyDescent="0.25">
      <c r="A216" s="1">
        <v>38566</v>
      </c>
    </row>
    <row r="217" spans="1:1" x14ac:dyDescent="0.25">
      <c r="A217" s="1">
        <v>38567</v>
      </c>
    </row>
    <row r="218" spans="1:1" x14ac:dyDescent="0.25">
      <c r="A218" s="1">
        <v>38568</v>
      </c>
    </row>
    <row r="219" spans="1:1" x14ac:dyDescent="0.25">
      <c r="A219" s="1">
        <v>38569</v>
      </c>
    </row>
    <row r="220" spans="1:1" x14ac:dyDescent="0.25">
      <c r="A220" s="1">
        <v>38570</v>
      </c>
    </row>
    <row r="221" spans="1:1" x14ac:dyDescent="0.25">
      <c r="A221" s="1">
        <v>38571</v>
      </c>
    </row>
    <row r="222" spans="1:1" x14ac:dyDescent="0.25">
      <c r="A222" s="1">
        <v>38572</v>
      </c>
    </row>
    <row r="223" spans="1:1" x14ac:dyDescent="0.25">
      <c r="A223" s="1">
        <v>38573</v>
      </c>
    </row>
    <row r="224" spans="1:1" x14ac:dyDescent="0.25">
      <c r="A224" s="1">
        <v>38574</v>
      </c>
    </row>
    <row r="225" spans="1:1" x14ac:dyDescent="0.25">
      <c r="A225" s="1">
        <v>38575</v>
      </c>
    </row>
    <row r="226" spans="1:1" x14ac:dyDescent="0.25">
      <c r="A226" s="1">
        <v>38576</v>
      </c>
    </row>
    <row r="227" spans="1:1" x14ac:dyDescent="0.25">
      <c r="A227" s="1">
        <v>38577</v>
      </c>
    </row>
    <row r="228" spans="1:1" x14ac:dyDescent="0.25">
      <c r="A228" s="1">
        <v>38578</v>
      </c>
    </row>
    <row r="229" spans="1:1" x14ac:dyDescent="0.25">
      <c r="A229" s="1">
        <v>38579</v>
      </c>
    </row>
    <row r="230" spans="1:1" x14ac:dyDescent="0.25">
      <c r="A230" s="1">
        <v>38580</v>
      </c>
    </row>
    <row r="231" spans="1:1" x14ac:dyDescent="0.25">
      <c r="A231" s="1">
        <v>38581</v>
      </c>
    </row>
    <row r="232" spans="1:1" x14ac:dyDescent="0.25">
      <c r="A232" s="1">
        <v>38582</v>
      </c>
    </row>
    <row r="233" spans="1:1" x14ac:dyDescent="0.25">
      <c r="A233" s="1">
        <v>38583</v>
      </c>
    </row>
    <row r="234" spans="1:1" x14ac:dyDescent="0.25">
      <c r="A234" s="1">
        <v>38584</v>
      </c>
    </row>
    <row r="235" spans="1:1" x14ac:dyDescent="0.25">
      <c r="A235" s="1">
        <v>38585</v>
      </c>
    </row>
    <row r="236" spans="1:1" x14ac:dyDescent="0.25">
      <c r="A236" s="1">
        <v>38586</v>
      </c>
    </row>
    <row r="237" spans="1:1" x14ac:dyDescent="0.25">
      <c r="A237" s="1">
        <v>38587</v>
      </c>
    </row>
    <row r="238" spans="1:1" x14ac:dyDescent="0.25">
      <c r="A238" s="1">
        <v>38588</v>
      </c>
    </row>
    <row r="239" spans="1:1" x14ac:dyDescent="0.25">
      <c r="A239" s="1">
        <v>38589</v>
      </c>
    </row>
    <row r="240" spans="1:1" x14ac:dyDescent="0.25">
      <c r="A240" s="1">
        <v>38590</v>
      </c>
    </row>
    <row r="241" spans="1:1" x14ac:dyDescent="0.25">
      <c r="A241" s="1">
        <v>38591</v>
      </c>
    </row>
    <row r="242" spans="1:1" x14ac:dyDescent="0.25">
      <c r="A242" s="1">
        <v>38592</v>
      </c>
    </row>
    <row r="243" spans="1:1" x14ac:dyDescent="0.25">
      <c r="A243" s="1">
        <v>38593</v>
      </c>
    </row>
    <row r="244" spans="1:1" x14ac:dyDescent="0.25">
      <c r="A244" s="1">
        <v>38594</v>
      </c>
    </row>
    <row r="245" spans="1:1" x14ac:dyDescent="0.25">
      <c r="A245" s="1">
        <v>38595</v>
      </c>
    </row>
    <row r="246" spans="1:1" x14ac:dyDescent="0.25">
      <c r="A246" s="1">
        <v>38596</v>
      </c>
    </row>
    <row r="247" spans="1:1" x14ac:dyDescent="0.25">
      <c r="A247" s="1">
        <v>38597</v>
      </c>
    </row>
    <row r="248" spans="1:1" x14ac:dyDescent="0.25">
      <c r="A248" s="1">
        <v>38598</v>
      </c>
    </row>
    <row r="249" spans="1:1" x14ac:dyDescent="0.25">
      <c r="A249" s="1">
        <v>38599</v>
      </c>
    </row>
    <row r="250" spans="1:1" x14ac:dyDescent="0.25">
      <c r="A250" s="1">
        <v>38600</v>
      </c>
    </row>
    <row r="251" spans="1:1" x14ac:dyDescent="0.25">
      <c r="A251" s="1">
        <v>38601</v>
      </c>
    </row>
    <row r="252" spans="1:1" x14ac:dyDescent="0.25">
      <c r="A252" s="1">
        <v>38602</v>
      </c>
    </row>
    <row r="253" spans="1:1" x14ac:dyDescent="0.25">
      <c r="A253" s="1">
        <v>38603</v>
      </c>
    </row>
    <row r="254" spans="1:1" x14ac:dyDescent="0.25">
      <c r="A254" s="1">
        <v>38604</v>
      </c>
    </row>
    <row r="255" spans="1:1" x14ac:dyDescent="0.25">
      <c r="A255" s="1">
        <v>38605</v>
      </c>
    </row>
    <row r="256" spans="1:1" x14ac:dyDescent="0.25">
      <c r="A256" s="1">
        <v>38606</v>
      </c>
    </row>
    <row r="257" spans="1:1" x14ac:dyDescent="0.25">
      <c r="A257" s="1">
        <v>38607</v>
      </c>
    </row>
    <row r="258" spans="1:1" x14ac:dyDescent="0.25">
      <c r="A258" s="1">
        <v>38608</v>
      </c>
    </row>
    <row r="259" spans="1:1" x14ac:dyDescent="0.25">
      <c r="A259" s="1">
        <v>38609</v>
      </c>
    </row>
    <row r="260" spans="1:1" x14ac:dyDescent="0.25">
      <c r="A260" s="1">
        <v>38610</v>
      </c>
    </row>
    <row r="261" spans="1:1" x14ac:dyDescent="0.25">
      <c r="A261" s="1">
        <v>38611</v>
      </c>
    </row>
    <row r="262" spans="1:1" x14ac:dyDescent="0.25">
      <c r="A262" s="1">
        <v>38612</v>
      </c>
    </row>
    <row r="263" spans="1:1" x14ac:dyDescent="0.25">
      <c r="A263" s="1">
        <v>38613</v>
      </c>
    </row>
    <row r="264" spans="1:1" x14ac:dyDescent="0.25">
      <c r="A264" s="1">
        <v>38614</v>
      </c>
    </row>
    <row r="265" spans="1:1" x14ac:dyDescent="0.25">
      <c r="A265" s="1">
        <v>38615</v>
      </c>
    </row>
    <row r="266" spans="1:1" x14ac:dyDescent="0.25">
      <c r="A266" s="1">
        <v>38616</v>
      </c>
    </row>
    <row r="267" spans="1:1" x14ac:dyDescent="0.25">
      <c r="A267" s="1">
        <v>38617</v>
      </c>
    </row>
    <row r="268" spans="1:1" x14ac:dyDescent="0.25">
      <c r="A268" s="1">
        <v>38618</v>
      </c>
    </row>
    <row r="269" spans="1:1" x14ac:dyDescent="0.25">
      <c r="A269" s="1">
        <v>38619</v>
      </c>
    </row>
    <row r="270" spans="1:1" x14ac:dyDescent="0.25">
      <c r="A270" s="1">
        <v>38620</v>
      </c>
    </row>
    <row r="271" spans="1:1" x14ac:dyDescent="0.25">
      <c r="A271" s="1">
        <v>38621</v>
      </c>
    </row>
    <row r="272" spans="1:1" x14ac:dyDescent="0.25">
      <c r="A272" s="1">
        <v>38622</v>
      </c>
    </row>
    <row r="273" spans="1:1" x14ac:dyDescent="0.25">
      <c r="A273" s="1">
        <v>38623</v>
      </c>
    </row>
    <row r="274" spans="1:1" x14ac:dyDescent="0.25">
      <c r="A274" s="1">
        <v>38624</v>
      </c>
    </row>
    <row r="275" spans="1:1" x14ac:dyDescent="0.25">
      <c r="A275" s="1">
        <v>38625</v>
      </c>
    </row>
    <row r="276" spans="1:1" x14ac:dyDescent="0.25">
      <c r="A276" s="1">
        <v>38626</v>
      </c>
    </row>
    <row r="277" spans="1:1" x14ac:dyDescent="0.25">
      <c r="A277" s="1">
        <v>38627</v>
      </c>
    </row>
    <row r="278" spans="1:1" x14ac:dyDescent="0.25">
      <c r="A278" s="1">
        <v>38628</v>
      </c>
    </row>
    <row r="279" spans="1:1" x14ac:dyDescent="0.25">
      <c r="A279" s="1">
        <v>38629</v>
      </c>
    </row>
    <row r="280" spans="1:1" x14ac:dyDescent="0.25">
      <c r="A280" s="1">
        <v>38630</v>
      </c>
    </row>
    <row r="281" spans="1:1" x14ac:dyDescent="0.25">
      <c r="A281" s="1">
        <v>38631</v>
      </c>
    </row>
    <row r="282" spans="1:1" x14ac:dyDescent="0.25">
      <c r="A282" s="1">
        <v>38632</v>
      </c>
    </row>
    <row r="283" spans="1:1" x14ac:dyDescent="0.25">
      <c r="A283" s="1">
        <v>38633</v>
      </c>
    </row>
    <row r="284" spans="1:1" x14ac:dyDescent="0.25">
      <c r="A284" s="1">
        <v>38634</v>
      </c>
    </row>
    <row r="285" spans="1:1" x14ac:dyDescent="0.25">
      <c r="A285" s="1">
        <v>38635</v>
      </c>
    </row>
    <row r="286" spans="1:1" x14ac:dyDescent="0.25">
      <c r="A286" s="1">
        <v>38636</v>
      </c>
    </row>
    <row r="287" spans="1:1" x14ac:dyDescent="0.25">
      <c r="A287" s="1">
        <v>38637</v>
      </c>
    </row>
    <row r="288" spans="1:1" x14ac:dyDescent="0.25">
      <c r="A288" s="1">
        <v>38638</v>
      </c>
    </row>
    <row r="289" spans="1:1" x14ac:dyDescent="0.25">
      <c r="A289" s="1">
        <v>38639</v>
      </c>
    </row>
    <row r="290" spans="1:1" x14ac:dyDescent="0.25">
      <c r="A290" s="1">
        <v>38640</v>
      </c>
    </row>
    <row r="291" spans="1:1" x14ac:dyDescent="0.25">
      <c r="A291" s="1">
        <v>38641</v>
      </c>
    </row>
    <row r="292" spans="1:1" x14ac:dyDescent="0.25">
      <c r="A292" s="1">
        <v>38642</v>
      </c>
    </row>
    <row r="293" spans="1:1" x14ac:dyDescent="0.25">
      <c r="A293" s="1">
        <v>38643</v>
      </c>
    </row>
    <row r="294" spans="1:1" x14ac:dyDescent="0.25">
      <c r="A294" s="1">
        <v>38644</v>
      </c>
    </row>
    <row r="295" spans="1:1" x14ac:dyDescent="0.25">
      <c r="A295" s="1">
        <v>38645</v>
      </c>
    </row>
    <row r="296" spans="1:1" x14ac:dyDescent="0.25">
      <c r="A296" s="1">
        <v>38646</v>
      </c>
    </row>
    <row r="297" spans="1:1" x14ac:dyDescent="0.25">
      <c r="A297" s="1">
        <v>38647</v>
      </c>
    </row>
    <row r="298" spans="1:1" x14ac:dyDescent="0.25">
      <c r="A298" s="1">
        <v>38648</v>
      </c>
    </row>
    <row r="299" spans="1:1" x14ac:dyDescent="0.25">
      <c r="A299" s="1">
        <v>38649</v>
      </c>
    </row>
    <row r="300" spans="1:1" x14ac:dyDescent="0.25">
      <c r="A300" s="1">
        <v>38650</v>
      </c>
    </row>
    <row r="301" spans="1:1" x14ac:dyDescent="0.25">
      <c r="A301" s="1">
        <v>38651</v>
      </c>
    </row>
    <row r="302" spans="1:1" x14ac:dyDescent="0.25">
      <c r="A302" s="1">
        <v>38652</v>
      </c>
    </row>
    <row r="303" spans="1:1" x14ac:dyDescent="0.25">
      <c r="A303" s="1">
        <v>38653</v>
      </c>
    </row>
    <row r="304" spans="1:1" x14ac:dyDescent="0.25">
      <c r="A304" s="1">
        <v>38654</v>
      </c>
    </row>
    <row r="305" spans="1:1" x14ac:dyDescent="0.25">
      <c r="A305" s="1">
        <v>38655</v>
      </c>
    </row>
    <row r="306" spans="1:1" x14ac:dyDescent="0.25">
      <c r="A306" s="1">
        <v>38656</v>
      </c>
    </row>
    <row r="307" spans="1:1" x14ac:dyDescent="0.25">
      <c r="A307" s="1">
        <v>38657</v>
      </c>
    </row>
    <row r="308" spans="1:1" x14ac:dyDescent="0.25">
      <c r="A308" s="1">
        <v>38658</v>
      </c>
    </row>
    <row r="309" spans="1:1" x14ac:dyDescent="0.25">
      <c r="A309" s="1">
        <v>38659</v>
      </c>
    </row>
    <row r="310" spans="1:1" x14ac:dyDescent="0.25">
      <c r="A310" s="1">
        <v>38660</v>
      </c>
    </row>
    <row r="311" spans="1:1" x14ac:dyDescent="0.25">
      <c r="A311" s="1">
        <v>38661</v>
      </c>
    </row>
    <row r="312" spans="1:1" x14ac:dyDescent="0.25">
      <c r="A312" s="1">
        <v>38662</v>
      </c>
    </row>
    <row r="313" spans="1:1" x14ac:dyDescent="0.25">
      <c r="A313" s="1">
        <v>38663</v>
      </c>
    </row>
    <row r="314" spans="1:1" x14ac:dyDescent="0.25">
      <c r="A314" s="1">
        <v>38664</v>
      </c>
    </row>
    <row r="315" spans="1:1" x14ac:dyDescent="0.25">
      <c r="A315" s="1">
        <v>38665</v>
      </c>
    </row>
    <row r="316" spans="1:1" x14ac:dyDescent="0.25">
      <c r="A316" s="1">
        <v>38666</v>
      </c>
    </row>
    <row r="317" spans="1:1" x14ac:dyDescent="0.25">
      <c r="A317" s="1">
        <v>38667</v>
      </c>
    </row>
    <row r="318" spans="1:1" x14ac:dyDescent="0.25">
      <c r="A318" s="1">
        <v>38668</v>
      </c>
    </row>
    <row r="319" spans="1:1" x14ac:dyDescent="0.25">
      <c r="A319" s="1">
        <v>38669</v>
      </c>
    </row>
    <row r="320" spans="1:1" x14ac:dyDescent="0.25">
      <c r="A320" s="1">
        <v>38670</v>
      </c>
    </row>
    <row r="321" spans="1:1" x14ac:dyDescent="0.25">
      <c r="A321" s="1">
        <v>38671</v>
      </c>
    </row>
    <row r="322" spans="1:1" x14ac:dyDescent="0.25">
      <c r="A322" s="1">
        <v>38672</v>
      </c>
    </row>
    <row r="323" spans="1:1" x14ac:dyDescent="0.25">
      <c r="A323" s="1">
        <v>38673</v>
      </c>
    </row>
    <row r="324" spans="1:1" x14ac:dyDescent="0.25">
      <c r="A324" s="1">
        <v>38674</v>
      </c>
    </row>
    <row r="325" spans="1:1" x14ac:dyDescent="0.25">
      <c r="A325" s="1">
        <v>38675</v>
      </c>
    </row>
    <row r="326" spans="1:1" x14ac:dyDescent="0.25">
      <c r="A326" s="1">
        <v>38676</v>
      </c>
    </row>
    <row r="327" spans="1:1" x14ac:dyDescent="0.25">
      <c r="A327" s="1">
        <v>38677</v>
      </c>
    </row>
    <row r="328" spans="1:1" x14ac:dyDescent="0.25">
      <c r="A328" s="1">
        <v>38678</v>
      </c>
    </row>
    <row r="329" spans="1:1" x14ac:dyDescent="0.25">
      <c r="A329" s="1">
        <v>38679</v>
      </c>
    </row>
    <row r="330" spans="1:1" x14ac:dyDescent="0.25">
      <c r="A330" s="1">
        <v>38680</v>
      </c>
    </row>
    <row r="331" spans="1:1" x14ac:dyDescent="0.25">
      <c r="A331" s="1">
        <v>38681</v>
      </c>
    </row>
    <row r="332" spans="1:1" x14ac:dyDescent="0.25">
      <c r="A332" s="1">
        <v>38682</v>
      </c>
    </row>
    <row r="333" spans="1:1" x14ac:dyDescent="0.25">
      <c r="A333" s="1">
        <v>38683</v>
      </c>
    </row>
    <row r="334" spans="1:1" x14ac:dyDescent="0.25">
      <c r="A334" s="1">
        <v>38684</v>
      </c>
    </row>
    <row r="335" spans="1:1" x14ac:dyDescent="0.25">
      <c r="A335" s="1">
        <v>38685</v>
      </c>
    </row>
    <row r="336" spans="1:1" x14ac:dyDescent="0.25">
      <c r="A336" s="1">
        <v>38686</v>
      </c>
    </row>
    <row r="337" spans="1:1" x14ac:dyDescent="0.25">
      <c r="A337" s="1">
        <v>38687</v>
      </c>
    </row>
    <row r="338" spans="1:1" x14ac:dyDescent="0.25">
      <c r="A338" s="1">
        <v>38688</v>
      </c>
    </row>
    <row r="339" spans="1:1" x14ac:dyDescent="0.25">
      <c r="A339" s="1">
        <v>38689</v>
      </c>
    </row>
    <row r="340" spans="1:1" x14ac:dyDescent="0.25">
      <c r="A340" s="1">
        <v>38690</v>
      </c>
    </row>
    <row r="341" spans="1:1" x14ac:dyDescent="0.25">
      <c r="A341" s="1">
        <v>38691</v>
      </c>
    </row>
    <row r="342" spans="1:1" x14ac:dyDescent="0.25">
      <c r="A342" s="1">
        <v>38692</v>
      </c>
    </row>
    <row r="343" spans="1:1" x14ac:dyDescent="0.25">
      <c r="A343" s="1">
        <v>38693</v>
      </c>
    </row>
    <row r="344" spans="1:1" x14ac:dyDescent="0.25">
      <c r="A344" s="1">
        <v>38694</v>
      </c>
    </row>
    <row r="345" spans="1:1" x14ac:dyDescent="0.25">
      <c r="A345" s="1">
        <v>38695</v>
      </c>
    </row>
    <row r="346" spans="1:1" x14ac:dyDescent="0.25">
      <c r="A346" s="1">
        <v>38696</v>
      </c>
    </row>
    <row r="347" spans="1:1" x14ac:dyDescent="0.25">
      <c r="A347" s="1">
        <v>38697</v>
      </c>
    </row>
    <row r="348" spans="1:1" x14ac:dyDescent="0.25">
      <c r="A348" s="1">
        <v>38698</v>
      </c>
    </row>
    <row r="349" spans="1:1" x14ac:dyDescent="0.25">
      <c r="A349" s="1">
        <v>38699</v>
      </c>
    </row>
    <row r="350" spans="1:1" x14ac:dyDescent="0.25">
      <c r="A350" s="1">
        <v>38700</v>
      </c>
    </row>
    <row r="351" spans="1:1" x14ac:dyDescent="0.25">
      <c r="A351" s="1">
        <v>38701</v>
      </c>
    </row>
    <row r="352" spans="1:1" x14ac:dyDescent="0.25">
      <c r="A352" s="1">
        <v>38702</v>
      </c>
    </row>
    <row r="353" spans="1:1" x14ac:dyDescent="0.25">
      <c r="A353" s="1">
        <v>38703</v>
      </c>
    </row>
    <row r="354" spans="1:1" x14ac:dyDescent="0.25">
      <c r="A354" s="1">
        <v>38704</v>
      </c>
    </row>
    <row r="355" spans="1:1" x14ac:dyDescent="0.25">
      <c r="A355" s="1">
        <v>38705</v>
      </c>
    </row>
    <row r="356" spans="1:1" x14ac:dyDescent="0.25">
      <c r="A356" s="1">
        <v>38706</v>
      </c>
    </row>
    <row r="357" spans="1:1" x14ac:dyDescent="0.25">
      <c r="A357" s="1">
        <v>38707</v>
      </c>
    </row>
    <row r="358" spans="1:1" x14ac:dyDescent="0.25">
      <c r="A358" s="1">
        <v>38708</v>
      </c>
    </row>
    <row r="359" spans="1:1" x14ac:dyDescent="0.25">
      <c r="A359" s="1">
        <v>38709</v>
      </c>
    </row>
    <row r="360" spans="1:1" x14ac:dyDescent="0.25">
      <c r="A360" s="1">
        <v>38710</v>
      </c>
    </row>
    <row r="361" spans="1:1" x14ac:dyDescent="0.25">
      <c r="A361" s="1">
        <v>38711</v>
      </c>
    </row>
    <row r="362" spans="1:1" x14ac:dyDescent="0.25">
      <c r="A362" s="1">
        <v>38712</v>
      </c>
    </row>
    <row r="363" spans="1:1" x14ac:dyDescent="0.25">
      <c r="A363" s="1">
        <v>38713</v>
      </c>
    </row>
    <row r="364" spans="1:1" x14ac:dyDescent="0.25">
      <c r="A364" s="1">
        <v>38714</v>
      </c>
    </row>
    <row r="365" spans="1:1" x14ac:dyDescent="0.25">
      <c r="A365" s="1">
        <v>38715</v>
      </c>
    </row>
    <row r="366" spans="1:1" x14ac:dyDescent="0.25">
      <c r="A366" s="1">
        <v>38716</v>
      </c>
    </row>
    <row r="367" spans="1:1" x14ac:dyDescent="0.25">
      <c r="A367" s="1">
        <v>38717</v>
      </c>
    </row>
    <row r="368" spans="1:1" x14ac:dyDescent="0.25">
      <c r="A368" s="1">
        <v>38718</v>
      </c>
    </row>
    <row r="369" spans="1:1" x14ac:dyDescent="0.25">
      <c r="A369" s="1">
        <v>38719</v>
      </c>
    </row>
    <row r="370" spans="1:1" x14ac:dyDescent="0.25">
      <c r="A370" s="1">
        <v>38720</v>
      </c>
    </row>
    <row r="371" spans="1:1" x14ac:dyDescent="0.25">
      <c r="A371" s="1">
        <v>38721</v>
      </c>
    </row>
    <row r="372" spans="1:1" x14ac:dyDescent="0.25">
      <c r="A372" s="1">
        <v>38722</v>
      </c>
    </row>
    <row r="373" spans="1:1" x14ac:dyDescent="0.25">
      <c r="A373" s="1">
        <v>38723</v>
      </c>
    </row>
    <row r="374" spans="1:1" x14ac:dyDescent="0.25">
      <c r="A374" s="1">
        <v>38724</v>
      </c>
    </row>
    <row r="375" spans="1:1" x14ac:dyDescent="0.25">
      <c r="A375" s="1">
        <v>38725</v>
      </c>
    </row>
    <row r="376" spans="1:1" x14ac:dyDescent="0.25">
      <c r="A376" s="1">
        <v>38726</v>
      </c>
    </row>
    <row r="377" spans="1:1" x14ac:dyDescent="0.25">
      <c r="A377" s="1">
        <v>38727</v>
      </c>
    </row>
    <row r="378" spans="1:1" x14ac:dyDescent="0.25">
      <c r="A378" s="1">
        <v>38728</v>
      </c>
    </row>
    <row r="379" spans="1:1" x14ac:dyDescent="0.25">
      <c r="A379" s="1">
        <v>38729</v>
      </c>
    </row>
    <row r="380" spans="1:1" x14ac:dyDescent="0.25">
      <c r="A380" s="1">
        <v>38730</v>
      </c>
    </row>
    <row r="381" spans="1:1" x14ac:dyDescent="0.25">
      <c r="A381" s="1">
        <v>38731</v>
      </c>
    </row>
    <row r="382" spans="1:1" x14ac:dyDescent="0.25">
      <c r="A382" s="1">
        <v>38732</v>
      </c>
    </row>
    <row r="383" spans="1:1" x14ac:dyDescent="0.25">
      <c r="A383" s="1">
        <v>38733</v>
      </c>
    </row>
    <row r="384" spans="1:1" x14ac:dyDescent="0.25">
      <c r="A384" s="1">
        <v>38734</v>
      </c>
    </row>
    <row r="385" spans="1:1" x14ac:dyDescent="0.25">
      <c r="A385" s="1">
        <v>38735</v>
      </c>
    </row>
    <row r="386" spans="1:1" x14ac:dyDescent="0.25">
      <c r="A386" s="1">
        <v>38736</v>
      </c>
    </row>
    <row r="387" spans="1:1" x14ac:dyDescent="0.25">
      <c r="A387" s="1">
        <v>38737</v>
      </c>
    </row>
    <row r="388" spans="1:1" x14ac:dyDescent="0.25">
      <c r="A388" s="1">
        <v>38738</v>
      </c>
    </row>
    <row r="389" spans="1:1" x14ac:dyDescent="0.25">
      <c r="A389" s="1">
        <v>38739</v>
      </c>
    </row>
    <row r="390" spans="1:1" x14ac:dyDescent="0.25">
      <c r="A390" s="1">
        <v>38740</v>
      </c>
    </row>
    <row r="391" spans="1:1" x14ac:dyDescent="0.25">
      <c r="A391" s="1">
        <v>38741</v>
      </c>
    </row>
    <row r="392" spans="1:1" x14ac:dyDescent="0.25">
      <c r="A392" s="1">
        <v>38742</v>
      </c>
    </row>
    <row r="393" spans="1:1" x14ac:dyDescent="0.25">
      <c r="A393" s="1">
        <v>38743</v>
      </c>
    </row>
    <row r="394" spans="1:1" x14ac:dyDescent="0.25">
      <c r="A394" s="1">
        <v>38744</v>
      </c>
    </row>
    <row r="395" spans="1:1" x14ac:dyDescent="0.25">
      <c r="A395" s="1">
        <v>38745</v>
      </c>
    </row>
    <row r="396" spans="1:1" x14ac:dyDescent="0.25">
      <c r="A396" s="1">
        <v>38746</v>
      </c>
    </row>
    <row r="397" spans="1:1" x14ac:dyDescent="0.25">
      <c r="A397" s="1">
        <v>38747</v>
      </c>
    </row>
    <row r="398" spans="1:1" x14ac:dyDescent="0.25">
      <c r="A398" s="1">
        <v>38748</v>
      </c>
    </row>
    <row r="399" spans="1:1" x14ac:dyDescent="0.25">
      <c r="A399" s="1">
        <v>38749</v>
      </c>
    </row>
    <row r="400" spans="1:1" x14ac:dyDescent="0.25">
      <c r="A400" s="1">
        <v>38750</v>
      </c>
    </row>
    <row r="401" spans="1:1" x14ac:dyDescent="0.25">
      <c r="A401" s="1">
        <v>38751</v>
      </c>
    </row>
    <row r="402" spans="1:1" x14ac:dyDescent="0.25">
      <c r="A402" s="1">
        <v>38752</v>
      </c>
    </row>
    <row r="403" spans="1:1" x14ac:dyDescent="0.25">
      <c r="A403" s="1">
        <v>38753</v>
      </c>
    </row>
    <row r="404" spans="1:1" x14ac:dyDescent="0.25">
      <c r="A404" s="1">
        <v>38754</v>
      </c>
    </row>
    <row r="405" spans="1:1" x14ac:dyDescent="0.25">
      <c r="A405" s="1">
        <v>38755</v>
      </c>
    </row>
    <row r="406" spans="1:1" x14ac:dyDescent="0.25">
      <c r="A406" s="1">
        <v>38756</v>
      </c>
    </row>
    <row r="407" spans="1:1" x14ac:dyDescent="0.25">
      <c r="A407" s="1">
        <v>38757</v>
      </c>
    </row>
    <row r="408" spans="1:1" x14ac:dyDescent="0.25">
      <c r="A408" s="1">
        <v>38758</v>
      </c>
    </row>
    <row r="409" spans="1:1" x14ac:dyDescent="0.25">
      <c r="A409" s="1">
        <v>38759</v>
      </c>
    </row>
    <row r="410" spans="1:1" x14ac:dyDescent="0.25">
      <c r="A410" s="1">
        <v>38760</v>
      </c>
    </row>
    <row r="411" spans="1:1" x14ac:dyDescent="0.25">
      <c r="A411" s="1">
        <v>38761</v>
      </c>
    </row>
    <row r="412" spans="1:1" x14ac:dyDescent="0.25">
      <c r="A412" s="1">
        <v>38762</v>
      </c>
    </row>
    <row r="413" spans="1:1" x14ac:dyDescent="0.25">
      <c r="A413" s="1">
        <v>38763</v>
      </c>
    </row>
    <row r="414" spans="1:1" x14ac:dyDescent="0.25">
      <c r="A414" s="1">
        <v>38764</v>
      </c>
    </row>
    <row r="415" spans="1:1" x14ac:dyDescent="0.25">
      <c r="A415" s="1">
        <v>38765</v>
      </c>
    </row>
    <row r="416" spans="1:1" x14ac:dyDescent="0.25">
      <c r="A416" s="1">
        <v>38766</v>
      </c>
    </row>
    <row r="417" spans="1:1" x14ac:dyDescent="0.25">
      <c r="A417" s="1">
        <v>38767</v>
      </c>
    </row>
    <row r="418" spans="1:1" x14ac:dyDescent="0.25">
      <c r="A418" s="1">
        <v>38768</v>
      </c>
    </row>
    <row r="419" spans="1:1" x14ac:dyDescent="0.25">
      <c r="A419" s="1">
        <v>38769</v>
      </c>
    </row>
    <row r="420" spans="1:1" x14ac:dyDescent="0.25">
      <c r="A420" s="1">
        <v>38770</v>
      </c>
    </row>
    <row r="421" spans="1:1" x14ac:dyDescent="0.25">
      <c r="A421" s="1">
        <v>38771</v>
      </c>
    </row>
    <row r="422" spans="1:1" x14ac:dyDescent="0.25">
      <c r="A422" s="1">
        <v>38772</v>
      </c>
    </row>
    <row r="423" spans="1:1" x14ac:dyDescent="0.25">
      <c r="A423" s="1">
        <v>38773</v>
      </c>
    </row>
    <row r="424" spans="1:1" x14ac:dyDescent="0.25">
      <c r="A424" s="1">
        <v>38774</v>
      </c>
    </row>
    <row r="425" spans="1:1" x14ac:dyDescent="0.25">
      <c r="A425" s="1">
        <v>38775</v>
      </c>
    </row>
    <row r="426" spans="1:1" x14ac:dyDescent="0.25">
      <c r="A426" s="1">
        <v>38776</v>
      </c>
    </row>
    <row r="427" spans="1:1" x14ac:dyDescent="0.25">
      <c r="A427" s="1">
        <v>38777</v>
      </c>
    </row>
    <row r="428" spans="1:1" x14ac:dyDescent="0.25">
      <c r="A428" s="1">
        <v>38778</v>
      </c>
    </row>
    <row r="429" spans="1:1" x14ac:dyDescent="0.25">
      <c r="A429" s="1">
        <v>38779</v>
      </c>
    </row>
    <row r="430" spans="1:1" x14ac:dyDescent="0.25">
      <c r="A430" s="1">
        <v>38780</v>
      </c>
    </row>
    <row r="431" spans="1:1" x14ac:dyDescent="0.25">
      <c r="A431" s="1">
        <v>38781</v>
      </c>
    </row>
    <row r="432" spans="1:1" x14ac:dyDescent="0.25">
      <c r="A432" s="1">
        <v>38782</v>
      </c>
    </row>
    <row r="433" spans="1:1" x14ac:dyDescent="0.25">
      <c r="A433" s="1">
        <v>38783</v>
      </c>
    </row>
    <row r="434" spans="1:1" x14ac:dyDescent="0.25">
      <c r="A434" s="1">
        <v>38784</v>
      </c>
    </row>
    <row r="435" spans="1:1" x14ac:dyDescent="0.25">
      <c r="A435" s="1">
        <v>38785</v>
      </c>
    </row>
    <row r="436" spans="1:1" x14ac:dyDescent="0.25">
      <c r="A436" s="1">
        <v>38786</v>
      </c>
    </row>
    <row r="437" spans="1:1" x14ac:dyDescent="0.25">
      <c r="A437" s="1">
        <v>38787</v>
      </c>
    </row>
    <row r="438" spans="1:1" x14ac:dyDescent="0.25">
      <c r="A438" s="1">
        <v>38788</v>
      </c>
    </row>
    <row r="439" spans="1:1" x14ac:dyDescent="0.25">
      <c r="A439" s="1">
        <v>38789</v>
      </c>
    </row>
    <row r="440" spans="1:1" x14ac:dyDescent="0.25">
      <c r="A440" s="1">
        <v>38790</v>
      </c>
    </row>
    <row r="441" spans="1:1" x14ac:dyDescent="0.25">
      <c r="A441" s="1">
        <v>38791</v>
      </c>
    </row>
    <row r="442" spans="1:1" x14ac:dyDescent="0.25">
      <c r="A442" s="1">
        <v>38792</v>
      </c>
    </row>
    <row r="443" spans="1:1" x14ac:dyDescent="0.25">
      <c r="A443" s="1">
        <v>38793</v>
      </c>
    </row>
    <row r="444" spans="1:1" x14ac:dyDescent="0.25">
      <c r="A444" s="1">
        <v>38794</v>
      </c>
    </row>
    <row r="445" spans="1:1" x14ac:dyDescent="0.25">
      <c r="A445" s="1">
        <v>38795</v>
      </c>
    </row>
    <row r="446" spans="1:1" x14ac:dyDescent="0.25">
      <c r="A446" s="1">
        <v>38796</v>
      </c>
    </row>
    <row r="447" spans="1:1" x14ac:dyDescent="0.25">
      <c r="A447" s="1">
        <v>38797</v>
      </c>
    </row>
    <row r="448" spans="1:1" x14ac:dyDescent="0.25">
      <c r="A448" s="1">
        <v>38798</v>
      </c>
    </row>
    <row r="449" spans="1:1" x14ac:dyDescent="0.25">
      <c r="A449" s="1">
        <v>38799</v>
      </c>
    </row>
    <row r="450" spans="1:1" x14ac:dyDescent="0.25">
      <c r="A450" s="1">
        <v>38800</v>
      </c>
    </row>
    <row r="451" spans="1:1" x14ac:dyDescent="0.25">
      <c r="A451" s="1">
        <v>38801</v>
      </c>
    </row>
    <row r="452" spans="1:1" x14ac:dyDescent="0.25">
      <c r="A452" s="1">
        <v>38802</v>
      </c>
    </row>
    <row r="453" spans="1:1" x14ac:dyDescent="0.25">
      <c r="A453" s="1">
        <v>38803</v>
      </c>
    </row>
    <row r="454" spans="1:1" x14ac:dyDescent="0.25">
      <c r="A454" s="1">
        <v>38804</v>
      </c>
    </row>
    <row r="455" spans="1:1" x14ac:dyDescent="0.25">
      <c r="A455" s="1">
        <v>38805</v>
      </c>
    </row>
    <row r="456" spans="1:1" x14ac:dyDescent="0.25">
      <c r="A456" s="1">
        <v>38806</v>
      </c>
    </row>
    <row r="457" spans="1:1" x14ac:dyDescent="0.25">
      <c r="A457" s="1">
        <v>38807</v>
      </c>
    </row>
    <row r="458" spans="1:1" x14ac:dyDescent="0.25">
      <c r="A458" s="1">
        <v>38808</v>
      </c>
    </row>
    <row r="459" spans="1:1" x14ac:dyDescent="0.25">
      <c r="A459" s="1">
        <v>38809</v>
      </c>
    </row>
    <row r="460" spans="1:1" x14ac:dyDescent="0.25">
      <c r="A460" s="1">
        <v>38810</v>
      </c>
    </row>
    <row r="461" spans="1:1" x14ac:dyDescent="0.25">
      <c r="A461" s="1">
        <v>38811</v>
      </c>
    </row>
    <row r="462" spans="1:1" x14ac:dyDescent="0.25">
      <c r="A462" s="1">
        <v>38812</v>
      </c>
    </row>
    <row r="463" spans="1:1" x14ac:dyDescent="0.25">
      <c r="A463" s="1">
        <v>38813</v>
      </c>
    </row>
    <row r="464" spans="1:1" x14ac:dyDescent="0.25">
      <c r="A464" s="1">
        <v>38814</v>
      </c>
    </row>
    <row r="465" spans="1:1" x14ac:dyDescent="0.25">
      <c r="A465" s="1">
        <v>38815</v>
      </c>
    </row>
    <row r="466" spans="1:1" x14ac:dyDescent="0.25">
      <c r="A466" s="1">
        <v>38816</v>
      </c>
    </row>
    <row r="467" spans="1:1" x14ac:dyDescent="0.25">
      <c r="A467" s="1">
        <v>38817</v>
      </c>
    </row>
    <row r="468" spans="1:1" x14ac:dyDescent="0.25">
      <c r="A468" s="1">
        <v>38818</v>
      </c>
    </row>
    <row r="469" spans="1:1" x14ac:dyDescent="0.25">
      <c r="A469" s="1">
        <v>38819</v>
      </c>
    </row>
    <row r="470" spans="1:1" x14ac:dyDescent="0.25">
      <c r="A470" s="1">
        <v>38820</v>
      </c>
    </row>
    <row r="471" spans="1:1" x14ac:dyDescent="0.25">
      <c r="A471" s="1">
        <v>38821</v>
      </c>
    </row>
    <row r="472" spans="1:1" x14ac:dyDescent="0.25">
      <c r="A472" s="1">
        <v>38822</v>
      </c>
    </row>
    <row r="473" spans="1:1" x14ac:dyDescent="0.25">
      <c r="A473" s="1">
        <v>38823</v>
      </c>
    </row>
    <row r="474" spans="1:1" x14ac:dyDescent="0.25">
      <c r="A474" s="1">
        <v>38824</v>
      </c>
    </row>
    <row r="475" spans="1:1" x14ac:dyDescent="0.25">
      <c r="A475" s="1">
        <v>38825</v>
      </c>
    </row>
    <row r="476" spans="1:1" x14ac:dyDescent="0.25">
      <c r="A476" s="1">
        <v>38826</v>
      </c>
    </row>
    <row r="477" spans="1:1" x14ac:dyDescent="0.25">
      <c r="A477" s="1">
        <v>38827</v>
      </c>
    </row>
    <row r="478" spans="1:1" x14ac:dyDescent="0.25">
      <c r="A478" s="1">
        <v>38828</v>
      </c>
    </row>
    <row r="479" spans="1:1" x14ac:dyDescent="0.25">
      <c r="A479" s="1">
        <v>38829</v>
      </c>
    </row>
    <row r="480" spans="1:1" x14ac:dyDescent="0.25">
      <c r="A480" s="1">
        <v>38830</v>
      </c>
    </row>
    <row r="481" spans="1:1" x14ac:dyDescent="0.25">
      <c r="A481" s="1">
        <v>38831</v>
      </c>
    </row>
    <row r="482" spans="1:1" x14ac:dyDescent="0.25">
      <c r="A482" s="1">
        <v>38832</v>
      </c>
    </row>
    <row r="483" spans="1:1" x14ac:dyDescent="0.25">
      <c r="A483" s="1">
        <v>38833</v>
      </c>
    </row>
    <row r="484" spans="1:1" x14ac:dyDescent="0.25">
      <c r="A484" s="1">
        <v>38834</v>
      </c>
    </row>
    <row r="485" spans="1:1" x14ac:dyDescent="0.25">
      <c r="A485" s="1">
        <v>38835</v>
      </c>
    </row>
    <row r="486" spans="1:1" x14ac:dyDescent="0.25">
      <c r="A486" s="1">
        <v>38836</v>
      </c>
    </row>
    <row r="487" spans="1:1" x14ac:dyDescent="0.25">
      <c r="A487" s="1">
        <v>38837</v>
      </c>
    </row>
    <row r="488" spans="1:1" x14ac:dyDescent="0.25">
      <c r="A488" s="1">
        <v>38838</v>
      </c>
    </row>
    <row r="489" spans="1:1" x14ac:dyDescent="0.25">
      <c r="A489" s="1">
        <v>38839</v>
      </c>
    </row>
    <row r="490" spans="1:1" x14ac:dyDescent="0.25">
      <c r="A490" s="1">
        <v>38840</v>
      </c>
    </row>
    <row r="491" spans="1:1" x14ac:dyDescent="0.25">
      <c r="A491" s="1">
        <v>38841</v>
      </c>
    </row>
    <row r="492" spans="1:1" x14ac:dyDescent="0.25">
      <c r="A492" s="1">
        <v>38842</v>
      </c>
    </row>
    <row r="493" spans="1:1" x14ac:dyDescent="0.25">
      <c r="A493" s="1">
        <v>38843</v>
      </c>
    </row>
    <row r="494" spans="1:1" x14ac:dyDescent="0.25">
      <c r="A494" s="1">
        <v>38844</v>
      </c>
    </row>
    <row r="495" spans="1:1" x14ac:dyDescent="0.25">
      <c r="A495" s="1">
        <v>38845</v>
      </c>
    </row>
    <row r="496" spans="1:1" x14ac:dyDescent="0.25">
      <c r="A496" s="1">
        <v>38846</v>
      </c>
    </row>
    <row r="497" spans="1:1" x14ac:dyDescent="0.25">
      <c r="A497" s="1">
        <v>38847</v>
      </c>
    </row>
    <row r="498" spans="1:1" x14ac:dyDescent="0.25">
      <c r="A498" s="1">
        <v>38848</v>
      </c>
    </row>
    <row r="499" spans="1:1" x14ac:dyDescent="0.25">
      <c r="A499" s="1">
        <v>38849</v>
      </c>
    </row>
    <row r="500" spans="1:1" x14ac:dyDescent="0.25">
      <c r="A500" s="1">
        <v>38850</v>
      </c>
    </row>
    <row r="501" spans="1:1" x14ac:dyDescent="0.25">
      <c r="A501" s="1">
        <v>38851</v>
      </c>
    </row>
    <row r="502" spans="1:1" x14ac:dyDescent="0.25">
      <c r="A502" s="1">
        <v>38852</v>
      </c>
    </row>
    <row r="503" spans="1:1" x14ac:dyDescent="0.25">
      <c r="A503" s="1">
        <v>38853</v>
      </c>
    </row>
    <row r="504" spans="1:1" x14ac:dyDescent="0.25">
      <c r="A504" s="1">
        <v>38854</v>
      </c>
    </row>
    <row r="505" spans="1:1" x14ac:dyDescent="0.25">
      <c r="A505" s="1">
        <v>38855</v>
      </c>
    </row>
    <row r="506" spans="1:1" x14ac:dyDescent="0.25">
      <c r="A506" s="1">
        <v>38856</v>
      </c>
    </row>
    <row r="507" spans="1:1" x14ac:dyDescent="0.25">
      <c r="A507" s="1">
        <v>38857</v>
      </c>
    </row>
    <row r="508" spans="1:1" x14ac:dyDescent="0.25">
      <c r="A508" s="1">
        <v>38858</v>
      </c>
    </row>
    <row r="509" spans="1:1" x14ac:dyDescent="0.25">
      <c r="A509" s="1">
        <v>38859</v>
      </c>
    </row>
    <row r="510" spans="1:1" x14ac:dyDescent="0.25">
      <c r="A510" s="1">
        <v>38860</v>
      </c>
    </row>
    <row r="511" spans="1:1" x14ac:dyDescent="0.25">
      <c r="A511" s="1">
        <v>38861</v>
      </c>
    </row>
    <row r="512" spans="1:1" x14ac:dyDescent="0.25">
      <c r="A512" s="1">
        <v>38862</v>
      </c>
    </row>
    <row r="513" spans="1:1" x14ac:dyDescent="0.25">
      <c r="A513" s="1">
        <v>38863</v>
      </c>
    </row>
    <row r="514" spans="1:1" x14ac:dyDescent="0.25">
      <c r="A514" s="1">
        <v>38864</v>
      </c>
    </row>
    <row r="515" spans="1:1" x14ac:dyDescent="0.25">
      <c r="A515" s="1">
        <v>38865</v>
      </c>
    </row>
    <row r="516" spans="1:1" x14ac:dyDescent="0.25">
      <c r="A516" s="1">
        <v>38866</v>
      </c>
    </row>
    <row r="517" spans="1:1" x14ac:dyDescent="0.25">
      <c r="A517" s="1">
        <v>38867</v>
      </c>
    </row>
    <row r="518" spans="1:1" x14ac:dyDescent="0.25">
      <c r="A518" s="1">
        <v>38868</v>
      </c>
    </row>
    <row r="519" spans="1:1" x14ac:dyDescent="0.25">
      <c r="A519" s="1">
        <v>38869</v>
      </c>
    </row>
    <row r="520" spans="1:1" x14ac:dyDescent="0.25">
      <c r="A520" s="1">
        <v>38870</v>
      </c>
    </row>
    <row r="521" spans="1:1" x14ac:dyDescent="0.25">
      <c r="A521" s="1">
        <v>38871</v>
      </c>
    </row>
    <row r="522" spans="1:1" x14ac:dyDescent="0.25">
      <c r="A522" s="1">
        <v>38872</v>
      </c>
    </row>
    <row r="523" spans="1:1" x14ac:dyDescent="0.25">
      <c r="A523" s="1">
        <v>38873</v>
      </c>
    </row>
    <row r="524" spans="1:1" x14ac:dyDescent="0.25">
      <c r="A524" s="1">
        <v>38874</v>
      </c>
    </row>
    <row r="525" spans="1:1" x14ac:dyDescent="0.25">
      <c r="A525" s="1">
        <v>38875</v>
      </c>
    </row>
    <row r="526" spans="1:1" x14ac:dyDescent="0.25">
      <c r="A526" s="1">
        <v>38876</v>
      </c>
    </row>
    <row r="527" spans="1:1" x14ac:dyDescent="0.25">
      <c r="A527" s="1">
        <v>38877</v>
      </c>
    </row>
    <row r="528" spans="1:1" x14ac:dyDescent="0.25">
      <c r="A528" s="1">
        <v>38878</v>
      </c>
    </row>
    <row r="529" spans="1:1" x14ac:dyDescent="0.25">
      <c r="A529" s="1">
        <v>38879</v>
      </c>
    </row>
    <row r="530" spans="1:1" x14ac:dyDescent="0.25">
      <c r="A530" s="1">
        <v>38880</v>
      </c>
    </row>
    <row r="531" spans="1:1" x14ac:dyDescent="0.25">
      <c r="A531" s="1">
        <v>38881</v>
      </c>
    </row>
    <row r="532" spans="1:1" x14ac:dyDescent="0.25">
      <c r="A532" s="1">
        <v>38882</v>
      </c>
    </row>
    <row r="533" spans="1:1" x14ac:dyDescent="0.25">
      <c r="A533" s="1">
        <v>38883</v>
      </c>
    </row>
    <row r="534" spans="1:1" x14ac:dyDescent="0.25">
      <c r="A534" s="1">
        <v>38884</v>
      </c>
    </row>
    <row r="535" spans="1:1" x14ac:dyDescent="0.25">
      <c r="A535" s="1">
        <v>38885</v>
      </c>
    </row>
    <row r="536" spans="1:1" x14ac:dyDescent="0.25">
      <c r="A536" s="1">
        <v>38886</v>
      </c>
    </row>
    <row r="537" spans="1:1" x14ac:dyDescent="0.25">
      <c r="A537" s="1">
        <v>38887</v>
      </c>
    </row>
    <row r="538" spans="1:1" x14ac:dyDescent="0.25">
      <c r="A538" s="1">
        <v>38888</v>
      </c>
    </row>
    <row r="539" spans="1:1" x14ac:dyDescent="0.25">
      <c r="A539" s="1">
        <v>38889</v>
      </c>
    </row>
    <row r="540" spans="1:1" x14ac:dyDescent="0.25">
      <c r="A540" s="1">
        <v>38890</v>
      </c>
    </row>
    <row r="541" spans="1:1" x14ac:dyDescent="0.25">
      <c r="A541" s="1">
        <v>38891</v>
      </c>
    </row>
    <row r="542" spans="1:1" x14ac:dyDescent="0.25">
      <c r="A542" s="1">
        <v>38892</v>
      </c>
    </row>
    <row r="543" spans="1:1" x14ac:dyDescent="0.25">
      <c r="A543" s="1">
        <v>38893</v>
      </c>
    </row>
    <row r="544" spans="1:1" x14ac:dyDescent="0.25">
      <c r="A544" s="1">
        <v>38894</v>
      </c>
    </row>
    <row r="545" spans="1:1" x14ac:dyDescent="0.25">
      <c r="A545" s="1">
        <v>38895</v>
      </c>
    </row>
    <row r="546" spans="1:1" x14ac:dyDescent="0.25">
      <c r="A546" s="1">
        <v>38896</v>
      </c>
    </row>
    <row r="547" spans="1:1" x14ac:dyDescent="0.25">
      <c r="A547" s="1">
        <v>38897</v>
      </c>
    </row>
    <row r="548" spans="1:1" x14ac:dyDescent="0.25">
      <c r="A548" s="1">
        <v>38898</v>
      </c>
    </row>
    <row r="549" spans="1:1" x14ac:dyDescent="0.25">
      <c r="A549" s="1">
        <v>38899</v>
      </c>
    </row>
    <row r="550" spans="1:1" x14ac:dyDescent="0.25">
      <c r="A550" s="1">
        <v>38900</v>
      </c>
    </row>
    <row r="551" spans="1:1" x14ac:dyDescent="0.25">
      <c r="A551" s="1">
        <v>38901</v>
      </c>
    </row>
    <row r="552" spans="1:1" x14ac:dyDescent="0.25">
      <c r="A552" s="1">
        <v>38902</v>
      </c>
    </row>
    <row r="553" spans="1:1" x14ac:dyDescent="0.25">
      <c r="A553" s="1">
        <v>38903</v>
      </c>
    </row>
    <row r="554" spans="1:1" x14ac:dyDescent="0.25">
      <c r="A554" s="1">
        <v>38904</v>
      </c>
    </row>
    <row r="555" spans="1:1" x14ac:dyDescent="0.25">
      <c r="A555" s="1">
        <v>38905</v>
      </c>
    </row>
    <row r="556" spans="1:1" x14ac:dyDescent="0.25">
      <c r="A556" s="1">
        <v>38906</v>
      </c>
    </row>
    <row r="557" spans="1:1" x14ac:dyDescent="0.25">
      <c r="A557" s="1">
        <v>38907</v>
      </c>
    </row>
    <row r="558" spans="1:1" x14ac:dyDescent="0.25">
      <c r="A558" s="1">
        <v>38908</v>
      </c>
    </row>
    <row r="559" spans="1:1" x14ac:dyDescent="0.25">
      <c r="A559" s="1">
        <v>38909</v>
      </c>
    </row>
    <row r="560" spans="1:1" x14ac:dyDescent="0.25">
      <c r="A560" s="1">
        <v>38910</v>
      </c>
    </row>
    <row r="561" spans="1:1" x14ac:dyDescent="0.25">
      <c r="A561" s="1">
        <v>38911</v>
      </c>
    </row>
    <row r="562" spans="1:1" x14ac:dyDescent="0.25">
      <c r="A562" s="1">
        <v>38912</v>
      </c>
    </row>
    <row r="563" spans="1:1" x14ac:dyDescent="0.25">
      <c r="A563" s="1">
        <v>38913</v>
      </c>
    </row>
    <row r="564" spans="1:1" x14ac:dyDescent="0.25">
      <c r="A564" s="1">
        <v>38914</v>
      </c>
    </row>
    <row r="565" spans="1:1" x14ac:dyDescent="0.25">
      <c r="A565" s="1">
        <v>38915</v>
      </c>
    </row>
    <row r="566" spans="1:1" x14ac:dyDescent="0.25">
      <c r="A566" s="1">
        <v>38916</v>
      </c>
    </row>
    <row r="567" spans="1:1" x14ac:dyDescent="0.25">
      <c r="A567" s="1">
        <v>38917</v>
      </c>
    </row>
    <row r="568" spans="1:1" x14ac:dyDescent="0.25">
      <c r="A568" s="1">
        <v>38918</v>
      </c>
    </row>
    <row r="569" spans="1:1" x14ac:dyDescent="0.25">
      <c r="A569" s="1">
        <v>38919</v>
      </c>
    </row>
    <row r="570" spans="1:1" x14ac:dyDescent="0.25">
      <c r="A570" s="1">
        <v>38920</v>
      </c>
    </row>
    <row r="571" spans="1:1" x14ac:dyDescent="0.25">
      <c r="A571" s="1">
        <v>38921</v>
      </c>
    </row>
    <row r="572" spans="1:1" x14ac:dyDescent="0.25">
      <c r="A572" s="1">
        <v>38922</v>
      </c>
    </row>
    <row r="573" spans="1:1" x14ac:dyDescent="0.25">
      <c r="A573" s="1">
        <v>38923</v>
      </c>
    </row>
    <row r="574" spans="1:1" x14ac:dyDescent="0.25">
      <c r="A574" s="1">
        <v>38924</v>
      </c>
    </row>
    <row r="575" spans="1:1" x14ac:dyDescent="0.25">
      <c r="A575" s="1">
        <v>38925</v>
      </c>
    </row>
    <row r="576" spans="1:1" x14ac:dyDescent="0.25">
      <c r="A576" s="1">
        <v>38926</v>
      </c>
    </row>
    <row r="577" spans="1:1" x14ac:dyDescent="0.25">
      <c r="A577" s="1">
        <v>38927</v>
      </c>
    </row>
    <row r="578" spans="1:1" x14ac:dyDescent="0.25">
      <c r="A578" s="1">
        <v>38928</v>
      </c>
    </row>
    <row r="579" spans="1:1" x14ac:dyDescent="0.25">
      <c r="A579" s="1">
        <v>38929</v>
      </c>
    </row>
    <row r="580" spans="1:1" x14ac:dyDescent="0.25">
      <c r="A580" s="1">
        <v>38930</v>
      </c>
    </row>
    <row r="581" spans="1:1" x14ac:dyDescent="0.25">
      <c r="A581" s="1">
        <v>38931</v>
      </c>
    </row>
    <row r="582" spans="1:1" x14ac:dyDescent="0.25">
      <c r="A582" s="1">
        <v>38932</v>
      </c>
    </row>
    <row r="583" spans="1:1" x14ac:dyDescent="0.25">
      <c r="A583" s="1">
        <v>38933</v>
      </c>
    </row>
    <row r="584" spans="1:1" x14ac:dyDescent="0.25">
      <c r="A584" s="1">
        <v>38934</v>
      </c>
    </row>
    <row r="585" spans="1:1" x14ac:dyDescent="0.25">
      <c r="A585" s="1">
        <v>38935</v>
      </c>
    </row>
    <row r="586" spans="1:1" x14ac:dyDescent="0.25">
      <c r="A586" s="1">
        <v>38936</v>
      </c>
    </row>
    <row r="587" spans="1:1" x14ac:dyDescent="0.25">
      <c r="A587" s="1">
        <v>38937</v>
      </c>
    </row>
    <row r="588" spans="1:1" x14ac:dyDescent="0.25">
      <c r="A588" s="1">
        <v>38938</v>
      </c>
    </row>
    <row r="589" spans="1:1" x14ac:dyDescent="0.25">
      <c r="A589" s="1">
        <v>38939</v>
      </c>
    </row>
    <row r="590" spans="1:1" x14ac:dyDescent="0.25">
      <c r="A590" s="1">
        <v>38940</v>
      </c>
    </row>
    <row r="591" spans="1:1" x14ac:dyDescent="0.25">
      <c r="A591" s="1">
        <v>38941</v>
      </c>
    </row>
    <row r="592" spans="1:1" x14ac:dyDescent="0.25">
      <c r="A592" s="1">
        <v>38942</v>
      </c>
    </row>
    <row r="593" spans="1:1" x14ac:dyDescent="0.25">
      <c r="A593" s="1">
        <v>38943</v>
      </c>
    </row>
    <row r="594" spans="1:1" x14ac:dyDescent="0.25">
      <c r="A594" s="1">
        <v>38944</v>
      </c>
    </row>
    <row r="595" spans="1:1" x14ac:dyDescent="0.25">
      <c r="A595" s="1">
        <v>38945</v>
      </c>
    </row>
    <row r="596" spans="1:1" x14ac:dyDescent="0.25">
      <c r="A596" s="1">
        <v>38946</v>
      </c>
    </row>
    <row r="597" spans="1:1" x14ac:dyDescent="0.25">
      <c r="A597" s="1">
        <v>38947</v>
      </c>
    </row>
    <row r="598" spans="1:1" x14ac:dyDescent="0.25">
      <c r="A598" s="1">
        <v>38948</v>
      </c>
    </row>
    <row r="599" spans="1:1" x14ac:dyDescent="0.25">
      <c r="A599" s="1">
        <v>38949</v>
      </c>
    </row>
    <row r="600" spans="1:1" x14ac:dyDescent="0.25">
      <c r="A600" s="1">
        <v>38950</v>
      </c>
    </row>
    <row r="601" spans="1:1" x14ac:dyDescent="0.25">
      <c r="A601" s="1">
        <v>38951</v>
      </c>
    </row>
    <row r="602" spans="1:1" x14ac:dyDescent="0.25">
      <c r="A602" s="1">
        <v>38952</v>
      </c>
    </row>
    <row r="603" spans="1:1" x14ac:dyDescent="0.25">
      <c r="A603" s="1">
        <v>38953</v>
      </c>
    </row>
    <row r="604" spans="1:1" x14ac:dyDescent="0.25">
      <c r="A604" s="1">
        <v>38954</v>
      </c>
    </row>
    <row r="605" spans="1:1" x14ac:dyDescent="0.25">
      <c r="A605" s="1">
        <v>38955</v>
      </c>
    </row>
    <row r="606" spans="1:1" x14ac:dyDescent="0.25">
      <c r="A606" s="1">
        <v>38956</v>
      </c>
    </row>
    <row r="607" spans="1:1" x14ac:dyDescent="0.25">
      <c r="A607" s="1">
        <v>38957</v>
      </c>
    </row>
    <row r="608" spans="1:1" x14ac:dyDescent="0.25">
      <c r="A608" s="1">
        <v>38958</v>
      </c>
    </row>
    <row r="609" spans="1:1" x14ac:dyDescent="0.25">
      <c r="A609" s="1">
        <v>38959</v>
      </c>
    </row>
    <row r="610" spans="1:1" x14ac:dyDescent="0.25">
      <c r="A610" s="1">
        <v>38960</v>
      </c>
    </row>
    <row r="611" spans="1:1" x14ac:dyDescent="0.25">
      <c r="A611" s="1">
        <v>38961</v>
      </c>
    </row>
    <row r="612" spans="1:1" x14ac:dyDescent="0.25">
      <c r="A612" s="1">
        <v>38962</v>
      </c>
    </row>
    <row r="613" spans="1:1" x14ac:dyDescent="0.25">
      <c r="A613" s="1">
        <v>38963</v>
      </c>
    </row>
    <row r="614" spans="1:1" x14ac:dyDescent="0.25">
      <c r="A614" s="1">
        <v>38964</v>
      </c>
    </row>
    <row r="615" spans="1:1" x14ac:dyDescent="0.25">
      <c r="A615" s="1">
        <v>38965</v>
      </c>
    </row>
    <row r="616" spans="1:1" x14ac:dyDescent="0.25">
      <c r="A616" s="1">
        <v>38966</v>
      </c>
    </row>
    <row r="617" spans="1:1" x14ac:dyDescent="0.25">
      <c r="A617" s="1">
        <v>38967</v>
      </c>
    </row>
    <row r="618" spans="1:1" x14ac:dyDescent="0.25">
      <c r="A618" s="1">
        <v>38968</v>
      </c>
    </row>
    <row r="619" spans="1:1" x14ac:dyDescent="0.25">
      <c r="A619" s="1">
        <v>38969</v>
      </c>
    </row>
    <row r="620" spans="1:1" x14ac:dyDescent="0.25">
      <c r="A620" s="1">
        <v>38970</v>
      </c>
    </row>
    <row r="621" spans="1:1" x14ac:dyDescent="0.25">
      <c r="A621" s="1">
        <v>38971</v>
      </c>
    </row>
    <row r="622" spans="1:1" x14ac:dyDescent="0.25">
      <c r="A622" s="1">
        <v>38972</v>
      </c>
    </row>
    <row r="623" spans="1:1" x14ac:dyDescent="0.25">
      <c r="A623" s="1">
        <v>38973</v>
      </c>
    </row>
    <row r="624" spans="1:1" x14ac:dyDescent="0.25">
      <c r="A624" s="1">
        <v>38974</v>
      </c>
    </row>
    <row r="625" spans="1:1" x14ac:dyDescent="0.25">
      <c r="A625" s="1">
        <v>38975</v>
      </c>
    </row>
    <row r="626" spans="1:1" x14ac:dyDescent="0.25">
      <c r="A626" s="1">
        <v>38976</v>
      </c>
    </row>
    <row r="627" spans="1:1" x14ac:dyDescent="0.25">
      <c r="A627" s="1">
        <v>38977</v>
      </c>
    </row>
    <row r="628" spans="1:1" x14ac:dyDescent="0.25">
      <c r="A628" s="1">
        <v>38978</v>
      </c>
    </row>
    <row r="629" spans="1:1" x14ac:dyDescent="0.25">
      <c r="A629" s="1">
        <v>38979</v>
      </c>
    </row>
    <row r="630" spans="1:1" x14ac:dyDescent="0.25">
      <c r="A630" s="1">
        <v>38980</v>
      </c>
    </row>
    <row r="631" spans="1:1" x14ac:dyDescent="0.25">
      <c r="A631" s="1">
        <v>38981</v>
      </c>
    </row>
    <row r="632" spans="1:1" x14ac:dyDescent="0.25">
      <c r="A632" s="1">
        <v>38982</v>
      </c>
    </row>
    <row r="633" spans="1:1" x14ac:dyDescent="0.25">
      <c r="A633" s="1">
        <v>38983</v>
      </c>
    </row>
    <row r="634" spans="1:1" x14ac:dyDescent="0.25">
      <c r="A634" s="1">
        <v>38984</v>
      </c>
    </row>
    <row r="635" spans="1:1" x14ac:dyDescent="0.25">
      <c r="A635" s="1">
        <v>38985</v>
      </c>
    </row>
    <row r="636" spans="1:1" x14ac:dyDescent="0.25">
      <c r="A636" s="1">
        <v>38986</v>
      </c>
    </row>
    <row r="637" spans="1:1" x14ac:dyDescent="0.25">
      <c r="A637" s="1">
        <v>38987</v>
      </c>
    </row>
    <row r="638" spans="1:1" x14ac:dyDescent="0.25">
      <c r="A638" s="1">
        <v>38988</v>
      </c>
    </row>
    <row r="639" spans="1:1" x14ac:dyDescent="0.25">
      <c r="A639" s="1">
        <v>38989</v>
      </c>
    </row>
    <row r="640" spans="1:1" x14ac:dyDescent="0.25">
      <c r="A640" s="1">
        <v>38990</v>
      </c>
    </row>
    <row r="641" spans="1:1" x14ac:dyDescent="0.25">
      <c r="A641" s="1">
        <v>38991</v>
      </c>
    </row>
    <row r="642" spans="1:1" x14ac:dyDescent="0.25">
      <c r="A642" s="1">
        <v>38992</v>
      </c>
    </row>
    <row r="643" spans="1:1" x14ac:dyDescent="0.25">
      <c r="A643" s="1">
        <v>38993</v>
      </c>
    </row>
    <row r="644" spans="1:1" x14ac:dyDescent="0.25">
      <c r="A644" s="1">
        <v>38994</v>
      </c>
    </row>
    <row r="645" spans="1:1" x14ac:dyDescent="0.25">
      <c r="A645" s="1">
        <v>38995</v>
      </c>
    </row>
    <row r="646" spans="1:1" x14ac:dyDescent="0.25">
      <c r="A646" s="1">
        <v>38996</v>
      </c>
    </row>
    <row r="647" spans="1:1" x14ac:dyDescent="0.25">
      <c r="A647" s="1">
        <v>38997</v>
      </c>
    </row>
    <row r="648" spans="1:1" x14ac:dyDescent="0.25">
      <c r="A648" s="1">
        <v>38998</v>
      </c>
    </row>
    <row r="649" spans="1:1" x14ac:dyDescent="0.25">
      <c r="A649" s="1">
        <v>38999</v>
      </c>
    </row>
    <row r="650" spans="1:1" x14ac:dyDescent="0.25">
      <c r="A650" s="1">
        <v>39000</v>
      </c>
    </row>
    <row r="651" spans="1:1" x14ac:dyDescent="0.25">
      <c r="A651" s="1">
        <v>39001</v>
      </c>
    </row>
    <row r="652" spans="1:1" x14ac:dyDescent="0.25">
      <c r="A652" s="1">
        <v>39002</v>
      </c>
    </row>
    <row r="653" spans="1:1" x14ac:dyDescent="0.25">
      <c r="A653" s="1">
        <v>39003</v>
      </c>
    </row>
    <row r="654" spans="1:1" x14ac:dyDescent="0.25">
      <c r="A654" s="1">
        <v>39004</v>
      </c>
    </row>
    <row r="655" spans="1:1" x14ac:dyDescent="0.25">
      <c r="A655" s="1">
        <v>39005</v>
      </c>
    </row>
    <row r="656" spans="1:1" x14ac:dyDescent="0.25">
      <c r="A656" s="1">
        <v>39006</v>
      </c>
    </row>
    <row r="657" spans="1:1" x14ac:dyDescent="0.25">
      <c r="A657" s="1">
        <v>39007</v>
      </c>
    </row>
    <row r="658" spans="1:1" x14ac:dyDescent="0.25">
      <c r="A658" s="1">
        <v>39008</v>
      </c>
    </row>
    <row r="659" spans="1:1" x14ac:dyDescent="0.25">
      <c r="A659" s="1">
        <v>39009</v>
      </c>
    </row>
    <row r="660" spans="1:1" x14ac:dyDescent="0.25">
      <c r="A660" s="1">
        <v>39010</v>
      </c>
    </row>
    <row r="661" spans="1:1" x14ac:dyDescent="0.25">
      <c r="A661" s="1">
        <v>39011</v>
      </c>
    </row>
    <row r="662" spans="1:1" x14ac:dyDescent="0.25">
      <c r="A662" s="1">
        <v>39012</v>
      </c>
    </row>
    <row r="663" spans="1:1" x14ac:dyDescent="0.25">
      <c r="A663" s="1">
        <v>39013</v>
      </c>
    </row>
    <row r="664" spans="1:1" x14ac:dyDescent="0.25">
      <c r="A664" s="1">
        <v>39014</v>
      </c>
    </row>
    <row r="665" spans="1:1" x14ac:dyDescent="0.25">
      <c r="A665" s="1">
        <v>39015</v>
      </c>
    </row>
    <row r="666" spans="1:1" x14ac:dyDescent="0.25">
      <c r="A666" s="1">
        <v>39016</v>
      </c>
    </row>
    <row r="667" spans="1:1" x14ac:dyDescent="0.25">
      <c r="A667" s="1">
        <v>39017</v>
      </c>
    </row>
    <row r="668" spans="1:1" x14ac:dyDescent="0.25">
      <c r="A668" s="1">
        <v>39018</v>
      </c>
    </row>
    <row r="669" spans="1:1" x14ac:dyDescent="0.25">
      <c r="A669" s="1">
        <v>39019</v>
      </c>
    </row>
    <row r="670" spans="1:1" x14ac:dyDescent="0.25">
      <c r="A670" s="1">
        <v>39020</v>
      </c>
    </row>
    <row r="671" spans="1:1" x14ac:dyDescent="0.25">
      <c r="A671" s="1">
        <v>39021</v>
      </c>
    </row>
    <row r="672" spans="1:1" x14ac:dyDescent="0.25">
      <c r="A672" s="1">
        <v>39022</v>
      </c>
    </row>
    <row r="673" spans="1:1" x14ac:dyDescent="0.25">
      <c r="A673" s="1">
        <v>39023</v>
      </c>
    </row>
    <row r="674" spans="1:1" x14ac:dyDescent="0.25">
      <c r="A674" s="1">
        <v>39024</v>
      </c>
    </row>
    <row r="675" spans="1:1" x14ac:dyDescent="0.25">
      <c r="A675" s="1">
        <v>39025</v>
      </c>
    </row>
    <row r="676" spans="1:1" x14ac:dyDescent="0.25">
      <c r="A676" s="1">
        <v>39026</v>
      </c>
    </row>
    <row r="677" spans="1:1" x14ac:dyDescent="0.25">
      <c r="A677" s="1">
        <v>39027</v>
      </c>
    </row>
    <row r="678" spans="1:1" x14ac:dyDescent="0.25">
      <c r="A678" s="1">
        <v>39028</v>
      </c>
    </row>
    <row r="679" spans="1:1" x14ac:dyDescent="0.25">
      <c r="A679" s="1">
        <v>39029</v>
      </c>
    </row>
    <row r="680" spans="1:1" x14ac:dyDescent="0.25">
      <c r="A680" s="1">
        <v>39030</v>
      </c>
    </row>
    <row r="681" spans="1:1" x14ac:dyDescent="0.25">
      <c r="A681" s="1">
        <v>39031</v>
      </c>
    </row>
    <row r="682" spans="1:1" x14ac:dyDescent="0.25">
      <c r="A682" s="1">
        <v>39032</v>
      </c>
    </row>
    <row r="683" spans="1:1" x14ac:dyDescent="0.25">
      <c r="A683" s="1">
        <v>39033</v>
      </c>
    </row>
    <row r="684" spans="1:1" x14ac:dyDescent="0.25">
      <c r="A684" s="1">
        <v>39034</v>
      </c>
    </row>
    <row r="685" spans="1:1" x14ac:dyDescent="0.25">
      <c r="A685" s="1">
        <v>39035</v>
      </c>
    </row>
    <row r="686" spans="1:1" x14ac:dyDescent="0.25">
      <c r="A686" s="1">
        <v>39036</v>
      </c>
    </row>
    <row r="687" spans="1:1" x14ac:dyDescent="0.25">
      <c r="A687" s="1">
        <v>39037</v>
      </c>
    </row>
    <row r="688" spans="1:1" x14ac:dyDescent="0.25">
      <c r="A688" s="1">
        <v>39038</v>
      </c>
    </row>
    <row r="689" spans="1:1" x14ac:dyDescent="0.25">
      <c r="A689" s="1">
        <v>39039</v>
      </c>
    </row>
    <row r="690" spans="1:1" x14ac:dyDescent="0.25">
      <c r="A690" s="1">
        <v>39040</v>
      </c>
    </row>
    <row r="691" spans="1:1" x14ac:dyDescent="0.25">
      <c r="A691" s="1">
        <v>39041</v>
      </c>
    </row>
    <row r="692" spans="1:1" x14ac:dyDescent="0.25">
      <c r="A692" s="1">
        <v>39042</v>
      </c>
    </row>
    <row r="693" spans="1:1" x14ac:dyDescent="0.25">
      <c r="A693" s="1">
        <v>39043</v>
      </c>
    </row>
    <row r="694" spans="1:1" x14ac:dyDescent="0.25">
      <c r="A694" s="1">
        <v>39044</v>
      </c>
    </row>
    <row r="695" spans="1:1" x14ac:dyDescent="0.25">
      <c r="A695" s="1">
        <v>39045</v>
      </c>
    </row>
    <row r="696" spans="1:1" x14ac:dyDescent="0.25">
      <c r="A696" s="1">
        <v>39046</v>
      </c>
    </row>
    <row r="697" spans="1:1" x14ac:dyDescent="0.25">
      <c r="A697" s="1">
        <v>39047</v>
      </c>
    </row>
    <row r="698" spans="1:1" x14ac:dyDescent="0.25">
      <c r="A698" s="1">
        <v>39048</v>
      </c>
    </row>
    <row r="699" spans="1:1" x14ac:dyDescent="0.25">
      <c r="A699" s="1">
        <v>39049</v>
      </c>
    </row>
    <row r="700" spans="1:1" x14ac:dyDescent="0.25">
      <c r="A700" s="1">
        <v>39050</v>
      </c>
    </row>
    <row r="701" spans="1:1" x14ac:dyDescent="0.25">
      <c r="A701" s="1">
        <v>39051</v>
      </c>
    </row>
    <row r="702" spans="1:1" x14ac:dyDescent="0.25">
      <c r="A702" s="1">
        <v>39052</v>
      </c>
    </row>
    <row r="703" spans="1:1" x14ac:dyDescent="0.25">
      <c r="A703" s="1">
        <v>39053</v>
      </c>
    </row>
    <row r="704" spans="1:1" x14ac:dyDescent="0.25">
      <c r="A704" s="1">
        <v>39054</v>
      </c>
    </row>
    <row r="705" spans="1:1" x14ac:dyDescent="0.25">
      <c r="A705" s="1">
        <v>39055</v>
      </c>
    </row>
    <row r="706" spans="1:1" x14ac:dyDescent="0.25">
      <c r="A706" s="1">
        <v>39056</v>
      </c>
    </row>
    <row r="707" spans="1:1" x14ac:dyDescent="0.25">
      <c r="A707" s="1">
        <v>39057</v>
      </c>
    </row>
    <row r="708" spans="1:1" x14ac:dyDescent="0.25">
      <c r="A708" s="1">
        <v>39058</v>
      </c>
    </row>
    <row r="709" spans="1:1" x14ac:dyDescent="0.25">
      <c r="A709" s="1">
        <v>39059</v>
      </c>
    </row>
    <row r="710" spans="1:1" x14ac:dyDescent="0.25">
      <c r="A710" s="1">
        <v>39060</v>
      </c>
    </row>
    <row r="711" spans="1:1" x14ac:dyDescent="0.25">
      <c r="A711" s="1">
        <v>39061</v>
      </c>
    </row>
    <row r="712" spans="1:1" x14ac:dyDescent="0.25">
      <c r="A712" s="1">
        <v>39062</v>
      </c>
    </row>
    <row r="713" spans="1:1" x14ac:dyDescent="0.25">
      <c r="A713" s="1">
        <v>39063</v>
      </c>
    </row>
    <row r="714" spans="1:1" x14ac:dyDescent="0.25">
      <c r="A714" s="1">
        <v>39064</v>
      </c>
    </row>
    <row r="715" spans="1:1" x14ac:dyDescent="0.25">
      <c r="A715" s="1">
        <v>39065</v>
      </c>
    </row>
    <row r="716" spans="1:1" x14ac:dyDescent="0.25">
      <c r="A716" s="1">
        <v>39066</v>
      </c>
    </row>
    <row r="717" spans="1:1" x14ac:dyDescent="0.25">
      <c r="A717" s="1">
        <v>39067</v>
      </c>
    </row>
    <row r="718" spans="1:1" x14ac:dyDescent="0.25">
      <c r="A718" s="1">
        <v>39068</v>
      </c>
    </row>
    <row r="719" spans="1:1" x14ac:dyDescent="0.25">
      <c r="A719" s="1">
        <v>39069</v>
      </c>
    </row>
    <row r="720" spans="1:1" x14ac:dyDescent="0.25">
      <c r="A720" s="1">
        <v>39070</v>
      </c>
    </row>
    <row r="721" spans="1:1" x14ac:dyDescent="0.25">
      <c r="A721" s="1">
        <v>39071</v>
      </c>
    </row>
    <row r="722" spans="1:1" x14ac:dyDescent="0.25">
      <c r="A722" s="1">
        <v>39072</v>
      </c>
    </row>
    <row r="723" spans="1:1" x14ac:dyDescent="0.25">
      <c r="A723" s="1">
        <v>39073</v>
      </c>
    </row>
    <row r="724" spans="1:1" x14ac:dyDescent="0.25">
      <c r="A724" s="1">
        <v>39074</v>
      </c>
    </row>
    <row r="725" spans="1:1" x14ac:dyDescent="0.25">
      <c r="A725" s="1">
        <v>39075</v>
      </c>
    </row>
    <row r="726" spans="1:1" x14ac:dyDescent="0.25">
      <c r="A726" s="1">
        <v>39076</v>
      </c>
    </row>
    <row r="727" spans="1:1" x14ac:dyDescent="0.25">
      <c r="A727" s="1">
        <v>39077</v>
      </c>
    </row>
    <row r="728" spans="1:1" x14ac:dyDescent="0.25">
      <c r="A728" s="1">
        <v>39078</v>
      </c>
    </row>
    <row r="729" spans="1:1" x14ac:dyDescent="0.25">
      <c r="A729" s="1">
        <v>39079</v>
      </c>
    </row>
    <row r="730" spans="1:1" x14ac:dyDescent="0.25">
      <c r="A730" s="1">
        <v>39080</v>
      </c>
    </row>
    <row r="731" spans="1:1" x14ac:dyDescent="0.25">
      <c r="A731" s="1">
        <v>39081</v>
      </c>
    </row>
    <row r="732" spans="1:1" x14ac:dyDescent="0.25">
      <c r="A732" s="1">
        <v>39082</v>
      </c>
    </row>
    <row r="733" spans="1:1" x14ac:dyDescent="0.25">
      <c r="A733" s="1">
        <v>39083</v>
      </c>
    </row>
    <row r="734" spans="1:1" x14ac:dyDescent="0.25">
      <c r="A734" s="1">
        <v>39084</v>
      </c>
    </row>
    <row r="735" spans="1:1" x14ac:dyDescent="0.25">
      <c r="A735" s="1">
        <v>39085</v>
      </c>
    </row>
    <row r="736" spans="1:1" x14ac:dyDescent="0.25">
      <c r="A736" s="1">
        <v>39086</v>
      </c>
    </row>
    <row r="737" spans="1:1" x14ac:dyDescent="0.25">
      <c r="A737" s="1">
        <v>39087</v>
      </c>
    </row>
    <row r="738" spans="1:1" x14ac:dyDescent="0.25">
      <c r="A738" s="1">
        <v>39088</v>
      </c>
    </row>
    <row r="739" spans="1:1" x14ac:dyDescent="0.25">
      <c r="A739" s="1">
        <v>39089</v>
      </c>
    </row>
    <row r="740" spans="1:1" x14ac:dyDescent="0.25">
      <c r="A740" s="1">
        <v>39090</v>
      </c>
    </row>
    <row r="741" spans="1:1" x14ac:dyDescent="0.25">
      <c r="A741" s="1">
        <v>39091</v>
      </c>
    </row>
    <row r="742" spans="1:1" x14ac:dyDescent="0.25">
      <c r="A742" s="1">
        <v>39092</v>
      </c>
    </row>
    <row r="743" spans="1:1" x14ac:dyDescent="0.25">
      <c r="A743" s="1">
        <v>39093</v>
      </c>
    </row>
    <row r="744" spans="1:1" x14ac:dyDescent="0.25">
      <c r="A744" s="1">
        <v>39094</v>
      </c>
    </row>
    <row r="745" spans="1:1" x14ac:dyDescent="0.25">
      <c r="A745" s="1">
        <v>39095</v>
      </c>
    </row>
    <row r="746" spans="1:1" x14ac:dyDescent="0.25">
      <c r="A746" s="1">
        <v>39096</v>
      </c>
    </row>
    <row r="747" spans="1:1" x14ac:dyDescent="0.25">
      <c r="A747" s="1">
        <v>39097</v>
      </c>
    </row>
    <row r="748" spans="1:1" x14ac:dyDescent="0.25">
      <c r="A748" s="1">
        <v>39098</v>
      </c>
    </row>
    <row r="749" spans="1:1" x14ac:dyDescent="0.25">
      <c r="A749" s="1">
        <v>39099</v>
      </c>
    </row>
    <row r="750" spans="1:1" x14ac:dyDescent="0.25">
      <c r="A750" s="1">
        <v>39100</v>
      </c>
    </row>
    <row r="751" spans="1:1" x14ac:dyDescent="0.25">
      <c r="A751" s="1">
        <v>39101</v>
      </c>
    </row>
    <row r="752" spans="1:1" x14ac:dyDescent="0.25">
      <c r="A752" s="1">
        <v>39102</v>
      </c>
    </row>
    <row r="753" spans="1:1" x14ac:dyDescent="0.25">
      <c r="A753" s="1">
        <v>39103</v>
      </c>
    </row>
    <row r="754" spans="1:1" x14ac:dyDescent="0.25">
      <c r="A754" s="1">
        <v>39104</v>
      </c>
    </row>
    <row r="755" spans="1:1" x14ac:dyDescent="0.25">
      <c r="A755" s="1">
        <v>39105</v>
      </c>
    </row>
    <row r="756" spans="1:1" x14ac:dyDescent="0.25">
      <c r="A756" s="1">
        <v>39106</v>
      </c>
    </row>
    <row r="757" spans="1:1" x14ac:dyDescent="0.25">
      <c r="A757" s="1">
        <v>39107</v>
      </c>
    </row>
    <row r="758" spans="1:1" x14ac:dyDescent="0.25">
      <c r="A758" s="1">
        <v>39108</v>
      </c>
    </row>
    <row r="759" spans="1:1" x14ac:dyDescent="0.25">
      <c r="A759" s="1">
        <v>39109</v>
      </c>
    </row>
    <row r="760" spans="1:1" x14ac:dyDescent="0.25">
      <c r="A760" s="1">
        <v>39110</v>
      </c>
    </row>
    <row r="761" spans="1:1" x14ac:dyDescent="0.25">
      <c r="A761" s="1">
        <v>39111</v>
      </c>
    </row>
    <row r="762" spans="1:1" x14ac:dyDescent="0.25">
      <c r="A762" s="1">
        <v>39112</v>
      </c>
    </row>
    <row r="763" spans="1:1" x14ac:dyDescent="0.25">
      <c r="A763" s="1">
        <v>39113</v>
      </c>
    </row>
    <row r="764" spans="1:1" x14ac:dyDescent="0.25">
      <c r="A764" s="1">
        <v>39114</v>
      </c>
    </row>
    <row r="765" spans="1:1" x14ac:dyDescent="0.25">
      <c r="A765" s="1">
        <v>39115</v>
      </c>
    </row>
    <row r="766" spans="1:1" x14ac:dyDescent="0.25">
      <c r="A766" s="1">
        <v>39116</v>
      </c>
    </row>
    <row r="767" spans="1:1" x14ac:dyDescent="0.25">
      <c r="A767" s="1">
        <v>39117</v>
      </c>
    </row>
    <row r="768" spans="1:1" x14ac:dyDescent="0.25">
      <c r="A768" s="1">
        <v>39118</v>
      </c>
    </row>
    <row r="769" spans="1:1" x14ac:dyDescent="0.25">
      <c r="A769" s="1">
        <v>39119</v>
      </c>
    </row>
    <row r="770" spans="1:1" x14ac:dyDescent="0.25">
      <c r="A770" s="1">
        <v>39120</v>
      </c>
    </row>
    <row r="771" spans="1:1" x14ac:dyDescent="0.25">
      <c r="A771" s="1">
        <v>39121</v>
      </c>
    </row>
    <row r="772" spans="1:1" x14ac:dyDescent="0.25">
      <c r="A772" s="1">
        <v>39122</v>
      </c>
    </row>
    <row r="773" spans="1:1" x14ac:dyDescent="0.25">
      <c r="A773" s="1">
        <v>39123</v>
      </c>
    </row>
    <row r="774" spans="1:1" x14ac:dyDescent="0.25">
      <c r="A774" s="1">
        <v>39124</v>
      </c>
    </row>
    <row r="775" spans="1:1" x14ac:dyDescent="0.25">
      <c r="A775" s="1">
        <v>39125</v>
      </c>
    </row>
    <row r="776" spans="1:1" x14ac:dyDescent="0.25">
      <c r="A776" s="1">
        <v>39126</v>
      </c>
    </row>
    <row r="777" spans="1:1" x14ac:dyDescent="0.25">
      <c r="A777" s="1">
        <v>39127</v>
      </c>
    </row>
    <row r="778" spans="1:1" x14ac:dyDescent="0.25">
      <c r="A778" s="1">
        <v>39128</v>
      </c>
    </row>
    <row r="779" spans="1:1" x14ac:dyDescent="0.25">
      <c r="A779" s="1">
        <v>39129</v>
      </c>
    </row>
    <row r="780" spans="1:1" x14ac:dyDescent="0.25">
      <c r="A780" s="1">
        <v>39130</v>
      </c>
    </row>
    <row r="781" spans="1:1" x14ac:dyDescent="0.25">
      <c r="A781" s="1">
        <v>39131</v>
      </c>
    </row>
    <row r="782" spans="1:1" x14ac:dyDescent="0.25">
      <c r="A782" s="1">
        <v>39132</v>
      </c>
    </row>
    <row r="783" spans="1:1" x14ac:dyDescent="0.25">
      <c r="A783" s="1">
        <v>39133</v>
      </c>
    </row>
    <row r="784" spans="1:1" x14ac:dyDescent="0.25">
      <c r="A784" s="1">
        <v>39134</v>
      </c>
    </row>
    <row r="785" spans="1:1" x14ac:dyDescent="0.25">
      <c r="A785" s="1">
        <v>39135</v>
      </c>
    </row>
    <row r="786" spans="1:1" x14ac:dyDescent="0.25">
      <c r="A786" s="1">
        <v>39136</v>
      </c>
    </row>
    <row r="787" spans="1:1" x14ac:dyDescent="0.25">
      <c r="A787" s="1">
        <v>39137</v>
      </c>
    </row>
    <row r="788" spans="1:1" x14ac:dyDescent="0.25">
      <c r="A788" s="1">
        <v>39138</v>
      </c>
    </row>
    <row r="789" spans="1:1" x14ac:dyDescent="0.25">
      <c r="A789" s="1">
        <v>39139</v>
      </c>
    </row>
    <row r="790" spans="1:1" x14ac:dyDescent="0.25">
      <c r="A790" s="1">
        <v>39140</v>
      </c>
    </row>
    <row r="791" spans="1:1" x14ac:dyDescent="0.25">
      <c r="A791" s="1">
        <v>39141</v>
      </c>
    </row>
    <row r="792" spans="1:1" x14ac:dyDescent="0.25">
      <c r="A792" s="1">
        <v>39142</v>
      </c>
    </row>
    <row r="793" spans="1:1" x14ac:dyDescent="0.25">
      <c r="A793" s="1">
        <v>39143</v>
      </c>
    </row>
    <row r="794" spans="1:1" x14ac:dyDescent="0.25">
      <c r="A794" s="1">
        <v>39144</v>
      </c>
    </row>
    <row r="795" spans="1:1" x14ac:dyDescent="0.25">
      <c r="A795" s="1">
        <v>39145</v>
      </c>
    </row>
    <row r="796" spans="1:1" x14ac:dyDescent="0.25">
      <c r="A796" s="1">
        <v>39146</v>
      </c>
    </row>
    <row r="797" spans="1:1" x14ac:dyDescent="0.25">
      <c r="A797" s="1">
        <v>39147</v>
      </c>
    </row>
    <row r="798" spans="1:1" x14ac:dyDescent="0.25">
      <c r="A798" s="1">
        <v>39148</v>
      </c>
    </row>
    <row r="799" spans="1:1" x14ac:dyDescent="0.25">
      <c r="A799" s="1">
        <v>39149</v>
      </c>
    </row>
    <row r="800" spans="1:1" x14ac:dyDescent="0.25">
      <c r="A800" s="1">
        <v>39150</v>
      </c>
    </row>
    <row r="801" spans="1:1" x14ac:dyDescent="0.25">
      <c r="A801" s="1">
        <v>39151</v>
      </c>
    </row>
    <row r="802" spans="1:1" x14ac:dyDescent="0.25">
      <c r="A802" s="1">
        <v>39152</v>
      </c>
    </row>
    <row r="803" spans="1:1" x14ac:dyDescent="0.25">
      <c r="A803" s="1">
        <v>39153</v>
      </c>
    </row>
    <row r="804" spans="1:1" x14ac:dyDescent="0.25">
      <c r="A804" s="1">
        <v>39154</v>
      </c>
    </row>
    <row r="805" spans="1:1" x14ac:dyDescent="0.25">
      <c r="A805" s="1">
        <v>39155</v>
      </c>
    </row>
    <row r="806" spans="1:1" x14ac:dyDescent="0.25">
      <c r="A806" s="1">
        <v>39156</v>
      </c>
    </row>
    <row r="807" spans="1:1" x14ac:dyDescent="0.25">
      <c r="A807" s="1">
        <v>39157</v>
      </c>
    </row>
    <row r="808" spans="1:1" x14ac:dyDescent="0.25">
      <c r="A808" s="1">
        <v>39158</v>
      </c>
    </row>
    <row r="809" spans="1:1" x14ac:dyDescent="0.25">
      <c r="A809" s="1">
        <v>39159</v>
      </c>
    </row>
    <row r="810" spans="1:1" x14ac:dyDescent="0.25">
      <c r="A810" s="1">
        <v>39160</v>
      </c>
    </row>
    <row r="811" spans="1:1" x14ac:dyDescent="0.25">
      <c r="A811" s="1">
        <v>39161</v>
      </c>
    </row>
    <row r="812" spans="1:1" x14ac:dyDescent="0.25">
      <c r="A812" s="1">
        <v>39162</v>
      </c>
    </row>
    <row r="813" spans="1:1" x14ac:dyDescent="0.25">
      <c r="A813" s="1">
        <v>39163</v>
      </c>
    </row>
    <row r="814" spans="1:1" x14ac:dyDescent="0.25">
      <c r="A814" s="1">
        <v>39164</v>
      </c>
    </row>
    <row r="815" spans="1:1" x14ac:dyDescent="0.25">
      <c r="A815" s="1">
        <v>39165</v>
      </c>
    </row>
    <row r="816" spans="1:1" x14ac:dyDescent="0.25">
      <c r="A816" s="1">
        <v>39166</v>
      </c>
    </row>
    <row r="817" spans="1:1" x14ac:dyDescent="0.25">
      <c r="A817" s="1">
        <v>39167</v>
      </c>
    </row>
    <row r="818" spans="1:1" x14ac:dyDescent="0.25">
      <c r="A818" s="1">
        <v>39168</v>
      </c>
    </row>
    <row r="819" spans="1:1" x14ac:dyDescent="0.25">
      <c r="A819" s="1">
        <v>39169</v>
      </c>
    </row>
    <row r="820" spans="1:1" x14ac:dyDescent="0.25">
      <c r="A820" s="1">
        <v>39170</v>
      </c>
    </row>
    <row r="821" spans="1:1" x14ac:dyDescent="0.25">
      <c r="A821" s="1">
        <v>39171</v>
      </c>
    </row>
    <row r="822" spans="1:1" x14ac:dyDescent="0.25">
      <c r="A822" s="1">
        <v>39172</v>
      </c>
    </row>
    <row r="823" spans="1:1" x14ac:dyDescent="0.25">
      <c r="A823" s="1">
        <v>39173</v>
      </c>
    </row>
    <row r="824" spans="1:1" x14ac:dyDescent="0.25">
      <c r="A824" s="1">
        <v>39174</v>
      </c>
    </row>
    <row r="825" spans="1:1" x14ac:dyDescent="0.25">
      <c r="A825" s="1">
        <v>39175</v>
      </c>
    </row>
    <row r="826" spans="1:1" x14ac:dyDescent="0.25">
      <c r="A826" s="1">
        <v>39176</v>
      </c>
    </row>
    <row r="827" spans="1:1" x14ac:dyDescent="0.25">
      <c r="A827" s="1">
        <v>39177</v>
      </c>
    </row>
    <row r="828" spans="1:1" x14ac:dyDescent="0.25">
      <c r="A828" s="1">
        <v>39178</v>
      </c>
    </row>
    <row r="829" spans="1:1" x14ac:dyDescent="0.25">
      <c r="A829" s="1">
        <v>39179</v>
      </c>
    </row>
    <row r="830" spans="1:1" x14ac:dyDescent="0.25">
      <c r="A830" s="1">
        <v>39180</v>
      </c>
    </row>
    <row r="831" spans="1:1" x14ac:dyDescent="0.25">
      <c r="A831" s="1">
        <v>39181</v>
      </c>
    </row>
    <row r="832" spans="1:1" x14ac:dyDescent="0.25">
      <c r="A832" s="1">
        <v>39182</v>
      </c>
    </row>
    <row r="833" spans="1:1" x14ac:dyDescent="0.25">
      <c r="A833" s="1">
        <v>39183</v>
      </c>
    </row>
    <row r="834" spans="1:1" x14ac:dyDescent="0.25">
      <c r="A834" s="1">
        <v>39184</v>
      </c>
    </row>
    <row r="835" spans="1:1" x14ac:dyDescent="0.25">
      <c r="A835" s="1">
        <v>39185</v>
      </c>
    </row>
    <row r="836" spans="1:1" x14ac:dyDescent="0.25">
      <c r="A836" s="1">
        <v>39186</v>
      </c>
    </row>
    <row r="837" spans="1:1" x14ac:dyDescent="0.25">
      <c r="A837" s="1">
        <v>39187</v>
      </c>
    </row>
    <row r="838" spans="1:1" x14ac:dyDescent="0.25">
      <c r="A838" s="1">
        <v>39188</v>
      </c>
    </row>
    <row r="839" spans="1:1" x14ac:dyDescent="0.25">
      <c r="A839" s="1">
        <v>39189</v>
      </c>
    </row>
    <row r="840" spans="1:1" x14ac:dyDescent="0.25">
      <c r="A840" s="1">
        <v>39190</v>
      </c>
    </row>
    <row r="841" spans="1:1" x14ac:dyDescent="0.25">
      <c r="A841" s="1">
        <v>39191</v>
      </c>
    </row>
    <row r="842" spans="1:1" x14ac:dyDescent="0.25">
      <c r="A842" s="1">
        <v>39192</v>
      </c>
    </row>
    <row r="843" spans="1:1" x14ac:dyDescent="0.25">
      <c r="A843" s="1">
        <v>39193</v>
      </c>
    </row>
    <row r="844" spans="1:1" x14ac:dyDescent="0.25">
      <c r="A844" s="1">
        <v>39194</v>
      </c>
    </row>
    <row r="845" spans="1:1" x14ac:dyDescent="0.25">
      <c r="A845" s="1">
        <v>39195</v>
      </c>
    </row>
    <row r="846" spans="1:1" x14ac:dyDescent="0.25">
      <c r="A846" s="1">
        <v>39196</v>
      </c>
    </row>
    <row r="847" spans="1:1" x14ac:dyDescent="0.25">
      <c r="A847" s="1">
        <v>39197</v>
      </c>
    </row>
    <row r="848" spans="1:1" x14ac:dyDescent="0.25">
      <c r="A848" s="1">
        <v>39198</v>
      </c>
    </row>
    <row r="849" spans="1:1" x14ac:dyDescent="0.25">
      <c r="A849" s="1">
        <v>39199</v>
      </c>
    </row>
    <row r="850" spans="1:1" x14ac:dyDescent="0.25">
      <c r="A850" s="1">
        <v>39200</v>
      </c>
    </row>
    <row r="851" spans="1:1" x14ac:dyDescent="0.25">
      <c r="A851" s="1">
        <v>39201</v>
      </c>
    </row>
    <row r="852" spans="1:1" x14ac:dyDescent="0.25">
      <c r="A852" s="1">
        <v>39202</v>
      </c>
    </row>
    <row r="853" spans="1:1" x14ac:dyDescent="0.25">
      <c r="A853" s="1">
        <v>39203</v>
      </c>
    </row>
    <row r="854" spans="1:1" x14ac:dyDescent="0.25">
      <c r="A854" s="1">
        <v>39204</v>
      </c>
    </row>
    <row r="855" spans="1:1" x14ac:dyDescent="0.25">
      <c r="A855" s="1">
        <v>39205</v>
      </c>
    </row>
    <row r="856" spans="1:1" x14ac:dyDescent="0.25">
      <c r="A856" s="1">
        <v>39206</v>
      </c>
    </row>
    <row r="857" spans="1:1" x14ac:dyDescent="0.25">
      <c r="A857" s="1">
        <v>39207</v>
      </c>
    </row>
    <row r="858" spans="1:1" x14ac:dyDescent="0.25">
      <c r="A858" s="1">
        <v>39208</v>
      </c>
    </row>
    <row r="859" spans="1:1" x14ac:dyDescent="0.25">
      <c r="A859" s="1">
        <v>39209</v>
      </c>
    </row>
    <row r="860" spans="1:1" x14ac:dyDescent="0.25">
      <c r="A860" s="1">
        <v>39210</v>
      </c>
    </row>
    <row r="861" spans="1:1" x14ac:dyDescent="0.25">
      <c r="A861" s="1">
        <v>39211</v>
      </c>
    </row>
    <row r="862" spans="1:1" x14ac:dyDescent="0.25">
      <c r="A862" s="1">
        <v>39212</v>
      </c>
    </row>
    <row r="863" spans="1:1" x14ac:dyDescent="0.25">
      <c r="A863" s="1">
        <v>39213</v>
      </c>
    </row>
    <row r="864" spans="1:1" x14ac:dyDescent="0.25">
      <c r="A864" s="1">
        <v>39214</v>
      </c>
    </row>
    <row r="865" spans="1:1" x14ac:dyDescent="0.25">
      <c r="A865" s="1">
        <v>39215</v>
      </c>
    </row>
    <row r="866" spans="1:1" x14ac:dyDescent="0.25">
      <c r="A866" s="1">
        <v>39216</v>
      </c>
    </row>
    <row r="867" spans="1:1" x14ac:dyDescent="0.25">
      <c r="A867" s="1">
        <v>39217</v>
      </c>
    </row>
    <row r="868" spans="1:1" x14ac:dyDescent="0.25">
      <c r="A868" s="1">
        <v>39218</v>
      </c>
    </row>
    <row r="869" spans="1:1" x14ac:dyDescent="0.25">
      <c r="A869" s="1">
        <v>39219</v>
      </c>
    </row>
    <row r="870" spans="1:1" x14ac:dyDescent="0.25">
      <c r="A870" s="1">
        <v>39220</v>
      </c>
    </row>
    <row r="871" spans="1:1" x14ac:dyDescent="0.25">
      <c r="A871" s="1">
        <v>39221</v>
      </c>
    </row>
    <row r="872" spans="1:1" x14ac:dyDescent="0.25">
      <c r="A872" s="1">
        <v>39222</v>
      </c>
    </row>
    <row r="873" spans="1:1" x14ac:dyDescent="0.25">
      <c r="A873" s="1">
        <v>39223</v>
      </c>
    </row>
    <row r="874" spans="1:1" x14ac:dyDescent="0.25">
      <c r="A874" s="1">
        <v>39224</v>
      </c>
    </row>
    <row r="875" spans="1:1" x14ac:dyDescent="0.25">
      <c r="A875" s="1">
        <v>39225</v>
      </c>
    </row>
    <row r="876" spans="1:1" x14ac:dyDescent="0.25">
      <c r="A876" s="1">
        <v>39226</v>
      </c>
    </row>
    <row r="877" spans="1:1" x14ac:dyDescent="0.25">
      <c r="A877" s="1">
        <v>39227</v>
      </c>
    </row>
    <row r="878" spans="1:1" x14ac:dyDescent="0.25">
      <c r="A878" s="1">
        <v>39228</v>
      </c>
    </row>
    <row r="879" spans="1:1" x14ac:dyDescent="0.25">
      <c r="A879" s="1">
        <v>39229</v>
      </c>
    </row>
    <row r="880" spans="1:1" x14ac:dyDescent="0.25">
      <c r="A880" s="1">
        <v>39230</v>
      </c>
    </row>
    <row r="881" spans="1:1" x14ac:dyDescent="0.25">
      <c r="A881" s="1">
        <v>39231</v>
      </c>
    </row>
    <row r="882" spans="1:1" x14ac:dyDescent="0.25">
      <c r="A882" s="1">
        <v>39232</v>
      </c>
    </row>
    <row r="883" spans="1:1" x14ac:dyDescent="0.25">
      <c r="A883" s="1">
        <v>39233</v>
      </c>
    </row>
    <row r="884" spans="1:1" x14ac:dyDescent="0.25">
      <c r="A884" s="1">
        <v>39234</v>
      </c>
    </row>
    <row r="885" spans="1:1" x14ac:dyDescent="0.25">
      <c r="A885" s="1">
        <v>39235</v>
      </c>
    </row>
    <row r="886" spans="1:1" x14ac:dyDescent="0.25">
      <c r="A886" s="1">
        <v>39236</v>
      </c>
    </row>
    <row r="887" spans="1:1" x14ac:dyDescent="0.25">
      <c r="A887" s="1">
        <v>39237</v>
      </c>
    </row>
    <row r="888" spans="1:1" x14ac:dyDescent="0.25">
      <c r="A888" s="1">
        <v>39238</v>
      </c>
    </row>
    <row r="889" spans="1:1" x14ac:dyDescent="0.25">
      <c r="A889" s="1">
        <v>39239</v>
      </c>
    </row>
    <row r="890" spans="1:1" x14ac:dyDescent="0.25">
      <c r="A890" s="1">
        <v>39240</v>
      </c>
    </row>
    <row r="891" spans="1:1" x14ac:dyDescent="0.25">
      <c r="A891" s="1">
        <v>39241</v>
      </c>
    </row>
    <row r="892" spans="1:1" x14ac:dyDescent="0.25">
      <c r="A892" s="1">
        <v>39242</v>
      </c>
    </row>
    <row r="893" spans="1:1" x14ac:dyDescent="0.25">
      <c r="A893" s="1">
        <v>39243</v>
      </c>
    </row>
    <row r="894" spans="1:1" x14ac:dyDescent="0.25">
      <c r="A894" s="1">
        <v>39244</v>
      </c>
    </row>
    <row r="895" spans="1:1" x14ac:dyDescent="0.25">
      <c r="A895" s="1">
        <v>39245</v>
      </c>
    </row>
    <row r="896" spans="1:1" x14ac:dyDescent="0.25">
      <c r="A896" s="1">
        <v>39246</v>
      </c>
    </row>
    <row r="897" spans="1:1" x14ac:dyDescent="0.25">
      <c r="A897" s="1">
        <v>39247</v>
      </c>
    </row>
    <row r="898" spans="1:1" x14ac:dyDescent="0.25">
      <c r="A898" s="1">
        <v>39248</v>
      </c>
    </row>
    <row r="899" spans="1:1" x14ac:dyDescent="0.25">
      <c r="A899" s="1">
        <v>39249</v>
      </c>
    </row>
    <row r="900" spans="1:1" x14ac:dyDescent="0.25">
      <c r="A900" s="1">
        <v>39250</v>
      </c>
    </row>
    <row r="901" spans="1:1" x14ac:dyDescent="0.25">
      <c r="A901" s="1">
        <v>39251</v>
      </c>
    </row>
    <row r="902" spans="1:1" x14ac:dyDescent="0.25">
      <c r="A902" s="1">
        <v>39252</v>
      </c>
    </row>
    <row r="903" spans="1:1" x14ac:dyDescent="0.25">
      <c r="A903" s="1">
        <v>39253</v>
      </c>
    </row>
    <row r="904" spans="1:1" x14ac:dyDescent="0.25">
      <c r="A904" s="1">
        <v>39254</v>
      </c>
    </row>
    <row r="905" spans="1:1" x14ac:dyDescent="0.25">
      <c r="A905" s="1">
        <v>39255</v>
      </c>
    </row>
    <row r="906" spans="1:1" x14ac:dyDescent="0.25">
      <c r="A906" s="1">
        <v>39256</v>
      </c>
    </row>
    <row r="907" spans="1:1" x14ac:dyDescent="0.25">
      <c r="A907" s="1">
        <v>39257</v>
      </c>
    </row>
    <row r="908" spans="1:1" x14ac:dyDescent="0.25">
      <c r="A908" s="1">
        <v>39258</v>
      </c>
    </row>
    <row r="909" spans="1:1" x14ac:dyDescent="0.25">
      <c r="A909" s="1">
        <v>39259</v>
      </c>
    </row>
    <row r="910" spans="1:1" x14ac:dyDescent="0.25">
      <c r="A910" s="1">
        <v>39260</v>
      </c>
    </row>
    <row r="911" spans="1:1" x14ac:dyDescent="0.25">
      <c r="A911" s="1">
        <v>39261</v>
      </c>
    </row>
    <row r="912" spans="1:1" x14ac:dyDescent="0.25">
      <c r="A912" s="1">
        <v>39262</v>
      </c>
    </row>
    <row r="913" spans="1:1" x14ac:dyDescent="0.25">
      <c r="A913" s="1">
        <v>39263</v>
      </c>
    </row>
    <row r="914" spans="1:1" x14ac:dyDescent="0.25">
      <c r="A914" s="1">
        <v>39264</v>
      </c>
    </row>
    <row r="915" spans="1:1" x14ac:dyDescent="0.25">
      <c r="A915" s="1">
        <v>39265</v>
      </c>
    </row>
    <row r="916" spans="1:1" x14ac:dyDescent="0.25">
      <c r="A916" s="1">
        <v>39266</v>
      </c>
    </row>
    <row r="917" spans="1:1" x14ac:dyDescent="0.25">
      <c r="A917" s="1">
        <v>39267</v>
      </c>
    </row>
    <row r="918" spans="1:1" x14ac:dyDescent="0.25">
      <c r="A918" s="1">
        <v>39268</v>
      </c>
    </row>
    <row r="919" spans="1:1" x14ac:dyDescent="0.25">
      <c r="A919" s="1">
        <v>39269</v>
      </c>
    </row>
    <row r="920" spans="1:1" x14ac:dyDescent="0.25">
      <c r="A920" s="1">
        <v>39270</v>
      </c>
    </row>
    <row r="921" spans="1:1" x14ac:dyDescent="0.25">
      <c r="A921" s="1">
        <v>39271</v>
      </c>
    </row>
    <row r="922" spans="1:1" x14ac:dyDescent="0.25">
      <c r="A922" s="1">
        <v>39272</v>
      </c>
    </row>
    <row r="923" spans="1:1" x14ac:dyDescent="0.25">
      <c r="A923" s="1">
        <v>39273</v>
      </c>
    </row>
    <row r="924" spans="1:1" x14ac:dyDescent="0.25">
      <c r="A924" s="1">
        <v>39274</v>
      </c>
    </row>
    <row r="925" spans="1:1" x14ac:dyDescent="0.25">
      <c r="A925" s="1">
        <v>39275</v>
      </c>
    </row>
    <row r="926" spans="1:1" x14ac:dyDescent="0.25">
      <c r="A926" s="1">
        <v>39276</v>
      </c>
    </row>
    <row r="927" spans="1:1" x14ac:dyDescent="0.25">
      <c r="A927" s="1">
        <v>39277</v>
      </c>
    </row>
    <row r="928" spans="1:1" x14ac:dyDescent="0.25">
      <c r="A928" s="1">
        <v>39278</v>
      </c>
    </row>
    <row r="929" spans="1:1" x14ac:dyDescent="0.25">
      <c r="A929" s="1">
        <v>39279</v>
      </c>
    </row>
    <row r="930" spans="1:1" x14ac:dyDescent="0.25">
      <c r="A930" s="1">
        <v>39280</v>
      </c>
    </row>
    <row r="931" spans="1:1" x14ac:dyDescent="0.25">
      <c r="A931" s="1">
        <v>39281</v>
      </c>
    </row>
    <row r="932" spans="1:1" x14ac:dyDescent="0.25">
      <c r="A932" s="1">
        <v>39282</v>
      </c>
    </row>
    <row r="933" spans="1:1" x14ac:dyDescent="0.25">
      <c r="A933" s="1">
        <v>39283</v>
      </c>
    </row>
    <row r="934" spans="1:1" x14ac:dyDescent="0.25">
      <c r="A934" s="1">
        <v>39284</v>
      </c>
    </row>
    <row r="935" spans="1:1" x14ac:dyDescent="0.25">
      <c r="A935" s="1">
        <v>39285</v>
      </c>
    </row>
    <row r="936" spans="1:1" x14ac:dyDescent="0.25">
      <c r="A936" s="1">
        <v>39286</v>
      </c>
    </row>
    <row r="937" spans="1:1" x14ac:dyDescent="0.25">
      <c r="A937" s="1">
        <v>39287</v>
      </c>
    </row>
    <row r="938" spans="1:1" x14ac:dyDescent="0.25">
      <c r="A938" s="1">
        <v>39288</v>
      </c>
    </row>
    <row r="939" spans="1:1" x14ac:dyDescent="0.25">
      <c r="A939" s="1">
        <v>39289</v>
      </c>
    </row>
    <row r="940" spans="1:1" x14ac:dyDescent="0.25">
      <c r="A940" s="1">
        <v>39290</v>
      </c>
    </row>
    <row r="941" spans="1:1" x14ac:dyDescent="0.25">
      <c r="A941" s="1">
        <v>39291</v>
      </c>
    </row>
    <row r="942" spans="1:1" x14ac:dyDescent="0.25">
      <c r="A942" s="1">
        <v>39292</v>
      </c>
    </row>
    <row r="943" spans="1:1" x14ac:dyDescent="0.25">
      <c r="A943" s="1">
        <v>39293</v>
      </c>
    </row>
    <row r="944" spans="1:1" x14ac:dyDescent="0.25">
      <c r="A944" s="1">
        <v>39294</v>
      </c>
    </row>
    <row r="945" spans="1:1" x14ac:dyDescent="0.25">
      <c r="A945" s="1">
        <v>39295</v>
      </c>
    </row>
    <row r="946" spans="1:1" x14ac:dyDescent="0.25">
      <c r="A946" s="1">
        <v>39296</v>
      </c>
    </row>
    <row r="947" spans="1:1" x14ac:dyDescent="0.25">
      <c r="A947" s="1">
        <v>39297</v>
      </c>
    </row>
    <row r="948" spans="1:1" x14ac:dyDescent="0.25">
      <c r="A948" s="1">
        <v>39298</v>
      </c>
    </row>
    <row r="949" spans="1:1" x14ac:dyDescent="0.25">
      <c r="A949" s="1">
        <v>39299</v>
      </c>
    </row>
    <row r="950" spans="1:1" x14ac:dyDescent="0.25">
      <c r="A950" s="1">
        <v>39300</v>
      </c>
    </row>
    <row r="951" spans="1:1" x14ac:dyDescent="0.25">
      <c r="A951" s="1">
        <v>39301</v>
      </c>
    </row>
    <row r="952" spans="1:1" x14ac:dyDescent="0.25">
      <c r="A952" s="1">
        <v>39302</v>
      </c>
    </row>
    <row r="953" spans="1:1" x14ac:dyDescent="0.25">
      <c r="A953" s="1">
        <v>39303</v>
      </c>
    </row>
    <row r="954" spans="1:1" x14ac:dyDescent="0.25">
      <c r="A954" s="1">
        <v>39304</v>
      </c>
    </row>
    <row r="955" spans="1:1" x14ac:dyDescent="0.25">
      <c r="A955" s="1">
        <v>39305</v>
      </c>
    </row>
    <row r="956" spans="1:1" x14ac:dyDescent="0.25">
      <c r="A956" s="1">
        <v>39306</v>
      </c>
    </row>
    <row r="957" spans="1:1" x14ac:dyDescent="0.25">
      <c r="A957" s="1">
        <v>39307</v>
      </c>
    </row>
    <row r="958" spans="1:1" x14ac:dyDescent="0.25">
      <c r="A958" s="1">
        <v>39308</v>
      </c>
    </row>
    <row r="959" spans="1:1" x14ac:dyDescent="0.25">
      <c r="A959" s="1">
        <v>39309</v>
      </c>
    </row>
    <row r="960" spans="1:1" x14ac:dyDescent="0.25">
      <c r="A960" s="1">
        <v>39310</v>
      </c>
    </row>
    <row r="961" spans="1:1" x14ac:dyDescent="0.25">
      <c r="A961" s="1">
        <v>39311</v>
      </c>
    </row>
    <row r="962" spans="1:1" x14ac:dyDescent="0.25">
      <c r="A962" s="1">
        <v>39312</v>
      </c>
    </row>
    <row r="963" spans="1:1" x14ac:dyDescent="0.25">
      <c r="A963" s="1">
        <v>39313</v>
      </c>
    </row>
    <row r="964" spans="1:1" x14ac:dyDescent="0.25">
      <c r="A964" s="1">
        <v>39314</v>
      </c>
    </row>
    <row r="965" spans="1:1" x14ac:dyDescent="0.25">
      <c r="A965" s="1">
        <v>39315</v>
      </c>
    </row>
    <row r="966" spans="1:1" x14ac:dyDescent="0.25">
      <c r="A966" s="1">
        <v>39316</v>
      </c>
    </row>
    <row r="967" spans="1:1" x14ac:dyDescent="0.25">
      <c r="A967" s="1">
        <v>39317</v>
      </c>
    </row>
    <row r="968" spans="1:1" x14ac:dyDescent="0.25">
      <c r="A968" s="1">
        <v>39318</v>
      </c>
    </row>
    <row r="969" spans="1:1" x14ac:dyDescent="0.25">
      <c r="A969" s="1">
        <v>39319</v>
      </c>
    </row>
    <row r="970" spans="1:1" x14ac:dyDescent="0.25">
      <c r="A970" s="1">
        <v>39320</v>
      </c>
    </row>
    <row r="971" spans="1:1" x14ac:dyDescent="0.25">
      <c r="A971" s="1">
        <v>39321</v>
      </c>
    </row>
    <row r="972" spans="1:1" x14ac:dyDescent="0.25">
      <c r="A972" s="1">
        <v>39322</v>
      </c>
    </row>
    <row r="973" spans="1:1" x14ac:dyDescent="0.25">
      <c r="A973" s="1">
        <v>39323</v>
      </c>
    </row>
    <row r="974" spans="1:1" x14ac:dyDescent="0.25">
      <c r="A974" s="1">
        <v>39324</v>
      </c>
    </row>
    <row r="975" spans="1:1" x14ac:dyDescent="0.25">
      <c r="A975" s="1">
        <v>39325</v>
      </c>
    </row>
    <row r="976" spans="1:1" x14ac:dyDescent="0.25">
      <c r="A976" s="1">
        <v>39326</v>
      </c>
    </row>
    <row r="977" spans="1:1" x14ac:dyDescent="0.25">
      <c r="A977" s="1">
        <v>39327</v>
      </c>
    </row>
    <row r="978" spans="1:1" x14ac:dyDescent="0.25">
      <c r="A978" s="1">
        <v>39328</v>
      </c>
    </row>
    <row r="979" spans="1:1" x14ac:dyDescent="0.25">
      <c r="A979" s="1">
        <v>39329</v>
      </c>
    </row>
    <row r="980" spans="1:1" x14ac:dyDescent="0.25">
      <c r="A980" s="1">
        <v>39330</v>
      </c>
    </row>
    <row r="981" spans="1:1" x14ac:dyDescent="0.25">
      <c r="A981" s="1">
        <v>39331</v>
      </c>
    </row>
    <row r="982" spans="1:1" x14ac:dyDescent="0.25">
      <c r="A982" s="1">
        <v>39332</v>
      </c>
    </row>
    <row r="983" spans="1:1" x14ac:dyDescent="0.25">
      <c r="A983" s="1">
        <v>39333</v>
      </c>
    </row>
    <row r="984" spans="1:1" x14ac:dyDescent="0.25">
      <c r="A984" s="1">
        <v>39334</v>
      </c>
    </row>
    <row r="985" spans="1:1" x14ac:dyDescent="0.25">
      <c r="A985" s="1">
        <v>39335</v>
      </c>
    </row>
    <row r="986" spans="1:1" x14ac:dyDescent="0.25">
      <c r="A986" s="1">
        <v>39336</v>
      </c>
    </row>
    <row r="987" spans="1:1" x14ac:dyDescent="0.25">
      <c r="A987" s="1">
        <v>39337</v>
      </c>
    </row>
    <row r="988" spans="1:1" x14ac:dyDescent="0.25">
      <c r="A988" s="1">
        <v>39338</v>
      </c>
    </row>
    <row r="989" spans="1:1" x14ac:dyDescent="0.25">
      <c r="A989" s="1">
        <v>39339</v>
      </c>
    </row>
    <row r="990" spans="1:1" x14ac:dyDescent="0.25">
      <c r="A990" s="1">
        <v>39340</v>
      </c>
    </row>
    <row r="991" spans="1:1" x14ac:dyDescent="0.25">
      <c r="A991" s="1">
        <v>39341</v>
      </c>
    </row>
    <row r="992" spans="1:1" x14ac:dyDescent="0.25">
      <c r="A992" s="1">
        <v>39342</v>
      </c>
    </row>
    <row r="993" spans="1:1" x14ac:dyDescent="0.25">
      <c r="A993" s="1">
        <v>39343</v>
      </c>
    </row>
    <row r="994" spans="1:1" x14ac:dyDescent="0.25">
      <c r="A994" s="1">
        <v>39344</v>
      </c>
    </row>
    <row r="995" spans="1:1" x14ac:dyDescent="0.25">
      <c r="A995" s="1">
        <v>39345</v>
      </c>
    </row>
    <row r="996" spans="1:1" x14ac:dyDescent="0.25">
      <c r="A996" s="1">
        <v>39346</v>
      </c>
    </row>
    <row r="997" spans="1:1" x14ac:dyDescent="0.25">
      <c r="A997" s="1">
        <v>39347</v>
      </c>
    </row>
    <row r="998" spans="1:1" x14ac:dyDescent="0.25">
      <c r="A998" s="1">
        <v>39348</v>
      </c>
    </row>
    <row r="999" spans="1:1" x14ac:dyDescent="0.25">
      <c r="A999" s="1">
        <v>39349</v>
      </c>
    </row>
    <row r="1000" spans="1:1" x14ac:dyDescent="0.25">
      <c r="A1000" s="1">
        <v>39350</v>
      </c>
    </row>
    <row r="1001" spans="1:1" x14ac:dyDescent="0.25">
      <c r="A1001" s="1">
        <v>39351</v>
      </c>
    </row>
    <row r="1002" spans="1:1" x14ac:dyDescent="0.25">
      <c r="A1002" s="1">
        <v>39352</v>
      </c>
    </row>
    <row r="1003" spans="1:1" x14ac:dyDescent="0.25">
      <c r="A1003" s="1">
        <v>39353</v>
      </c>
    </row>
    <row r="1004" spans="1:1" x14ac:dyDescent="0.25">
      <c r="A1004" s="1">
        <v>39354</v>
      </c>
    </row>
    <row r="1005" spans="1:1" x14ac:dyDescent="0.25">
      <c r="A1005" s="1">
        <v>39355</v>
      </c>
    </row>
    <row r="1006" spans="1:1" x14ac:dyDescent="0.25">
      <c r="A1006" s="1">
        <v>39356</v>
      </c>
    </row>
    <row r="1007" spans="1:1" x14ac:dyDescent="0.25">
      <c r="A1007" s="1">
        <v>39357</v>
      </c>
    </row>
    <row r="1008" spans="1:1" x14ac:dyDescent="0.25">
      <c r="A1008" s="1">
        <v>39358</v>
      </c>
    </row>
    <row r="1009" spans="1:1" x14ac:dyDescent="0.25">
      <c r="A1009" s="1">
        <v>39359</v>
      </c>
    </row>
    <row r="1010" spans="1:1" x14ac:dyDescent="0.25">
      <c r="A1010" s="1">
        <v>39360</v>
      </c>
    </row>
    <row r="1011" spans="1:1" x14ac:dyDescent="0.25">
      <c r="A1011" s="1">
        <v>39361</v>
      </c>
    </row>
    <row r="1012" spans="1:1" x14ac:dyDescent="0.25">
      <c r="A1012" s="1">
        <v>39362</v>
      </c>
    </row>
    <row r="1013" spans="1:1" x14ac:dyDescent="0.25">
      <c r="A1013" s="1">
        <v>39363</v>
      </c>
    </row>
    <row r="1014" spans="1:1" x14ac:dyDescent="0.25">
      <c r="A1014" s="1">
        <v>39364</v>
      </c>
    </row>
    <row r="1015" spans="1:1" x14ac:dyDescent="0.25">
      <c r="A1015" s="1">
        <v>39365</v>
      </c>
    </row>
    <row r="1016" spans="1:1" x14ac:dyDescent="0.25">
      <c r="A1016" s="1">
        <v>39366</v>
      </c>
    </row>
    <row r="1017" spans="1:1" x14ac:dyDescent="0.25">
      <c r="A1017" s="1">
        <v>39367</v>
      </c>
    </row>
    <row r="1018" spans="1:1" x14ac:dyDescent="0.25">
      <c r="A1018" s="1">
        <v>39368</v>
      </c>
    </row>
    <row r="1019" spans="1:1" x14ac:dyDescent="0.25">
      <c r="A1019" s="1">
        <v>39369</v>
      </c>
    </row>
    <row r="1020" spans="1:1" x14ac:dyDescent="0.25">
      <c r="A1020" s="1">
        <v>39370</v>
      </c>
    </row>
    <row r="1021" spans="1:1" x14ac:dyDescent="0.25">
      <c r="A1021" s="1">
        <v>39371</v>
      </c>
    </row>
    <row r="1022" spans="1:1" x14ac:dyDescent="0.25">
      <c r="A1022" s="1">
        <v>39372</v>
      </c>
    </row>
    <row r="1023" spans="1:1" x14ac:dyDescent="0.25">
      <c r="A1023" s="1">
        <v>39373</v>
      </c>
    </row>
    <row r="1024" spans="1:1" x14ac:dyDescent="0.25">
      <c r="A1024" s="1">
        <v>39374</v>
      </c>
    </row>
    <row r="1025" spans="1:1" x14ac:dyDescent="0.25">
      <c r="A1025" s="1">
        <v>39375</v>
      </c>
    </row>
    <row r="1026" spans="1:1" x14ac:dyDescent="0.25">
      <c r="A1026" s="1">
        <v>39376</v>
      </c>
    </row>
    <row r="1027" spans="1:1" x14ac:dyDescent="0.25">
      <c r="A1027" s="1">
        <v>39377</v>
      </c>
    </row>
    <row r="1028" spans="1:1" x14ac:dyDescent="0.25">
      <c r="A1028" s="1">
        <v>39378</v>
      </c>
    </row>
    <row r="1029" spans="1:1" x14ac:dyDescent="0.25">
      <c r="A1029" s="1">
        <v>39379</v>
      </c>
    </row>
    <row r="1030" spans="1:1" x14ac:dyDescent="0.25">
      <c r="A1030" s="1">
        <v>39380</v>
      </c>
    </row>
    <row r="1031" spans="1:1" x14ac:dyDescent="0.25">
      <c r="A1031" s="1">
        <v>39381</v>
      </c>
    </row>
    <row r="1032" spans="1:1" x14ac:dyDescent="0.25">
      <c r="A1032" s="1">
        <v>39382</v>
      </c>
    </row>
    <row r="1033" spans="1:1" x14ac:dyDescent="0.25">
      <c r="A1033" s="1">
        <v>39383</v>
      </c>
    </row>
    <row r="1034" spans="1:1" x14ac:dyDescent="0.25">
      <c r="A1034" s="1">
        <v>39384</v>
      </c>
    </row>
    <row r="1035" spans="1:1" x14ac:dyDescent="0.25">
      <c r="A1035" s="1">
        <v>39385</v>
      </c>
    </row>
    <row r="1036" spans="1:1" x14ac:dyDescent="0.25">
      <c r="A1036" s="1">
        <v>39386</v>
      </c>
    </row>
    <row r="1037" spans="1:1" x14ac:dyDescent="0.25">
      <c r="A1037" s="1">
        <v>39387</v>
      </c>
    </row>
    <row r="1038" spans="1:1" x14ac:dyDescent="0.25">
      <c r="A1038" s="1">
        <v>39388</v>
      </c>
    </row>
    <row r="1039" spans="1:1" x14ac:dyDescent="0.25">
      <c r="A1039" s="1">
        <v>39389</v>
      </c>
    </row>
    <row r="1040" spans="1:1" x14ac:dyDescent="0.25">
      <c r="A1040" s="1">
        <v>39390</v>
      </c>
    </row>
    <row r="1041" spans="1:1" x14ac:dyDescent="0.25">
      <c r="A1041" s="1">
        <v>39391</v>
      </c>
    </row>
    <row r="1042" spans="1:1" x14ac:dyDescent="0.25">
      <c r="A1042" s="1">
        <v>39392</v>
      </c>
    </row>
    <row r="1043" spans="1:1" x14ac:dyDescent="0.25">
      <c r="A1043" s="1">
        <v>39393</v>
      </c>
    </row>
    <row r="1044" spans="1:1" x14ac:dyDescent="0.25">
      <c r="A1044" s="1">
        <v>39394</v>
      </c>
    </row>
    <row r="1045" spans="1:1" x14ac:dyDescent="0.25">
      <c r="A1045" s="1">
        <v>39395</v>
      </c>
    </row>
    <row r="1046" spans="1:1" x14ac:dyDescent="0.25">
      <c r="A1046" s="1">
        <v>39396</v>
      </c>
    </row>
    <row r="1047" spans="1:1" x14ac:dyDescent="0.25">
      <c r="A1047" s="1">
        <v>39397</v>
      </c>
    </row>
    <row r="1048" spans="1:1" x14ac:dyDescent="0.25">
      <c r="A1048" s="1">
        <v>39398</v>
      </c>
    </row>
    <row r="1049" spans="1:1" x14ac:dyDescent="0.25">
      <c r="A1049" s="1">
        <v>39399</v>
      </c>
    </row>
    <row r="1050" spans="1:1" x14ac:dyDescent="0.25">
      <c r="A1050" s="1">
        <v>39400</v>
      </c>
    </row>
    <row r="1051" spans="1:1" x14ac:dyDescent="0.25">
      <c r="A1051" s="1">
        <v>39401</v>
      </c>
    </row>
    <row r="1052" spans="1:1" x14ac:dyDescent="0.25">
      <c r="A1052" s="1">
        <v>39402</v>
      </c>
    </row>
    <row r="1053" spans="1:1" x14ac:dyDescent="0.25">
      <c r="A1053" s="1">
        <v>39403</v>
      </c>
    </row>
    <row r="1054" spans="1:1" x14ac:dyDescent="0.25">
      <c r="A1054" s="1">
        <v>39404</v>
      </c>
    </row>
    <row r="1055" spans="1:1" x14ac:dyDescent="0.25">
      <c r="A1055" s="1">
        <v>39405</v>
      </c>
    </row>
    <row r="1056" spans="1:1" x14ac:dyDescent="0.25">
      <c r="A1056" s="1">
        <v>39406</v>
      </c>
    </row>
    <row r="1057" spans="1:1" x14ac:dyDescent="0.25">
      <c r="A1057" s="1">
        <v>39407</v>
      </c>
    </row>
    <row r="1058" spans="1:1" x14ac:dyDescent="0.25">
      <c r="A1058" s="1">
        <v>39408</v>
      </c>
    </row>
    <row r="1059" spans="1:1" x14ac:dyDescent="0.25">
      <c r="A1059" s="1">
        <v>39409</v>
      </c>
    </row>
    <row r="1060" spans="1:1" x14ac:dyDescent="0.25">
      <c r="A1060" s="1">
        <v>39410</v>
      </c>
    </row>
    <row r="1061" spans="1:1" x14ac:dyDescent="0.25">
      <c r="A1061" s="1">
        <v>39411</v>
      </c>
    </row>
    <row r="1062" spans="1:1" x14ac:dyDescent="0.25">
      <c r="A1062" s="1">
        <v>39412</v>
      </c>
    </row>
    <row r="1063" spans="1:1" x14ac:dyDescent="0.25">
      <c r="A1063" s="1">
        <v>39413</v>
      </c>
    </row>
    <row r="1064" spans="1:1" x14ac:dyDescent="0.25">
      <c r="A1064" s="1">
        <v>39414</v>
      </c>
    </row>
    <row r="1065" spans="1:1" x14ac:dyDescent="0.25">
      <c r="A1065" s="1">
        <v>39415</v>
      </c>
    </row>
    <row r="1066" spans="1:1" x14ac:dyDescent="0.25">
      <c r="A1066" s="1">
        <v>39416</v>
      </c>
    </row>
    <row r="1067" spans="1:1" x14ac:dyDescent="0.25">
      <c r="A1067" s="1">
        <v>39417</v>
      </c>
    </row>
    <row r="1068" spans="1:1" x14ac:dyDescent="0.25">
      <c r="A1068" s="1">
        <v>39418</v>
      </c>
    </row>
    <row r="1069" spans="1:1" x14ac:dyDescent="0.25">
      <c r="A1069" s="1">
        <v>39419</v>
      </c>
    </row>
    <row r="1070" spans="1:1" x14ac:dyDescent="0.25">
      <c r="A1070" s="1">
        <v>39420</v>
      </c>
    </row>
    <row r="1071" spans="1:1" x14ac:dyDescent="0.25">
      <c r="A1071" s="1">
        <v>39421</v>
      </c>
    </row>
    <row r="1072" spans="1:1" x14ac:dyDescent="0.25">
      <c r="A1072" s="1">
        <v>39422</v>
      </c>
    </row>
    <row r="1073" spans="1:1" x14ac:dyDescent="0.25">
      <c r="A1073" s="1">
        <v>39423</v>
      </c>
    </row>
    <row r="1074" spans="1:1" x14ac:dyDescent="0.25">
      <c r="A1074" s="1">
        <v>39424</v>
      </c>
    </row>
    <row r="1075" spans="1:1" x14ac:dyDescent="0.25">
      <c r="A1075" s="1">
        <v>39425</v>
      </c>
    </row>
    <row r="1076" spans="1:1" x14ac:dyDescent="0.25">
      <c r="A1076" s="1">
        <v>39426</v>
      </c>
    </row>
    <row r="1077" spans="1:1" x14ac:dyDescent="0.25">
      <c r="A1077" s="1">
        <v>39427</v>
      </c>
    </row>
    <row r="1078" spans="1:1" x14ac:dyDescent="0.25">
      <c r="A1078" s="1">
        <v>39428</v>
      </c>
    </row>
    <row r="1079" spans="1:1" x14ac:dyDescent="0.25">
      <c r="A1079" s="1">
        <v>39429</v>
      </c>
    </row>
    <row r="1080" spans="1:1" x14ac:dyDescent="0.25">
      <c r="A1080" s="1">
        <v>39430</v>
      </c>
    </row>
    <row r="1081" spans="1:1" x14ac:dyDescent="0.25">
      <c r="A1081" s="1">
        <v>39431</v>
      </c>
    </row>
    <row r="1082" spans="1:1" x14ac:dyDescent="0.25">
      <c r="A1082" s="1">
        <v>39432</v>
      </c>
    </row>
    <row r="1083" spans="1:1" x14ac:dyDescent="0.25">
      <c r="A1083" s="1">
        <v>39433</v>
      </c>
    </row>
    <row r="1084" spans="1:1" x14ac:dyDescent="0.25">
      <c r="A1084" s="1">
        <v>39434</v>
      </c>
    </row>
    <row r="1085" spans="1:1" x14ac:dyDescent="0.25">
      <c r="A1085" s="1">
        <v>39435</v>
      </c>
    </row>
    <row r="1086" spans="1:1" x14ac:dyDescent="0.25">
      <c r="A1086" s="1">
        <v>39436</v>
      </c>
    </row>
    <row r="1087" spans="1:1" x14ac:dyDescent="0.25">
      <c r="A1087" s="1">
        <v>39437</v>
      </c>
    </row>
    <row r="1088" spans="1:1" x14ac:dyDescent="0.25">
      <c r="A1088" s="1">
        <v>39438</v>
      </c>
    </row>
    <row r="1089" spans="1:1" x14ac:dyDescent="0.25">
      <c r="A1089" s="1">
        <v>39439</v>
      </c>
    </row>
    <row r="1090" spans="1:1" x14ac:dyDescent="0.25">
      <c r="A1090" s="1">
        <v>39440</v>
      </c>
    </row>
    <row r="1091" spans="1:1" x14ac:dyDescent="0.25">
      <c r="A1091" s="1">
        <v>39441</v>
      </c>
    </row>
    <row r="1092" spans="1:1" x14ac:dyDescent="0.25">
      <c r="A1092" s="1">
        <v>39442</v>
      </c>
    </row>
    <row r="1093" spans="1:1" x14ac:dyDescent="0.25">
      <c r="A1093" s="1">
        <v>39443</v>
      </c>
    </row>
    <row r="1094" spans="1:1" x14ac:dyDescent="0.25">
      <c r="A1094" s="1">
        <v>39444</v>
      </c>
    </row>
    <row r="1095" spans="1:1" x14ac:dyDescent="0.25">
      <c r="A1095" s="1">
        <v>39445</v>
      </c>
    </row>
    <row r="1096" spans="1:1" x14ac:dyDescent="0.25">
      <c r="A1096" s="1">
        <v>39446</v>
      </c>
    </row>
    <row r="1097" spans="1:1" x14ac:dyDescent="0.25">
      <c r="A1097" s="1">
        <v>39447</v>
      </c>
    </row>
    <row r="1098" spans="1:1" x14ac:dyDescent="0.25">
      <c r="A1098" s="1">
        <v>39448</v>
      </c>
    </row>
    <row r="1099" spans="1:1" x14ac:dyDescent="0.25">
      <c r="A1099" s="1">
        <v>39449</v>
      </c>
    </row>
    <row r="1100" spans="1:1" x14ac:dyDescent="0.25">
      <c r="A1100" s="1">
        <v>39450</v>
      </c>
    </row>
    <row r="1101" spans="1:1" x14ac:dyDescent="0.25">
      <c r="A1101" s="1">
        <v>39451</v>
      </c>
    </row>
    <row r="1102" spans="1:1" x14ac:dyDescent="0.25">
      <c r="A1102" s="1">
        <v>39452</v>
      </c>
    </row>
    <row r="1103" spans="1:1" x14ac:dyDescent="0.25">
      <c r="A1103" s="1">
        <v>39453</v>
      </c>
    </row>
    <row r="1104" spans="1:1" x14ac:dyDescent="0.25">
      <c r="A1104" s="1">
        <v>39454</v>
      </c>
    </row>
    <row r="1105" spans="1:1" x14ac:dyDescent="0.25">
      <c r="A1105" s="1">
        <v>39455</v>
      </c>
    </row>
    <row r="1106" spans="1:1" x14ac:dyDescent="0.25">
      <c r="A1106" s="1">
        <v>39456</v>
      </c>
    </row>
    <row r="1107" spans="1:1" x14ac:dyDescent="0.25">
      <c r="A1107" s="1">
        <v>39457</v>
      </c>
    </row>
    <row r="1108" spans="1:1" x14ac:dyDescent="0.25">
      <c r="A1108" s="1">
        <v>39458</v>
      </c>
    </row>
    <row r="1109" spans="1:1" x14ac:dyDescent="0.25">
      <c r="A1109" s="1">
        <v>39459</v>
      </c>
    </row>
    <row r="1110" spans="1:1" x14ac:dyDescent="0.25">
      <c r="A1110" s="1">
        <v>39460</v>
      </c>
    </row>
    <row r="1111" spans="1:1" x14ac:dyDescent="0.25">
      <c r="A1111" s="1">
        <v>39461</v>
      </c>
    </row>
    <row r="1112" spans="1:1" x14ac:dyDescent="0.25">
      <c r="A1112" s="1">
        <v>39462</v>
      </c>
    </row>
    <row r="1113" spans="1:1" x14ac:dyDescent="0.25">
      <c r="A1113" s="1">
        <v>39463</v>
      </c>
    </row>
    <row r="1114" spans="1:1" x14ac:dyDescent="0.25">
      <c r="A1114" s="1">
        <v>39464</v>
      </c>
    </row>
    <row r="1115" spans="1:1" x14ac:dyDescent="0.25">
      <c r="A1115" s="1">
        <v>39465</v>
      </c>
    </row>
    <row r="1116" spans="1:1" x14ac:dyDescent="0.25">
      <c r="A1116" s="1">
        <v>39466</v>
      </c>
    </row>
    <row r="1117" spans="1:1" x14ac:dyDescent="0.25">
      <c r="A1117" s="1">
        <v>39467</v>
      </c>
    </row>
    <row r="1118" spans="1:1" x14ac:dyDescent="0.25">
      <c r="A1118" s="1">
        <v>39468</v>
      </c>
    </row>
    <row r="1119" spans="1:1" x14ac:dyDescent="0.25">
      <c r="A1119" s="1">
        <v>39469</v>
      </c>
    </row>
    <row r="1120" spans="1:1" x14ac:dyDescent="0.25">
      <c r="A1120" s="1">
        <v>39470</v>
      </c>
    </row>
    <row r="1121" spans="1:1" x14ac:dyDescent="0.25">
      <c r="A1121" s="1">
        <v>39471</v>
      </c>
    </row>
    <row r="1122" spans="1:1" x14ac:dyDescent="0.25">
      <c r="A1122" s="1">
        <v>39472</v>
      </c>
    </row>
    <row r="1123" spans="1:1" x14ac:dyDescent="0.25">
      <c r="A1123" s="1">
        <v>39473</v>
      </c>
    </row>
    <row r="1124" spans="1:1" x14ac:dyDescent="0.25">
      <c r="A1124" s="1">
        <v>39474</v>
      </c>
    </row>
    <row r="1125" spans="1:1" x14ac:dyDescent="0.25">
      <c r="A1125" s="1">
        <v>39475</v>
      </c>
    </row>
    <row r="1126" spans="1:1" x14ac:dyDescent="0.25">
      <c r="A1126" s="1">
        <v>39476</v>
      </c>
    </row>
    <row r="1127" spans="1:1" x14ac:dyDescent="0.25">
      <c r="A1127" s="1">
        <v>39477</v>
      </c>
    </row>
    <row r="1128" spans="1:1" x14ac:dyDescent="0.25">
      <c r="A1128" s="1">
        <v>39478</v>
      </c>
    </row>
    <row r="1129" spans="1:1" x14ac:dyDescent="0.25">
      <c r="A1129" s="1">
        <v>39479</v>
      </c>
    </row>
    <row r="1130" spans="1:1" x14ac:dyDescent="0.25">
      <c r="A1130" s="1">
        <v>39480</v>
      </c>
    </row>
    <row r="1131" spans="1:1" x14ac:dyDescent="0.25">
      <c r="A1131" s="1">
        <v>39481</v>
      </c>
    </row>
    <row r="1132" spans="1:1" x14ac:dyDescent="0.25">
      <c r="A1132" s="1">
        <v>39482</v>
      </c>
    </row>
    <row r="1133" spans="1:1" x14ac:dyDescent="0.25">
      <c r="A1133" s="1">
        <v>39483</v>
      </c>
    </row>
    <row r="1134" spans="1:1" x14ac:dyDescent="0.25">
      <c r="A1134" s="1">
        <v>39484</v>
      </c>
    </row>
    <row r="1135" spans="1:1" x14ac:dyDescent="0.25">
      <c r="A1135" s="1">
        <v>39485</v>
      </c>
    </row>
    <row r="1136" spans="1:1" x14ac:dyDescent="0.25">
      <c r="A1136" s="1">
        <v>39486</v>
      </c>
    </row>
    <row r="1137" spans="1:1" x14ac:dyDescent="0.25">
      <c r="A1137" s="1">
        <v>39487</v>
      </c>
    </row>
    <row r="1138" spans="1:1" x14ac:dyDescent="0.25">
      <c r="A1138" s="1">
        <v>39488</v>
      </c>
    </row>
    <row r="1139" spans="1:1" x14ac:dyDescent="0.25">
      <c r="A1139" s="1">
        <v>39489</v>
      </c>
    </row>
    <row r="1140" spans="1:1" x14ac:dyDescent="0.25">
      <c r="A1140" s="1">
        <v>39490</v>
      </c>
    </row>
    <row r="1141" spans="1:1" x14ac:dyDescent="0.25">
      <c r="A1141" s="1">
        <v>39491</v>
      </c>
    </row>
    <row r="1142" spans="1:1" x14ac:dyDescent="0.25">
      <c r="A1142" s="1">
        <v>39492</v>
      </c>
    </row>
    <row r="1143" spans="1:1" x14ac:dyDescent="0.25">
      <c r="A1143" s="1">
        <v>39493</v>
      </c>
    </row>
    <row r="1144" spans="1:1" x14ac:dyDescent="0.25">
      <c r="A1144" s="1">
        <v>39494</v>
      </c>
    </row>
    <row r="1145" spans="1:1" x14ac:dyDescent="0.25">
      <c r="A1145" s="1">
        <v>39495</v>
      </c>
    </row>
    <row r="1146" spans="1:1" x14ac:dyDescent="0.25">
      <c r="A1146" s="1">
        <v>39496</v>
      </c>
    </row>
    <row r="1147" spans="1:1" x14ac:dyDescent="0.25">
      <c r="A1147" s="1">
        <v>39497</v>
      </c>
    </row>
    <row r="1148" spans="1:1" x14ac:dyDescent="0.25">
      <c r="A1148" s="1">
        <v>39498</v>
      </c>
    </row>
    <row r="1149" spans="1:1" x14ac:dyDescent="0.25">
      <c r="A1149" s="1">
        <v>39499</v>
      </c>
    </row>
    <row r="1150" spans="1:1" x14ac:dyDescent="0.25">
      <c r="A1150" s="1">
        <v>39500</v>
      </c>
    </row>
    <row r="1151" spans="1:1" x14ac:dyDescent="0.25">
      <c r="A1151" s="1">
        <v>39501</v>
      </c>
    </row>
    <row r="1152" spans="1:1" x14ac:dyDescent="0.25">
      <c r="A1152" s="1">
        <v>39502</v>
      </c>
    </row>
    <row r="1153" spans="1:1" x14ac:dyDescent="0.25">
      <c r="A1153" s="1">
        <v>39503</v>
      </c>
    </row>
    <row r="1154" spans="1:1" x14ac:dyDescent="0.25">
      <c r="A1154" s="1">
        <v>39504</v>
      </c>
    </row>
    <row r="1155" spans="1:1" x14ac:dyDescent="0.25">
      <c r="A1155" s="1">
        <v>39505</v>
      </c>
    </row>
    <row r="1156" spans="1:1" x14ac:dyDescent="0.25">
      <c r="A1156" s="1">
        <v>39506</v>
      </c>
    </row>
    <row r="1157" spans="1:1" x14ac:dyDescent="0.25">
      <c r="A1157" s="1">
        <v>39507</v>
      </c>
    </row>
    <row r="1158" spans="1:1" x14ac:dyDescent="0.25">
      <c r="A1158" s="1">
        <v>39508</v>
      </c>
    </row>
    <row r="1159" spans="1:1" x14ac:dyDescent="0.25">
      <c r="A1159" s="1">
        <v>39509</v>
      </c>
    </row>
    <row r="1160" spans="1:1" x14ac:dyDescent="0.25">
      <c r="A1160" s="1">
        <v>39510</v>
      </c>
    </row>
    <row r="1161" spans="1:1" x14ac:dyDescent="0.25">
      <c r="A1161" s="1">
        <v>39511</v>
      </c>
    </row>
    <row r="1162" spans="1:1" x14ac:dyDescent="0.25">
      <c r="A1162" s="1">
        <v>39512</v>
      </c>
    </row>
    <row r="1163" spans="1:1" x14ac:dyDescent="0.25">
      <c r="A1163" s="1">
        <v>39513</v>
      </c>
    </row>
    <row r="1164" spans="1:1" x14ac:dyDescent="0.25">
      <c r="A1164" s="1">
        <v>39514</v>
      </c>
    </row>
    <row r="1165" spans="1:1" x14ac:dyDescent="0.25">
      <c r="A1165" s="1">
        <v>39515</v>
      </c>
    </row>
    <row r="1166" spans="1:1" x14ac:dyDescent="0.25">
      <c r="A1166" s="1">
        <v>39516</v>
      </c>
    </row>
    <row r="1167" spans="1:1" x14ac:dyDescent="0.25">
      <c r="A1167" s="1">
        <v>39517</v>
      </c>
    </row>
    <row r="1168" spans="1:1" x14ac:dyDescent="0.25">
      <c r="A1168" s="1">
        <v>39518</v>
      </c>
    </row>
    <row r="1169" spans="1:1" x14ac:dyDescent="0.25">
      <c r="A1169" s="1">
        <v>39519</v>
      </c>
    </row>
    <row r="1170" spans="1:1" x14ac:dyDescent="0.25">
      <c r="A1170" s="1">
        <v>39520</v>
      </c>
    </row>
    <row r="1171" spans="1:1" x14ac:dyDescent="0.25">
      <c r="A1171" s="1">
        <v>39521</v>
      </c>
    </row>
    <row r="1172" spans="1:1" x14ac:dyDescent="0.25">
      <c r="A1172" s="1">
        <v>39522</v>
      </c>
    </row>
    <row r="1173" spans="1:1" x14ac:dyDescent="0.25">
      <c r="A1173" s="1">
        <v>39523</v>
      </c>
    </row>
    <row r="1174" spans="1:1" x14ac:dyDescent="0.25">
      <c r="A1174" s="1">
        <v>39524</v>
      </c>
    </row>
    <row r="1175" spans="1:1" x14ac:dyDescent="0.25">
      <c r="A1175" s="1">
        <v>39525</v>
      </c>
    </row>
    <row r="1176" spans="1:1" x14ac:dyDescent="0.25">
      <c r="A1176" s="1">
        <v>39526</v>
      </c>
    </row>
    <row r="1177" spans="1:1" x14ac:dyDescent="0.25">
      <c r="A1177" s="1">
        <v>39527</v>
      </c>
    </row>
    <row r="1178" spans="1:1" x14ac:dyDescent="0.25">
      <c r="A1178" s="1">
        <v>39528</v>
      </c>
    </row>
    <row r="1179" spans="1:1" x14ac:dyDescent="0.25">
      <c r="A1179" s="1">
        <v>39529</v>
      </c>
    </row>
    <row r="1180" spans="1:1" x14ac:dyDescent="0.25">
      <c r="A1180" s="1">
        <v>39530</v>
      </c>
    </row>
    <row r="1181" spans="1:1" x14ac:dyDescent="0.25">
      <c r="A1181" s="1">
        <v>39531</v>
      </c>
    </row>
    <row r="1182" spans="1:1" x14ac:dyDescent="0.25">
      <c r="A1182" s="1">
        <v>39532</v>
      </c>
    </row>
    <row r="1183" spans="1:1" x14ac:dyDescent="0.25">
      <c r="A1183" s="1">
        <v>39533</v>
      </c>
    </row>
    <row r="1184" spans="1:1" x14ac:dyDescent="0.25">
      <c r="A1184" s="1">
        <v>39534</v>
      </c>
    </row>
    <row r="1185" spans="1:1" x14ac:dyDescent="0.25">
      <c r="A1185" s="1">
        <v>39535</v>
      </c>
    </row>
    <row r="1186" spans="1:1" x14ac:dyDescent="0.25">
      <c r="A1186" s="1">
        <v>39536</v>
      </c>
    </row>
    <row r="1187" spans="1:1" x14ac:dyDescent="0.25">
      <c r="A1187" s="1">
        <v>39537</v>
      </c>
    </row>
    <row r="1188" spans="1:1" x14ac:dyDescent="0.25">
      <c r="A1188" s="1">
        <v>39538</v>
      </c>
    </row>
    <row r="1189" spans="1:1" x14ac:dyDescent="0.25">
      <c r="A1189" s="1">
        <v>39539</v>
      </c>
    </row>
    <row r="1190" spans="1:1" x14ac:dyDescent="0.25">
      <c r="A1190" s="1">
        <v>39540</v>
      </c>
    </row>
    <row r="1191" spans="1:1" x14ac:dyDescent="0.25">
      <c r="A1191" s="1">
        <v>39541</v>
      </c>
    </row>
    <row r="1192" spans="1:1" x14ac:dyDescent="0.25">
      <c r="A1192" s="1">
        <v>39542</v>
      </c>
    </row>
    <row r="1193" spans="1:1" x14ac:dyDescent="0.25">
      <c r="A1193" s="1">
        <v>39543</v>
      </c>
    </row>
    <row r="1194" spans="1:1" x14ac:dyDescent="0.25">
      <c r="A1194" s="1">
        <v>39544</v>
      </c>
    </row>
    <row r="1195" spans="1:1" x14ac:dyDescent="0.25">
      <c r="A1195" s="1">
        <v>39545</v>
      </c>
    </row>
    <row r="1196" spans="1:1" x14ac:dyDescent="0.25">
      <c r="A1196" s="1">
        <v>39546</v>
      </c>
    </row>
    <row r="1197" spans="1:1" x14ac:dyDescent="0.25">
      <c r="A1197" s="1">
        <v>39547</v>
      </c>
    </row>
    <row r="1198" spans="1:1" x14ac:dyDescent="0.25">
      <c r="A1198" s="1">
        <v>39548</v>
      </c>
    </row>
    <row r="1199" spans="1:1" x14ac:dyDescent="0.25">
      <c r="A1199" s="1">
        <v>39549</v>
      </c>
    </row>
    <row r="1200" spans="1:1" x14ac:dyDescent="0.25">
      <c r="A1200" s="1">
        <v>39550</v>
      </c>
    </row>
    <row r="1201" spans="1:1" x14ac:dyDescent="0.25">
      <c r="A1201" s="1">
        <v>39551</v>
      </c>
    </row>
    <row r="1202" spans="1:1" x14ac:dyDescent="0.25">
      <c r="A1202" s="1">
        <v>39552</v>
      </c>
    </row>
    <row r="1203" spans="1:1" x14ac:dyDescent="0.25">
      <c r="A1203" s="1">
        <v>39553</v>
      </c>
    </row>
    <row r="1204" spans="1:1" x14ac:dyDescent="0.25">
      <c r="A1204" s="1">
        <v>39554</v>
      </c>
    </row>
    <row r="1205" spans="1:1" x14ac:dyDescent="0.25">
      <c r="A1205" s="1">
        <v>39555</v>
      </c>
    </row>
    <row r="1206" spans="1:1" x14ac:dyDescent="0.25">
      <c r="A1206" s="1">
        <v>39556</v>
      </c>
    </row>
    <row r="1207" spans="1:1" x14ac:dyDescent="0.25">
      <c r="A1207" s="1">
        <v>39557</v>
      </c>
    </row>
    <row r="1208" spans="1:1" x14ac:dyDescent="0.25">
      <c r="A1208" s="1">
        <v>39558</v>
      </c>
    </row>
    <row r="1209" spans="1:1" x14ac:dyDescent="0.25">
      <c r="A1209" s="1">
        <v>39559</v>
      </c>
    </row>
    <row r="1210" spans="1:1" x14ac:dyDescent="0.25">
      <c r="A1210" s="1">
        <v>39560</v>
      </c>
    </row>
    <row r="1211" spans="1:1" x14ac:dyDescent="0.25">
      <c r="A1211" s="1">
        <v>39561</v>
      </c>
    </row>
    <row r="1212" spans="1:1" x14ac:dyDescent="0.25">
      <c r="A1212" s="1">
        <v>39562</v>
      </c>
    </row>
    <row r="1213" spans="1:1" x14ac:dyDescent="0.25">
      <c r="A1213" s="1">
        <v>39563</v>
      </c>
    </row>
    <row r="1214" spans="1:1" x14ac:dyDescent="0.25">
      <c r="A1214" s="1">
        <v>39564</v>
      </c>
    </row>
    <row r="1215" spans="1:1" x14ac:dyDescent="0.25">
      <c r="A1215" s="1">
        <v>39565</v>
      </c>
    </row>
    <row r="1216" spans="1:1" x14ac:dyDescent="0.25">
      <c r="A1216" s="1">
        <v>39566</v>
      </c>
    </row>
    <row r="1217" spans="1:1" x14ac:dyDescent="0.25">
      <c r="A1217" s="1">
        <v>39567</v>
      </c>
    </row>
    <row r="1218" spans="1:1" x14ac:dyDescent="0.25">
      <c r="A1218" s="1">
        <v>39568</v>
      </c>
    </row>
    <row r="1219" spans="1:1" x14ac:dyDescent="0.25">
      <c r="A1219" s="1">
        <v>39569</v>
      </c>
    </row>
    <row r="1220" spans="1:1" x14ac:dyDescent="0.25">
      <c r="A1220" s="1">
        <v>39570</v>
      </c>
    </row>
    <row r="1221" spans="1:1" x14ac:dyDescent="0.25">
      <c r="A1221" s="1">
        <v>39571</v>
      </c>
    </row>
    <row r="1222" spans="1:1" x14ac:dyDescent="0.25">
      <c r="A1222" s="1">
        <v>39572</v>
      </c>
    </row>
    <row r="1223" spans="1:1" x14ac:dyDescent="0.25">
      <c r="A1223" s="1">
        <v>39573</v>
      </c>
    </row>
    <row r="1224" spans="1:1" x14ac:dyDescent="0.25">
      <c r="A1224" s="1">
        <v>39574</v>
      </c>
    </row>
    <row r="1225" spans="1:1" x14ac:dyDescent="0.25">
      <c r="A1225" s="1">
        <v>39575</v>
      </c>
    </row>
    <row r="1226" spans="1:1" x14ac:dyDescent="0.25">
      <c r="A1226" s="1">
        <v>39576</v>
      </c>
    </row>
    <row r="1227" spans="1:1" x14ac:dyDescent="0.25">
      <c r="A1227" s="1">
        <v>39577</v>
      </c>
    </row>
    <row r="1228" spans="1:1" x14ac:dyDescent="0.25">
      <c r="A1228" s="1">
        <v>39578</v>
      </c>
    </row>
    <row r="1229" spans="1:1" x14ac:dyDescent="0.25">
      <c r="A1229" s="1">
        <v>39579</v>
      </c>
    </row>
    <row r="1230" spans="1:1" x14ac:dyDescent="0.25">
      <c r="A1230" s="1">
        <v>39580</v>
      </c>
    </row>
    <row r="1231" spans="1:1" x14ac:dyDescent="0.25">
      <c r="A1231" s="1">
        <v>39581</v>
      </c>
    </row>
    <row r="1232" spans="1:1" x14ac:dyDescent="0.25">
      <c r="A1232" s="1">
        <v>39582</v>
      </c>
    </row>
    <row r="1233" spans="1:1" x14ac:dyDescent="0.25">
      <c r="A1233" s="1">
        <v>39583</v>
      </c>
    </row>
    <row r="1234" spans="1:1" x14ac:dyDescent="0.25">
      <c r="A1234" s="1">
        <v>39584</v>
      </c>
    </row>
    <row r="1235" spans="1:1" x14ac:dyDescent="0.25">
      <c r="A1235" s="1">
        <v>39585</v>
      </c>
    </row>
    <row r="1236" spans="1:1" x14ac:dyDescent="0.25">
      <c r="A1236" s="1">
        <v>39586</v>
      </c>
    </row>
    <row r="1237" spans="1:1" x14ac:dyDescent="0.25">
      <c r="A1237" s="1">
        <v>39587</v>
      </c>
    </row>
    <row r="1238" spans="1:1" x14ac:dyDescent="0.25">
      <c r="A1238" s="1">
        <v>39588</v>
      </c>
    </row>
    <row r="1239" spans="1:1" x14ac:dyDescent="0.25">
      <c r="A1239" s="1">
        <v>39589</v>
      </c>
    </row>
    <row r="1240" spans="1:1" x14ac:dyDescent="0.25">
      <c r="A1240" s="1">
        <v>39590</v>
      </c>
    </row>
    <row r="1241" spans="1:1" x14ac:dyDescent="0.25">
      <c r="A1241" s="1">
        <v>39591</v>
      </c>
    </row>
    <row r="1242" spans="1:1" x14ac:dyDescent="0.25">
      <c r="A1242" s="1">
        <v>39592</v>
      </c>
    </row>
    <row r="1243" spans="1:1" x14ac:dyDescent="0.25">
      <c r="A1243" s="1">
        <v>39593</v>
      </c>
    </row>
    <row r="1244" spans="1:1" x14ac:dyDescent="0.25">
      <c r="A1244" s="1">
        <v>39594</v>
      </c>
    </row>
    <row r="1245" spans="1:1" x14ac:dyDescent="0.25">
      <c r="A1245" s="1">
        <v>39595</v>
      </c>
    </row>
    <row r="1246" spans="1:1" x14ac:dyDescent="0.25">
      <c r="A1246" s="1">
        <v>39596</v>
      </c>
    </row>
    <row r="1247" spans="1:1" x14ac:dyDescent="0.25">
      <c r="A1247" s="1">
        <v>39597</v>
      </c>
    </row>
    <row r="1248" spans="1:1" x14ac:dyDescent="0.25">
      <c r="A1248" s="1">
        <v>39598</v>
      </c>
    </row>
    <row r="1249" spans="1:1" x14ac:dyDescent="0.25">
      <c r="A1249" s="1">
        <v>39599</v>
      </c>
    </row>
    <row r="1250" spans="1:1" x14ac:dyDescent="0.25">
      <c r="A1250" s="1">
        <v>39600</v>
      </c>
    </row>
    <row r="1251" spans="1:1" x14ac:dyDescent="0.25">
      <c r="A1251" s="1">
        <v>39601</v>
      </c>
    </row>
    <row r="1252" spans="1:1" x14ac:dyDescent="0.25">
      <c r="A1252" s="1">
        <v>39602</v>
      </c>
    </row>
    <row r="1253" spans="1:1" x14ac:dyDescent="0.25">
      <c r="A1253" s="1">
        <v>39603</v>
      </c>
    </row>
    <row r="1254" spans="1:1" x14ac:dyDescent="0.25">
      <c r="A1254" s="1">
        <v>39604</v>
      </c>
    </row>
    <row r="1255" spans="1:1" x14ac:dyDescent="0.25">
      <c r="A1255" s="1">
        <v>39605</v>
      </c>
    </row>
    <row r="1256" spans="1:1" x14ac:dyDescent="0.25">
      <c r="A1256" s="1">
        <v>39606</v>
      </c>
    </row>
    <row r="1257" spans="1:1" x14ac:dyDescent="0.25">
      <c r="A1257" s="1">
        <v>39607</v>
      </c>
    </row>
    <row r="1258" spans="1:1" x14ac:dyDescent="0.25">
      <c r="A1258" s="1">
        <v>39608</v>
      </c>
    </row>
    <row r="1259" spans="1:1" x14ac:dyDescent="0.25">
      <c r="A1259" s="1">
        <v>39609</v>
      </c>
    </row>
    <row r="1260" spans="1:1" x14ac:dyDescent="0.25">
      <c r="A1260" s="1">
        <v>39610</v>
      </c>
    </row>
    <row r="1261" spans="1:1" x14ac:dyDescent="0.25">
      <c r="A1261" s="1">
        <v>39611</v>
      </c>
    </row>
    <row r="1262" spans="1:1" x14ac:dyDescent="0.25">
      <c r="A1262" s="1">
        <v>39612</v>
      </c>
    </row>
    <row r="1263" spans="1:1" x14ac:dyDescent="0.25">
      <c r="A1263" s="1">
        <v>39613</v>
      </c>
    </row>
    <row r="1264" spans="1:1" x14ac:dyDescent="0.25">
      <c r="A1264" s="1">
        <v>39614</v>
      </c>
    </row>
    <row r="1265" spans="1:1" x14ac:dyDescent="0.25">
      <c r="A1265" s="1">
        <v>39615</v>
      </c>
    </row>
    <row r="1266" spans="1:1" x14ac:dyDescent="0.25">
      <c r="A1266" s="1">
        <v>39616</v>
      </c>
    </row>
    <row r="1267" spans="1:1" x14ac:dyDescent="0.25">
      <c r="A1267" s="1">
        <v>39617</v>
      </c>
    </row>
    <row r="1268" spans="1:1" x14ac:dyDescent="0.25">
      <c r="A1268" s="1">
        <v>39618</v>
      </c>
    </row>
    <row r="1269" spans="1:1" x14ac:dyDescent="0.25">
      <c r="A1269" s="1">
        <v>39619</v>
      </c>
    </row>
    <row r="1270" spans="1:1" x14ac:dyDescent="0.25">
      <c r="A1270" s="1">
        <v>39620</v>
      </c>
    </row>
    <row r="1271" spans="1:1" x14ac:dyDescent="0.25">
      <c r="A1271" s="1">
        <v>39621</v>
      </c>
    </row>
    <row r="1272" spans="1:1" x14ac:dyDescent="0.25">
      <c r="A1272" s="1">
        <v>39622</v>
      </c>
    </row>
    <row r="1273" spans="1:1" x14ac:dyDescent="0.25">
      <c r="A1273" s="1">
        <v>39623</v>
      </c>
    </row>
    <row r="1274" spans="1:1" x14ac:dyDescent="0.25">
      <c r="A1274" s="1">
        <v>39624</v>
      </c>
    </row>
    <row r="1275" spans="1:1" x14ac:dyDescent="0.25">
      <c r="A1275" s="1">
        <v>39625</v>
      </c>
    </row>
    <row r="1276" spans="1:1" x14ac:dyDescent="0.25">
      <c r="A1276" s="1">
        <v>39626</v>
      </c>
    </row>
    <row r="1277" spans="1:1" x14ac:dyDescent="0.25">
      <c r="A1277" s="1">
        <v>39627</v>
      </c>
    </row>
    <row r="1278" spans="1:1" x14ac:dyDescent="0.25">
      <c r="A1278" s="1">
        <v>39628</v>
      </c>
    </row>
    <row r="1279" spans="1:1" x14ac:dyDescent="0.25">
      <c r="A1279" s="1">
        <v>39629</v>
      </c>
    </row>
    <row r="1280" spans="1:1" x14ac:dyDescent="0.25">
      <c r="A1280" s="1">
        <v>39630</v>
      </c>
    </row>
    <row r="1281" spans="1:1" x14ac:dyDescent="0.25">
      <c r="A1281" s="1">
        <v>39631</v>
      </c>
    </row>
    <row r="1282" spans="1:1" x14ac:dyDescent="0.25">
      <c r="A1282" s="1">
        <v>39632</v>
      </c>
    </row>
    <row r="1283" spans="1:1" x14ac:dyDescent="0.25">
      <c r="A1283" s="1">
        <v>39633</v>
      </c>
    </row>
    <row r="1284" spans="1:1" x14ac:dyDescent="0.25">
      <c r="A1284" s="1">
        <v>39634</v>
      </c>
    </row>
    <row r="1285" spans="1:1" x14ac:dyDescent="0.25">
      <c r="A1285" s="1">
        <v>39635</v>
      </c>
    </row>
    <row r="1286" spans="1:1" x14ac:dyDescent="0.25">
      <c r="A1286" s="1">
        <v>39636</v>
      </c>
    </row>
    <row r="1287" spans="1:1" x14ac:dyDescent="0.25">
      <c r="A1287" s="1">
        <v>39637</v>
      </c>
    </row>
    <row r="1288" spans="1:1" x14ac:dyDescent="0.25">
      <c r="A1288" s="1">
        <v>39638</v>
      </c>
    </row>
    <row r="1289" spans="1:1" x14ac:dyDescent="0.25">
      <c r="A1289" s="1">
        <v>39639</v>
      </c>
    </row>
    <row r="1290" spans="1:1" x14ac:dyDescent="0.25">
      <c r="A1290" s="1">
        <v>39640</v>
      </c>
    </row>
    <row r="1291" spans="1:1" x14ac:dyDescent="0.25">
      <c r="A1291" s="1">
        <v>39641</v>
      </c>
    </row>
    <row r="1292" spans="1:1" x14ac:dyDescent="0.25">
      <c r="A1292" s="1">
        <v>39642</v>
      </c>
    </row>
    <row r="1293" spans="1:1" x14ac:dyDescent="0.25">
      <c r="A1293" s="1">
        <v>39643</v>
      </c>
    </row>
    <row r="1294" spans="1:1" x14ac:dyDescent="0.25">
      <c r="A1294" s="1">
        <v>39644</v>
      </c>
    </row>
    <row r="1295" spans="1:1" x14ac:dyDescent="0.25">
      <c r="A1295" s="1">
        <v>39645</v>
      </c>
    </row>
    <row r="1296" spans="1:1" x14ac:dyDescent="0.25">
      <c r="A1296" s="1">
        <v>39646</v>
      </c>
    </row>
    <row r="1297" spans="1:1" x14ac:dyDescent="0.25">
      <c r="A1297" s="1">
        <v>39647</v>
      </c>
    </row>
    <row r="1298" spans="1:1" x14ac:dyDescent="0.25">
      <c r="A1298" s="1">
        <v>39648</v>
      </c>
    </row>
    <row r="1299" spans="1:1" x14ac:dyDescent="0.25">
      <c r="A1299" s="1">
        <v>39649</v>
      </c>
    </row>
    <row r="1300" spans="1:1" x14ac:dyDescent="0.25">
      <c r="A1300" s="1">
        <v>39650</v>
      </c>
    </row>
    <row r="1301" spans="1:1" x14ac:dyDescent="0.25">
      <c r="A1301" s="1">
        <v>39651</v>
      </c>
    </row>
    <row r="1302" spans="1:1" x14ac:dyDescent="0.25">
      <c r="A1302" s="1">
        <v>39652</v>
      </c>
    </row>
    <row r="1303" spans="1:1" x14ac:dyDescent="0.25">
      <c r="A1303" s="1">
        <v>39653</v>
      </c>
    </row>
    <row r="1304" spans="1:1" x14ac:dyDescent="0.25">
      <c r="A1304" s="1">
        <v>39654</v>
      </c>
    </row>
    <row r="1305" spans="1:1" x14ac:dyDescent="0.25">
      <c r="A1305" s="1">
        <v>39655</v>
      </c>
    </row>
    <row r="1306" spans="1:1" x14ac:dyDescent="0.25">
      <c r="A1306" s="1">
        <v>39656</v>
      </c>
    </row>
    <row r="1307" spans="1:1" x14ac:dyDescent="0.25">
      <c r="A1307" s="1">
        <v>39657</v>
      </c>
    </row>
    <row r="1308" spans="1:1" x14ac:dyDescent="0.25">
      <c r="A1308" s="1">
        <v>39658</v>
      </c>
    </row>
    <row r="1309" spans="1:1" x14ac:dyDescent="0.25">
      <c r="A1309" s="1">
        <v>39659</v>
      </c>
    </row>
    <row r="1310" spans="1:1" x14ac:dyDescent="0.25">
      <c r="A1310" s="1">
        <v>39660</v>
      </c>
    </row>
    <row r="1311" spans="1:1" x14ac:dyDescent="0.25">
      <c r="A1311" s="1">
        <v>39661</v>
      </c>
    </row>
    <row r="1312" spans="1:1" x14ac:dyDescent="0.25">
      <c r="A1312" s="1">
        <v>39662</v>
      </c>
    </row>
    <row r="1313" spans="1:1" x14ac:dyDescent="0.25">
      <c r="A1313" s="1">
        <v>39663</v>
      </c>
    </row>
    <row r="1314" spans="1:1" x14ac:dyDescent="0.25">
      <c r="A1314" s="1">
        <v>39664</v>
      </c>
    </row>
    <row r="1315" spans="1:1" x14ac:dyDescent="0.25">
      <c r="A1315" s="1">
        <v>39665</v>
      </c>
    </row>
    <row r="1316" spans="1:1" x14ac:dyDescent="0.25">
      <c r="A1316" s="1">
        <v>39666</v>
      </c>
    </row>
    <row r="1317" spans="1:1" x14ac:dyDescent="0.25">
      <c r="A1317" s="1">
        <v>39667</v>
      </c>
    </row>
    <row r="1318" spans="1:1" x14ac:dyDescent="0.25">
      <c r="A1318" s="1">
        <v>39668</v>
      </c>
    </row>
    <row r="1319" spans="1:1" x14ac:dyDescent="0.25">
      <c r="A1319" s="1">
        <v>39669</v>
      </c>
    </row>
    <row r="1320" spans="1:1" x14ac:dyDescent="0.25">
      <c r="A1320" s="1">
        <v>39670</v>
      </c>
    </row>
    <row r="1321" spans="1:1" x14ac:dyDescent="0.25">
      <c r="A1321" s="1">
        <v>39671</v>
      </c>
    </row>
    <row r="1322" spans="1:1" x14ac:dyDescent="0.25">
      <c r="A1322" s="1">
        <v>39672</v>
      </c>
    </row>
    <row r="1323" spans="1:1" x14ac:dyDescent="0.25">
      <c r="A1323" s="1">
        <v>39673</v>
      </c>
    </row>
    <row r="1324" spans="1:1" x14ac:dyDescent="0.25">
      <c r="A1324" s="1">
        <v>39674</v>
      </c>
    </row>
    <row r="1325" spans="1:1" x14ac:dyDescent="0.25">
      <c r="A1325" s="1">
        <v>39675</v>
      </c>
    </row>
    <row r="1326" spans="1:1" x14ac:dyDescent="0.25">
      <c r="A1326" s="1">
        <v>39676</v>
      </c>
    </row>
    <row r="1327" spans="1:1" x14ac:dyDescent="0.25">
      <c r="A1327" s="1">
        <v>39677</v>
      </c>
    </row>
    <row r="1328" spans="1:1" x14ac:dyDescent="0.25">
      <c r="A1328" s="1">
        <v>39678</v>
      </c>
    </row>
    <row r="1329" spans="1:1" x14ac:dyDescent="0.25">
      <c r="A1329" s="1">
        <v>39679</v>
      </c>
    </row>
    <row r="1330" spans="1:1" x14ac:dyDescent="0.25">
      <c r="A1330" s="1">
        <v>39680</v>
      </c>
    </row>
    <row r="1331" spans="1:1" x14ac:dyDescent="0.25">
      <c r="A1331" s="1">
        <v>39681</v>
      </c>
    </row>
    <row r="1332" spans="1:1" x14ac:dyDescent="0.25">
      <c r="A1332" s="1">
        <v>39682</v>
      </c>
    </row>
    <row r="1333" spans="1:1" x14ac:dyDescent="0.25">
      <c r="A1333" s="1">
        <v>39683</v>
      </c>
    </row>
    <row r="1334" spans="1:1" x14ac:dyDescent="0.25">
      <c r="A1334" s="1">
        <v>39684</v>
      </c>
    </row>
    <row r="1335" spans="1:1" x14ac:dyDescent="0.25">
      <c r="A1335" s="1">
        <v>39685</v>
      </c>
    </row>
    <row r="1336" spans="1:1" x14ac:dyDescent="0.25">
      <c r="A1336" s="1">
        <v>39686</v>
      </c>
    </row>
    <row r="1337" spans="1:1" x14ac:dyDescent="0.25">
      <c r="A1337" s="1">
        <v>39687</v>
      </c>
    </row>
    <row r="1338" spans="1:1" x14ac:dyDescent="0.25">
      <c r="A1338" s="1">
        <v>39688</v>
      </c>
    </row>
    <row r="1339" spans="1:1" x14ac:dyDescent="0.25">
      <c r="A1339" s="1">
        <v>39689</v>
      </c>
    </row>
    <row r="1340" spans="1:1" x14ac:dyDescent="0.25">
      <c r="A1340" s="1">
        <v>39690</v>
      </c>
    </row>
    <row r="1341" spans="1:1" x14ac:dyDescent="0.25">
      <c r="A1341" s="1">
        <v>39691</v>
      </c>
    </row>
    <row r="1342" spans="1:1" x14ac:dyDescent="0.25">
      <c r="A1342" s="1">
        <v>39692</v>
      </c>
    </row>
    <row r="1343" spans="1:1" x14ac:dyDescent="0.25">
      <c r="A1343" s="1">
        <v>39693</v>
      </c>
    </row>
    <row r="1344" spans="1:1" x14ac:dyDescent="0.25">
      <c r="A1344" s="1">
        <v>39694</v>
      </c>
    </row>
    <row r="1345" spans="1:1" x14ac:dyDescent="0.25">
      <c r="A1345" s="1">
        <v>39695</v>
      </c>
    </row>
    <row r="1346" spans="1:1" x14ac:dyDescent="0.25">
      <c r="A1346" s="1">
        <v>39696</v>
      </c>
    </row>
    <row r="1347" spans="1:1" x14ac:dyDescent="0.25">
      <c r="A1347" s="1">
        <v>39697</v>
      </c>
    </row>
    <row r="1348" spans="1:1" x14ac:dyDescent="0.25">
      <c r="A1348" s="1">
        <v>39698</v>
      </c>
    </row>
    <row r="1349" spans="1:1" x14ac:dyDescent="0.25">
      <c r="A1349" s="1">
        <v>39699</v>
      </c>
    </row>
    <row r="1350" spans="1:1" x14ac:dyDescent="0.25">
      <c r="A1350" s="1">
        <v>39700</v>
      </c>
    </row>
    <row r="1351" spans="1:1" x14ac:dyDescent="0.25">
      <c r="A1351" s="1">
        <v>39701</v>
      </c>
    </row>
    <row r="1352" spans="1:1" x14ac:dyDescent="0.25">
      <c r="A1352" s="1">
        <v>39702</v>
      </c>
    </row>
    <row r="1353" spans="1:1" x14ac:dyDescent="0.25">
      <c r="A1353" s="1">
        <v>39703</v>
      </c>
    </row>
    <row r="1354" spans="1:1" x14ac:dyDescent="0.25">
      <c r="A1354" s="1">
        <v>39704</v>
      </c>
    </row>
    <row r="1355" spans="1:1" x14ac:dyDescent="0.25">
      <c r="A1355" s="1">
        <v>39705</v>
      </c>
    </row>
    <row r="1356" spans="1:1" x14ac:dyDescent="0.25">
      <c r="A1356" s="1">
        <v>39706</v>
      </c>
    </row>
    <row r="1357" spans="1:1" x14ac:dyDescent="0.25">
      <c r="A1357" s="1">
        <v>39707</v>
      </c>
    </row>
    <row r="1358" spans="1:1" x14ac:dyDescent="0.25">
      <c r="A1358" s="1">
        <v>39708</v>
      </c>
    </row>
    <row r="1359" spans="1:1" x14ac:dyDescent="0.25">
      <c r="A1359" s="1">
        <v>39709</v>
      </c>
    </row>
    <row r="1360" spans="1:1" x14ac:dyDescent="0.25">
      <c r="A1360" s="1">
        <v>39710</v>
      </c>
    </row>
    <row r="1361" spans="1:1" x14ac:dyDescent="0.25">
      <c r="A1361" s="1">
        <v>39711</v>
      </c>
    </row>
    <row r="1362" spans="1:1" x14ac:dyDescent="0.25">
      <c r="A1362" s="1">
        <v>39712</v>
      </c>
    </row>
    <row r="1363" spans="1:1" x14ac:dyDescent="0.25">
      <c r="A1363" s="1">
        <v>39713</v>
      </c>
    </row>
    <row r="1364" spans="1:1" x14ac:dyDescent="0.25">
      <c r="A1364" s="1">
        <v>39714</v>
      </c>
    </row>
    <row r="1365" spans="1:1" x14ac:dyDescent="0.25">
      <c r="A1365" s="1">
        <v>39715</v>
      </c>
    </row>
    <row r="1366" spans="1:1" x14ac:dyDescent="0.25">
      <c r="A1366" s="1">
        <v>39716</v>
      </c>
    </row>
    <row r="1367" spans="1:1" x14ac:dyDescent="0.25">
      <c r="A1367" s="1">
        <v>39717</v>
      </c>
    </row>
    <row r="1368" spans="1:1" x14ac:dyDescent="0.25">
      <c r="A1368" s="1">
        <v>39718</v>
      </c>
    </row>
    <row r="1369" spans="1:1" x14ac:dyDescent="0.25">
      <c r="A1369" s="1">
        <v>39719</v>
      </c>
    </row>
    <row r="1370" spans="1:1" x14ac:dyDescent="0.25">
      <c r="A1370" s="1">
        <v>39720</v>
      </c>
    </row>
    <row r="1371" spans="1:1" x14ac:dyDescent="0.25">
      <c r="A1371" s="1">
        <v>39721</v>
      </c>
    </row>
    <row r="1372" spans="1:1" x14ac:dyDescent="0.25">
      <c r="A1372" s="1">
        <v>39722</v>
      </c>
    </row>
    <row r="1373" spans="1:1" x14ac:dyDescent="0.25">
      <c r="A1373" s="1">
        <v>39723</v>
      </c>
    </row>
    <row r="1374" spans="1:1" x14ac:dyDescent="0.25">
      <c r="A1374" s="1">
        <v>39724</v>
      </c>
    </row>
    <row r="1375" spans="1:1" x14ac:dyDescent="0.25">
      <c r="A1375" s="1">
        <v>39725</v>
      </c>
    </row>
    <row r="1376" spans="1:1" x14ac:dyDescent="0.25">
      <c r="A1376" s="1">
        <v>39726</v>
      </c>
    </row>
    <row r="1377" spans="1:1" x14ac:dyDescent="0.25">
      <c r="A1377" s="1">
        <v>39727</v>
      </c>
    </row>
    <row r="1378" spans="1:1" x14ac:dyDescent="0.25">
      <c r="A1378" s="1">
        <v>39728</v>
      </c>
    </row>
    <row r="1379" spans="1:1" x14ac:dyDescent="0.25">
      <c r="A1379" s="1">
        <v>39729</v>
      </c>
    </row>
    <row r="1380" spans="1:1" x14ac:dyDescent="0.25">
      <c r="A1380" s="1">
        <v>39730</v>
      </c>
    </row>
    <row r="1381" spans="1:1" x14ac:dyDescent="0.25">
      <c r="A1381" s="1">
        <v>39731</v>
      </c>
    </row>
    <row r="1382" spans="1:1" x14ac:dyDescent="0.25">
      <c r="A1382" s="1">
        <v>39732</v>
      </c>
    </row>
    <row r="1383" spans="1:1" x14ac:dyDescent="0.25">
      <c r="A1383" s="1">
        <v>39733</v>
      </c>
    </row>
    <row r="1384" spans="1:1" x14ac:dyDescent="0.25">
      <c r="A1384" s="1">
        <v>39734</v>
      </c>
    </row>
    <row r="1385" spans="1:1" x14ac:dyDescent="0.25">
      <c r="A1385" s="1">
        <v>39735</v>
      </c>
    </row>
    <row r="1386" spans="1:1" x14ac:dyDescent="0.25">
      <c r="A1386" s="1">
        <v>39736</v>
      </c>
    </row>
    <row r="1387" spans="1:1" x14ac:dyDescent="0.25">
      <c r="A1387" s="1">
        <v>39737</v>
      </c>
    </row>
    <row r="1388" spans="1:1" x14ac:dyDescent="0.25">
      <c r="A1388" s="1">
        <v>39738</v>
      </c>
    </row>
    <row r="1389" spans="1:1" x14ac:dyDescent="0.25">
      <c r="A1389" s="1">
        <v>39739</v>
      </c>
    </row>
    <row r="1390" spans="1:1" x14ac:dyDescent="0.25">
      <c r="A1390" s="1">
        <v>39740</v>
      </c>
    </row>
    <row r="1391" spans="1:1" x14ac:dyDescent="0.25">
      <c r="A1391" s="1">
        <v>39741</v>
      </c>
    </row>
    <row r="1392" spans="1:1" x14ac:dyDescent="0.25">
      <c r="A1392" s="1">
        <v>39742</v>
      </c>
    </row>
    <row r="1393" spans="1:1" x14ac:dyDescent="0.25">
      <c r="A1393" s="1">
        <v>39743</v>
      </c>
    </row>
    <row r="1394" spans="1:1" x14ac:dyDescent="0.25">
      <c r="A1394" s="1">
        <v>39744</v>
      </c>
    </row>
    <row r="1395" spans="1:1" x14ac:dyDescent="0.25">
      <c r="A1395" s="1">
        <v>39745</v>
      </c>
    </row>
    <row r="1396" spans="1:1" x14ac:dyDescent="0.25">
      <c r="A1396" s="1">
        <v>39746</v>
      </c>
    </row>
    <row r="1397" spans="1:1" x14ac:dyDescent="0.25">
      <c r="A1397" s="1">
        <v>39747</v>
      </c>
    </row>
    <row r="1398" spans="1:1" x14ac:dyDescent="0.25">
      <c r="A1398" s="1">
        <v>39748</v>
      </c>
    </row>
    <row r="1399" spans="1:1" x14ac:dyDescent="0.25">
      <c r="A1399" s="1">
        <v>39749</v>
      </c>
    </row>
    <row r="1400" spans="1:1" x14ac:dyDescent="0.25">
      <c r="A1400" s="1">
        <v>39750</v>
      </c>
    </row>
    <row r="1401" spans="1:1" x14ac:dyDescent="0.25">
      <c r="A1401" s="1">
        <v>39751</v>
      </c>
    </row>
    <row r="1402" spans="1:1" x14ac:dyDescent="0.25">
      <c r="A1402" s="1">
        <v>39752</v>
      </c>
    </row>
    <row r="1403" spans="1:1" x14ac:dyDescent="0.25">
      <c r="A1403" s="1">
        <v>39753</v>
      </c>
    </row>
    <row r="1404" spans="1:1" x14ac:dyDescent="0.25">
      <c r="A1404" s="1">
        <v>39754</v>
      </c>
    </row>
    <row r="1405" spans="1:1" x14ac:dyDescent="0.25">
      <c r="A1405" s="1">
        <v>39755</v>
      </c>
    </row>
    <row r="1406" spans="1:1" x14ac:dyDescent="0.25">
      <c r="A1406" s="1">
        <v>39756</v>
      </c>
    </row>
    <row r="1407" spans="1:1" x14ac:dyDescent="0.25">
      <c r="A1407" s="1">
        <v>39757</v>
      </c>
    </row>
    <row r="1408" spans="1:1" x14ac:dyDescent="0.25">
      <c r="A1408" s="1">
        <v>39758</v>
      </c>
    </row>
    <row r="1409" spans="1:1" x14ac:dyDescent="0.25">
      <c r="A1409" s="1">
        <v>39759</v>
      </c>
    </row>
    <row r="1410" spans="1:1" x14ac:dyDescent="0.25">
      <c r="A1410" s="1">
        <v>39760</v>
      </c>
    </row>
    <row r="1411" spans="1:1" x14ac:dyDescent="0.25">
      <c r="A1411" s="1">
        <v>39761</v>
      </c>
    </row>
    <row r="1412" spans="1:1" x14ac:dyDescent="0.25">
      <c r="A1412" s="1">
        <v>39762</v>
      </c>
    </row>
    <row r="1413" spans="1:1" x14ac:dyDescent="0.25">
      <c r="A1413" s="1">
        <v>39763</v>
      </c>
    </row>
    <row r="1414" spans="1:1" x14ac:dyDescent="0.25">
      <c r="A1414" s="1">
        <v>39764</v>
      </c>
    </row>
    <row r="1415" spans="1:1" x14ac:dyDescent="0.25">
      <c r="A1415" s="1">
        <v>39765</v>
      </c>
    </row>
    <row r="1416" spans="1:1" x14ac:dyDescent="0.25">
      <c r="A1416" s="1">
        <v>39766</v>
      </c>
    </row>
    <row r="1417" spans="1:1" x14ac:dyDescent="0.25">
      <c r="A1417" s="1">
        <v>39767</v>
      </c>
    </row>
    <row r="1418" spans="1:1" x14ac:dyDescent="0.25">
      <c r="A1418" s="1">
        <v>39768</v>
      </c>
    </row>
    <row r="1419" spans="1:1" x14ac:dyDescent="0.25">
      <c r="A1419" s="1">
        <v>39769</v>
      </c>
    </row>
    <row r="1420" spans="1:1" x14ac:dyDescent="0.25">
      <c r="A1420" s="1">
        <v>39770</v>
      </c>
    </row>
    <row r="1421" spans="1:1" x14ac:dyDescent="0.25">
      <c r="A1421" s="1">
        <v>39771</v>
      </c>
    </row>
    <row r="1422" spans="1:1" x14ac:dyDescent="0.25">
      <c r="A1422" s="1">
        <v>39772</v>
      </c>
    </row>
    <row r="1423" spans="1:1" x14ac:dyDescent="0.25">
      <c r="A1423" s="1">
        <v>39773</v>
      </c>
    </row>
    <row r="1424" spans="1:1" x14ac:dyDescent="0.25">
      <c r="A1424" s="1">
        <v>39774</v>
      </c>
    </row>
    <row r="1425" spans="1:1" x14ac:dyDescent="0.25">
      <c r="A1425" s="1">
        <v>39775</v>
      </c>
    </row>
    <row r="1426" spans="1:1" x14ac:dyDescent="0.25">
      <c r="A1426" s="1">
        <v>39776</v>
      </c>
    </row>
    <row r="1427" spans="1:1" x14ac:dyDescent="0.25">
      <c r="A1427" s="1">
        <v>39777</v>
      </c>
    </row>
    <row r="1428" spans="1:1" x14ac:dyDescent="0.25">
      <c r="A1428" s="1">
        <v>39778</v>
      </c>
    </row>
    <row r="1429" spans="1:1" x14ac:dyDescent="0.25">
      <c r="A1429" s="1">
        <v>39779</v>
      </c>
    </row>
    <row r="1430" spans="1:1" x14ac:dyDescent="0.25">
      <c r="A1430" s="1">
        <v>39780</v>
      </c>
    </row>
    <row r="1431" spans="1:1" x14ac:dyDescent="0.25">
      <c r="A1431" s="1">
        <v>39781</v>
      </c>
    </row>
    <row r="1432" spans="1:1" x14ac:dyDescent="0.25">
      <c r="A1432" s="1">
        <v>39782</v>
      </c>
    </row>
    <row r="1433" spans="1:1" x14ac:dyDescent="0.25">
      <c r="A1433" s="1">
        <v>39783</v>
      </c>
    </row>
    <row r="1434" spans="1:1" x14ac:dyDescent="0.25">
      <c r="A1434" s="1">
        <v>39784</v>
      </c>
    </row>
    <row r="1435" spans="1:1" x14ac:dyDescent="0.25">
      <c r="A1435" s="1">
        <v>39785</v>
      </c>
    </row>
    <row r="1436" spans="1:1" x14ac:dyDescent="0.25">
      <c r="A1436" s="1">
        <v>39786</v>
      </c>
    </row>
    <row r="1437" spans="1:1" x14ac:dyDescent="0.25">
      <c r="A1437" s="1">
        <v>39787</v>
      </c>
    </row>
    <row r="1438" spans="1:1" x14ac:dyDescent="0.25">
      <c r="A1438" s="1">
        <v>39788</v>
      </c>
    </row>
    <row r="1439" spans="1:1" x14ac:dyDescent="0.25">
      <c r="A1439" s="1">
        <v>39789</v>
      </c>
    </row>
    <row r="1440" spans="1:1" x14ac:dyDescent="0.25">
      <c r="A1440" s="1">
        <v>39790</v>
      </c>
    </row>
    <row r="1441" spans="1:1" x14ac:dyDescent="0.25">
      <c r="A1441" s="1">
        <v>39791</v>
      </c>
    </row>
    <row r="1442" spans="1:1" x14ac:dyDescent="0.25">
      <c r="A1442" s="1">
        <v>39792</v>
      </c>
    </row>
    <row r="1443" spans="1:1" x14ac:dyDescent="0.25">
      <c r="A1443" s="1">
        <v>39793</v>
      </c>
    </row>
    <row r="1444" spans="1:1" x14ac:dyDescent="0.25">
      <c r="A1444" s="1">
        <v>39794</v>
      </c>
    </row>
    <row r="1445" spans="1:1" x14ac:dyDescent="0.25">
      <c r="A1445" s="1">
        <v>39795</v>
      </c>
    </row>
    <row r="1446" spans="1:1" x14ac:dyDescent="0.25">
      <c r="A1446" s="1">
        <v>39796</v>
      </c>
    </row>
    <row r="1447" spans="1:1" x14ac:dyDescent="0.25">
      <c r="A1447" s="1">
        <v>39797</v>
      </c>
    </row>
    <row r="1448" spans="1:1" x14ac:dyDescent="0.25">
      <c r="A1448" s="1">
        <v>39798</v>
      </c>
    </row>
    <row r="1449" spans="1:1" x14ac:dyDescent="0.25">
      <c r="A1449" s="1">
        <v>39799</v>
      </c>
    </row>
    <row r="1450" spans="1:1" x14ac:dyDescent="0.25">
      <c r="A1450" s="1">
        <v>39800</v>
      </c>
    </row>
    <row r="1451" spans="1:1" x14ac:dyDescent="0.25">
      <c r="A1451" s="1">
        <v>39801</v>
      </c>
    </row>
    <row r="1452" spans="1:1" x14ac:dyDescent="0.25">
      <c r="A1452" s="1">
        <v>39802</v>
      </c>
    </row>
    <row r="1453" spans="1:1" x14ac:dyDescent="0.25">
      <c r="A1453" s="1">
        <v>39803</v>
      </c>
    </row>
    <row r="1454" spans="1:1" x14ac:dyDescent="0.25">
      <c r="A1454" s="1">
        <v>39804</v>
      </c>
    </row>
    <row r="1455" spans="1:1" x14ac:dyDescent="0.25">
      <c r="A1455" s="1">
        <v>39805</v>
      </c>
    </row>
    <row r="1456" spans="1:1" x14ac:dyDescent="0.25">
      <c r="A1456" s="1">
        <v>39806</v>
      </c>
    </row>
    <row r="1457" spans="1:1" x14ac:dyDescent="0.25">
      <c r="A1457" s="1">
        <v>39807</v>
      </c>
    </row>
    <row r="1458" spans="1:1" x14ac:dyDescent="0.25">
      <c r="A1458" s="1">
        <v>39808</v>
      </c>
    </row>
    <row r="1459" spans="1:1" x14ac:dyDescent="0.25">
      <c r="A1459" s="1">
        <v>39809</v>
      </c>
    </row>
    <row r="1460" spans="1:1" x14ac:dyDescent="0.25">
      <c r="A1460" s="1">
        <v>39810</v>
      </c>
    </row>
    <row r="1461" spans="1:1" x14ac:dyDescent="0.25">
      <c r="A1461" s="1">
        <v>39811</v>
      </c>
    </row>
    <row r="1462" spans="1:1" x14ac:dyDescent="0.25">
      <c r="A1462" s="1">
        <v>39812</v>
      </c>
    </row>
    <row r="1463" spans="1:1" x14ac:dyDescent="0.25">
      <c r="A1463" s="1">
        <v>39813</v>
      </c>
    </row>
    <row r="1464" spans="1:1" x14ac:dyDescent="0.25">
      <c r="A1464" s="1">
        <v>39814</v>
      </c>
    </row>
    <row r="1465" spans="1:1" x14ac:dyDescent="0.25">
      <c r="A1465" s="1">
        <v>39815</v>
      </c>
    </row>
    <row r="1466" spans="1:1" x14ac:dyDescent="0.25">
      <c r="A1466" s="1">
        <v>39816</v>
      </c>
    </row>
    <row r="1467" spans="1:1" x14ac:dyDescent="0.25">
      <c r="A1467" s="1">
        <v>39817</v>
      </c>
    </row>
    <row r="1468" spans="1:1" x14ac:dyDescent="0.25">
      <c r="A1468" s="1">
        <v>39818</v>
      </c>
    </row>
    <row r="1469" spans="1:1" x14ac:dyDescent="0.25">
      <c r="A1469" s="1">
        <v>39819</v>
      </c>
    </row>
    <row r="1470" spans="1:1" x14ac:dyDescent="0.25">
      <c r="A1470" s="1">
        <v>39820</v>
      </c>
    </row>
    <row r="1471" spans="1:1" x14ac:dyDescent="0.25">
      <c r="A1471" s="1">
        <v>39821</v>
      </c>
    </row>
    <row r="1472" spans="1:1" x14ac:dyDescent="0.25">
      <c r="A1472" s="1">
        <v>39822</v>
      </c>
    </row>
    <row r="1473" spans="1:1" x14ac:dyDescent="0.25">
      <c r="A1473" s="1">
        <v>39823</v>
      </c>
    </row>
    <row r="1474" spans="1:1" x14ac:dyDescent="0.25">
      <c r="A1474" s="1">
        <v>39824</v>
      </c>
    </row>
    <row r="1475" spans="1:1" x14ac:dyDescent="0.25">
      <c r="A1475" s="1">
        <v>39825</v>
      </c>
    </row>
    <row r="1476" spans="1:1" x14ac:dyDescent="0.25">
      <c r="A1476" s="1">
        <v>39826</v>
      </c>
    </row>
    <row r="1477" spans="1:1" x14ac:dyDescent="0.25">
      <c r="A1477" s="1">
        <v>39827</v>
      </c>
    </row>
    <row r="1478" spans="1:1" x14ac:dyDescent="0.25">
      <c r="A1478" s="1">
        <v>39828</v>
      </c>
    </row>
    <row r="1479" spans="1:1" x14ac:dyDescent="0.25">
      <c r="A1479" s="1">
        <v>39829</v>
      </c>
    </row>
    <row r="1480" spans="1:1" x14ac:dyDescent="0.25">
      <c r="A1480" s="1">
        <v>39830</v>
      </c>
    </row>
    <row r="1481" spans="1:1" x14ac:dyDescent="0.25">
      <c r="A1481" s="1">
        <v>39831</v>
      </c>
    </row>
    <row r="1482" spans="1:1" x14ac:dyDescent="0.25">
      <c r="A1482" s="1">
        <v>39832</v>
      </c>
    </row>
    <row r="1483" spans="1:1" x14ac:dyDescent="0.25">
      <c r="A1483" s="1">
        <v>39833</v>
      </c>
    </row>
    <row r="1484" spans="1:1" x14ac:dyDescent="0.25">
      <c r="A1484" s="1">
        <v>39834</v>
      </c>
    </row>
    <row r="1485" spans="1:1" x14ac:dyDescent="0.25">
      <c r="A1485" s="1">
        <v>39835</v>
      </c>
    </row>
    <row r="1486" spans="1:1" x14ac:dyDescent="0.25">
      <c r="A1486" s="1">
        <v>39836</v>
      </c>
    </row>
    <row r="1487" spans="1:1" x14ac:dyDescent="0.25">
      <c r="A1487" s="1">
        <v>39837</v>
      </c>
    </row>
    <row r="1488" spans="1:1" x14ac:dyDescent="0.25">
      <c r="A1488" s="1">
        <v>39838</v>
      </c>
    </row>
    <row r="1489" spans="1:1" x14ac:dyDescent="0.25">
      <c r="A1489" s="1">
        <v>39839</v>
      </c>
    </row>
    <row r="1490" spans="1:1" x14ac:dyDescent="0.25">
      <c r="A1490" s="1">
        <v>39840</v>
      </c>
    </row>
    <row r="1491" spans="1:1" x14ac:dyDescent="0.25">
      <c r="A1491" s="1">
        <v>39841</v>
      </c>
    </row>
    <row r="1492" spans="1:1" x14ac:dyDescent="0.25">
      <c r="A1492" s="1">
        <v>39842</v>
      </c>
    </row>
    <row r="1493" spans="1:1" x14ac:dyDescent="0.25">
      <c r="A1493" s="1">
        <v>39843</v>
      </c>
    </row>
    <row r="1494" spans="1:1" x14ac:dyDescent="0.25">
      <c r="A1494" s="1">
        <v>39844</v>
      </c>
    </row>
    <row r="1495" spans="1:1" x14ac:dyDescent="0.25">
      <c r="A1495" s="1">
        <v>39845</v>
      </c>
    </row>
    <row r="1496" spans="1:1" x14ac:dyDescent="0.25">
      <c r="A1496" s="1">
        <v>39846</v>
      </c>
    </row>
    <row r="1497" spans="1:1" x14ac:dyDescent="0.25">
      <c r="A1497" s="1">
        <v>39847</v>
      </c>
    </row>
    <row r="1498" spans="1:1" x14ac:dyDescent="0.25">
      <c r="A1498" s="1">
        <v>39848</v>
      </c>
    </row>
    <row r="1499" spans="1:1" x14ac:dyDescent="0.25">
      <c r="A1499" s="1">
        <v>39849</v>
      </c>
    </row>
    <row r="1500" spans="1:1" x14ac:dyDescent="0.25">
      <c r="A1500" s="1">
        <v>39850</v>
      </c>
    </row>
    <row r="1501" spans="1:1" x14ac:dyDescent="0.25">
      <c r="A1501" s="1">
        <v>39851</v>
      </c>
    </row>
    <row r="1502" spans="1:1" x14ac:dyDescent="0.25">
      <c r="A1502" s="1">
        <v>39852</v>
      </c>
    </row>
    <row r="1503" spans="1:1" x14ac:dyDescent="0.25">
      <c r="A1503" s="1">
        <v>39853</v>
      </c>
    </row>
    <row r="1504" spans="1:1" x14ac:dyDescent="0.25">
      <c r="A1504" s="1">
        <v>39854</v>
      </c>
    </row>
    <row r="1505" spans="1:1" x14ac:dyDescent="0.25">
      <c r="A1505" s="1">
        <v>39855</v>
      </c>
    </row>
    <row r="1506" spans="1:1" x14ac:dyDescent="0.25">
      <c r="A1506" s="1">
        <v>39856</v>
      </c>
    </row>
    <row r="1507" spans="1:1" x14ac:dyDescent="0.25">
      <c r="A1507" s="1">
        <v>39857</v>
      </c>
    </row>
    <row r="1508" spans="1:1" x14ac:dyDescent="0.25">
      <c r="A1508" s="1">
        <v>39858</v>
      </c>
    </row>
    <row r="1509" spans="1:1" x14ac:dyDescent="0.25">
      <c r="A1509" s="1">
        <v>39859</v>
      </c>
    </row>
    <row r="1510" spans="1:1" x14ac:dyDescent="0.25">
      <c r="A1510" s="1">
        <v>39860</v>
      </c>
    </row>
    <row r="1511" spans="1:1" x14ac:dyDescent="0.25">
      <c r="A1511" s="1">
        <v>39861</v>
      </c>
    </row>
    <row r="1512" spans="1:1" x14ac:dyDescent="0.25">
      <c r="A1512" s="1">
        <v>39862</v>
      </c>
    </row>
    <row r="1513" spans="1:1" x14ac:dyDescent="0.25">
      <c r="A1513" s="1">
        <v>39863</v>
      </c>
    </row>
    <row r="1514" spans="1:1" x14ac:dyDescent="0.25">
      <c r="A1514" s="1">
        <v>39864</v>
      </c>
    </row>
    <row r="1515" spans="1:1" x14ac:dyDescent="0.25">
      <c r="A1515" s="1">
        <v>39865</v>
      </c>
    </row>
    <row r="1516" spans="1:1" x14ac:dyDescent="0.25">
      <c r="A1516" s="1">
        <v>39866</v>
      </c>
    </row>
    <row r="1517" spans="1:1" x14ac:dyDescent="0.25">
      <c r="A1517" s="1">
        <v>39867</v>
      </c>
    </row>
    <row r="1518" spans="1:1" x14ac:dyDescent="0.25">
      <c r="A1518" s="1">
        <v>39868</v>
      </c>
    </row>
    <row r="1519" spans="1:1" x14ac:dyDescent="0.25">
      <c r="A1519" s="1">
        <v>39869</v>
      </c>
    </row>
    <row r="1520" spans="1:1" x14ac:dyDescent="0.25">
      <c r="A1520" s="1">
        <v>39870</v>
      </c>
    </row>
    <row r="1521" spans="1:1" x14ac:dyDescent="0.25">
      <c r="A1521" s="1">
        <v>39871</v>
      </c>
    </row>
    <row r="1522" spans="1:1" x14ac:dyDescent="0.25">
      <c r="A1522" s="1">
        <v>39872</v>
      </c>
    </row>
    <row r="1523" spans="1:1" x14ac:dyDescent="0.25">
      <c r="A1523" s="1">
        <v>39873</v>
      </c>
    </row>
    <row r="1524" spans="1:1" x14ac:dyDescent="0.25">
      <c r="A1524" s="1">
        <v>39874</v>
      </c>
    </row>
    <row r="1525" spans="1:1" x14ac:dyDescent="0.25">
      <c r="A1525" s="1">
        <v>39875</v>
      </c>
    </row>
    <row r="1526" spans="1:1" x14ac:dyDescent="0.25">
      <c r="A1526" s="1">
        <v>39876</v>
      </c>
    </row>
    <row r="1527" spans="1:1" x14ac:dyDescent="0.25">
      <c r="A1527" s="1">
        <v>39877</v>
      </c>
    </row>
    <row r="1528" spans="1:1" x14ac:dyDescent="0.25">
      <c r="A1528" s="1">
        <v>39878</v>
      </c>
    </row>
    <row r="1529" spans="1:1" x14ac:dyDescent="0.25">
      <c r="A1529" s="1">
        <v>39879</v>
      </c>
    </row>
    <row r="1530" spans="1:1" x14ac:dyDescent="0.25">
      <c r="A1530" s="1">
        <v>39880</v>
      </c>
    </row>
    <row r="1531" spans="1:1" x14ac:dyDescent="0.25">
      <c r="A1531" s="1">
        <v>39881</v>
      </c>
    </row>
    <row r="1532" spans="1:1" x14ac:dyDescent="0.25">
      <c r="A1532" s="1">
        <v>39882</v>
      </c>
    </row>
    <row r="1533" spans="1:1" x14ac:dyDescent="0.25">
      <c r="A1533" s="1">
        <v>39883</v>
      </c>
    </row>
    <row r="1534" spans="1:1" x14ac:dyDescent="0.25">
      <c r="A1534" s="1">
        <v>39884</v>
      </c>
    </row>
    <row r="1535" spans="1:1" x14ac:dyDescent="0.25">
      <c r="A1535" s="1">
        <v>39885</v>
      </c>
    </row>
    <row r="1536" spans="1:1" x14ac:dyDescent="0.25">
      <c r="A1536" s="1">
        <v>39886</v>
      </c>
    </row>
    <row r="1537" spans="1:1" x14ac:dyDescent="0.25">
      <c r="A1537" s="1">
        <v>39887</v>
      </c>
    </row>
    <row r="1538" spans="1:1" x14ac:dyDescent="0.25">
      <c r="A1538" s="1">
        <v>39888</v>
      </c>
    </row>
    <row r="1539" spans="1:1" x14ac:dyDescent="0.25">
      <c r="A1539" s="1">
        <v>39889</v>
      </c>
    </row>
    <row r="1540" spans="1:1" x14ac:dyDescent="0.25">
      <c r="A1540" s="1">
        <v>39890</v>
      </c>
    </row>
    <row r="1541" spans="1:1" x14ac:dyDescent="0.25">
      <c r="A1541" s="1">
        <v>39891</v>
      </c>
    </row>
    <row r="1542" spans="1:1" x14ac:dyDescent="0.25">
      <c r="A1542" s="1">
        <v>39892</v>
      </c>
    </row>
    <row r="1543" spans="1:1" x14ac:dyDescent="0.25">
      <c r="A1543" s="1">
        <v>39893</v>
      </c>
    </row>
    <row r="1544" spans="1:1" x14ac:dyDescent="0.25">
      <c r="A1544" s="1">
        <v>39894</v>
      </c>
    </row>
    <row r="1545" spans="1:1" x14ac:dyDescent="0.25">
      <c r="A1545" s="1">
        <v>39895</v>
      </c>
    </row>
    <row r="1546" spans="1:1" x14ac:dyDescent="0.25">
      <c r="A1546" s="1">
        <v>39896</v>
      </c>
    </row>
    <row r="1547" spans="1:1" x14ac:dyDescent="0.25">
      <c r="A1547" s="1">
        <v>39897</v>
      </c>
    </row>
    <row r="1548" spans="1:1" x14ac:dyDescent="0.25">
      <c r="A1548" s="1">
        <v>39898</v>
      </c>
    </row>
    <row r="1549" spans="1:1" x14ac:dyDescent="0.25">
      <c r="A1549" s="1">
        <v>39899</v>
      </c>
    </row>
    <row r="1550" spans="1:1" x14ac:dyDescent="0.25">
      <c r="A1550" s="1">
        <v>39900</v>
      </c>
    </row>
    <row r="1551" spans="1:1" x14ac:dyDescent="0.25">
      <c r="A1551" s="1">
        <v>39901</v>
      </c>
    </row>
    <row r="1552" spans="1:1" x14ac:dyDescent="0.25">
      <c r="A1552" s="1">
        <v>39902</v>
      </c>
    </row>
    <row r="1553" spans="1:1" x14ac:dyDescent="0.25">
      <c r="A1553" s="1">
        <v>39903</v>
      </c>
    </row>
    <row r="1554" spans="1:1" x14ac:dyDescent="0.25">
      <c r="A1554" s="1">
        <v>39904</v>
      </c>
    </row>
    <row r="1555" spans="1:1" x14ac:dyDescent="0.25">
      <c r="A1555" s="1">
        <v>39905</v>
      </c>
    </row>
    <row r="1556" spans="1:1" x14ac:dyDescent="0.25">
      <c r="A1556" s="1">
        <v>39906</v>
      </c>
    </row>
    <row r="1557" spans="1:1" x14ac:dyDescent="0.25">
      <c r="A1557" s="1">
        <v>39907</v>
      </c>
    </row>
    <row r="1558" spans="1:1" x14ac:dyDescent="0.25">
      <c r="A1558" s="1">
        <v>39908</v>
      </c>
    </row>
    <row r="1559" spans="1:1" x14ac:dyDescent="0.25">
      <c r="A1559" s="1">
        <v>39909</v>
      </c>
    </row>
    <row r="1560" spans="1:1" x14ac:dyDescent="0.25">
      <c r="A1560" s="1">
        <v>39910</v>
      </c>
    </row>
    <row r="1561" spans="1:1" x14ac:dyDescent="0.25">
      <c r="A1561" s="1">
        <v>39911</v>
      </c>
    </row>
    <row r="1562" spans="1:1" x14ac:dyDescent="0.25">
      <c r="A1562" s="1">
        <v>39912</v>
      </c>
    </row>
    <row r="1563" spans="1:1" x14ac:dyDescent="0.25">
      <c r="A1563" s="1">
        <v>39913</v>
      </c>
    </row>
    <row r="1564" spans="1:1" x14ac:dyDescent="0.25">
      <c r="A1564" s="1">
        <v>39914</v>
      </c>
    </row>
    <row r="1565" spans="1:1" x14ac:dyDescent="0.25">
      <c r="A1565" s="1">
        <v>39915</v>
      </c>
    </row>
    <row r="1566" spans="1:1" x14ac:dyDescent="0.25">
      <c r="A1566" s="1">
        <v>39916</v>
      </c>
    </row>
    <row r="1567" spans="1:1" x14ac:dyDescent="0.25">
      <c r="A1567" s="1">
        <v>39917</v>
      </c>
    </row>
    <row r="1568" spans="1:1" x14ac:dyDescent="0.25">
      <c r="A1568" s="1">
        <v>39918</v>
      </c>
    </row>
    <row r="1569" spans="1:1" x14ac:dyDescent="0.25">
      <c r="A1569" s="1">
        <v>39919</v>
      </c>
    </row>
    <row r="1570" spans="1:1" x14ac:dyDescent="0.25">
      <c r="A1570" s="1">
        <v>39920</v>
      </c>
    </row>
    <row r="1571" spans="1:1" x14ac:dyDescent="0.25">
      <c r="A1571" s="1">
        <v>39921</v>
      </c>
    </row>
    <row r="1572" spans="1:1" x14ac:dyDescent="0.25">
      <c r="A1572" s="1">
        <v>39922</v>
      </c>
    </row>
    <row r="1573" spans="1:1" x14ac:dyDescent="0.25">
      <c r="A1573" s="1">
        <v>39923</v>
      </c>
    </row>
    <row r="1574" spans="1:1" x14ac:dyDescent="0.25">
      <c r="A1574" s="1">
        <v>39924</v>
      </c>
    </row>
    <row r="1575" spans="1:1" x14ac:dyDescent="0.25">
      <c r="A1575" s="1">
        <v>39925</v>
      </c>
    </row>
    <row r="1576" spans="1:1" x14ac:dyDescent="0.25">
      <c r="A1576" s="1">
        <v>39926</v>
      </c>
    </row>
    <row r="1577" spans="1:1" x14ac:dyDescent="0.25">
      <c r="A1577" s="1">
        <v>39927</v>
      </c>
    </row>
    <row r="1578" spans="1:1" x14ac:dyDescent="0.25">
      <c r="A1578" s="1">
        <v>39928</v>
      </c>
    </row>
    <row r="1579" spans="1:1" x14ac:dyDescent="0.25">
      <c r="A1579" s="1">
        <v>39929</v>
      </c>
    </row>
    <row r="1580" spans="1:1" x14ac:dyDescent="0.25">
      <c r="A1580" s="1">
        <v>39930</v>
      </c>
    </row>
    <row r="1581" spans="1:1" x14ac:dyDescent="0.25">
      <c r="A1581" s="1">
        <v>39931</v>
      </c>
    </row>
    <row r="1582" spans="1:1" x14ac:dyDescent="0.25">
      <c r="A1582" s="1">
        <v>39932</v>
      </c>
    </row>
    <row r="1583" spans="1:1" x14ac:dyDescent="0.25">
      <c r="A1583" s="1">
        <v>39933</v>
      </c>
    </row>
    <row r="1584" spans="1:1" x14ac:dyDescent="0.25">
      <c r="A1584" s="1">
        <v>39934</v>
      </c>
    </row>
    <row r="1585" spans="1:1" x14ac:dyDescent="0.25">
      <c r="A1585" s="1">
        <v>39935</v>
      </c>
    </row>
    <row r="1586" spans="1:1" x14ac:dyDescent="0.25">
      <c r="A1586" s="1">
        <v>39936</v>
      </c>
    </row>
    <row r="1587" spans="1:1" x14ac:dyDescent="0.25">
      <c r="A1587" s="1">
        <v>39937</v>
      </c>
    </row>
    <row r="1588" spans="1:1" x14ac:dyDescent="0.25">
      <c r="A1588" s="1">
        <v>39938</v>
      </c>
    </row>
    <row r="1589" spans="1:1" x14ac:dyDescent="0.25">
      <c r="A1589" s="1">
        <v>39939</v>
      </c>
    </row>
    <row r="1590" spans="1:1" x14ac:dyDescent="0.25">
      <c r="A1590" s="1">
        <v>39940</v>
      </c>
    </row>
    <row r="1591" spans="1:1" x14ac:dyDescent="0.25">
      <c r="A1591" s="1">
        <v>39941</v>
      </c>
    </row>
    <row r="1592" spans="1:1" x14ac:dyDescent="0.25">
      <c r="A1592" s="1">
        <v>39942</v>
      </c>
    </row>
    <row r="1593" spans="1:1" x14ac:dyDescent="0.25">
      <c r="A1593" s="1">
        <v>39943</v>
      </c>
    </row>
    <row r="1594" spans="1:1" x14ac:dyDescent="0.25">
      <c r="A1594" s="1">
        <v>39944</v>
      </c>
    </row>
    <row r="1595" spans="1:1" x14ac:dyDescent="0.25">
      <c r="A1595" s="1">
        <v>39945</v>
      </c>
    </row>
    <row r="1596" spans="1:1" x14ac:dyDescent="0.25">
      <c r="A1596" s="1">
        <v>39946</v>
      </c>
    </row>
    <row r="1597" spans="1:1" x14ac:dyDescent="0.25">
      <c r="A1597" s="1">
        <v>39947</v>
      </c>
    </row>
    <row r="1598" spans="1:1" x14ac:dyDescent="0.25">
      <c r="A1598" s="1">
        <v>39948</v>
      </c>
    </row>
    <row r="1599" spans="1:1" x14ac:dyDescent="0.25">
      <c r="A1599" s="1">
        <v>39949</v>
      </c>
    </row>
    <row r="1600" spans="1:1" x14ac:dyDescent="0.25">
      <c r="A1600" s="1">
        <v>39950</v>
      </c>
    </row>
    <row r="1601" spans="1:1" x14ac:dyDescent="0.25">
      <c r="A1601" s="1">
        <v>39951</v>
      </c>
    </row>
    <row r="1602" spans="1:1" x14ac:dyDescent="0.25">
      <c r="A1602" s="1">
        <v>39952</v>
      </c>
    </row>
    <row r="1603" spans="1:1" x14ac:dyDescent="0.25">
      <c r="A1603" s="1">
        <v>39953</v>
      </c>
    </row>
    <row r="1604" spans="1:1" x14ac:dyDescent="0.25">
      <c r="A1604" s="1">
        <v>39954</v>
      </c>
    </row>
    <row r="1605" spans="1:1" x14ac:dyDescent="0.25">
      <c r="A1605" s="1">
        <v>39955</v>
      </c>
    </row>
    <row r="1606" spans="1:1" x14ac:dyDescent="0.25">
      <c r="A1606" s="1">
        <v>39956</v>
      </c>
    </row>
    <row r="1607" spans="1:1" x14ac:dyDescent="0.25">
      <c r="A1607" s="1">
        <v>39957</v>
      </c>
    </row>
    <row r="1608" spans="1:1" x14ac:dyDescent="0.25">
      <c r="A1608" s="1">
        <v>39958</v>
      </c>
    </row>
    <row r="1609" spans="1:1" x14ac:dyDescent="0.25">
      <c r="A1609" s="1">
        <v>39959</v>
      </c>
    </row>
    <row r="1610" spans="1:1" x14ac:dyDescent="0.25">
      <c r="A1610" s="1">
        <v>39960</v>
      </c>
    </row>
    <row r="1611" spans="1:1" x14ac:dyDescent="0.25">
      <c r="A1611" s="1">
        <v>39961</v>
      </c>
    </row>
    <row r="1612" spans="1:1" x14ac:dyDescent="0.25">
      <c r="A1612" s="1">
        <v>39962</v>
      </c>
    </row>
    <row r="1613" spans="1:1" x14ac:dyDescent="0.25">
      <c r="A1613" s="1">
        <v>39963</v>
      </c>
    </row>
    <row r="1614" spans="1:1" x14ac:dyDescent="0.25">
      <c r="A1614" s="1">
        <v>39964</v>
      </c>
    </row>
    <row r="1615" spans="1:1" x14ac:dyDescent="0.25">
      <c r="A1615" s="1">
        <v>39965</v>
      </c>
    </row>
    <row r="1616" spans="1:1" x14ac:dyDescent="0.25">
      <c r="A1616" s="1">
        <v>39966</v>
      </c>
    </row>
    <row r="1617" spans="1:1" x14ac:dyDescent="0.25">
      <c r="A1617" s="1">
        <v>39967</v>
      </c>
    </row>
    <row r="1618" spans="1:1" x14ac:dyDescent="0.25">
      <c r="A1618" s="1">
        <v>39968</v>
      </c>
    </row>
    <row r="1619" spans="1:1" x14ac:dyDescent="0.25">
      <c r="A1619" s="1">
        <v>39969</v>
      </c>
    </row>
    <row r="1620" spans="1:1" x14ac:dyDescent="0.25">
      <c r="A1620" s="1">
        <v>39970</v>
      </c>
    </row>
    <row r="1621" spans="1:1" x14ac:dyDescent="0.25">
      <c r="A1621" s="1">
        <v>39971</v>
      </c>
    </row>
    <row r="1622" spans="1:1" x14ac:dyDescent="0.25">
      <c r="A1622" s="1">
        <v>39972</v>
      </c>
    </row>
    <row r="1623" spans="1:1" x14ac:dyDescent="0.25">
      <c r="A1623" s="1">
        <v>39973</v>
      </c>
    </row>
    <row r="1624" spans="1:1" x14ac:dyDescent="0.25">
      <c r="A1624" s="1">
        <v>39974</v>
      </c>
    </row>
    <row r="1625" spans="1:1" x14ac:dyDescent="0.25">
      <c r="A1625" s="1">
        <v>39975</v>
      </c>
    </row>
    <row r="1626" spans="1:1" x14ac:dyDescent="0.25">
      <c r="A1626" s="1">
        <v>39976</v>
      </c>
    </row>
    <row r="1627" spans="1:1" x14ac:dyDescent="0.25">
      <c r="A1627" s="1">
        <v>39977</v>
      </c>
    </row>
    <row r="1628" spans="1:1" x14ac:dyDescent="0.25">
      <c r="A1628" s="1">
        <v>39978</v>
      </c>
    </row>
    <row r="1629" spans="1:1" x14ac:dyDescent="0.25">
      <c r="A1629" s="1">
        <v>39979</v>
      </c>
    </row>
    <row r="1630" spans="1:1" x14ac:dyDescent="0.25">
      <c r="A1630" s="1">
        <v>39980</v>
      </c>
    </row>
    <row r="1631" spans="1:1" x14ac:dyDescent="0.25">
      <c r="A1631" s="1">
        <v>39981</v>
      </c>
    </row>
    <row r="1632" spans="1:1" x14ac:dyDescent="0.25">
      <c r="A1632" s="1">
        <v>39982</v>
      </c>
    </row>
    <row r="1633" spans="1:1" x14ac:dyDescent="0.25">
      <c r="A1633" s="1">
        <v>39983</v>
      </c>
    </row>
    <row r="1634" spans="1:1" x14ac:dyDescent="0.25">
      <c r="A1634" s="1">
        <v>39984</v>
      </c>
    </row>
    <row r="1635" spans="1:1" x14ac:dyDescent="0.25">
      <c r="A1635" s="1">
        <v>39985</v>
      </c>
    </row>
    <row r="1636" spans="1:1" x14ac:dyDescent="0.25">
      <c r="A1636" s="1">
        <v>39986</v>
      </c>
    </row>
    <row r="1637" spans="1:1" x14ac:dyDescent="0.25">
      <c r="A1637" s="1">
        <v>39987</v>
      </c>
    </row>
    <row r="1638" spans="1:1" x14ac:dyDescent="0.25">
      <c r="A1638" s="1">
        <v>39988</v>
      </c>
    </row>
    <row r="1639" spans="1:1" x14ac:dyDescent="0.25">
      <c r="A1639" s="1">
        <v>39989</v>
      </c>
    </row>
    <row r="1640" spans="1:1" x14ac:dyDescent="0.25">
      <c r="A1640" s="1">
        <v>39990</v>
      </c>
    </row>
    <row r="1641" spans="1:1" x14ac:dyDescent="0.25">
      <c r="A1641" s="1">
        <v>39991</v>
      </c>
    </row>
    <row r="1642" spans="1:1" x14ac:dyDescent="0.25">
      <c r="A1642" s="1">
        <v>39992</v>
      </c>
    </row>
    <row r="1643" spans="1:1" x14ac:dyDescent="0.25">
      <c r="A1643" s="1">
        <v>39993</v>
      </c>
    </row>
    <row r="1644" spans="1:1" x14ac:dyDescent="0.25">
      <c r="A1644" s="1">
        <v>39994</v>
      </c>
    </row>
    <row r="1645" spans="1:1" x14ac:dyDescent="0.25">
      <c r="A1645" s="1">
        <v>39995</v>
      </c>
    </row>
    <row r="1646" spans="1:1" x14ac:dyDescent="0.25">
      <c r="A1646" s="1">
        <v>39996</v>
      </c>
    </row>
    <row r="1647" spans="1:1" x14ac:dyDescent="0.25">
      <c r="A1647" s="1">
        <v>39997</v>
      </c>
    </row>
    <row r="1648" spans="1:1" x14ac:dyDescent="0.25">
      <c r="A1648" s="1">
        <v>39998</v>
      </c>
    </row>
    <row r="1649" spans="1:1" x14ac:dyDescent="0.25">
      <c r="A1649" s="1">
        <v>39999</v>
      </c>
    </row>
    <row r="1650" spans="1:1" x14ac:dyDescent="0.25">
      <c r="A1650" s="1">
        <v>40000</v>
      </c>
    </row>
    <row r="1651" spans="1:1" x14ac:dyDescent="0.25">
      <c r="A1651" s="1">
        <v>40001</v>
      </c>
    </row>
    <row r="1652" spans="1:1" x14ac:dyDescent="0.25">
      <c r="A1652" s="1">
        <v>40002</v>
      </c>
    </row>
    <row r="1653" spans="1:1" x14ac:dyDescent="0.25">
      <c r="A1653" s="1">
        <v>40003</v>
      </c>
    </row>
    <row r="1654" spans="1:1" x14ac:dyDescent="0.25">
      <c r="A1654" s="1">
        <v>40004</v>
      </c>
    </row>
    <row r="1655" spans="1:1" x14ac:dyDescent="0.25">
      <c r="A1655" s="1">
        <v>40005</v>
      </c>
    </row>
    <row r="1656" spans="1:1" x14ac:dyDescent="0.25">
      <c r="A1656" s="1">
        <v>40006</v>
      </c>
    </row>
    <row r="1657" spans="1:1" x14ac:dyDescent="0.25">
      <c r="A1657" s="1">
        <v>40007</v>
      </c>
    </row>
    <row r="1658" spans="1:1" x14ac:dyDescent="0.25">
      <c r="A1658" s="1">
        <v>40008</v>
      </c>
    </row>
    <row r="1659" spans="1:1" x14ac:dyDescent="0.25">
      <c r="A1659" s="1">
        <v>40009</v>
      </c>
    </row>
    <row r="1660" spans="1:1" x14ac:dyDescent="0.25">
      <c r="A1660" s="1">
        <v>40010</v>
      </c>
    </row>
    <row r="1661" spans="1:1" x14ac:dyDescent="0.25">
      <c r="A1661" s="1">
        <v>40011</v>
      </c>
    </row>
    <row r="1662" spans="1:1" x14ac:dyDescent="0.25">
      <c r="A1662" s="1">
        <v>40012</v>
      </c>
    </row>
    <row r="1663" spans="1:1" x14ac:dyDescent="0.25">
      <c r="A1663" s="1">
        <v>40013</v>
      </c>
    </row>
    <row r="1664" spans="1:1" x14ac:dyDescent="0.25">
      <c r="A1664" s="1">
        <v>40014</v>
      </c>
    </row>
    <row r="1665" spans="1:1" x14ac:dyDescent="0.25">
      <c r="A1665" s="1">
        <v>40015</v>
      </c>
    </row>
    <row r="1666" spans="1:1" x14ac:dyDescent="0.25">
      <c r="A1666" s="1">
        <v>40016</v>
      </c>
    </row>
    <row r="1667" spans="1:1" x14ac:dyDescent="0.25">
      <c r="A1667" s="1">
        <v>40017</v>
      </c>
    </row>
    <row r="1668" spans="1:1" x14ac:dyDescent="0.25">
      <c r="A1668" s="1">
        <v>40018</v>
      </c>
    </row>
    <row r="1669" spans="1:1" x14ac:dyDescent="0.25">
      <c r="A1669" s="1">
        <v>40019</v>
      </c>
    </row>
    <row r="1670" spans="1:1" x14ac:dyDescent="0.25">
      <c r="A1670" s="1">
        <v>40020</v>
      </c>
    </row>
    <row r="1671" spans="1:1" x14ac:dyDescent="0.25">
      <c r="A1671" s="1">
        <v>40021</v>
      </c>
    </row>
    <row r="1672" spans="1:1" x14ac:dyDescent="0.25">
      <c r="A1672" s="1">
        <v>40022</v>
      </c>
    </row>
    <row r="1673" spans="1:1" x14ac:dyDescent="0.25">
      <c r="A1673" s="1">
        <v>40023</v>
      </c>
    </row>
    <row r="1674" spans="1:1" x14ac:dyDescent="0.25">
      <c r="A1674" s="1">
        <v>40024</v>
      </c>
    </row>
    <row r="1675" spans="1:1" x14ac:dyDescent="0.25">
      <c r="A1675" s="1">
        <v>40025</v>
      </c>
    </row>
    <row r="1676" spans="1:1" x14ac:dyDescent="0.25">
      <c r="A1676" s="1">
        <v>40026</v>
      </c>
    </row>
    <row r="1677" spans="1:1" x14ac:dyDescent="0.25">
      <c r="A1677" s="1">
        <v>40027</v>
      </c>
    </row>
    <row r="1678" spans="1:1" x14ac:dyDescent="0.25">
      <c r="A1678" s="1">
        <v>40028</v>
      </c>
    </row>
    <row r="1679" spans="1:1" x14ac:dyDescent="0.25">
      <c r="A1679" s="1">
        <v>40029</v>
      </c>
    </row>
    <row r="1680" spans="1:1" x14ac:dyDescent="0.25">
      <c r="A1680" s="1">
        <v>40030</v>
      </c>
    </row>
    <row r="1681" spans="1:1" x14ac:dyDescent="0.25">
      <c r="A1681" s="1">
        <v>40031</v>
      </c>
    </row>
    <row r="1682" spans="1:1" x14ac:dyDescent="0.25">
      <c r="A1682" s="1">
        <v>40032</v>
      </c>
    </row>
    <row r="1683" spans="1:1" x14ac:dyDescent="0.25">
      <c r="A1683" s="1">
        <v>40033</v>
      </c>
    </row>
    <row r="1684" spans="1:1" x14ac:dyDescent="0.25">
      <c r="A1684" s="1">
        <v>40034</v>
      </c>
    </row>
    <row r="1685" spans="1:1" x14ac:dyDescent="0.25">
      <c r="A1685" s="1">
        <v>40035</v>
      </c>
    </row>
    <row r="1686" spans="1:1" x14ac:dyDescent="0.25">
      <c r="A1686" s="1">
        <v>40036</v>
      </c>
    </row>
    <row r="1687" spans="1:1" x14ac:dyDescent="0.25">
      <c r="A1687" s="1">
        <v>40037</v>
      </c>
    </row>
    <row r="1688" spans="1:1" x14ac:dyDescent="0.25">
      <c r="A1688" s="1">
        <v>40038</v>
      </c>
    </row>
    <row r="1689" spans="1:1" x14ac:dyDescent="0.25">
      <c r="A1689" s="1">
        <v>40039</v>
      </c>
    </row>
    <row r="1690" spans="1:1" x14ac:dyDescent="0.25">
      <c r="A1690" s="1">
        <v>40040</v>
      </c>
    </row>
    <row r="1691" spans="1:1" x14ac:dyDescent="0.25">
      <c r="A1691" s="1">
        <v>40041</v>
      </c>
    </row>
    <row r="1692" spans="1:1" x14ac:dyDescent="0.25">
      <c r="A1692" s="1">
        <v>40042</v>
      </c>
    </row>
    <row r="1693" spans="1:1" x14ac:dyDescent="0.25">
      <c r="A1693" s="1">
        <v>40043</v>
      </c>
    </row>
    <row r="1694" spans="1:1" x14ac:dyDescent="0.25">
      <c r="A1694" s="1">
        <v>40044</v>
      </c>
    </row>
    <row r="1695" spans="1:1" x14ac:dyDescent="0.25">
      <c r="A1695" s="1">
        <v>40045</v>
      </c>
    </row>
    <row r="1696" spans="1:1" x14ac:dyDescent="0.25">
      <c r="A1696" s="1">
        <v>40046</v>
      </c>
    </row>
    <row r="1697" spans="1:1" x14ac:dyDescent="0.25">
      <c r="A1697" s="1">
        <v>40047</v>
      </c>
    </row>
    <row r="1698" spans="1:1" x14ac:dyDescent="0.25">
      <c r="A1698" s="1">
        <v>40048</v>
      </c>
    </row>
    <row r="1699" spans="1:1" x14ac:dyDescent="0.25">
      <c r="A1699" s="1">
        <v>40049</v>
      </c>
    </row>
    <row r="1700" spans="1:1" x14ac:dyDescent="0.25">
      <c r="A1700" s="1">
        <v>40050</v>
      </c>
    </row>
    <row r="1701" spans="1:1" x14ac:dyDescent="0.25">
      <c r="A1701" s="1">
        <v>40051</v>
      </c>
    </row>
    <row r="1702" spans="1:1" x14ac:dyDescent="0.25">
      <c r="A1702" s="1">
        <v>40052</v>
      </c>
    </row>
    <row r="1703" spans="1:1" x14ac:dyDescent="0.25">
      <c r="A1703" s="1">
        <v>40053</v>
      </c>
    </row>
    <row r="1704" spans="1:1" x14ac:dyDescent="0.25">
      <c r="A1704" s="1">
        <v>40054</v>
      </c>
    </row>
    <row r="1705" spans="1:1" x14ac:dyDescent="0.25">
      <c r="A1705" s="1">
        <v>40055</v>
      </c>
    </row>
    <row r="1706" spans="1:1" x14ac:dyDescent="0.25">
      <c r="A1706" s="1">
        <v>40056</v>
      </c>
    </row>
    <row r="1707" spans="1:1" x14ac:dyDescent="0.25">
      <c r="A1707" s="1">
        <v>40057</v>
      </c>
    </row>
    <row r="1708" spans="1:1" x14ac:dyDescent="0.25">
      <c r="A1708" s="1">
        <v>40058</v>
      </c>
    </row>
    <row r="1709" spans="1:1" x14ac:dyDescent="0.25">
      <c r="A1709" s="1">
        <v>40059</v>
      </c>
    </row>
    <row r="1710" spans="1:1" x14ac:dyDescent="0.25">
      <c r="A1710" s="1">
        <v>40060</v>
      </c>
    </row>
    <row r="1711" spans="1:1" x14ac:dyDescent="0.25">
      <c r="A1711" s="1">
        <v>40061</v>
      </c>
    </row>
    <row r="1712" spans="1:1" x14ac:dyDescent="0.25">
      <c r="A1712" s="1">
        <v>40062</v>
      </c>
    </row>
    <row r="1713" spans="1:1" x14ac:dyDescent="0.25">
      <c r="A1713" s="1">
        <v>40063</v>
      </c>
    </row>
    <row r="1714" spans="1:1" x14ac:dyDescent="0.25">
      <c r="A1714" s="1">
        <v>40064</v>
      </c>
    </row>
    <row r="1715" spans="1:1" x14ac:dyDescent="0.25">
      <c r="A1715" s="1">
        <v>40065</v>
      </c>
    </row>
    <row r="1716" spans="1:1" x14ac:dyDescent="0.25">
      <c r="A1716" s="1">
        <v>40066</v>
      </c>
    </row>
    <row r="1717" spans="1:1" x14ac:dyDescent="0.25">
      <c r="A1717" s="1">
        <v>40067</v>
      </c>
    </row>
    <row r="1718" spans="1:1" x14ac:dyDescent="0.25">
      <c r="A1718" s="1">
        <v>40068</v>
      </c>
    </row>
    <row r="1719" spans="1:1" x14ac:dyDescent="0.25">
      <c r="A1719" s="1">
        <v>40069</v>
      </c>
    </row>
    <row r="1720" spans="1:1" x14ac:dyDescent="0.25">
      <c r="A1720" s="1">
        <v>40070</v>
      </c>
    </row>
    <row r="1721" spans="1:1" x14ac:dyDescent="0.25">
      <c r="A1721" s="1">
        <v>40071</v>
      </c>
    </row>
    <row r="1722" spans="1:1" x14ac:dyDescent="0.25">
      <c r="A1722" s="1">
        <v>40072</v>
      </c>
    </row>
    <row r="1723" spans="1:1" x14ac:dyDescent="0.25">
      <c r="A1723" s="1">
        <v>40073</v>
      </c>
    </row>
    <row r="1724" spans="1:1" x14ac:dyDescent="0.25">
      <c r="A1724" s="1">
        <v>40074</v>
      </c>
    </row>
    <row r="1725" spans="1:1" x14ac:dyDescent="0.25">
      <c r="A1725" s="1">
        <v>40075</v>
      </c>
    </row>
    <row r="1726" spans="1:1" x14ac:dyDescent="0.25">
      <c r="A1726" s="1">
        <v>40076</v>
      </c>
    </row>
    <row r="1727" spans="1:1" x14ac:dyDescent="0.25">
      <c r="A1727" s="1">
        <v>40077</v>
      </c>
    </row>
    <row r="1728" spans="1:1" x14ac:dyDescent="0.25">
      <c r="A1728" s="1">
        <v>40078</v>
      </c>
    </row>
    <row r="1729" spans="1:1" x14ac:dyDescent="0.25">
      <c r="A1729" s="1">
        <v>40079</v>
      </c>
    </row>
    <row r="1730" spans="1:1" x14ac:dyDescent="0.25">
      <c r="A1730" s="1">
        <v>40080</v>
      </c>
    </row>
    <row r="1731" spans="1:1" x14ac:dyDescent="0.25">
      <c r="A1731" s="1">
        <v>40081</v>
      </c>
    </row>
    <row r="1732" spans="1:1" x14ac:dyDescent="0.25">
      <c r="A1732" s="1">
        <v>40082</v>
      </c>
    </row>
    <row r="1733" spans="1:1" x14ac:dyDescent="0.25">
      <c r="A1733" s="1">
        <v>40083</v>
      </c>
    </row>
    <row r="1734" spans="1:1" x14ac:dyDescent="0.25">
      <c r="A1734" s="1">
        <v>40084</v>
      </c>
    </row>
    <row r="1735" spans="1:1" x14ac:dyDescent="0.25">
      <c r="A1735" s="1">
        <v>40085</v>
      </c>
    </row>
    <row r="1736" spans="1:1" x14ac:dyDescent="0.25">
      <c r="A1736" s="1">
        <v>40086</v>
      </c>
    </row>
    <row r="1737" spans="1:1" x14ac:dyDescent="0.25">
      <c r="A1737" s="1">
        <v>40087</v>
      </c>
    </row>
    <row r="1738" spans="1:1" x14ac:dyDescent="0.25">
      <c r="A1738" s="1">
        <v>40088</v>
      </c>
    </row>
    <row r="1739" spans="1:1" x14ac:dyDescent="0.25">
      <c r="A1739" s="1">
        <v>40089</v>
      </c>
    </row>
    <row r="1740" spans="1:1" x14ac:dyDescent="0.25">
      <c r="A1740" s="1">
        <v>40090</v>
      </c>
    </row>
    <row r="1741" spans="1:1" x14ac:dyDescent="0.25">
      <c r="A1741" s="1">
        <v>40091</v>
      </c>
    </row>
    <row r="1742" spans="1:1" x14ac:dyDescent="0.25">
      <c r="A1742" s="1">
        <v>40092</v>
      </c>
    </row>
    <row r="1743" spans="1:1" x14ac:dyDescent="0.25">
      <c r="A1743" s="1">
        <v>40093</v>
      </c>
    </row>
    <row r="1744" spans="1:1" x14ac:dyDescent="0.25">
      <c r="A1744" s="1">
        <v>40094</v>
      </c>
    </row>
    <row r="1745" spans="1:1" x14ac:dyDescent="0.25">
      <c r="A1745" s="1">
        <v>40095</v>
      </c>
    </row>
    <row r="1746" spans="1:1" x14ac:dyDescent="0.25">
      <c r="A1746" s="1">
        <v>40096</v>
      </c>
    </row>
    <row r="1747" spans="1:1" x14ac:dyDescent="0.25">
      <c r="A1747" s="1">
        <v>40097</v>
      </c>
    </row>
    <row r="1748" spans="1:1" x14ac:dyDescent="0.25">
      <c r="A1748" s="1">
        <v>40098</v>
      </c>
    </row>
    <row r="1749" spans="1:1" x14ac:dyDescent="0.25">
      <c r="A1749" s="1">
        <v>40099</v>
      </c>
    </row>
    <row r="1750" spans="1:1" x14ac:dyDescent="0.25">
      <c r="A1750" s="1">
        <v>40100</v>
      </c>
    </row>
    <row r="1751" spans="1:1" x14ac:dyDescent="0.25">
      <c r="A1751" s="1">
        <v>40101</v>
      </c>
    </row>
    <row r="1752" spans="1:1" x14ac:dyDescent="0.25">
      <c r="A1752" s="1">
        <v>40102</v>
      </c>
    </row>
    <row r="1753" spans="1:1" x14ac:dyDescent="0.25">
      <c r="A1753" s="1">
        <v>40103</v>
      </c>
    </row>
    <row r="1754" spans="1:1" x14ac:dyDescent="0.25">
      <c r="A1754" s="1">
        <v>40104</v>
      </c>
    </row>
    <row r="1755" spans="1:1" x14ac:dyDescent="0.25">
      <c r="A1755" s="1">
        <v>40105</v>
      </c>
    </row>
    <row r="1756" spans="1:1" x14ac:dyDescent="0.25">
      <c r="A1756" s="1">
        <v>40106</v>
      </c>
    </row>
    <row r="1757" spans="1:1" x14ac:dyDescent="0.25">
      <c r="A1757" s="1">
        <v>40107</v>
      </c>
    </row>
    <row r="1758" spans="1:1" x14ac:dyDescent="0.25">
      <c r="A1758" s="1">
        <v>40108</v>
      </c>
    </row>
    <row r="1759" spans="1:1" x14ac:dyDescent="0.25">
      <c r="A1759" s="1">
        <v>40109</v>
      </c>
    </row>
    <row r="1760" spans="1:1" x14ac:dyDescent="0.25">
      <c r="A1760" s="1">
        <v>40110</v>
      </c>
    </row>
    <row r="1761" spans="1:1" x14ac:dyDescent="0.25">
      <c r="A1761" s="1">
        <v>40111</v>
      </c>
    </row>
    <row r="1762" spans="1:1" x14ac:dyDescent="0.25">
      <c r="A1762" s="1">
        <v>40112</v>
      </c>
    </row>
    <row r="1763" spans="1:1" x14ac:dyDescent="0.25">
      <c r="A1763" s="1">
        <v>40113</v>
      </c>
    </row>
    <row r="1764" spans="1:1" x14ac:dyDescent="0.25">
      <c r="A1764" s="1">
        <v>40114</v>
      </c>
    </row>
    <row r="1765" spans="1:1" x14ac:dyDescent="0.25">
      <c r="A1765" s="1">
        <v>40115</v>
      </c>
    </row>
    <row r="1766" spans="1:1" x14ac:dyDescent="0.25">
      <c r="A1766" s="1">
        <v>40116</v>
      </c>
    </row>
    <row r="1767" spans="1:1" x14ac:dyDescent="0.25">
      <c r="A1767" s="1">
        <v>40117</v>
      </c>
    </row>
    <row r="1768" spans="1:1" x14ac:dyDescent="0.25">
      <c r="A1768" s="1">
        <v>40118</v>
      </c>
    </row>
    <row r="1769" spans="1:1" x14ac:dyDescent="0.25">
      <c r="A1769" s="1">
        <v>40119</v>
      </c>
    </row>
    <row r="1770" spans="1:1" x14ac:dyDescent="0.25">
      <c r="A1770" s="1">
        <v>40120</v>
      </c>
    </row>
    <row r="1771" spans="1:1" x14ac:dyDescent="0.25">
      <c r="A1771" s="1">
        <v>40121</v>
      </c>
    </row>
    <row r="1772" spans="1:1" x14ac:dyDescent="0.25">
      <c r="A1772" s="1">
        <v>40122</v>
      </c>
    </row>
    <row r="1773" spans="1:1" x14ac:dyDescent="0.25">
      <c r="A1773" s="1">
        <v>40123</v>
      </c>
    </row>
    <row r="1774" spans="1:1" x14ac:dyDescent="0.25">
      <c r="A1774" s="1">
        <v>40124</v>
      </c>
    </row>
    <row r="1775" spans="1:1" x14ac:dyDescent="0.25">
      <c r="A1775" s="1">
        <v>40125</v>
      </c>
    </row>
    <row r="1776" spans="1:1" x14ac:dyDescent="0.25">
      <c r="A1776" s="1">
        <v>40126</v>
      </c>
    </row>
    <row r="1777" spans="1:1" x14ac:dyDescent="0.25">
      <c r="A1777" s="1">
        <v>40127</v>
      </c>
    </row>
    <row r="1778" spans="1:1" x14ac:dyDescent="0.25">
      <c r="A1778" s="1">
        <v>40128</v>
      </c>
    </row>
    <row r="1779" spans="1:1" x14ac:dyDescent="0.25">
      <c r="A1779" s="1">
        <v>40129</v>
      </c>
    </row>
    <row r="1780" spans="1:1" x14ac:dyDescent="0.25">
      <c r="A1780" s="1">
        <v>40130</v>
      </c>
    </row>
    <row r="1781" spans="1:1" x14ac:dyDescent="0.25">
      <c r="A1781" s="1">
        <v>40131</v>
      </c>
    </row>
    <row r="1782" spans="1:1" x14ac:dyDescent="0.25">
      <c r="A1782" s="1">
        <v>40132</v>
      </c>
    </row>
    <row r="1783" spans="1:1" x14ac:dyDescent="0.25">
      <c r="A1783" s="1">
        <v>40133</v>
      </c>
    </row>
    <row r="1784" spans="1:1" x14ac:dyDescent="0.25">
      <c r="A1784" s="1">
        <v>40134</v>
      </c>
    </row>
    <row r="1785" spans="1:1" x14ac:dyDescent="0.25">
      <c r="A1785" s="1">
        <v>40135</v>
      </c>
    </row>
    <row r="1786" spans="1:1" x14ac:dyDescent="0.25">
      <c r="A1786" s="1">
        <v>40136</v>
      </c>
    </row>
    <row r="1787" spans="1:1" x14ac:dyDescent="0.25">
      <c r="A1787" s="1">
        <v>40137</v>
      </c>
    </row>
    <row r="1788" spans="1:1" x14ac:dyDescent="0.25">
      <c r="A1788" s="1">
        <v>40138</v>
      </c>
    </row>
    <row r="1789" spans="1:1" x14ac:dyDescent="0.25">
      <c r="A1789" s="1">
        <v>40139</v>
      </c>
    </row>
    <row r="1790" spans="1:1" x14ac:dyDescent="0.25">
      <c r="A1790" s="1">
        <v>40140</v>
      </c>
    </row>
    <row r="1791" spans="1:1" x14ac:dyDescent="0.25">
      <c r="A1791" s="1">
        <v>40141</v>
      </c>
    </row>
    <row r="1792" spans="1:1" x14ac:dyDescent="0.25">
      <c r="A1792" s="1">
        <v>40142</v>
      </c>
    </row>
    <row r="1793" spans="1:1" x14ac:dyDescent="0.25">
      <c r="A1793" s="1">
        <v>40143</v>
      </c>
    </row>
    <row r="1794" spans="1:1" x14ac:dyDescent="0.25">
      <c r="A1794" s="1">
        <v>40144</v>
      </c>
    </row>
    <row r="1795" spans="1:1" x14ac:dyDescent="0.25">
      <c r="A1795" s="1">
        <v>40145</v>
      </c>
    </row>
    <row r="1796" spans="1:1" x14ac:dyDescent="0.25">
      <c r="A1796" s="1">
        <v>40146</v>
      </c>
    </row>
    <row r="1797" spans="1:1" x14ac:dyDescent="0.25">
      <c r="A1797" s="1">
        <v>40147</v>
      </c>
    </row>
    <row r="1798" spans="1:1" x14ac:dyDescent="0.25">
      <c r="A1798" s="1">
        <v>40148</v>
      </c>
    </row>
    <row r="1799" spans="1:1" x14ac:dyDescent="0.25">
      <c r="A1799" s="1">
        <v>40149</v>
      </c>
    </row>
    <row r="1800" spans="1:1" x14ac:dyDescent="0.25">
      <c r="A1800" s="1">
        <v>40150</v>
      </c>
    </row>
    <row r="1801" spans="1:1" x14ac:dyDescent="0.25">
      <c r="A1801" s="1">
        <v>40151</v>
      </c>
    </row>
    <row r="1802" spans="1:1" x14ac:dyDescent="0.25">
      <c r="A1802" s="1">
        <v>40152</v>
      </c>
    </row>
    <row r="1803" spans="1:1" x14ac:dyDescent="0.25">
      <c r="A1803" s="1">
        <v>40153</v>
      </c>
    </row>
    <row r="1804" spans="1:1" x14ac:dyDescent="0.25">
      <c r="A1804" s="1">
        <v>40154</v>
      </c>
    </row>
    <row r="1805" spans="1:1" x14ac:dyDescent="0.25">
      <c r="A1805" s="1">
        <v>40155</v>
      </c>
    </row>
    <row r="1806" spans="1:1" x14ac:dyDescent="0.25">
      <c r="A1806" s="1">
        <v>40156</v>
      </c>
    </row>
    <row r="1807" spans="1:1" x14ac:dyDescent="0.25">
      <c r="A1807" s="1">
        <v>40157</v>
      </c>
    </row>
    <row r="1808" spans="1:1" x14ac:dyDescent="0.25">
      <c r="A1808" s="1">
        <v>40158</v>
      </c>
    </row>
    <row r="1809" spans="1:1" x14ac:dyDescent="0.25">
      <c r="A1809" s="1">
        <v>40159</v>
      </c>
    </row>
    <row r="1810" spans="1:1" x14ac:dyDescent="0.25">
      <c r="A1810" s="1">
        <v>40160</v>
      </c>
    </row>
    <row r="1811" spans="1:1" x14ac:dyDescent="0.25">
      <c r="A1811" s="1">
        <v>40161</v>
      </c>
    </row>
    <row r="1812" spans="1:1" x14ac:dyDescent="0.25">
      <c r="A1812" s="1">
        <v>40162</v>
      </c>
    </row>
    <row r="1813" spans="1:1" x14ac:dyDescent="0.25">
      <c r="A1813" s="1">
        <v>40163</v>
      </c>
    </row>
    <row r="1814" spans="1:1" x14ac:dyDescent="0.25">
      <c r="A1814" s="1">
        <v>40164</v>
      </c>
    </row>
    <row r="1815" spans="1:1" x14ac:dyDescent="0.25">
      <c r="A1815" s="1">
        <v>40165</v>
      </c>
    </row>
    <row r="1816" spans="1:1" x14ac:dyDescent="0.25">
      <c r="A1816" s="1">
        <v>40166</v>
      </c>
    </row>
    <row r="1817" spans="1:1" x14ac:dyDescent="0.25">
      <c r="A1817" s="1">
        <v>40167</v>
      </c>
    </row>
    <row r="1818" spans="1:1" x14ac:dyDescent="0.25">
      <c r="A1818" s="1">
        <v>40168</v>
      </c>
    </row>
    <row r="1819" spans="1:1" x14ac:dyDescent="0.25">
      <c r="A1819" s="1">
        <v>40169</v>
      </c>
    </row>
    <row r="1820" spans="1:1" x14ac:dyDescent="0.25">
      <c r="A1820" s="1">
        <v>40170</v>
      </c>
    </row>
    <row r="1821" spans="1:1" x14ac:dyDescent="0.25">
      <c r="A1821" s="1">
        <v>40171</v>
      </c>
    </row>
    <row r="1822" spans="1:1" x14ac:dyDescent="0.25">
      <c r="A1822" s="1">
        <v>40172</v>
      </c>
    </row>
    <row r="1823" spans="1:1" x14ac:dyDescent="0.25">
      <c r="A1823" s="1">
        <v>40173</v>
      </c>
    </row>
    <row r="1824" spans="1:1" x14ac:dyDescent="0.25">
      <c r="A1824" s="1">
        <v>40174</v>
      </c>
    </row>
    <row r="1825" spans="1:1" x14ac:dyDescent="0.25">
      <c r="A1825" s="1">
        <v>40175</v>
      </c>
    </row>
    <row r="1826" spans="1:1" x14ac:dyDescent="0.25">
      <c r="A1826" s="1">
        <v>40176</v>
      </c>
    </row>
    <row r="1827" spans="1:1" x14ac:dyDescent="0.25">
      <c r="A1827" s="1">
        <v>40177</v>
      </c>
    </row>
    <row r="1828" spans="1:1" x14ac:dyDescent="0.25">
      <c r="A1828" s="1">
        <v>40178</v>
      </c>
    </row>
    <row r="1829" spans="1:1" x14ac:dyDescent="0.25">
      <c r="A1829" s="1">
        <v>40179</v>
      </c>
    </row>
    <row r="1830" spans="1:1" x14ac:dyDescent="0.25">
      <c r="A1830" s="1">
        <v>40180</v>
      </c>
    </row>
    <row r="1831" spans="1:1" x14ac:dyDescent="0.25">
      <c r="A1831" s="1">
        <v>40181</v>
      </c>
    </row>
    <row r="1832" spans="1:1" x14ac:dyDescent="0.25">
      <c r="A1832" s="1">
        <v>40182</v>
      </c>
    </row>
    <row r="1833" spans="1:1" x14ac:dyDescent="0.25">
      <c r="A1833" s="1">
        <v>40183</v>
      </c>
    </row>
    <row r="1834" spans="1:1" x14ac:dyDescent="0.25">
      <c r="A1834" s="1">
        <v>40184</v>
      </c>
    </row>
    <row r="1835" spans="1:1" x14ac:dyDescent="0.25">
      <c r="A1835" s="1">
        <v>40185</v>
      </c>
    </row>
    <row r="1836" spans="1:1" x14ac:dyDescent="0.25">
      <c r="A1836" s="1">
        <v>40186</v>
      </c>
    </row>
    <row r="1837" spans="1:1" x14ac:dyDescent="0.25">
      <c r="A1837" s="1">
        <v>40187</v>
      </c>
    </row>
    <row r="1838" spans="1:1" x14ac:dyDescent="0.25">
      <c r="A1838" s="1">
        <v>40188</v>
      </c>
    </row>
    <row r="1839" spans="1:1" x14ac:dyDescent="0.25">
      <c r="A1839" s="1">
        <v>40189</v>
      </c>
    </row>
    <row r="1840" spans="1:1" x14ac:dyDescent="0.25">
      <c r="A1840" s="1">
        <v>40190</v>
      </c>
    </row>
    <row r="1841" spans="1:1" x14ac:dyDescent="0.25">
      <c r="A1841" s="1">
        <v>40191</v>
      </c>
    </row>
    <row r="1842" spans="1:1" x14ac:dyDescent="0.25">
      <c r="A1842" s="1">
        <v>40192</v>
      </c>
    </row>
    <row r="1843" spans="1:1" x14ac:dyDescent="0.25">
      <c r="A1843" s="1">
        <v>40193</v>
      </c>
    </row>
    <row r="1844" spans="1:1" x14ac:dyDescent="0.25">
      <c r="A1844" s="1">
        <v>40194</v>
      </c>
    </row>
    <row r="1845" spans="1:1" x14ac:dyDescent="0.25">
      <c r="A1845" s="1">
        <v>40195</v>
      </c>
    </row>
    <row r="1846" spans="1:1" x14ac:dyDescent="0.25">
      <c r="A1846" s="1">
        <v>40196</v>
      </c>
    </row>
    <row r="1847" spans="1:1" x14ac:dyDescent="0.25">
      <c r="A1847" s="1">
        <v>40197</v>
      </c>
    </row>
    <row r="1848" spans="1:1" x14ac:dyDescent="0.25">
      <c r="A1848" s="1">
        <v>40198</v>
      </c>
    </row>
    <row r="1849" spans="1:1" x14ac:dyDescent="0.25">
      <c r="A1849" s="1">
        <v>40199</v>
      </c>
    </row>
    <row r="1850" spans="1:1" x14ac:dyDescent="0.25">
      <c r="A1850" s="1">
        <v>40200</v>
      </c>
    </row>
    <row r="1851" spans="1:1" x14ac:dyDescent="0.25">
      <c r="A1851" s="1">
        <v>40201</v>
      </c>
    </row>
    <row r="1852" spans="1:1" x14ac:dyDescent="0.25">
      <c r="A1852" s="1">
        <v>40202</v>
      </c>
    </row>
    <row r="1853" spans="1:1" x14ac:dyDescent="0.25">
      <c r="A1853" s="1">
        <v>40203</v>
      </c>
    </row>
    <row r="1854" spans="1:1" x14ac:dyDescent="0.25">
      <c r="A1854" s="1">
        <v>40204</v>
      </c>
    </row>
    <row r="1855" spans="1:1" x14ac:dyDescent="0.25">
      <c r="A1855" s="1">
        <v>40205</v>
      </c>
    </row>
    <row r="1856" spans="1:1" x14ac:dyDescent="0.25">
      <c r="A1856" s="1">
        <v>40206</v>
      </c>
    </row>
    <row r="1857" spans="1:1" x14ac:dyDescent="0.25">
      <c r="A1857" s="1">
        <v>40207</v>
      </c>
    </row>
    <row r="1858" spans="1:1" x14ac:dyDescent="0.25">
      <c r="A1858" s="1">
        <v>40208</v>
      </c>
    </row>
    <row r="1859" spans="1:1" x14ac:dyDescent="0.25">
      <c r="A1859" s="1">
        <v>40209</v>
      </c>
    </row>
    <row r="1860" spans="1:1" x14ac:dyDescent="0.25">
      <c r="A1860" s="1">
        <v>40210</v>
      </c>
    </row>
    <row r="1861" spans="1:1" x14ac:dyDescent="0.25">
      <c r="A1861" s="1">
        <v>40211</v>
      </c>
    </row>
    <row r="1862" spans="1:1" x14ac:dyDescent="0.25">
      <c r="A1862" s="1">
        <v>40212</v>
      </c>
    </row>
    <row r="1863" spans="1:1" x14ac:dyDescent="0.25">
      <c r="A1863" s="1">
        <v>40213</v>
      </c>
    </row>
    <row r="1864" spans="1:1" x14ac:dyDescent="0.25">
      <c r="A1864" s="1">
        <v>40214</v>
      </c>
    </row>
    <row r="1865" spans="1:1" x14ac:dyDescent="0.25">
      <c r="A1865" s="1">
        <v>40215</v>
      </c>
    </row>
    <row r="1866" spans="1:1" x14ac:dyDescent="0.25">
      <c r="A1866" s="1">
        <v>40216</v>
      </c>
    </row>
    <row r="1867" spans="1:1" x14ac:dyDescent="0.25">
      <c r="A1867" s="1">
        <v>40217</v>
      </c>
    </row>
    <row r="1868" spans="1:1" x14ac:dyDescent="0.25">
      <c r="A1868" s="1">
        <v>40218</v>
      </c>
    </row>
    <row r="1869" spans="1:1" x14ac:dyDescent="0.25">
      <c r="A1869" s="1">
        <v>40219</v>
      </c>
    </row>
    <row r="1870" spans="1:1" x14ac:dyDescent="0.25">
      <c r="A1870" s="1">
        <v>40220</v>
      </c>
    </row>
    <row r="1871" spans="1:1" x14ac:dyDescent="0.25">
      <c r="A1871" s="1">
        <v>40221</v>
      </c>
    </row>
    <row r="1872" spans="1:1" x14ac:dyDescent="0.25">
      <c r="A1872" s="1">
        <v>40222</v>
      </c>
    </row>
    <row r="1873" spans="1:1" x14ac:dyDescent="0.25">
      <c r="A1873" s="1">
        <v>40223</v>
      </c>
    </row>
    <row r="1874" spans="1:1" x14ac:dyDescent="0.25">
      <c r="A1874" s="1">
        <v>40224</v>
      </c>
    </row>
    <row r="1875" spans="1:1" x14ac:dyDescent="0.25">
      <c r="A1875" s="1">
        <v>40225</v>
      </c>
    </row>
    <row r="1876" spans="1:1" x14ac:dyDescent="0.25">
      <c r="A1876" s="1">
        <v>40226</v>
      </c>
    </row>
    <row r="1877" spans="1:1" x14ac:dyDescent="0.25">
      <c r="A1877" s="1">
        <v>40227</v>
      </c>
    </row>
    <row r="1878" spans="1:1" x14ac:dyDescent="0.25">
      <c r="A1878" s="1">
        <v>40228</v>
      </c>
    </row>
    <row r="1879" spans="1:1" x14ac:dyDescent="0.25">
      <c r="A1879" s="1">
        <v>40229</v>
      </c>
    </row>
    <row r="1880" spans="1:1" x14ac:dyDescent="0.25">
      <c r="A1880" s="1">
        <v>40230</v>
      </c>
    </row>
    <row r="1881" spans="1:1" x14ac:dyDescent="0.25">
      <c r="A1881" s="1">
        <v>40231</v>
      </c>
    </row>
    <row r="1882" spans="1:1" x14ac:dyDescent="0.25">
      <c r="A1882" s="1">
        <v>40232</v>
      </c>
    </row>
    <row r="1883" spans="1:1" x14ac:dyDescent="0.25">
      <c r="A1883" s="1">
        <v>40233</v>
      </c>
    </row>
    <row r="1884" spans="1:1" x14ac:dyDescent="0.25">
      <c r="A1884" s="1">
        <v>40234</v>
      </c>
    </row>
    <row r="1885" spans="1:1" x14ac:dyDescent="0.25">
      <c r="A1885" s="1">
        <v>40235</v>
      </c>
    </row>
    <row r="1886" spans="1:1" x14ac:dyDescent="0.25">
      <c r="A1886" s="1">
        <v>40236</v>
      </c>
    </row>
    <row r="1887" spans="1:1" x14ac:dyDescent="0.25">
      <c r="A1887" s="1">
        <v>40237</v>
      </c>
    </row>
    <row r="1888" spans="1:1" x14ac:dyDescent="0.25">
      <c r="A1888" s="1">
        <v>40238</v>
      </c>
    </row>
    <row r="1889" spans="1:1" x14ac:dyDescent="0.25">
      <c r="A1889" s="1">
        <v>40239</v>
      </c>
    </row>
    <row r="1890" spans="1:1" x14ac:dyDescent="0.25">
      <c r="A1890" s="1">
        <v>40240</v>
      </c>
    </row>
    <row r="1891" spans="1:1" x14ac:dyDescent="0.25">
      <c r="A1891" s="1">
        <v>40241</v>
      </c>
    </row>
    <row r="1892" spans="1:1" x14ac:dyDescent="0.25">
      <c r="A1892" s="1">
        <v>40242</v>
      </c>
    </row>
    <row r="1893" spans="1:1" x14ac:dyDescent="0.25">
      <c r="A1893" s="1">
        <v>40243</v>
      </c>
    </row>
    <row r="1894" spans="1:1" x14ac:dyDescent="0.25">
      <c r="A1894" s="1">
        <v>40244</v>
      </c>
    </row>
    <row r="1895" spans="1:1" x14ac:dyDescent="0.25">
      <c r="A1895" s="1">
        <v>40245</v>
      </c>
    </row>
    <row r="1896" spans="1:1" x14ac:dyDescent="0.25">
      <c r="A1896" s="1">
        <v>40246</v>
      </c>
    </row>
    <row r="1897" spans="1:1" x14ac:dyDescent="0.25">
      <c r="A1897" s="1">
        <v>40247</v>
      </c>
    </row>
    <row r="1898" spans="1:1" x14ac:dyDescent="0.25">
      <c r="A1898" s="1">
        <v>40248</v>
      </c>
    </row>
    <row r="1899" spans="1:1" x14ac:dyDescent="0.25">
      <c r="A1899" s="1">
        <v>40249</v>
      </c>
    </row>
    <row r="1900" spans="1:1" x14ac:dyDescent="0.25">
      <c r="A1900" s="1">
        <v>40250</v>
      </c>
    </row>
    <row r="1901" spans="1:1" x14ac:dyDescent="0.25">
      <c r="A1901" s="1">
        <v>40251</v>
      </c>
    </row>
    <row r="1902" spans="1:1" x14ac:dyDescent="0.25">
      <c r="A1902" s="1">
        <v>40252</v>
      </c>
    </row>
    <row r="1903" spans="1:1" x14ac:dyDescent="0.25">
      <c r="A1903" s="1">
        <v>40253</v>
      </c>
    </row>
    <row r="1904" spans="1:1" x14ac:dyDescent="0.25">
      <c r="A1904" s="1">
        <v>40254</v>
      </c>
    </row>
    <row r="1905" spans="1:1" x14ac:dyDescent="0.25">
      <c r="A1905" s="1">
        <v>40255</v>
      </c>
    </row>
    <row r="1906" spans="1:1" x14ac:dyDescent="0.25">
      <c r="A1906" s="1">
        <v>40256</v>
      </c>
    </row>
    <row r="1907" spans="1:1" x14ac:dyDescent="0.25">
      <c r="A1907" s="1">
        <v>40257</v>
      </c>
    </row>
    <row r="1908" spans="1:1" x14ac:dyDescent="0.25">
      <c r="A1908" s="1">
        <v>40258</v>
      </c>
    </row>
    <row r="1909" spans="1:1" x14ac:dyDescent="0.25">
      <c r="A1909" s="1">
        <v>40259</v>
      </c>
    </row>
    <row r="1910" spans="1:1" x14ac:dyDescent="0.25">
      <c r="A1910" s="1">
        <v>40260</v>
      </c>
    </row>
    <row r="1911" spans="1:1" x14ac:dyDescent="0.25">
      <c r="A1911" s="1">
        <v>40261</v>
      </c>
    </row>
    <row r="1912" spans="1:1" x14ac:dyDescent="0.25">
      <c r="A1912" s="1">
        <v>40262</v>
      </c>
    </row>
    <row r="1913" spans="1:1" x14ac:dyDescent="0.25">
      <c r="A1913" s="1">
        <v>40263</v>
      </c>
    </row>
    <row r="1914" spans="1:1" x14ac:dyDescent="0.25">
      <c r="A1914" s="1">
        <v>40264</v>
      </c>
    </row>
    <row r="1915" spans="1:1" x14ac:dyDescent="0.25">
      <c r="A1915" s="1">
        <v>40265</v>
      </c>
    </row>
    <row r="1916" spans="1:1" x14ac:dyDescent="0.25">
      <c r="A1916" s="1">
        <v>40266</v>
      </c>
    </row>
    <row r="1917" spans="1:1" x14ac:dyDescent="0.25">
      <c r="A1917" s="1">
        <v>40267</v>
      </c>
    </row>
    <row r="1918" spans="1:1" x14ac:dyDescent="0.25">
      <c r="A1918" s="1">
        <v>40268</v>
      </c>
    </row>
    <row r="1919" spans="1:1" x14ac:dyDescent="0.25">
      <c r="A1919" s="1">
        <v>40269</v>
      </c>
    </row>
    <row r="1920" spans="1:1" x14ac:dyDescent="0.25">
      <c r="A1920" s="1">
        <v>40270</v>
      </c>
    </row>
    <row r="1921" spans="1:1" x14ac:dyDescent="0.25">
      <c r="A1921" s="1">
        <v>40271</v>
      </c>
    </row>
    <row r="1922" spans="1:1" x14ac:dyDescent="0.25">
      <c r="A1922" s="1">
        <v>40272</v>
      </c>
    </row>
    <row r="1923" spans="1:1" x14ac:dyDescent="0.25">
      <c r="A1923" s="1">
        <v>40273</v>
      </c>
    </row>
    <row r="1924" spans="1:1" x14ac:dyDescent="0.25">
      <c r="A1924" s="1">
        <v>40274</v>
      </c>
    </row>
    <row r="1925" spans="1:1" x14ac:dyDescent="0.25">
      <c r="A1925" s="1">
        <v>40275</v>
      </c>
    </row>
    <row r="1926" spans="1:1" x14ac:dyDescent="0.25">
      <c r="A1926" s="1">
        <v>40276</v>
      </c>
    </row>
    <row r="1927" spans="1:1" x14ac:dyDescent="0.25">
      <c r="A1927" s="1">
        <v>40277</v>
      </c>
    </row>
    <row r="1928" spans="1:1" x14ac:dyDescent="0.25">
      <c r="A1928" s="1">
        <v>40278</v>
      </c>
    </row>
    <row r="1929" spans="1:1" x14ac:dyDescent="0.25">
      <c r="A1929" s="1">
        <v>40279</v>
      </c>
    </row>
    <row r="1930" spans="1:1" x14ac:dyDescent="0.25">
      <c r="A1930" s="1">
        <v>40280</v>
      </c>
    </row>
    <row r="1931" spans="1:1" x14ac:dyDescent="0.25">
      <c r="A1931" s="1">
        <v>40281</v>
      </c>
    </row>
    <row r="1932" spans="1:1" x14ac:dyDescent="0.25">
      <c r="A1932" s="1">
        <v>40282</v>
      </c>
    </row>
    <row r="1933" spans="1:1" x14ac:dyDescent="0.25">
      <c r="A1933" s="1">
        <v>40283</v>
      </c>
    </row>
    <row r="1934" spans="1:1" x14ac:dyDescent="0.25">
      <c r="A1934" s="1">
        <v>40284</v>
      </c>
    </row>
    <row r="1935" spans="1:1" x14ac:dyDescent="0.25">
      <c r="A1935" s="1">
        <v>40285</v>
      </c>
    </row>
    <row r="1936" spans="1:1" x14ac:dyDescent="0.25">
      <c r="A1936" s="1">
        <v>40286</v>
      </c>
    </row>
    <row r="1937" spans="1:1" x14ac:dyDescent="0.25">
      <c r="A1937" s="1">
        <v>40287</v>
      </c>
    </row>
    <row r="1938" spans="1:1" x14ac:dyDescent="0.25">
      <c r="A1938" s="1">
        <v>40288</v>
      </c>
    </row>
    <row r="1939" spans="1:1" x14ac:dyDescent="0.25">
      <c r="A1939" s="1">
        <v>40289</v>
      </c>
    </row>
    <row r="1940" spans="1:1" x14ac:dyDescent="0.25">
      <c r="A1940" s="1">
        <v>40290</v>
      </c>
    </row>
    <row r="1941" spans="1:1" x14ac:dyDescent="0.25">
      <c r="A1941" s="1">
        <v>40291</v>
      </c>
    </row>
    <row r="1942" spans="1:1" x14ac:dyDescent="0.25">
      <c r="A1942" s="1">
        <v>40292</v>
      </c>
    </row>
    <row r="1943" spans="1:1" x14ac:dyDescent="0.25">
      <c r="A1943" s="1">
        <v>40293</v>
      </c>
    </row>
    <row r="1944" spans="1:1" x14ac:dyDescent="0.25">
      <c r="A1944" s="1">
        <v>40294</v>
      </c>
    </row>
    <row r="1945" spans="1:1" x14ac:dyDescent="0.25">
      <c r="A1945" s="1">
        <v>40295</v>
      </c>
    </row>
    <row r="1946" spans="1:1" x14ac:dyDescent="0.25">
      <c r="A1946" s="1">
        <v>40296</v>
      </c>
    </row>
    <row r="1947" spans="1:1" x14ac:dyDescent="0.25">
      <c r="A1947" s="1">
        <v>40297</v>
      </c>
    </row>
    <row r="1948" spans="1:1" x14ac:dyDescent="0.25">
      <c r="A1948" s="1">
        <v>40298</v>
      </c>
    </row>
    <row r="1949" spans="1:1" x14ac:dyDescent="0.25">
      <c r="A1949" s="1">
        <v>40299</v>
      </c>
    </row>
    <row r="1950" spans="1:1" x14ac:dyDescent="0.25">
      <c r="A1950" s="1">
        <v>40300</v>
      </c>
    </row>
    <row r="1951" spans="1:1" x14ac:dyDescent="0.25">
      <c r="A1951" s="1">
        <v>40301</v>
      </c>
    </row>
    <row r="1952" spans="1:1" x14ac:dyDescent="0.25">
      <c r="A1952" s="1">
        <v>40302</v>
      </c>
    </row>
    <row r="1953" spans="1:1" x14ac:dyDescent="0.25">
      <c r="A1953" s="1">
        <v>40303</v>
      </c>
    </row>
    <row r="1954" spans="1:1" x14ac:dyDescent="0.25">
      <c r="A1954" s="1">
        <v>40304</v>
      </c>
    </row>
    <row r="1955" spans="1:1" x14ac:dyDescent="0.25">
      <c r="A1955" s="1">
        <v>40305</v>
      </c>
    </row>
    <row r="1956" spans="1:1" x14ac:dyDescent="0.25">
      <c r="A1956" s="1">
        <v>40306</v>
      </c>
    </row>
    <row r="1957" spans="1:1" x14ac:dyDescent="0.25">
      <c r="A1957" s="1">
        <v>40307</v>
      </c>
    </row>
    <row r="1958" spans="1:1" x14ac:dyDescent="0.25">
      <c r="A1958" s="1">
        <v>40308</v>
      </c>
    </row>
    <row r="1959" spans="1:1" x14ac:dyDescent="0.25">
      <c r="A1959" s="1">
        <v>40309</v>
      </c>
    </row>
    <row r="1960" spans="1:1" x14ac:dyDescent="0.25">
      <c r="A1960" s="1">
        <v>40310</v>
      </c>
    </row>
    <row r="1961" spans="1:1" x14ac:dyDescent="0.25">
      <c r="A1961" s="1">
        <v>40311</v>
      </c>
    </row>
    <row r="1962" spans="1:1" x14ac:dyDescent="0.25">
      <c r="A1962" s="1">
        <v>40312</v>
      </c>
    </row>
    <row r="1963" spans="1:1" x14ac:dyDescent="0.25">
      <c r="A1963" s="1">
        <v>40313</v>
      </c>
    </row>
    <row r="1964" spans="1:1" x14ac:dyDescent="0.25">
      <c r="A1964" s="1">
        <v>40314</v>
      </c>
    </row>
    <row r="1965" spans="1:1" x14ac:dyDescent="0.25">
      <c r="A1965" s="1">
        <v>40315</v>
      </c>
    </row>
    <row r="1966" spans="1:1" x14ac:dyDescent="0.25">
      <c r="A1966" s="1">
        <v>40316</v>
      </c>
    </row>
    <row r="1967" spans="1:1" x14ac:dyDescent="0.25">
      <c r="A1967" s="1">
        <v>40317</v>
      </c>
    </row>
    <row r="1968" spans="1:1" x14ac:dyDescent="0.25">
      <c r="A1968" s="1">
        <v>40318</v>
      </c>
    </row>
    <row r="1969" spans="1:1" x14ac:dyDescent="0.25">
      <c r="A1969" s="1">
        <v>40319</v>
      </c>
    </row>
    <row r="1970" spans="1:1" x14ac:dyDescent="0.25">
      <c r="A1970" s="1">
        <v>40320</v>
      </c>
    </row>
    <row r="1971" spans="1:1" x14ac:dyDescent="0.25">
      <c r="A1971" s="1">
        <v>40321</v>
      </c>
    </row>
    <row r="1972" spans="1:1" x14ac:dyDescent="0.25">
      <c r="A1972" s="1">
        <v>40322</v>
      </c>
    </row>
    <row r="1973" spans="1:1" x14ac:dyDescent="0.25">
      <c r="A1973" s="1">
        <v>40323</v>
      </c>
    </row>
    <row r="1974" spans="1:1" x14ac:dyDescent="0.25">
      <c r="A1974" s="1">
        <v>40324</v>
      </c>
    </row>
    <row r="1975" spans="1:1" x14ac:dyDescent="0.25">
      <c r="A1975" s="1">
        <v>40325</v>
      </c>
    </row>
    <row r="1976" spans="1:1" x14ac:dyDescent="0.25">
      <c r="A1976" s="1">
        <v>40326</v>
      </c>
    </row>
    <row r="1977" spans="1:1" x14ac:dyDescent="0.25">
      <c r="A1977" s="1">
        <v>40327</v>
      </c>
    </row>
    <row r="1978" spans="1:1" x14ac:dyDescent="0.25">
      <c r="A1978" s="1">
        <v>40328</v>
      </c>
    </row>
    <row r="1979" spans="1:1" x14ac:dyDescent="0.25">
      <c r="A1979" s="1">
        <v>40329</v>
      </c>
    </row>
    <row r="1980" spans="1:1" x14ac:dyDescent="0.25">
      <c r="A1980" s="1">
        <v>40330</v>
      </c>
    </row>
    <row r="1981" spans="1:1" x14ac:dyDescent="0.25">
      <c r="A1981" s="1">
        <v>40331</v>
      </c>
    </row>
    <row r="1982" spans="1:1" x14ac:dyDescent="0.25">
      <c r="A1982" s="1">
        <v>40332</v>
      </c>
    </row>
    <row r="1983" spans="1:1" x14ac:dyDescent="0.25">
      <c r="A1983" s="1">
        <v>40333</v>
      </c>
    </row>
    <row r="1984" spans="1:1" x14ac:dyDescent="0.25">
      <c r="A1984" s="1">
        <v>40334</v>
      </c>
    </row>
    <row r="1985" spans="1:1" x14ac:dyDescent="0.25">
      <c r="A1985" s="1">
        <v>40335</v>
      </c>
    </row>
    <row r="1986" spans="1:1" x14ac:dyDescent="0.25">
      <c r="A1986" s="1">
        <v>40336</v>
      </c>
    </row>
    <row r="1987" spans="1:1" x14ac:dyDescent="0.25">
      <c r="A1987" s="1">
        <v>40337</v>
      </c>
    </row>
    <row r="1988" spans="1:1" x14ac:dyDescent="0.25">
      <c r="A1988" s="1">
        <v>40338</v>
      </c>
    </row>
    <row r="1989" spans="1:1" x14ac:dyDescent="0.25">
      <c r="A1989" s="1">
        <v>40339</v>
      </c>
    </row>
    <row r="1990" spans="1:1" x14ac:dyDescent="0.25">
      <c r="A1990" s="1">
        <v>40340</v>
      </c>
    </row>
    <row r="1991" spans="1:1" x14ac:dyDescent="0.25">
      <c r="A1991" s="1">
        <v>40341</v>
      </c>
    </row>
    <row r="1992" spans="1:1" x14ac:dyDescent="0.25">
      <c r="A1992" s="1">
        <v>40342</v>
      </c>
    </row>
    <row r="1993" spans="1:1" x14ac:dyDescent="0.25">
      <c r="A1993" s="1">
        <v>40343</v>
      </c>
    </row>
    <row r="1994" spans="1:1" x14ac:dyDescent="0.25">
      <c r="A1994" s="1">
        <v>40344</v>
      </c>
    </row>
    <row r="1995" spans="1:1" x14ac:dyDescent="0.25">
      <c r="A1995" s="1">
        <v>40345</v>
      </c>
    </row>
    <row r="1996" spans="1:1" x14ac:dyDescent="0.25">
      <c r="A1996" s="1">
        <v>40346</v>
      </c>
    </row>
    <row r="1997" spans="1:1" x14ac:dyDescent="0.25">
      <c r="A1997" s="1">
        <v>40347</v>
      </c>
    </row>
    <row r="1998" spans="1:1" x14ac:dyDescent="0.25">
      <c r="A1998" s="1">
        <v>40348</v>
      </c>
    </row>
    <row r="1999" spans="1:1" x14ac:dyDescent="0.25">
      <c r="A1999" s="1">
        <v>40349</v>
      </c>
    </row>
    <row r="2000" spans="1:1" x14ac:dyDescent="0.25">
      <c r="A2000" s="1">
        <v>40350</v>
      </c>
    </row>
    <row r="2001" spans="1:1" x14ac:dyDescent="0.25">
      <c r="A2001" s="1">
        <v>40351</v>
      </c>
    </row>
    <row r="2002" spans="1:1" x14ac:dyDescent="0.25">
      <c r="A2002" s="1">
        <v>40352</v>
      </c>
    </row>
    <row r="2003" spans="1:1" x14ac:dyDescent="0.25">
      <c r="A2003" s="1">
        <v>40353</v>
      </c>
    </row>
    <row r="2004" spans="1:1" x14ac:dyDescent="0.25">
      <c r="A2004" s="1">
        <v>40354</v>
      </c>
    </row>
    <row r="2005" spans="1:1" x14ac:dyDescent="0.25">
      <c r="A2005" s="1">
        <v>40355</v>
      </c>
    </row>
    <row r="2006" spans="1:1" x14ac:dyDescent="0.25">
      <c r="A2006" s="1">
        <v>40356</v>
      </c>
    </row>
    <row r="2007" spans="1:1" x14ac:dyDescent="0.25">
      <c r="A2007" s="1">
        <v>40357</v>
      </c>
    </row>
    <row r="2008" spans="1:1" x14ac:dyDescent="0.25">
      <c r="A2008" s="1">
        <v>40358</v>
      </c>
    </row>
    <row r="2009" spans="1:1" x14ac:dyDescent="0.25">
      <c r="A2009" s="1">
        <v>40359</v>
      </c>
    </row>
    <row r="2010" spans="1:1" x14ac:dyDescent="0.25">
      <c r="A2010" s="1">
        <v>40360</v>
      </c>
    </row>
    <row r="2011" spans="1:1" x14ac:dyDescent="0.25">
      <c r="A2011" s="1">
        <v>40361</v>
      </c>
    </row>
    <row r="2012" spans="1:1" x14ac:dyDescent="0.25">
      <c r="A2012" s="1">
        <v>40362</v>
      </c>
    </row>
    <row r="2013" spans="1:1" x14ac:dyDescent="0.25">
      <c r="A2013" s="1">
        <v>40363</v>
      </c>
    </row>
    <row r="2014" spans="1:1" x14ac:dyDescent="0.25">
      <c r="A2014" s="1">
        <v>40364</v>
      </c>
    </row>
    <row r="2015" spans="1:1" x14ac:dyDescent="0.25">
      <c r="A2015" s="1">
        <v>40365</v>
      </c>
    </row>
    <row r="2016" spans="1:1" x14ac:dyDescent="0.25">
      <c r="A2016" s="1">
        <v>40366</v>
      </c>
    </row>
    <row r="2017" spans="1:1" x14ac:dyDescent="0.25">
      <c r="A2017" s="1">
        <v>40367</v>
      </c>
    </row>
    <row r="2018" spans="1:1" x14ac:dyDescent="0.25">
      <c r="A2018" s="1">
        <v>40368</v>
      </c>
    </row>
    <row r="2019" spans="1:1" x14ac:dyDescent="0.25">
      <c r="A2019" s="1">
        <v>40369</v>
      </c>
    </row>
    <row r="2020" spans="1:1" x14ac:dyDescent="0.25">
      <c r="A2020" s="1">
        <v>40370</v>
      </c>
    </row>
    <row r="2021" spans="1:1" x14ac:dyDescent="0.25">
      <c r="A2021" s="1">
        <v>40371</v>
      </c>
    </row>
    <row r="2022" spans="1:1" x14ac:dyDescent="0.25">
      <c r="A2022" s="1">
        <v>40372</v>
      </c>
    </row>
    <row r="2023" spans="1:1" x14ac:dyDescent="0.25">
      <c r="A2023" s="1">
        <v>40373</v>
      </c>
    </row>
    <row r="2024" spans="1:1" x14ac:dyDescent="0.25">
      <c r="A2024" s="1">
        <v>40374</v>
      </c>
    </row>
    <row r="2025" spans="1:1" x14ac:dyDescent="0.25">
      <c r="A2025" s="1">
        <v>40375</v>
      </c>
    </row>
    <row r="2026" spans="1:1" x14ac:dyDescent="0.25">
      <c r="A2026" s="1">
        <v>40376</v>
      </c>
    </row>
    <row r="2027" spans="1:1" x14ac:dyDescent="0.25">
      <c r="A2027" s="1">
        <v>40377</v>
      </c>
    </row>
    <row r="2028" spans="1:1" x14ac:dyDescent="0.25">
      <c r="A2028" s="1">
        <v>40378</v>
      </c>
    </row>
    <row r="2029" spans="1:1" x14ac:dyDescent="0.25">
      <c r="A2029" s="1">
        <v>40379</v>
      </c>
    </row>
    <row r="2030" spans="1:1" x14ac:dyDescent="0.25">
      <c r="A2030" s="1">
        <v>40380</v>
      </c>
    </row>
    <row r="2031" spans="1:1" x14ac:dyDescent="0.25">
      <c r="A2031" s="1">
        <v>40381</v>
      </c>
    </row>
    <row r="2032" spans="1:1" x14ac:dyDescent="0.25">
      <c r="A2032" s="1">
        <v>40382</v>
      </c>
    </row>
    <row r="2033" spans="1:1" x14ac:dyDescent="0.25">
      <c r="A2033" s="1">
        <v>40383</v>
      </c>
    </row>
    <row r="2034" spans="1:1" x14ac:dyDescent="0.25">
      <c r="A2034" s="1">
        <v>40384</v>
      </c>
    </row>
    <row r="2035" spans="1:1" x14ac:dyDescent="0.25">
      <c r="A2035" s="1">
        <v>40385</v>
      </c>
    </row>
    <row r="2036" spans="1:1" x14ac:dyDescent="0.25">
      <c r="A2036" s="1">
        <v>40386</v>
      </c>
    </row>
    <row r="2037" spans="1:1" x14ac:dyDescent="0.25">
      <c r="A2037" s="1">
        <v>40387</v>
      </c>
    </row>
    <row r="2038" spans="1:1" x14ac:dyDescent="0.25">
      <c r="A2038" s="1">
        <v>40388</v>
      </c>
    </row>
    <row r="2039" spans="1:1" x14ac:dyDescent="0.25">
      <c r="A2039" s="1">
        <v>40389</v>
      </c>
    </row>
    <row r="2040" spans="1:1" x14ac:dyDescent="0.25">
      <c r="A2040" s="1">
        <v>40390</v>
      </c>
    </row>
    <row r="2041" spans="1:1" x14ac:dyDescent="0.25">
      <c r="A2041" s="1">
        <v>40391</v>
      </c>
    </row>
    <row r="2042" spans="1:1" x14ac:dyDescent="0.25">
      <c r="A2042" s="1">
        <v>40392</v>
      </c>
    </row>
    <row r="2043" spans="1:1" x14ac:dyDescent="0.25">
      <c r="A2043" s="1">
        <v>40393</v>
      </c>
    </row>
    <row r="2044" spans="1:1" x14ac:dyDescent="0.25">
      <c r="A2044" s="1">
        <v>40394</v>
      </c>
    </row>
    <row r="2045" spans="1:1" x14ac:dyDescent="0.25">
      <c r="A2045" s="1">
        <v>40395</v>
      </c>
    </row>
    <row r="2046" spans="1:1" x14ac:dyDescent="0.25">
      <c r="A2046" s="1">
        <v>40396</v>
      </c>
    </row>
    <row r="2047" spans="1:1" x14ac:dyDescent="0.25">
      <c r="A2047" s="1">
        <v>40397</v>
      </c>
    </row>
    <row r="2048" spans="1:1" x14ac:dyDescent="0.25">
      <c r="A2048" s="1">
        <v>40398</v>
      </c>
    </row>
    <row r="2049" spans="1:1" x14ac:dyDescent="0.25">
      <c r="A2049" s="1">
        <v>40399</v>
      </c>
    </row>
    <row r="2050" spans="1:1" x14ac:dyDescent="0.25">
      <c r="A2050" s="1">
        <v>40400</v>
      </c>
    </row>
    <row r="2051" spans="1:1" x14ac:dyDescent="0.25">
      <c r="A2051" s="1">
        <v>40401</v>
      </c>
    </row>
    <row r="2052" spans="1:1" x14ac:dyDescent="0.25">
      <c r="A2052" s="1">
        <v>40402</v>
      </c>
    </row>
    <row r="2053" spans="1:1" x14ac:dyDescent="0.25">
      <c r="A2053" s="1">
        <v>40403</v>
      </c>
    </row>
    <row r="2054" spans="1:1" x14ac:dyDescent="0.25">
      <c r="A2054" s="1">
        <v>40404</v>
      </c>
    </row>
    <row r="2055" spans="1:1" x14ac:dyDescent="0.25">
      <c r="A2055" s="1">
        <v>40405</v>
      </c>
    </row>
    <row r="2056" spans="1:1" x14ac:dyDescent="0.25">
      <c r="A2056" s="1">
        <v>40406</v>
      </c>
    </row>
    <row r="2057" spans="1:1" x14ac:dyDescent="0.25">
      <c r="A2057" s="1">
        <v>40407</v>
      </c>
    </row>
    <row r="2058" spans="1:1" x14ac:dyDescent="0.25">
      <c r="A2058" s="1">
        <v>40408</v>
      </c>
    </row>
    <row r="2059" spans="1:1" x14ac:dyDescent="0.25">
      <c r="A2059" s="1">
        <v>40409</v>
      </c>
    </row>
    <row r="2060" spans="1:1" x14ac:dyDescent="0.25">
      <c r="A2060" s="1">
        <v>40410</v>
      </c>
    </row>
    <row r="2061" spans="1:1" x14ac:dyDescent="0.25">
      <c r="A2061" s="1">
        <v>40411</v>
      </c>
    </row>
    <row r="2062" spans="1:1" x14ac:dyDescent="0.25">
      <c r="A2062" s="1">
        <v>40412</v>
      </c>
    </row>
    <row r="2063" spans="1:1" x14ac:dyDescent="0.25">
      <c r="A2063" s="1">
        <v>40413</v>
      </c>
    </row>
    <row r="2064" spans="1:1" x14ac:dyDescent="0.25">
      <c r="A2064" s="1">
        <v>40414</v>
      </c>
    </row>
    <row r="2065" spans="1:1" x14ac:dyDescent="0.25">
      <c r="A2065" s="1">
        <v>40415</v>
      </c>
    </row>
    <row r="2066" spans="1:1" x14ac:dyDescent="0.25">
      <c r="A2066" s="1">
        <v>40416</v>
      </c>
    </row>
    <row r="2067" spans="1:1" x14ac:dyDescent="0.25">
      <c r="A2067" s="1">
        <v>40417</v>
      </c>
    </row>
    <row r="2068" spans="1:1" x14ac:dyDescent="0.25">
      <c r="A2068" s="1">
        <v>40418</v>
      </c>
    </row>
    <row r="2069" spans="1:1" x14ac:dyDescent="0.25">
      <c r="A2069" s="1">
        <v>40419</v>
      </c>
    </row>
    <row r="2070" spans="1:1" x14ac:dyDescent="0.25">
      <c r="A2070" s="1">
        <v>40420</v>
      </c>
    </row>
    <row r="2071" spans="1:1" x14ac:dyDescent="0.25">
      <c r="A2071" s="1">
        <v>40421</v>
      </c>
    </row>
    <row r="2072" spans="1:1" x14ac:dyDescent="0.25">
      <c r="A2072" s="1">
        <v>40422</v>
      </c>
    </row>
    <row r="2073" spans="1:1" x14ac:dyDescent="0.25">
      <c r="A2073" s="1">
        <v>40423</v>
      </c>
    </row>
    <row r="2074" spans="1:1" x14ac:dyDescent="0.25">
      <c r="A2074" s="1">
        <v>40424</v>
      </c>
    </row>
    <row r="2075" spans="1:1" x14ac:dyDescent="0.25">
      <c r="A2075" s="1">
        <v>40425</v>
      </c>
    </row>
    <row r="2076" spans="1:1" x14ac:dyDescent="0.25">
      <c r="A2076" s="1">
        <v>40426</v>
      </c>
    </row>
    <row r="2077" spans="1:1" x14ac:dyDescent="0.25">
      <c r="A2077" s="1">
        <v>40427</v>
      </c>
    </row>
    <row r="2078" spans="1:1" x14ac:dyDescent="0.25">
      <c r="A2078" s="1">
        <v>40428</v>
      </c>
    </row>
    <row r="2079" spans="1:1" x14ac:dyDescent="0.25">
      <c r="A2079" s="1">
        <v>40429</v>
      </c>
    </row>
    <row r="2080" spans="1:1" x14ac:dyDescent="0.25">
      <c r="A2080" s="1">
        <v>40430</v>
      </c>
    </row>
    <row r="2081" spans="1:1" x14ac:dyDescent="0.25">
      <c r="A2081" s="1">
        <v>40431</v>
      </c>
    </row>
    <row r="2082" spans="1:1" x14ac:dyDescent="0.25">
      <c r="A2082" s="1">
        <v>40432</v>
      </c>
    </row>
    <row r="2083" spans="1:1" x14ac:dyDescent="0.25">
      <c r="A2083" s="1">
        <v>40433</v>
      </c>
    </row>
    <row r="2084" spans="1:1" x14ac:dyDescent="0.25">
      <c r="A2084" s="1">
        <v>40434</v>
      </c>
    </row>
    <row r="2085" spans="1:1" x14ac:dyDescent="0.25">
      <c r="A2085" s="1">
        <v>40435</v>
      </c>
    </row>
    <row r="2086" spans="1:1" x14ac:dyDescent="0.25">
      <c r="A2086" s="1">
        <v>40436</v>
      </c>
    </row>
    <row r="2087" spans="1:1" x14ac:dyDescent="0.25">
      <c r="A2087" s="1">
        <v>40437</v>
      </c>
    </row>
    <row r="2088" spans="1:1" x14ac:dyDescent="0.25">
      <c r="A2088" s="1">
        <v>40438</v>
      </c>
    </row>
    <row r="2089" spans="1:1" x14ac:dyDescent="0.25">
      <c r="A2089" s="1">
        <v>40439</v>
      </c>
    </row>
    <row r="2090" spans="1:1" x14ac:dyDescent="0.25">
      <c r="A2090" s="1">
        <v>40440</v>
      </c>
    </row>
    <row r="2091" spans="1:1" x14ac:dyDescent="0.25">
      <c r="A2091" s="1">
        <v>40441</v>
      </c>
    </row>
    <row r="2092" spans="1:1" x14ac:dyDescent="0.25">
      <c r="A2092" s="1">
        <v>40442</v>
      </c>
    </row>
    <row r="2093" spans="1:1" x14ac:dyDescent="0.25">
      <c r="A2093" s="1">
        <v>40443</v>
      </c>
    </row>
    <row r="2094" spans="1:1" x14ac:dyDescent="0.25">
      <c r="A2094" s="1">
        <v>40444</v>
      </c>
    </row>
    <row r="2095" spans="1:1" x14ac:dyDescent="0.25">
      <c r="A2095" s="1">
        <v>40445</v>
      </c>
    </row>
    <row r="2096" spans="1:1" x14ac:dyDescent="0.25">
      <c r="A2096" s="1">
        <v>40446</v>
      </c>
    </row>
    <row r="2097" spans="1:1" x14ac:dyDescent="0.25">
      <c r="A2097" s="1">
        <v>40447</v>
      </c>
    </row>
    <row r="2098" spans="1:1" x14ac:dyDescent="0.25">
      <c r="A2098" s="1">
        <v>40448</v>
      </c>
    </row>
    <row r="2099" spans="1:1" x14ac:dyDescent="0.25">
      <c r="A2099" s="1">
        <v>40449</v>
      </c>
    </row>
    <row r="2100" spans="1:1" x14ac:dyDescent="0.25">
      <c r="A2100" s="1">
        <v>40450</v>
      </c>
    </row>
    <row r="2101" spans="1:1" x14ac:dyDescent="0.25">
      <c r="A2101" s="1">
        <v>40451</v>
      </c>
    </row>
    <row r="2102" spans="1:1" x14ac:dyDescent="0.25">
      <c r="A2102" s="1">
        <v>40452</v>
      </c>
    </row>
    <row r="2103" spans="1:1" x14ac:dyDescent="0.25">
      <c r="A2103" s="1">
        <v>40453</v>
      </c>
    </row>
    <row r="2104" spans="1:1" x14ac:dyDescent="0.25">
      <c r="A2104" s="1">
        <v>40454</v>
      </c>
    </row>
    <row r="2105" spans="1:1" x14ac:dyDescent="0.25">
      <c r="A2105" s="1">
        <v>40455</v>
      </c>
    </row>
    <row r="2106" spans="1:1" x14ac:dyDescent="0.25">
      <c r="A2106" s="1">
        <v>40456</v>
      </c>
    </row>
    <row r="2107" spans="1:1" x14ac:dyDescent="0.25">
      <c r="A2107" s="1">
        <v>40457</v>
      </c>
    </row>
    <row r="2108" spans="1:1" x14ac:dyDescent="0.25">
      <c r="A2108" s="1">
        <v>40458</v>
      </c>
    </row>
    <row r="2109" spans="1:1" x14ac:dyDescent="0.25">
      <c r="A2109" s="1">
        <v>40459</v>
      </c>
    </row>
    <row r="2110" spans="1:1" x14ac:dyDescent="0.25">
      <c r="A2110" s="1">
        <v>40460</v>
      </c>
    </row>
    <row r="2111" spans="1:1" x14ac:dyDescent="0.25">
      <c r="A2111" s="1">
        <v>40461</v>
      </c>
    </row>
    <row r="2112" spans="1:1" x14ac:dyDescent="0.25">
      <c r="A2112" s="1">
        <v>40462</v>
      </c>
    </row>
    <row r="2113" spans="1:1" x14ac:dyDescent="0.25">
      <c r="A2113" s="1">
        <v>40463</v>
      </c>
    </row>
    <row r="2114" spans="1:1" x14ac:dyDescent="0.25">
      <c r="A2114" s="1">
        <v>40464</v>
      </c>
    </row>
    <row r="2115" spans="1:1" x14ac:dyDescent="0.25">
      <c r="A2115" s="1">
        <v>40465</v>
      </c>
    </row>
    <row r="2116" spans="1:1" x14ac:dyDescent="0.25">
      <c r="A2116" s="1">
        <v>40466</v>
      </c>
    </row>
    <row r="2117" spans="1:1" x14ac:dyDescent="0.25">
      <c r="A2117" s="1">
        <v>40467</v>
      </c>
    </row>
    <row r="2118" spans="1:1" x14ac:dyDescent="0.25">
      <c r="A2118" s="1">
        <v>40468</v>
      </c>
    </row>
    <row r="2119" spans="1:1" x14ac:dyDescent="0.25">
      <c r="A2119" s="1">
        <v>40469</v>
      </c>
    </row>
    <row r="2120" spans="1:1" x14ac:dyDescent="0.25">
      <c r="A2120" s="1">
        <v>40470</v>
      </c>
    </row>
    <row r="2121" spans="1:1" x14ac:dyDescent="0.25">
      <c r="A2121" s="1">
        <v>40471</v>
      </c>
    </row>
    <row r="2122" spans="1:1" x14ac:dyDescent="0.25">
      <c r="A2122" s="1">
        <v>40472</v>
      </c>
    </row>
    <row r="2123" spans="1:1" x14ac:dyDescent="0.25">
      <c r="A2123" s="1">
        <v>40473</v>
      </c>
    </row>
    <row r="2124" spans="1:1" x14ac:dyDescent="0.25">
      <c r="A2124" s="1">
        <v>40474</v>
      </c>
    </row>
    <row r="2125" spans="1:1" x14ac:dyDescent="0.25">
      <c r="A2125" s="1">
        <v>40475</v>
      </c>
    </row>
    <row r="2126" spans="1:1" x14ac:dyDescent="0.25">
      <c r="A2126" s="1">
        <v>40476</v>
      </c>
    </row>
    <row r="2127" spans="1:1" x14ac:dyDescent="0.25">
      <c r="A2127" s="1">
        <v>40477</v>
      </c>
    </row>
    <row r="2128" spans="1:1" x14ac:dyDescent="0.25">
      <c r="A2128" s="1">
        <v>40478</v>
      </c>
    </row>
    <row r="2129" spans="1:1" x14ac:dyDescent="0.25">
      <c r="A2129" s="1">
        <v>40479</v>
      </c>
    </row>
    <row r="2130" spans="1:1" x14ac:dyDescent="0.25">
      <c r="A2130" s="1">
        <v>40480</v>
      </c>
    </row>
    <row r="2131" spans="1:1" x14ac:dyDescent="0.25">
      <c r="A2131" s="1">
        <v>40481</v>
      </c>
    </row>
    <row r="2132" spans="1:1" x14ac:dyDescent="0.25">
      <c r="A2132" s="1">
        <v>40482</v>
      </c>
    </row>
    <row r="2133" spans="1:1" x14ac:dyDescent="0.25">
      <c r="A2133" s="1">
        <v>40483</v>
      </c>
    </row>
    <row r="2134" spans="1:1" x14ac:dyDescent="0.25">
      <c r="A2134" s="1">
        <v>40484</v>
      </c>
    </row>
    <row r="2135" spans="1:1" x14ac:dyDescent="0.25">
      <c r="A2135" s="1">
        <v>40485</v>
      </c>
    </row>
    <row r="2136" spans="1:1" x14ac:dyDescent="0.25">
      <c r="A2136" s="1">
        <v>40486</v>
      </c>
    </row>
    <row r="2137" spans="1:1" x14ac:dyDescent="0.25">
      <c r="A2137" s="1">
        <v>40487</v>
      </c>
    </row>
    <row r="2138" spans="1:1" x14ac:dyDescent="0.25">
      <c r="A2138" s="1">
        <v>40488</v>
      </c>
    </row>
    <row r="2139" spans="1:1" x14ac:dyDescent="0.25">
      <c r="A2139" s="1">
        <v>40489</v>
      </c>
    </row>
    <row r="2140" spans="1:1" x14ac:dyDescent="0.25">
      <c r="A2140" s="1">
        <v>40490</v>
      </c>
    </row>
    <row r="2141" spans="1:1" x14ac:dyDescent="0.25">
      <c r="A2141" s="1">
        <v>40491</v>
      </c>
    </row>
    <row r="2142" spans="1:1" x14ac:dyDescent="0.25">
      <c r="A2142" s="1">
        <v>40492</v>
      </c>
    </row>
    <row r="2143" spans="1:1" x14ac:dyDescent="0.25">
      <c r="A2143" s="1">
        <v>40493</v>
      </c>
    </row>
    <row r="2144" spans="1:1" x14ac:dyDescent="0.25">
      <c r="A2144" s="1">
        <v>40494</v>
      </c>
    </row>
    <row r="2145" spans="1:1" x14ac:dyDescent="0.25">
      <c r="A2145" s="1">
        <v>40495</v>
      </c>
    </row>
    <row r="2146" spans="1:1" x14ac:dyDescent="0.25">
      <c r="A2146" s="1">
        <v>40496</v>
      </c>
    </row>
    <row r="2147" spans="1:1" x14ac:dyDescent="0.25">
      <c r="A2147" s="1">
        <v>40497</v>
      </c>
    </row>
    <row r="2148" spans="1:1" x14ac:dyDescent="0.25">
      <c r="A2148" s="1">
        <v>40498</v>
      </c>
    </row>
    <row r="2149" spans="1:1" x14ac:dyDescent="0.25">
      <c r="A2149" s="1">
        <v>40499</v>
      </c>
    </row>
    <row r="2150" spans="1:1" x14ac:dyDescent="0.25">
      <c r="A2150" s="1">
        <v>40500</v>
      </c>
    </row>
    <row r="2151" spans="1:1" x14ac:dyDescent="0.25">
      <c r="A2151" s="1">
        <v>40501</v>
      </c>
    </row>
    <row r="2152" spans="1:1" x14ac:dyDescent="0.25">
      <c r="A2152" s="1">
        <v>40502</v>
      </c>
    </row>
    <row r="2153" spans="1:1" x14ac:dyDescent="0.25">
      <c r="A2153" s="1">
        <v>40503</v>
      </c>
    </row>
    <row r="2154" spans="1:1" x14ac:dyDescent="0.25">
      <c r="A2154" s="1">
        <v>40504</v>
      </c>
    </row>
    <row r="2155" spans="1:1" x14ac:dyDescent="0.25">
      <c r="A2155" s="1">
        <v>40505</v>
      </c>
    </row>
    <row r="2156" spans="1:1" x14ac:dyDescent="0.25">
      <c r="A2156" s="1">
        <v>40506</v>
      </c>
    </row>
    <row r="2157" spans="1:1" x14ac:dyDescent="0.25">
      <c r="A2157" s="1">
        <v>40507</v>
      </c>
    </row>
    <row r="2158" spans="1:1" x14ac:dyDescent="0.25">
      <c r="A2158" s="1">
        <v>40508</v>
      </c>
    </row>
    <row r="2159" spans="1:1" x14ac:dyDescent="0.25">
      <c r="A2159" s="1">
        <v>40509</v>
      </c>
    </row>
    <row r="2160" spans="1:1" x14ac:dyDescent="0.25">
      <c r="A2160" s="1">
        <v>40510</v>
      </c>
    </row>
    <row r="2161" spans="1:1" x14ac:dyDescent="0.25">
      <c r="A2161" s="1">
        <v>40511</v>
      </c>
    </row>
    <row r="2162" spans="1:1" x14ac:dyDescent="0.25">
      <c r="A2162" s="1">
        <v>40512</v>
      </c>
    </row>
    <row r="2163" spans="1:1" x14ac:dyDescent="0.25">
      <c r="A2163" s="1">
        <v>40513</v>
      </c>
    </row>
    <row r="2164" spans="1:1" x14ac:dyDescent="0.25">
      <c r="A2164" s="1">
        <v>40514</v>
      </c>
    </row>
    <row r="2165" spans="1:1" x14ac:dyDescent="0.25">
      <c r="A2165" s="1">
        <v>40515</v>
      </c>
    </row>
    <row r="2166" spans="1:1" x14ac:dyDescent="0.25">
      <c r="A2166" s="1">
        <v>40516</v>
      </c>
    </row>
    <row r="2167" spans="1:1" x14ac:dyDescent="0.25">
      <c r="A2167" s="1">
        <v>40517</v>
      </c>
    </row>
    <row r="2168" spans="1:1" x14ac:dyDescent="0.25">
      <c r="A2168" s="1">
        <v>40518</v>
      </c>
    </row>
    <row r="2169" spans="1:1" x14ac:dyDescent="0.25">
      <c r="A2169" s="1">
        <v>40519</v>
      </c>
    </row>
    <row r="2170" spans="1:1" x14ac:dyDescent="0.25">
      <c r="A2170" s="1">
        <v>40520</v>
      </c>
    </row>
    <row r="2171" spans="1:1" x14ac:dyDescent="0.25">
      <c r="A2171" s="1">
        <v>40521</v>
      </c>
    </row>
    <row r="2172" spans="1:1" x14ac:dyDescent="0.25">
      <c r="A2172" s="1">
        <v>40522</v>
      </c>
    </row>
    <row r="2173" spans="1:1" x14ac:dyDescent="0.25">
      <c r="A2173" s="1">
        <v>40523</v>
      </c>
    </row>
    <row r="2174" spans="1:1" x14ac:dyDescent="0.25">
      <c r="A2174" s="1">
        <v>40524</v>
      </c>
    </row>
    <row r="2175" spans="1:1" x14ac:dyDescent="0.25">
      <c r="A2175" s="1">
        <v>40525</v>
      </c>
    </row>
    <row r="2176" spans="1:1" x14ac:dyDescent="0.25">
      <c r="A2176" s="1">
        <v>40526</v>
      </c>
    </row>
    <row r="2177" spans="1:1" x14ac:dyDescent="0.25">
      <c r="A2177" s="1">
        <v>40527</v>
      </c>
    </row>
    <row r="2178" spans="1:1" x14ac:dyDescent="0.25">
      <c r="A2178" s="1">
        <v>40528</v>
      </c>
    </row>
    <row r="2179" spans="1:1" x14ac:dyDescent="0.25">
      <c r="A2179" s="1">
        <v>40529</v>
      </c>
    </row>
    <row r="2180" spans="1:1" x14ac:dyDescent="0.25">
      <c r="A2180" s="1">
        <v>40530</v>
      </c>
    </row>
    <row r="2181" spans="1:1" x14ac:dyDescent="0.25">
      <c r="A2181" s="1">
        <v>40531</v>
      </c>
    </row>
    <row r="2182" spans="1:1" x14ac:dyDescent="0.25">
      <c r="A2182" s="1">
        <v>40532</v>
      </c>
    </row>
    <row r="2183" spans="1:1" x14ac:dyDescent="0.25">
      <c r="A2183" s="1">
        <v>40533</v>
      </c>
    </row>
    <row r="2184" spans="1:1" x14ac:dyDescent="0.25">
      <c r="A2184" s="1">
        <v>40534</v>
      </c>
    </row>
    <row r="2185" spans="1:1" x14ac:dyDescent="0.25">
      <c r="A2185" s="1">
        <v>40535</v>
      </c>
    </row>
    <row r="2186" spans="1:1" x14ac:dyDescent="0.25">
      <c r="A2186" s="1">
        <v>40536</v>
      </c>
    </row>
    <row r="2187" spans="1:1" x14ac:dyDescent="0.25">
      <c r="A2187" s="1">
        <v>40537</v>
      </c>
    </row>
    <row r="2188" spans="1:1" x14ac:dyDescent="0.25">
      <c r="A2188" s="1">
        <v>40538</v>
      </c>
    </row>
    <row r="2189" spans="1:1" x14ac:dyDescent="0.25">
      <c r="A2189" s="1">
        <v>40539</v>
      </c>
    </row>
    <row r="2190" spans="1:1" x14ac:dyDescent="0.25">
      <c r="A2190" s="1">
        <v>40540</v>
      </c>
    </row>
    <row r="2191" spans="1:1" x14ac:dyDescent="0.25">
      <c r="A2191" s="1">
        <v>40541</v>
      </c>
    </row>
    <row r="2192" spans="1:1" x14ac:dyDescent="0.25">
      <c r="A2192" s="1">
        <v>40542</v>
      </c>
    </row>
    <row r="2193" spans="1:1" x14ac:dyDescent="0.25">
      <c r="A2193" s="1">
        <v>40543</v>
      </c>
    </row>
    <row r="2194" spans="1:1" x14ac:dyDescent="0.25">
      <c r="A2194" s="1">
        <v>40544</v>
      </c>
    </row>
    <row r="2195" spans="1:1" x14ac:dyDescent="0.25">
      <c r="A2195" s="1">
        <v>40545</v>
      </c>
    </row>
    <row r="2196" spans="1:1" x14ac:dyDescent="0.25">
      <c r="A2196" s="1">
        <v>40546</v>
      </c>
    </row>
    <row r="2197" spans="1:1" x14ac:dyDescent="0.25">
      <c r="A2197" s="1">
        <v>40547</v>
      </c>
    </row>
    <row r="2198" spans="1:1" x14ac:dyDescent="0.25">
      <c r="A2198" s="1">
        <v>40548</v>
      </c>
    </row>
    <row r="2199" spans="1:1" x14ac:dyDescent="0.25">
      <c r="A2199" s="1">
        <v>40549</v>
      </c>
    </row>
    <row r="2200" spans="1:1" x14ac:dyDescent="0.25">
      <c r="A2200" s="1">
        <v>40550</v>
      </c>
    </row>
    <row r="2201" spans="1:1" x14ac:dyDescent="0.25">
      <c r="A2201" s="1">
        <v>40551</v>
      </c>
    </row>
    <row r="2202" spans="1:1" x14ac:dyDescent="0.25">
      <c r="A2202" s="1">
        <v>40552</v>
      </c>
    </row>
    <row r="2203" spans="1:1" x14ac:dyDescent="0.25">
      <c r="A2203" s="1">
        <v>40553</v>
      </c>
    </row>
    <row r="2204" spans="1:1" x14ac:dyDescent="0.25">
      <c r="A2204" s="1">
        <v>40554</v>
      </c>
    </row>
    <row r="2205" spans="1:1" x14ac:dyDescent="0.25">
      <c r="A2205" s="1">
        <v>40555</v>
      </c>
    </row>
    <row r="2206" spans="1:1" x14ac:dyDescent="0.25">
      <c r="A2206" s="1">
        <v>40556</v>
      </c>
    </row>
    <row r="2207" spans="1:1" x14ac:dyDescent="0.25">
      <c r="A2207" s="1">
        <v>40557</v>
      </c>
    </row>
    <row r="2208" spans="1:1" x14ac:dyDescent="0.25">
      <c r="A2208" s="1">
        <v>40558</v>
      </c>
    </row>
    <row r="2209" spans="1:1" x14ac:dyDescent="0.25">
      <c r="A2209" s="1">
        <v>40559</v>
      </c>
    </row>
    <row r="2210" spans="1:1" x14ac:dyDescent="0.25">
      <c r="A2210" s="1">
        <v>40560</v>
      </c>
    </row>
    <row r="2211" spans="1:1" x14ac:dyDescent="0.25">
      <c r="A2211" s="1">
        <v>40561</v>
      </c>
    </row>
    <row r="2212" spans="1:1" x14ac:dyDescent="0.25">
      <c r="A2212" s="1">
        <v>40562</v>
      </c>
    </row>
    <row r="2213" spans="1:1" x14ac:dyDescent="0.25">
      <c r="A2213" s="1">
        <v>40563</v>
      </c>
    </row>
    <row r="2214" spans="1:1" x14ac:dyDescent="0.25">
      <c r="A2214" s="1">
        <v>40564</v>
      </c>
    </row>
    <row r="2215" spans="1:1" x14ac:dyDescent="0.25">
      <c r="A2215" s="1">
        <v>40565</v>
      </c>
    </row>
    <row r="2216" spans="1:1" x14ac:dyDescent="0.25">
      <c r="A2216" s="1">
        <v>40566</v>
      </c>
    </row>
    <row r="2217" spans="1:1" x14ac:dyDescent="0.25">
      <c r="A2217" s="1">
        <v>40567</v>
      </c>
    </row>
    <row r="2218" spans="1:1" x14ac:dyDescent="0.25">
      <c r="A2218" s="1">
        <v>40568</v>
      </c>
    </row>
    <row r="2219" spans="1:1" x14ac:dyDescent="0.25">
      <c r="A2219" s="1">
        <v>40569</v>
      </c>
    </row>
    <row r="2220" spans="1:1" x14ac:dyDescent="0.25">
      <c r="A2220" s="1">
        <v>40570</v>
      </c>
    </row>
    <row r="2221" spans="1:1" x14ac:dyDescent="0.25">
      <c r="A2221" s="1">
        <v>40571</v>
      </c>
    </row>
    <row r="2222" spans="1:1" x14ac:dyDescent="0.25">
      <c r="A2222" s="1">
        <v>40572</v>
      </c>
    </row>
    <row r="2223" spans="1:1" x14ac:dyDescent="0.25">
      <c r="A2223" s="1">
        <v>40573</v>
      </c>
    </row>
    <row r="2224" spans="1:1" x14ac:dyDescent="0.25">
      <c r="A2224" s="1">
        <v>40574</v>
      </c>
    </row>
    <row r="2225" spans="1:1" x14ac:dyDescent="0.25">
      <c r="A2225" s="1">
        <v>40575</v>
      </c>
    </row>
    <row r="2226" spans="1:1" x14ac:dyDescent="0.25">
      <c r="A2226" s="1">
        <v>40576</v>
      </c>
    </row>
    <row r="2227" spans="1:1" x14ac:dyDescent="0.25">
      <c r="A2227" s="1">
        <v>40577</v>
      </c>
    </row>
    <row r="2228" spans="1:1" x14ac:dyDescent="0.25">
      <c r="A2228" s="1">
        <v>40578</v>
      </c>
    </row>
    <row r="2229" spans="1:1" x14ac:dyDescent="0.25">
      <c r="A2229" s="1">
        <v>40579</v>
      </c>
    </row>
    <row r="2230" spans="1:1" x14ac:dyDescent="0.25">
      <c r="A2230" s="1">
        <v>40580</v>
      </c>
    </row>
    <row r="2231" spans="1:1" x14ac:dyDescent="0.25">
      <c r="A2231" s="1">
        <v>40581</v>
      </c>
    </row>
    <row r="2232" spans="1:1" x14ac:dyDescent="0.25">
      <c r="A2232" s="1">
        <v>40582</v>
      </c>
    </row>
    <row r="2233" spans="1:1" x14ac:dyDescent="0.25">
      <c r="A2233" s="1">
        <v>40583</v>
      </c>
    </row>
    <row r="2234" spans="1:1" x14ac:dyDescent="0.25">
      <c r="A2234" s="1">
        <v>40584</v>
      </c>
    </row>
    <row r="2235" spans="1:1" x14ac:dyDescent="0.25">
      <c r="A2235" s="1">
        <v>40585</v>
      </c>
    </row>
    <row r="2236" spans="1:1" x14ac:dyDescent="0.25">
      <c r="A2236" s="1">
        <v>40586</v>
      </c>
    </row>
    <row r="2237" spans="1:1" x14ac:dyDescent="0.25">
      <c r="A2237" s="1">
        <v>40587</v>
      </c>
    </row>
    <row r="2238" spans="1:1" x14ac:dyDescent="0.25">
      <c r="A2238" s="1">
        <v>40588</v>
      </c>
    </row>
    <row r="2239" spans="1:1" x14ac:dyDescent="0.25">
      <c r="A2239" s="1">
        <v>40589</v>
      </c>
    </row>
    <row r="2240" spans="1:1" x14ac:dyDescent="0.25">
      <c r="A2240" s="1">
        <v>40590</v>
      </c>
    </row>
    <row r="2241" spans="1:1" x14ac:dyDescent="0.25">
      <c r="A2241" s="1">
        <v>40591</v>
      </c>
    </row>
    <row r="2242" spans="1:1" x14ac:dyDescent="0.25">
      <c r="A2242" s="1">
        <v>40592</v>
      </c>
    </row>
    <row r="2243" spans="1:1" x14ac:dyDescent="0.25">
      <c r="A2243" s="1">
        <v>40593</v>
      </c>
    </row>
    <row r="2244" spans="1:1" x14ac:dyDescent="0.25">
      <c r="A2244" s="1">
        <v>40594</v>
      </c>
    </row>
    <row r="2245" spans="1:1" x14ac:dyDescent="0.25">
      <c r="A2245" s="1">
        <v>40595</v>
      </c>
    </row>
    <row r="2246" spans="1:1" x14ac:dyDescent="0.25">
      <c r="A2246" s="1">
        <v>40596</v>
      </c>
    </row>
    <row r="2247" spans="1:1" x14ac:dyDescent="0.25">
      <c r="A2247" s="1">
        <v>40597</v>
      </c>
    </row>
    <row r="2248" spans="1:1" x14ac:dyDescent="0.25">
      <c r="A2248" s="1">
        <v>40598</v>
      </c>
    </row>
    <row r="2249" spans="1:1" x14ac:dyDescent="0.25">
      <c r="A2249" s="1">
        <v>40599</v>
      </c>
    </row>
    <row r="2250" spans="1:1" x14ac:dyDescent="0.25">
      <c r="A2250" s="1">
        <v>40600</v>
      </c>
    </row>
    <row r="2251" spans="1:1" x14ac:dyDescent="0.25">
      <c r="A2251" s="1">
        <v>40601</v>
      </c>
    </row>
    <row r="2252" spans="1:1" x14ac:dyDescent="0.25">
      <c r="A2252" s="1">
        <v>40602</v>
      </c>
    </row>
    <row r="2253" spans="1:1" x14ac:dyDescent="0.25">
      <c r="A2253" s="1">
        <v>40603</v>
      </c>
    </row>
    <row r="2254" spans="1:1" x14ac:dyDescent="0.25">
      <c r="A2254" s="1">
        <v>40604</v>
      </c>
    </row>
    <row r="2255" spans="1:1" x14ac:dyDescent="0.25">
      <c r="A2255" s="1">
        <v>40605</v>
      </c>
    </row>
    <row r="2256" spans="1:1" x14ac:dyDescent="0.25">
      <c r="A2256" s="1">
        <v>40606</v>
      </c>
    </row>
    <row r="2257" spans="1:1" x14ac:dyDescent="0.25">
      <c r="A2257" s="1">
        <v>40607</v>
      </c>
    </row>
    <row r="2258" spans="1:1" x14ac:dyDescent="0.25">
      <c r="A2258" s="1">
        <v>40608</v>
      </c>
    </row>
    <row r="2259" spans="1:1" x14ac:dyDescent="0.25">
      <c r="A2259" s="1">
        <v>40609</v>
      </c>
    </row>
    <row r="2260" spans="1:1" x14ac:dyDescent="0.25">
      <c r="A2260" s="1">
        <v>40610</v>
      </c>
    </row>
    <row r="2261" spans="1:1" x14ac:dyDescent="0.25">
      <c r="A2261" s="1">
        <v>40611</v>
      </c>
    </row>
    <row r="2262" spans="1:1" x14ac:dyDescent="0.25">
      <c r="A2262" s="1">
        <v>40612</v>
      </c>
    </row>
    <row r="2263" spans="1:1" x14ac:dyDescent="0.25">
      <c r="A2263" s="1">
        <v>40613</v>
      </c>
    </row>
    <row r="2264" spans="1:1" x14ac:dyDescent="0.25">
      <c r="A2264" s="1">
        <v>40614</v>
      </c>
    </row>
    <row r="2265" spans="1:1" x14ac:dyDescent="0.25">
      <c r="A2265" s="1">
        <v>40615</v>
      </c>
    </row>
    <row r="2266" spans="1:1" x14ac:dyDescent="0.25">
      <c r="A2266" s="1">
        <v>40616</v>
      </c>
    </row>
    <row r="2267" spans="1:1" x14ac:dyDescent="0.25">
      <c r="A2267" s="1">
        <v>40617</v>
      </c>
    </row>
    <row r="2268" spans="1:1" x14ac:dyDescent="0.25">
      <c r="A2268" s="1">
        <v>40618</v>
      </c>
    </row>
    <row r="2269" spans="1:1" x14ac:dyDescent="0.25">
      <c r="A2269" s="1">
        <v>40619</v>
      </c>
    </row>
    <row r="2270" spans="1:1" x14ac:dyDescent="0.25">
      <c r="A2270" s="1">
        <v>40620</v>
      </c>
    </row>
    <row r="2271" spans="1:1" x14ac:dyDescent="0.25">
      <c r="A2271" s="1">
        <v>40621</v>
      </c>
    </row>
    <row r="2272" spans="1:1" x14ac:dyDescent="0.25">
      <c r="A2272" s="1">
        <v>40622</v>
      </c>
    </row>
    <row r="2273" spans="1:1" x14ac:dyDescent="0.25">
      <c r="A2273" s="1">
        <v>40623</v>
      </c>
    </row>
    <row r="2274" spans="1:1" x14ac:dyDescent="0.25">
      <c r="A2274" s="1">
        <v>40624</v>
      </c>
    </row>
    <row r="2275" spans="1:1" x14ac:dyDescent="0.25">
      <c r="A2275" s="1">
        <v>40625</v>
      </c>
    </row>
    <row r="2276" spans="1:1" x14ac:dyDescent="0.25">
      <c r="A2276" s="1">
        <v>40626</v>
      </c>
    </row>
    <row r="2277" spans="1:1" x14ac:dyDescent="0.25">
      <c r="A2277" s="1">
        <v>40627</v>
      </c>
    </row>
    <row r="2278" spans="1:1" x14ac:dyDescent="0.25">
      <c r="A2278" s="1">
        <v>40628</v>
      </c>
    </row>
    <row r="2279" spans="1:1" x14ac:dyDescent="0.25">
      <c r="A2279" s="1">
        <v>40629</v>
      </c>
    </row>
    <row r="2280" spans="1:1" x14ac:dyDescent="0.25">
      <c r="A2280" s="1">
        <v>40630</v>
      </c>
    </row>
    <row r="2281" spans="1:1" x14ac:dyDescent="0.25">
      <c r="A2281" s="1">
        <v>40631</v>
      </c>
    </row>
    <row r="2282" spans="1:1" x14ac:dyDescent="0.25">
      <c r="A2282" s="1">
        <v>40632</v>
      </c>
    </row>
    <row r="2283" spans="1:1" x14ac:dyDescent="0.25">
      <c r="A2283" s="1">
        <v>40633</v>
      </c>
    </row>
    <row r="2284" spans="1:1" x14ac:dyDescent="0.25">
      <c r="A2284" s="1">
        <v>40634</v>
      </c>
    </row>
    <row r="2285" spans="1:1" x14ac:dyDescent="0.25">
      <c r="A2285" s="1">
        <v>40635</v>
      </c>
    </row>
    <row r="2286" spans="1:1" x14ac:dyDescent="0.25">
      <c r="A2286" s="1">
        <v>40636</v>
      </c>
    </row>
    <row r="2287" spans="1:1" x14ac:dyDescent="0.25">
      <c r="A2287" s="1">
        <v>40637</v>
      </c>
    </row>
    <row r="2288" spans="1:1" x14ac:dyDescent="0.25">
      <c r="A2288" s="1">
        <v>40638</v>
      </c>
    </row>
    <row r="2289" spans="1:1" x14ac:dyDescent="0.25">
      <c r="A2289" s="1">
        <v>40639</v>
      </c>
    </row>
    <row r="2290" spans="1:1" x14ac:dyDescent="0.25">
      <c r="A2290" s="1">
        <v>40640</v>
      </c>
    </row>
    <row r="2291" spans="1:1" x14ac:dyDescent="0.25">
      <c r="A2291" s="1">
        <v>40641</v>
      </c>
    </row>
    <row r="2292" spans="1:1" x14ac:dyDescent="0.25">
      <c r="A2292" s="1">
        <v>40642</v>
      </c>
    </row>
    <row r="2293" spans="1:1" x14ac:dyDescent="0.25">
      <c r="A2293" s="1">
        <v>40643</v>
      </c>
    </row>
    <row r="2294" spans="1:1" x14ac:dyDescent="0.25">
      <c r="A2294" s="1">
        <v>40644</v>
      </c>
    </row>
    <row r="2295" spans="1:1" x14ac:dyDescent="0.25">
      <c r="A2295" s="1">
        <v>40645</v>
      </c>
    </row>
    <row r="2296" spans="1:1" x14ac:dyDescent="0.25">
      <c r="A2296" s="1">
        <v>40646</v>
      </c>
    </row>
    <row r="2297" spans="1:1" x14ac:dyDescent="0.25">
      <c r="A2297" s="1">
        <v>40647</v>
      </c>
    </row>
    <row r="2298" spans="1:1" x14ac:dyDescent="0.25">
      <c r="A2298" s="1">
        <v>40648</v>
      </c>
    </row>
    <row r="2299" spans="1:1" x14ac:dyDescent="0.25">
      <c r="A2299" s="1">
        <v>40649</v>
      </c>
    </row>
    <row r="2300" spans="1:1" x14ac:dyDescent="0.25">
      <c r="A2300" s="1">
        <v>40650</v>
      </c>
    </row>
    <row r="2301" spans="1:1" x14ac:dyDescent="0.25">
      <c r="A2301" s="1">
        <v>40651</v>
      </c>
    </row>
    <row r="2302" spans="1:1" x14ac:dyDescent="0.25">
      <c r="A2302" s="1">
        <v>40652</v>
      </c>
    </row>
    <row r="2303" spans="1:1" x14ac:dyDescent="0.25">
      <c r="A2303" s="1">
        <v>40653</v>
      </c>
    </row>
    <row r="2304" spans="1:1" x14ac:dyDescent="0.25">
      <c r="A2304" s="1">
        <v>40654</v>
      </c>
    </row>
    <row r="2305" spans="1:1" x14ac:dyDescent="0.25">
      <c r="A2305" s="1">
        <v>40655</v>
      </c>
    </row>
    <row r="2306" spans="1:1" x14ac:dyDescent="0.25">
      <c r="A2306" s="1">
        <v>40656</v>
      </c>
    </row>
    <row r="2307" spans="1:1" x14ac:dyDescent="0.25">
      <c r="A2307" s="1">
        <v>40657</v>
      </c>
    </row>
    <row r="2308" spans="1:1" x14ac:dyDescent="0.25">
      <c r="A2308" s="1">
        <v>40658</v>
      </c>
    </row>
    <row r="2309" spans="1:1" x14ac:dyDescent="0.25">
      <c r="A2309" s="1">
        <v>40659</v>
      </c>
    </row>
    <row r="2310" spans="1:1" x14ac:dyDescent="0.25">
      <c r="A2310" s="1">
        <v>40660</v>
      </c>
    </row>
    <row r="2311" spans="1:1" x14ac:dyDescent="0.25">
      <c r="A2311" s="1">
        <v>40661</v>
      </c>
    </row>
    <row r="2312" spans="1:1" x14ac:dyDescent="0.25">
      <c r="A2312" s="1">
        <v>40662</v>
      </c>
    </row>
    <row r="2313" spans="1:1" x14ac:dyDescent="0.25">
      <c r="A2313" s="1">
        <v>40663</v>
      </c>
    </row>
    <row r="2314" spans="1:1" x14ac:dyDescent="0.25">
      <c r="A2314" s="1">
        <v>40664</v>
      </c>
    </row>
    <row r="2315" spans="1:1" x14ac:dyDescent="0.25">
      <c r="A2315" s="1">
        <v>40665</v>
      </c>
    </row>
    <row r="2316" spans="1:1" x14ac:dyDescent="0.25">
      <c r="A2316" s="1">
        <v>40666</v>
      </c>
    </row>
    <row r="2317" spans="1:1" x14ac:dyDescent="0.25">
      <c r="A2317" s="1">
        <v>40667</v>
      </c>
    </row>
    <row r="2318" spans="1:1" x14ac:dyDescent="0.25">
      <c r="A2318" s="1">
        <v>40668</v>
      </c>
    </row>
    <row r="2319" spans="1:1" x14ac:dyDescent="0.25">
      <c r="A2319" s="1">
        <v>40669</v>
      </c>
    </row>
    <row r="2320" spans="1:1" x14ac:dyDescent="0.25">
      <c r="A2320" s="1">
        <v>40670</v>
      </c>
    </row>
    <row r="2321" spans="1:1" x14ac:dyDescent="0.25">
      <c r="A2321" s="1">
        <v>40671</v>
      </c>
    </row>
    <row r="2322" spans="1:1" x14ac:dyDescent="0.25">
      <c r="A2322" s="1">
        <v>40672</v>
      </c>
    </row>
    <row r="2323" spans="1:1" x14ac:dyDescent="0.25">
      <c r="A2323" s="1">
        <v>40673</v>
      </c>
    </row>
    <row r="2324" spans="1:1" x14ac:dyDescent="0.25">
      <c r="A2324" s="1">
        <v>40674</v>
      </c>
    </row>
    <row r="2325" spans="1:1" x14ac:dyDescent="0.25">
      <c r="A2325" s="1">
        <v>40675</v>
      </c>
    </row>
    <row r="2326" spans="1:1" x14ac:dyDescent="0.25">
      <c r="A2326" s="1">
        <v>40676</v>
      </c>
    </row>
    <row r="2327" spans="1:1" x14ac:dyDescent="0.25">
      <c r="A2327" s="1">
        <v>40677</v>
      </c>
    </row>
    <row r="2328" spans="1:1" x14ac:dyDescent="0.25">
      <c r="A2328" s="1">
        <v>40678</v>
      </c>
    </row>
    <row r="2329" spans="1:1" x14ac:dyDescent="0.25">
      <c r="A2329" s="1">
        <v>40679</v>
      </c>
    </row>
    <row r="2330" spans="1:1" x14ac:dyDescent="0.25">
      <c r="A2330" s="1">
        <v>40680</v>
      </c>
    </row>
    <row r="2331" spans="1:1" x14ac:dyDescent="0.25">
      <c r="A2331" s="1">
        <v>40681</v>
      </c>
    </row>
    <row r="2332" spans="1:1" x14ac:dyDescent="0.25">
      <c r="A2332" s="1">
        <v>40682</v>
      </c>
    </row>
    <row r="2333" spans="1:1" x14ac:dyDescent="0.25">
      <c r="A2333" s="1">
        <v>40683</v>
      </c>
    </row>
    <row r="2334" spans="1:1" x14ac:dyDescent="0.25">
      <c r="A2334" s="1">
        <v>40684</v>
      </c>
    </row>
    <row r="2335" spans="1:1" x14ac:dyDescent="0.25">
      <c r="A2335" s="1">
        <v>40685</v>
      </c>
    </row>
    <row r="2336" spans="1:1" x14ac:dyDescent="0.25">
      <c r="A2336" s="1">
        <v>40686</v>
      </c>
    </row>
    <row r="2337" spans="1:1" x14ac:dyDescent="0.25">
      <c r="A2337" s="1">
        <v>40687</v>
      </c>
    </row>
    <row r="2338" spans="1:1" x14ac:dyDescent="0.25">
      <c r="A2338" s="1">
        <v>40688</v>
      </c>
    </row>
    <row r="2339" spans="1:1" x14ac:dyDescent="0.25">
      <c r="A2339" s="1">
        <v>40689</v>
      </c>
    </row>
    <row r="2340" spans="1:1" x14ac:dyDescent="0.25">
      <c r="A2340" s="1">
        <v>40690</v>
      </c>
    </row>
    <row r="2341" spans="1:1" x14ac:dyDescent="0.25">
      <c r="A2341" s="1">
        <v>40691</v>
      </c>
    </row>
    <row r="2342" spans="1:1" x14ac:dyDescent="0.25">
      <c r="A2342" s="1">
        <v>40692</v>
      </c>
    </row>
    <row r="2343" spans="1:1" x14ac:dyDescent="0.25">
      <c r="A2343" s="1">
        <v>40693</v>
      </c>
    </row>
    <row r="2344" spans="1:1" x14ac:dyDescent="0.25">
      <c r="A2344" s="1">
        <v>40694</v>
      </c>
    </row>
    <row r="2345" spans="1:1" x14ac:dyDescent="0.25">
      <c r="A2345" s="1">
        <v>40695</v>
      </c>
    </row>
    <row r="2346" spans="1:1" x14ac:dyDescent="0.25">
      <c r="A2346" s="1">
        <v>40696</v>
      </c>
    </row>
    <row r="2347" spans="1:1" x14ac:dyDescent="0.25">
      <c r="A2347" s="1">
        <v>40697</v>
      </c>
    </row>
    <row r="2348" spans="1:1" x14ac:dyDescent="0.25">
      <c r="A2348" s="1">
        <v>40698</v>
      </c>
    </row>
    <row r="2349" spans="1:1" x14ac:dyDescent="0.25">
      <c r="A2349" s="1">
        <v>40699</v>
      </c>
    </row>
    <row r="2350" spans="1:1" x14ac:dyDescent="0.25">
      <c r="A2350" s="1">
        <v>40700</v>
      </c>
    </row>
    <row r="2351" spans="1:1" x14ac:dyDescent="0.25">
      <c r="A2351" s="1">
        <v>40701</v>
      </c>
    </row>
    <row r="2352" spans="1:1" x14ac:dyDescent="0.25">
      <c r="A2352" s="1">
        <v>40702</v>
      </c>
    </row>
    <row r="2353" spans="1:1" x14ac:dyDescent="0.25">
      <c r="A2353" s="1">
        <v>40703</v>
      </c>
    </row>
    <row r="2354" spans="1:1" x14ac:dyDescent="0.25">
      <c r="A2354" s="1">
        <v>40704</v>
      </c>
    </row>
    <row r="2355" spans="1:1" x14ac:dyDescent="0.25">
      <c r="A2355" s="1">
        <v>40705</v>
      </c>
    </row>
    <row r="2356" spans="1:1" x14ac:dyDescent="0.25">
      <c r="A2356" s="1">
        <v>40706</v>
      </c>
    </row>
    <row r="2357" spans="1:1" x14ac:dyDescent="0.25">
      <c r="A2357" s="1">
        <v>40707</v>
      </c>
    </row>
    <row r="2358" spans="1:1" x14ac:dyDescent="0.25">
      <c r="A2358" s="1">
        <v>40708</v>
      </c>
    </row>
    <row r="2359" spans="1:1" x14ac:dyDescent="0.25">
      <c r="A2359" s="1">
        <v>40709</v>
      </c>
    </row>
    <row r="2360" spans="1:1" x14ac:dyDescent="0.25">
      <c r="A2360" s="1">
        <v>40710</v>
      </c>
    </row>
    <row r="2361" spans="1:1" x14ac:dyDescent="0.25">
      <c r="A2361" s="1">
        <v>40711</v>
      </c>
    </row>
    <row r="2362" spans="1:1" x14ac:dyDescent="0.25">
      <c r="A2362" s="1">
        <v>40712</v>
      </c>
    </row>
    <row r="2363" spans="1:1" x14ac:dyDescent="0.25">
      <c r="A2363" s="1">
        <v>40713</v>
      </c>
    </row>
    <row r="2364" spans="1:1" x14ac:dyDescent="0.25">
      <c r="A2364" s="1">
        <v>40714</v>
      </c>
    </row>
    <row r="2365" spans="1:1" x14ac:dyDescent="0.25">
      <c r="A2365" s="1">
        <v>40715</v>
      </c>
    </row>
    <row r="2366" spans="1:1" x14ac:dyDescent="0.25">
      <c r="A2366" s="1">
        <v>40716</v>
      </c>
    </row>
    <row r="2367" spans="1:1" x14ac:dyDescent="0.25">
      <c r="A2367" s="1">
        <v>40717</v>
      </c>
    </row>
    <row r="2368" spans="1:1" x14ac:dyDescent="0.25">
      <c r="A2368" s="1">
        <v>40718</v>
      </c>
    </row>
    <row r="2369" spans="1:1" x14ac:dyDescent="0.25">
      <c r="A2369" s="1">
        <v>40719</v>
      </c>
    </row>
    <row r="2370" spans="1:1" x14ac:dyDescent="0.25">
      <c r="A2370" s="1">
        <v>40720</v>
      </c>
    </row>
    <row r="2371" spans="1:1" x14ac:dyDescent="0.25">
      <c r="A2371" s="1">
        <v>40721</v>
      </c>
    </row>
    <row r="2372" spans="1:1" x14ac:dyDescent="0.25">
      <c r="A2372" s="1">
        <v>40722</v>
      </c>
    </row>
    <row r="2373" spans="1:1" x14ac:dyDescent="0.25">
      <c r="A2373" s="1">
        <v>40723</v>
      </c>
    </row>
    <row r="2374" spans="1:1" x14ac:dyDescent="0.25">
      <c r="A2374" s="1">
        <v>40724</v>
      </c>
    </row>
    <row r="2375" spans="1:1" x14ac:dyDescent="0.25">
      <c r="A2375" s="1">
        <v>40725</v>
      </c>
    </row>
    <row r="2376" spans="1:1" x14ac:dyDescent="0.25">
      <c r="A2376" s="1">
        <v>40726</v>
      </c>
    </row>
    <row r="2377" spans="1:1" x14ac:dyDescent="0.25">
      <c r="A2377" s="1">
        <v>40727</v>
      </c>
    </row>
    <row r="2378" spans="1:1" x14ac:dyDescent="0.25">
      <c r="A2378" s="1">
        <v>40728</v>
      </c>
    </row>
    <row r="2379" spans="1:1" x14ac:dyDescent="0.25">
      <c r="A2379" s="1">
        <v>40729</v>
      </c>
    </row>
    <row r="2380" spans="1:1" x14ac:dyDescent="0.25">
      <c r="A2380" s="1">
        <v>40730</v>
      </c>
    </row>
    <row r="2381" spans="1:1" x14ac:dyDescent="0.25">
      <c r="A2381" s="1">
        <v>40731</v>
      </c>
    </row>
    <row r="2382" spans="1:1" x14ac:dyDescent="0.25">
      <c r="A2382" s="1">
        <v>40732</v>
      </c>
    </row>
    <row r="2383" spans="1:1" x14ac:dyDescent="0.25">
      <c r="A2383" s="1">
        <v>40733</v>
      </c>
    </row>
    <row r="2384" spans="1:1" x14ac:dyDescent="0.25">
      <c r="A2384" s="1">
        <v>40734</v>
      </c>
    </row>
    <row r="2385" spans="1:1" x14ac:dyDescent="0.25">
      <c r="A2385" s="1">
        <v>40735</v>
      </c>
    </row>
    <row r="2386" spans="1:1" x14ac:dyDescent="0.25">
      <c r="A2386" s="1">
        <v>40736</v>
      </c>
    </row>
    <row r="2387" spans="1:1" x14ac:dyDescent="0.25">
      <c r="A2387" s="1">
        <v>40737</v>
      </c>
    </row>
    <row r="2388" spans="1:1" x14ac:dyDescent="0.25">
      <c r="A2388" s="1">
        <v>40738</v>
      </c>
    </row>
    <row r="2389" spans="1:1" x14ac:dyDescent="0.25">
      <c r="A2389" s="1">
        <v>40739</v>
      </c>
    </row>
    <row r="2390" spans="1:1" x14ac:dyDescent="0.25">
      <c r="A2390" s="1">
        <v>40740</v>
      </c>
    </row>
    <row r="2391" spans="1:1" x14ac:dyDescent="0.25">
      <c r="A2391" s="1">
        <v>40741</v>
      </c>
    </row>
    <row r="2392" spans="1:1" x14ac:dyDescent="0.25">
      <c r="A2392" s="1">
        <v>40742</v>
      </c>
    </row>
    <row r="2393" spans="1:1" x14ac:dyDescent="0.25">
      <c r="A2393" s="1">
        <v>40743</v>
      </c>
    </row>
    <row r="2394" spans="1:1" x14ac:dyDescent="0.25">
      <c r="A2394" s="1">
        <v>40744</v>
      </c>
    </row>
    <row r="2395" spans="1:1" x14ac:dyDescent="0.25">
      <c r="A2395" s="1">
        <v>40745</v>
      </c>
    </row>
    <row r="2396" spans="1:1" x14ac:dyDescent="0.25">
      <c r="A2396" s="1">
        <v>40746</v>
      </c>
    </row>
    <row r="2397" spans="1:1" x14ac:dyDescent="0.25">
      <c r="A2397" s="1">
        <v>40747</v>
      </c>
    </row>
    <row r="2398" spans="1:1" x14ac:dyDescent="0.25">
      <c r="A2398" s="1">
        <v>40748</v>
      </c>
    </row>
    <row r="2399" spans="1:1" x14ac:dyDescent="0.25">
      <c r="A2399" s="1">
        <v>40749</v>
      </c>
    </row>
    <row r="2400" spans="1:1" x14ac:dyDescent="0.25">
      <c r="A2400" s="1">
        <v>40750</v>
      </c>
    </row>
    <row r="2401" spans="1:1" x14ac:dyDescent="0.25">
      <c r="A2401" s="1">
        <v>40751</v>
      </c>
    </row>
    <row r="2402" spans="1:1" x14ac:dyDescent="0.25">
      <c r="A2402" s="1">
        <v>40752</v>
      </c>
    </row>
    <row r="2403" spans="1:1" x14ac:dyDescent="0.25">
      <c r="A2403" s="1">
        <v>40753</v>
      </c>
    </row>
    <row r="2404" spans="1:1" x14ac:dyDescent="0.25">
      <c r="A2404" s="1">
        <v>40754</v>
      </c>
    </row>
    <row r="2405" spans="1:1" x14ac:dyDescent="0.25">
      <c r="A2405" s="1">
        <v>40755</v>
      </c>
    </row>
    <row r="2406" spans="1:1" x14ac:dyDescent="0.25">
      <c r="A2406" s="1">
        <v>40756</v>
      </c>
    </row>
    <row r="2407" spans="1:1" x14ac:dyDescent="0.25">
      <c r="A2407" s="1">
        <v>40757</v>
      </c>
    </row>
    <row r="2408" spans="1:1" x14ac:dyDescent="0.25">
      <c r="A2408" s="1">
        <v>40758</v>
      </c>
    </row>
    <row r="2409" spans="1:1" x14ac:dyDescent="0.25">
      <c r="A2409" s="1">
        <v>40759</v>
      </c>
    </row>
    <row r="2410" spans="1:1" x14ac:dyDescent="0.25">
      <c r="A2410" s="1">
        <v>40760</v>
      </c>
    </row>
    <row r="2411" spans="1:1" x14ac:dyDescent="0.25">
      <c r="A2411" s="1">
        <v>40761</v>
      </c>
    </row>
    <row r="2412" spans="1:1" x14ac:dyDescent="0.25">
      <c r="A2412" s="1">
        <v>40762</v>
      </c>
    </row>
    <row r="2413" spans="1:1" x14ac:dyDescent="0.25">
      <c r="A2413" s="1">
        <v>40763</v>
      </c>
    </row>
    <row r="2414" spans="1:1" x14ac:dyDescent="0.25">
      <c r="A2414" s="1">
        <v>40764</v>
      </c>
    </row>
    <row r="2415" spans="1:1" x14ac:dyDescent="0.25">
      <c r="A2415" s="1">
        <v>40765</v>
      </c>
    </row>
    <row r="2416" spans="1:1" x14ac:dyDescent="0.25">
      <c r="A2416" s="1">
        <v>40766</v>
      </c>
    </row>
    <row r="2417" spans="1:1" x14ac:dyDescent="0.25">
      <c r="A2417" s="1">
        <v>40767</v>
      </c>
    </row>
    <row r="2418" spans="1:1" x14ac:dyDescent="0.25">
      <c r="A2418" s="1">
        <v>40768</v>
      </c>
    </row>
    <row r="2419" spans="1:1" x14ac:dyDescent="0.25">
      <c r="A2419" s="1">
        <v>40769</v>
      </c>
    </row>
    <row r="2420" spans="1:1" x14ac:dyDescent="0.25">
      <c r="A2420" s="1">
        <v>40770</v>
      </c>
    </row>
    <row r="2421" spans="1:1" x14ac:dyDescent="0.25">
      <c r="A2421" s="1">
        <v>40771</v>
      </c>
    </row>
    <row r="2422" spans="1:1" x14ac:dyDescent="0.25">
      <c r="A2422" s="1">
        <v>40772</v>
      </c>
    </row>
    <row r="2423" spans="1:1" x14ac:dyDescent="0.25">
      <c r="A2423" s="1">
        <v>40773</v>
      </c>
    </row>
    <row r="2424" spans="1:1" x14ac:dyDescent="0.25">
      <c r="A2424" s="1">
        <v>40774</v>
      </c>
    </row>
    <row r="2425" spans="1:1" x14ac:dyDescent="0.25">
      <c r="A2425" s="1">
        <v>40775</v>
      </c>
    </row>
    <row r="2426" spans="1:1" x14ac:dyDescent="0.25">
      <c r="A2426" s="1">
        <v>40776</v>
      </c>
    </row>
    <row r="2427" spans="1:1" x14ac:dyDescent="0.25">
      <c r="A2427" s="1">
        <v>40777</v>
      </c>
    </row>
    <row r="2428" spans="1:1" x14ac:dyDescent="0.25">
      <c r="A2428" s="1">
        <v>40778</v>
      </c>
    </row>
    <row r="2429" spans="1:1" x14ac:dyDescent="0.25">
      <c r="A2429" s="1">
        <v>40779</v>
      </c>
    </row>
    <row r="2430" spans="1:1" x14ac:dyDescent="0.25">
      <c r="A2430" s="1">
        <v>40780</v>
      </c>
    </row>
    <row r="2431" spans="1:1" x14ac:dyDescent="0.25">
      <c r="A2431" s="1">
        <v>40781</v>
      </c>
    </row>
    <row r="2432" spans="1:1" x14ac:dyDescent="0.25">
      <c r="A2432" s="1">
        <v>40782</v>
      </c>
    </row>
    <row r="2433" spans="1:1" x14ac:dyDescent="0.25">
      <c r="A2433" s="1">
        <v>40783</v>
      </c>
    </row>
    <row r="2434" spans="1:1" x14ac:dyDescent="0.25">
      <c r="A2434" s="1">
        <v>40784</v>
      </c>
    </row>
    <row r="2435" spans="1:1" x14ac:dyDescent="0.25">
      <c r="A2435" s="1">
        <v>40785</v>
      </c>
    </row>
    <row r="2436" spans="1:1" x14ac:dyDescent="0.25">
      <c r="A2436" s="1">
        <v>40786</v>
      </c>
    </row>
    <row r="2437" spans="1:1" x14ac:dyDescent="0.25">
      <c r="A2437" s="1">
        <v>40787</v>
      </c>
    </row>
    <row r="2438" spans="1:1" x14ac:dyDescent="0.25">
      <c r="A2438" s="1">
        <v>40788</v>
      </c>
    </row>
    <row r="2439" spans="1:1" x14ac:dyDescent="0.25">
      <c r="A2439" s="1">
        <v>40789</v>
      </c>
    </row>
    <row r="2440" spans="1:1" x14ac:dyDescent="0.25">
      <c r="A2440" s="1">
        <v>40790</v>
      </c>
    </row>
    <row r="2441" spans="1:1" x14ac:dyDescent="0.25">
      <c r="A2441" s="1">
        <v>40791</v>
      </c>
    </row>
    <row r="2442" spans="1:1" x14ac:dyDescent="0.25">
      <c r="A2442" s="1">
        <v>40792</v>
      </c>
    </row>
    <row r="2443" spans="1:1" x14ac:dyDescent="0.25">
      <c r="A2443" s="1">
        <v>40793</v>
      </c>
    </row>
    <row r="2444" spans="1:1" x14ac:dyDescent="0.25">
      <c r="A2444" s="1">
        <v>40794</v>
      </c>
    </row>
    <row r="2445" spans="1:1" x14ac:dyDescent="0.25">
      <c r="A2445" s="1">
        <v>40795</v>
      </c>
    </row>
    <row r="2446" spans="1:1" x14ac:dyDescent="0.25">
      <c r="A2446" s="1">
        <v>40796</v>
      </c>
    </row>
    <row r="2447" spans="1:1" x14ac:dyDescent="0.25">
      <c r="A2447" s="1">
        <v>40797</v>
      </c>
    </row>
    <row r="2448" spans="1:1" x14ac:dyDescent="0.25">
      <c r="A2448" s="1">
        <v>40798</v>
      </c>
    </row>
    <row r="2449" spans="1:1" x14ac:dyDescent="0.25">
      <c r="A2449" s="1">
        <v>40799</v>
      </c>
    </row>
    <row r="2450" spans="1:1" x14ac:dyDescent="0.25">
      <c r="A2450" s="1">
        <v>40800</v>
      </c>
    </row>
    <row r="2451" spans="1:1" x14ac:dyDescent="0.25">
      <c r="A2451" s="1">
        <v>40801</v>
      </c>
    </row>
    <row r="2452" spans="1:1" x14ac:dyDescent="0.25">
      <c r="A2452" s="1">
        <v>40802</v>
      </c>
    </row>
    <row r="2453" spans="1:1" x14ac:dyDescent="0.25">
      <c r="A2453" s="1">
        <v>40803</v>
      </c>
    </row>
    <row r="2454" spans="1:1" x14ac:dyDescent="0.25">
      <c r="A2454" s="1">
        <v>40804</v>
      </c>
    </row>
    <row r="2455" spans="1:1" x14ac:dyDescent="0.25">
      <c r="A2455" s="1">
        <v>40805</v>
      </c>
    </row>
    <row r="2456" spans="1:1" x14ac:dyDescent="0.25">
      <c r="A2456" s="1">
        <v>40806</v>
      </c>
    </row>
    <row r="2457" spans="1:1" x14ac:dyDescent="0.25">
      <c r="A2457" s="1">
        <v>40807</v>
      </c>
    </row>
    <row r="2458" spans="1:1" x14ac:dyDescent="0.25">
      <c r="A2458" s="1">
        <v>40808</v>
      </c>
    </row>
    <row r="2459" spans="1:1" x14ac:dyDescent="0.25">
      <c r="A2459" s="1">
        <v>40809</v>
      </c>
    </row>
    <row r="2460" spans="1:1" x14ac:dyDescent="0.25">
      <c r="A2460" s="1">
        <v>40810</v>
      </c>
    </row>
    <row r="2461" spans="1:1" x14ac:dyDescent="0.25">
      <c r="A2461" s="1">
        <v>40811</v>
      </c>
    </row>
    <row r="2462" spans="1:1" x14ac:dyDescent="0.25">
      <c r="A2462" s="1">
        <v>40812</v>
      </c>
    </row>
    <row r="2463" spans="1:1" x14ac:dyDescent="0.25">
      <c r="A2463" s="1">
        <v>40813</v>
      </c>
    </row>
    <row r="2464" spans="1:1" x14ac:dyDescent="0.25">
      <c r="A2464" s="1">
        <v>40814</v>
      </c>
    </row>
    <row r="2465" spans="1:1" x14ac:dyDescent="0.25">
      <c r="A2465" s="1">
        <v>40815</v>
      </c>
    </row>
    <row r="2466" spans="1:1" x14ac:dyDescent="0.25">
      <c r="A2466" s="1">
        <v>40816</v>
      </c>
    </row>
    <row r="2467" spans="1:1" x14ac:dyDescent="0.25">
      <c r="A2467" s="1">
        <v>40817</v>
      </c>
    </row>
    <row r="2468" spans="1:1" x14ac:dyDescent="0.25">
      <c r="A2468" s="1">
        <v>40818</v>
      </c>
    </row>
    <row r="2469" spans="1:1" x14ac:dyDescent="0.25">
      <c r="A2469" s="1">
        <v>40819</v>
      </c>
    </row>
    <row r="2470" spans="1:1" x14ac:dyDescent="0.25">
      <c r="A2470" s="1">
        <v>40820</v>
      </c>
    </row>
    <row r="2471" spans="1:1" x14ac:dyDescent="0.25">
      <c r="A2471" s="1">
        <v>40821</v>
      </c>
    </row>
    <row r="2472" spans="1:1" x14ac:dyDescent="0.25">
      <c r="A2472" s="1">
        <v>40822</v>
      </c>
    </row>
    <row r="2473" spans="1:1" x14ac:dyDescent="0.25">
      <c r="A2473" s="1">
        <v>40823</v>
      </c>
    </row>
    <row r="2474" spans="1:1" x14ac:dyDescent="0.25">
      <c r="A2474" s="1">
        <v>40824</v>
      </c>
    </row>
    <row r="2475" spans="1:1" x14ac:dyDescent="0.25">
      <c r="A2475" s="1">
        <v>40825</v>
      </c>
    </row>
    <row r="2476" spans="1:1" x14ac:dyDescent="0.25">
      <c r="A2476" s="1">
        <v>40826</v>
      </c>
    </row>
    <row r="2477" spans="1:1" x14ac:dyDescent="0.25">
      <c r="A2477" s="1">
        <v>40827</v>
      </c>
    </row>
    <row r="2478" spans="1:1" x14ac:dyDescent="0.25">
      <c r="A2478" s="1">
        <v>40828</v>
      </c>
    </row>
    <row r="2479" spans="1:1" x14ac:dyDescent="0.25">
      <c r="A2479" s="1">
        <v>40829</v>
      </c>
    </row>
    <row r="2480" spans="1:1" x14ac:dyDescent="0.25">
      <c r="A2480" s="1">
        <v>40830</v>
      </c>
    </row>
    <row r="2481" spans="1:1" x14ac:dyDescent="0.25">
      <c r="A2481" s="1">
        <v>40831</v>
      </c>
    </row>
    <row r="2482" spans="1:1" x14ac:dyDescent="0.25">
      <c r="A2482" s="1">
        <v>40832</v>
      </c>
    </row>
    <row r="2483" spans="1:1" x14ac:dyDescent="0.25">
      <c r="A2483" s="1">
        <v>40833</v>
      </c>
    </row>
    <row r="2484" spans="1:1" x14ac:dyDescent="0.25">
      <c r="A2484" s="1">
        <v>40834</v>
      </c>
    </row>
    <row r="2485" spans="1:1" x14ac:dyDescent="0.25">
      <c r="A2485" s="1">
        <v>40835</v>
      </c>
    </row>
    <row r="2486" spans="1:1" x14ac:dyDescent="0.25">
      <c r="A2486" s="1">
        <v>40836</v>
      </c>
    </row>
    <row r="2487" spans="1:1" x14ac:dyDescent="0.25">
      <c r="A2487" s="1">
        <v>40837</v>
      </c>
    </row>
    <row r="2488" spans="1:1" x14ac:dyDescent="0.25">
      <c r="A2488" s="1">
        <v>40838</v>
      </c>
    </row>
    <row r="2489" spans="1:1" x14ac:dyDescent="0.25">
      <c r="A2489" s="1">
        <v>40839</v>
      </c>
    </row>
    <row r="2490" spans="1:1" x14ac:dyDescent="0.25">
      <c r="A2490" s="1">
        <v>40840</v>
      </c>
    </row>
    <row r="2491" spans="1:1" x14ac:dyDescent="0.25">
      <c r="A2491" s="1">
        <v>40841</v>
      </c>
    </row>
    <row r="2492" spans="1:1" x14ac:dyDescent="0.25">
      <c r="A2492" s="1">
        <v>40842</v>
      </c>
    </row>
    <row r="2493" spans="1:1" x14ac:dyDescent="0.25">
      <c r="A2493" s="1">
        <v>40843</v>
      </c>
    </row>
    <row r="2494" spans="1:1" x14ac:dyDescent="0.25">
      <c r="A2494" s="1">
        <v>40844</v>
      </c>
    </row>
    <row r="2495" spans="1:1" x14ac:dyDescent="0.25">
      <c r="A2495" s="1">
        <v>40845</v>
      </c>
    </row>
    <row r="2496" spans="1:1" x14ac:dyDescent="0.25">
      <c r="A2496" s="1">
        <v>40846</v>
      </c>
    </row>
    <row r="2497" spans="1:1" x14ac:dyDescent="0.25">
      <c r="A2497" s="1">
        <v>40847</v>
      </c>
    </row>
    <row r="2498" spans="1:1" x14ac:dyDescent="0.25">
      <c r="A2498" s="1">
        <v>40848</v>
      </c>
    </row>
    <row r="2499" spans="1:1" x14ac:dyDescent="0.25">
      <c r="A2499" s="1">
        <v>40849</v>
      </c>
    </row>
    <row r="2500" spans="1:1" x14ac:dyDescent="0.25">
      <c r="A2500" s="1">
        <v>40850</v>
      </c>
    </row>
    <row r="2501" spans="1:1" x14ac:dyDescent="0.25">
      <c r="A2501" s="1">
        <v>40851</v>
      </c>
    </row>
    <row r="2502" spans="1:1" x14ac:dyDescent="0.25">
      <c r="A2502" s="1">
        <v>40852</v>
      </c>
    </row>
    <row r="2503" spans="1:1" x14ac:dyDescent="0.25">
      <c r="A2503" s="1">
        <v>40853</v>
      </c>
    </row>
    <row r="2504" spans="1:1" x14ac:dyDescent="0.25">
      <c r="A2504" s="1">
        <v>40854</v>
      </c>
    </row>
    <row r="2505" spans="1:1" x14ac:dyDescent="0.25">
      <c r="A2505" s="1">
        <v>40855</v>
      </c>
    </row>
    <row r="2506" spans="1:1" x14ac:dyDescent="0.25">
      <c r="A2506" s="1">
        <v>40856</v>
      </c>
    </row>
    <row r="2507" spans="1:1" x14ac:dyDescent="0.25">
      <c r="A2507" s="1">
        <v>40857</v>
      </c>
    </row>
    <row r="2508" spans="1:1" x14ac:dyDescent="0.25">
      <c r="A2508" s="1">
        <v>40858</v>
      </c>
    </row>
    <row r="2509" spans="1:1" x14ac:dyDescent="0.25">
      <c r="A2509" s="1">
        <v>40859</v>
      </c>
    </row>
    <row r="2510" spans="1:1" x14ac:dyDescent="0.25">
      <c r="A2510" s="1">
        <v>40860</v>
      </c>
    </row>
    <row r="2511" spans="1:1" x14ac:dyDescent="0.25">
      <c r="A2511" s="1">
        <v>40861</v>
      </c>
    </row>
    <row r="2512" spans="1:1" x14ac:dyDescent="0.25">
      <c r="A2512" s="1">
        <v>40862</v>
      </c>
    </row>
    <row r="2513" spans="1:1" x14ac:dyDescent="0.25">
      <c r="A2513" s="1">
        <v>40863</v>
      </c>
    </row>
    <row r="2514" spans="1:1" x14ac:dyDescent="0.25">
      <c r="A2514" s="1">
        <v>40864</v>
      </c>
    </row>
    <row r="2515" spans="1:1" x14ac:dyDescent="0.25">
      <c r="A2515" s="1">
        <v>40865</v>
      </c>
    </row>
    <row r="2516" spans="1:1" x14ac:dyDescent="0.25">
      <c r="A2516" s="1">
        <v>40866</v>
      </c>
    </row>
    <row r="2517" spans="1:1" x14ac:dyDescent="0.25">
      <c r="A2517" s="1">
        <v>40867</v>
      </c>
    </row>
    <row r="2518" spans="1:1" x14ac:dyDescent="0.25">
      <c r="A2518" s="1">
        <v>40868</v>
      </c>
    </row>
    <row r="2519" spans="1:1" x14ac:dyDescent="0.25">
      <c r="A2519" s="1">
        <v>40869</v>
      </c>
    </row>
    <row r="2520" spans="1:1" x14ac:dyDescent="0.25">
      <c r="A2520" s="1">
        <v>40870</v>
      </c>
    </row>
    <row r="2521" spans="1:1" x14ac:dyDescent="0.25">
      <c r="A2521" s="1">
        <v>40871</v>
      </c>
    </row>
    <row r="2522" spans="1:1" x14ac:dyDescent="0.25">
      <c r="A2522" s="1">
        <v>40872</v>
      </c>
    </row>
    <row r="2523" spans="1:1" x14ac:dyDescent="0.25">
      <c r="A2523" s="1">
        <v>40873</v>
      </c>
    </row>
    <row r="2524" spans="1:1" x14ac:dyDescent="0.25">
      <c r="A2524" s="1">
        <v>40874</v>
      </c>
    </row>
    <row r="2525" spans="1:1" x14ac:dyDescent="0.25">
      <c r="A2525" s="1">
        <v>40875</v>
      </c>
    </row>
    <row r="2526" spans="1:1" x14ac:dyDescent="0.25">
      <c r="A2526" s="1">
        <v>40876</v>
      </c>
    </row>
    <row r="2527" spans="1:1" x14ac:dyDescent="0.25">
      <c r="A2527" s="1">
        <v>40877</v>
      </c>
    </row>
    <row r="2528" spans="1:1" x14ac:dyDescent="0.25">
      <c r="A2528" s="1">
        <v>40878</v>
      </c>
    </row>
    <row r="2529" spans="1:1" x14ac:dyDescent="0.25">
      <c r="A2529" s="1">
        <v>40879</v>
      </c>
    </row>
    <row r="2530" spans="1:1" x14ac:dyDescent="0.25">
      <c r="A2530" s="1">
        <v>40880</v>
      </c>
    </row>
    <row r="2531" spans="1:1" x14ac:dyDescent="0.25">
      <c r="A2531" s="1">
        <v>40881</v>
      </c>
    </row>
    <row r="2532" spans="1:1" x14ac:dyDescent="0.25">
      <c r="A2532" s="1">
        <v>40882</v>
      </c>
    </row>
    <row r="2533" spans="1:1" x14ac:dyDescent="0.25">
      <c r="A2533" s="1">
        <v>40883</v>
      </c>
    </row>
    <row r="2534" spans="1:1" x14ac:dyDescent="0.25">
      <c r="A2534" s="1">
        <v>40884</v>
      </c>
    </row>
    <row r="2535" spans="1:1" x14ac:dyDescent="0.25">
      <c r="A2535" s="1">
        <v>40885</v>
      </c>
    </row>
    <row r="2536" spans="1:1" x14ac:dyDescent="0.25">
      <c r="A2536" s="1">
        <v>40886</v>
      </c>
    </row>
    <row r="2537" spans="1:1" x14ac:dyDescent="0.25">
      <c r="A2537" s="1">
        <v>40887</v>
      </c>
    </row>
    <row r="2538" spans="1:1" x14ac:dyDescent="0.25">
      <c r="A2538" s="1">
        <v>40888</v>
      </c>
    </row>
    <row r="2539" spans="1:1" x14ac:dyDescent="0.25">
      <c r="A2539" s="1">
        <v>40889</v>
      </c>
    </row>
    <row r="2540" spans="1:1" x14ac:dyDescent="0.25">
      <c r="A2540" s="1">
        <v>40890</v>
      </c>
    </row>
    <row r="2541" spans="1:1" x14ac:dyDescent="0.25">
      <c r="A2541" s="1">
        <v>40891</v>
      </c>
    </row>
    <row r="2542" spans="1:1" x14ac:dyDescent="0.25">
      <c r="A2542" s="1">
        <v>40892</v>
      </c>
    </row>
    <row r="2543" spans="1:1" x14ac:dyDescent="0.25">
      <c r="A2543" s="1">
        <v>40893</v>
      </c>
    </row>
    <row r="2544" spans="1:1" x14ac:dyDescent="0.25">
      <c r="A2544" s="1">
        <v>40894</v>
      </c>
    </row>
    <row r="2545" spans="1:1" x14ac:dyDescent="0.25">
      <c r="A2545" s="1">
        <v>40895</v>
      </c>
    </row>
    <row r="2546" spans="1:1" x14ac:dyDescent="0.25">
      <c r="A2546" s="1">
        <v>40896</v>
      </c>
    </row>
    <row r="2547" spans="1:1" x14ac:dyDescent="0.25">
      <c r="A2547" s="1">
        <v>40897</v>
      </c>
    </row>
    <row r="2548" spans="1:1" x14ac:dyDescent="0.25">
      <c r="A2548" s="1">
        <v>40898</v>
      </c>
    </row>
    <row r="2549" spans="1:1" x14ac:dyDescent="0.25">
      <c r="A2549" s="1">
        <v>40899</v>
      </c>
    </row>
    <row r="2550" spans="1:1" x14ac:dyDescent="0.25">
      <c r="A2550" s="1">
        <v>40900</v>
      </c>
    </row>
    <row r="2551" spans="1:1" x14ac:dyDescent="0.25">
      <c r="A2551" s="1">
        <v>40901</v>
      </c>
    </row>
    <row r="2552" spans="1:1" x14ac:dyDescent="0.25">
      <c r="A2552" s="1">
        <v>40902</v>
      </c>
    </row>
    <row r="2553" spans="1:1" x14ac:dyDescent="0.25">
      <c r="A2553" s="1">
        <v>40903</v>
      </c>
    </row>
    <row r="2554" spans="1:1" x14ac:dyDescent="0.25">
      <c r="A2554" s="1">
        <v>40904</v>
      </c>
    </row>
    <row r="2555" spans="1:1" x14ac:dyDescent="0.25">
      <c r="A2555" s="1">
        <v>40905</v>
      </c>
    </row>
    <row r="2556" spans="1:1" x14ac:dyDescent="0.25">
      <c r="A2556" s="1">
        <v>40906</v>
      </c>
    </row>
    <row r="2557" spans="1:1" x14ac:dyDescent="0.25">
      <c r="A2557" s="1">
        <v>40907</v>
      </c>
    </row>
    <row r="2558" spans="1:1" x14ac:dyDescent="0.25">
      <c r="A2558" s="1">
        <v>40908</v>
      </c>
    </row>
    <row r="2559" spans="1:1" x14ac:dyDescent="0.25">
      <c r="A2559" s="1">
        <v>40909</v>
      </c>
    </row>
    <row r="2560" spans="1:1" x14ac:dyDescent="0.25">
      <c r="A2560" s="1">
        <v>40910</v>
      </c>
    </row>
    <row r="2561" spans="1:1" x14ac:dyDescent="0.25">
      <c r="A2561" s="1">
        <v>40911</v>
      </c>
    </row>
    <row r="2562" spans="1:1" x14ac:dyDescent="0.25">
      <c r="A2562" s="1">
        <v>40912</v>
      </c>
    </row>
    <row r="2563" spans="1:1" x14ac:dyDescent="0.25">
      <c r="A2563" s="1">
        <v>40913</v>
      </c>
    </row>
    <row r="2564" spans="1:1" x14ac:dyDescent="0.25">
      <c r="A2564" s="1">
        <v>40914</v>
      </c>
    </row>
    <row r="2565" spans="1:1" x14ac:dyDescent="0.25">
      <c r="A2565" s="1">
        <v>40915</v>
      </c>
    </row>
    <row r="2566" spans="1:1" x14ac:dyDescent="0.25">
      <c r="A2566" s="1">
        <v>40916</v>
      </c>
    </row>
    <row r="2567" spans="1:1" x14ac:dyDescent="0.25">
      <c r="A2567" s="1">
        <v>40917</v>
      </c>
    </row>
    <row r="2568" spans="1:1" x14ac:dyDescent="0.25">
      <c r="A2568" s="1">
        <v>40918</v>
      </c>
    </row>
    <row r="2569" spans="1:1" x14ac:dyDescent="0.25">
      <c r="A2569" s="1">
        <v>40919</v>
      </c>
    </row>
    <row r="2570" spans="1:1" x14ac:dyDescent="0.25">
      <c r="A2570" s="1">
        <v>40920</v>
      </c>
    </row>
    <row r="2571" spans="1:1" x14ac:dyDescent="0.25">
      <c r="A2571" s="1">
        <v>40921</v>
      </c>
    </row>
    <row r="2572" spans="1:1" x14ac:dyDescent="0.25">
      <c r="A2572" s="1">
        <v>40922</v>
      </c>
    </row>
    <row r="2573" spans="1:1" x14ac:dyDescent="0.25">
      <c r="A2573" s="1">
        <v>40923</v>
      </c>
    </row>
    <row r="2574" spans="1:1" x14ac:dyDescent="0.25">
      <c r="A2574" s="1">
        <v>40924</v>
      </c>
    </row>
    <row r="2575" spans="1:1" x14ac:dyDescent="0.25">
      <c r="A2575" s="1">
        <v>40925</v>
      </c>
    </row>
    <row r="2576" spans="1:1" x14ac:dyDescent="0.25">
      <c r="A2576" s="1">
        <v>40926</v>
      </c>
    </row>
    <row r="2577" spans="1:1" x14ac:dyDescent="0.25">
      <c r="A2577" s="1">
        <v>40927</v>
      </c>
    </row>
    <row r="2578" spans="1:1" x14ac:dyDescent="0.25">
      <c r="A2578" s="1">
        <v>40928</v>
      </c>
    </row>
    <row r="2579" spans="1:1" x14ac:dyDescent="0.25">
      <c r="A2579" s="1">
        <v>40929</v>
      </c>
    </row>
    <row r="2580" spans="1:1" x14ac:dyDescent="0.25">
      <c r="A2580" s="1">
        <v>40930</v>
      </c>
    </row>
    <row r="2581" spans="1:1" x14ac:dyDescent="0.25">
      <c r="A2581" s="1">
        <v>40931</v>
      </c>
    </row>
    <row r="2582" spans="1:1" x14ac:dyDescent="0.25">
      <c r="A2582" s="1">
        <v>40932</v>
      </c>
    </row>
    <row r="2583" spans="1:1" x14ac:dyDescent="0.25">
      <c r="A2583" s="1">
        <v>40933</v>
      </c>
    </row>
    <row r="2584" spans="1:1" x14ac:dyDescent="0.25">
      <c r="A2584" s="1">
        <v>40934</v>
      </c>
    </row>
    <row r="2585" spans="1:1" x14ac:dyDescent="0.25">
      <c r="A2585" s="1">
        <v>40935</v>
      </c>
    </row>
    <row r="2586" spans="1:1" x14ac:dyDescent="0.25">
      <c r="A2586" s="1">
        <v>40936</v>
      </c>
    </row>
    <row r="2587" spans="1:1" x14ac:dyDescent="0.25">
      <c r="A2587" s="1">
        <v>40937</v>
      </c>
    </row>
    <row r="2588" spans="1:1" x14ac:dyDescent="0.25">
      <c r="A2588" s="1">
        <v>40938</v>
      </c>
    </row>
    <row r="2589" spans="1:1" x14ac:dyDescent="0.25">
      <c r="A2589" s="1">
        <v>40939</v>
      </c>
    </row>
    <row r="2590" spans="1:1" x14ac:dyDescent="0.25">
      <c r="A2590" s="1">
        <v>40940</v>
      </c>
    </row>
    <row r="2591" spans="1:1" x14ac:dyDescent="0.25">
      <c r="A2591" s="1">
        <v>40941</v>
      </c>
    </row>
    <row r="2592" spans="1:1" x14ac:dyDescent="0.25">
      <c r="A2592" s="1">
        <v>40942</v>
      </c>
    </row>
    <row r="2593" spans="1:1" x14ac:dyDescent="0.25">
      <c r="A2593" s="1">
        <v>40943</v>
      </c>
    </row>
    <row r="2594" spans="1:1" x14ac:dyDescent="0.25">
      <c r="A2594" s="1">
        <v>40944</v>
      </c>
    </row>
    <row r="2595" spans="1:1" x14ac:dyDescent="0.25">
      <c r="A2595" s="1">
        <v>40945</v>
      </c>
    </row>
    <row r="2596" spans="1:1" x14ac:dyDescent="0.25">
      <c r="A2596" s="1">
        <v>40946</v>
      </c>
    </row>
    <row r="2597" spans="1:1" x14ac:dyDescent="0.25">
      <c r="A2597" s="1">
        <v>40947</v>
      </c>
    </row>
    <row r="2598" spans="1:1" x14ac:dyDescent="0.25">
      <c r="A2598" s="1">
        <v>40948</v>
      </c>
    </row>
    <row r="2599" spans="1:1" x14ac:dyDescent="0.25">
      <c r="A2599" s="1">
        <v>40949</v>
      </c>
    </row>
    <row r="2600" spans="1:1" x14ac:dyDescent="0.25">
      <c r="A2600" s="1">
        <v>40950</v>
      </c>
    </row>
    <row r="2601" spans="1:1" x14ac:dyDescent="0.25">
      <c r="A2601" s="1">
        <v>40951</v>
      </c>
    </row>
    <row r="2602" spans="1:1" x14ac:dyDescent="0.25">
      <c r="A2602" s="1">
        <v>40952</v>
      </c>
    </row>
    <row r="2603" spans="1:1" x14ac:dyDescent="0.25">
      <c r="A2603" s="1">
        <v>40953</v>
      </c>
    </row>
    <row r="2604" spans="1:1" x14ac:dyDescent="0.25">
      <c r="A2604" s="1">
        <v>40954</v>
      </c>
    </row>
    <row r="2605" spans="1:1" x14ac:dyDescent="0.25">
      <c r="A2605" s="1">
        <v>40955</v>
      </c>
    </row>
    <row r="2606" spans="1:1" x14ac:dyDescent="0.25">
      <c r="A2606" s="1">
        <v>40956</v>
      </c>
    </row>
    <row r="2607" spans="1:1" x14ac:dyDescent="0.25">
      <c r="A2607" s="1">
        <v>40957</v>
      </c>
    </row>
    <row r="2608" spans="1:1" x14ac:dyDescent="0.25">
      <c r="A2608" s="1">
        <v>40958</v>
      </c>
    </row>
    <row r="2609" spans="1:1" x14ac:dyDescent="0.25">
      <c r="A2609" s="1">
        <v>40959</v>
      </c>
    </row>
    <row r="2610" spans="1:1" x14ac:dyDescent="0.25">
      <c r="A2610" s="1">
        <v>40960</v>
      </c>
    </row>
    <row r="2611" spans="1:1" x14ac:dyDescent="0.25">
      <c r="A2611" s="1">
        <v>40961</v>
      </c>
    </row>
    <row r="2612" spans="1:1" x14ac:dyDescent="0.25">
      <c r="A2612" s="1">
        <v>40962</v>
      </c>
    </row>
    <row r="2613" spans="1:1" x14ac:dyDescent="0.25">
      <c r="A2613" s="1">
        <v>40963</v>
      </c>
    </row>
    <row r="2614" spans="1:1" x14ac:dyDescent="0.25">
      <c r="A2614" s="1">
        <v>40964</v>
      </c>
    </row>
    <row r="2615" spans="1:1" x14ac:dyDescent="0.25">
      <c r="A2615" s="1">
        <v>40965</v>
      </c>
    </row>
    <row r="2616" spans="1:1" x14ac:dyDescent="0.25">
      <c r="A2616" s="1">
        <v>40966</v>
      </c>
    </row>
    <row r="2617" spans="1:1" x14ac:dyDescent="0.25">
      <c r="A2617" s="1">
        <v>40967</v>
      </c>
    </row>
    <row r="2618" spans="1:1" x14ac:dyDescent="0.25">
      <c r="A2618" s="1">
        <v>40968</v>
      </c>
    </row>
    <row r="2619" spans="1:1" x14ac:dyDescent="0.25">
      <c r="A2619" s="1">
        <v>40969</v>
      </c>
    </row>
    <row r="2620" spans="1:1" x14ac:dyDescent="0.25">
      <c r="A2620" s="1">
        <v>40970</v>
      </c>
    </row>
    <row r="2621" spans="1:1" x14ac:dyDescent="0.25">
      <c r="A2621" s="1">
        <v>40971</v>
      </c>
    </row>
    <row r="2622" spans="1:1" x14ac:dyDescent="0.25">
      <c r="A2622" s="1">
        <v>40972</v>
      </c>
    </row>
    <row r="2623" spans="1:1" x14ac:dyDescent="0.25">
      <c r="A2623" s="1">
        <v>40973</v>
      </c>
    </row>
    <row r="2624" spans="1:1" x14ac:dyDescent="0.25">
      <c r="A2624" s="1">
        <v>40974</v>
      </c>
    </row>
    <row r="2625" spans="1:1" x14ac:dyDescent="0.25">
      <c r="A2625" s="1">
        <v>40975</v>
      </c>
    </row>
    <row r="2626" spans="1:1" x14ac:dyDescent="0.25">
      <c r="A2626" s="1">
        <v>40976</v>
      </c>
    </row>
    <row r="2627" spans="1:1" x14ac:dyDescent="0.25">
      <c r="A2627" s="1">
        <v>40977</v>
      </c>
    </row>
    <row r="2628" spans="1:1" x14ac:dyDescent="0.25">
      <c r="A2628" s="1">
        <v>40978</v>
      </c>
    </row>
    <row r="2629" spans="1:1" x14ac:dyDescent="0.25">
      <c r="A2629" s="1">
        <v>40979</v>
      </c>
    </row>
    <row r="2630" spans="1:1" x14ac:dyDescent="0.25">
      <c r="A2630" s="1">
        <v>40980</v>
      </c>
    </row>
    <row r="2631" spans="1:1" x14ac:dyDescent="0.25">
      <c r="A2631" s="1">
        <v>40981</v>
      </c>
    </row>
    <row r="2632" spans="1:1" x14ac:dyDescent="0.25">
      <c r="A2632" s="1">
        <v>40982</v>
      </c>
    </row>
    <row r="2633" spans="1:1" x14ac:dyDescent="0.25">
      <c r="A2633" s="1">
        <v>40983</v>
      </c>
    </row>
    <row r="2634" spans="1:1" x14ac:dyDescent="0.25">
      <c r="A2634" s="1">
        <v>40984</v>
      </c>
    </row>
    <row r="2635" spans="1:1" x14ac:dyDescent="0.25">
      <c r="A2635" s="1">
        <v>40985</v>
      </c>
    </row>
    <row r="2636" spans="1:1" x14ac:dyDescent="0.25">
      <c r="A2636" s="1">
        <v>40986</v>
      </c>
    </row>
    <row r="2637" spans="1:1" x14ac:dyDescent="0.25">
      <c r="A2637" s="1">
        <v>40987</v>
      </c>
    </row>
    <row r="2638" spans="1:1" x14ac:dyDescent="0.25">
      <c r="A2638" s="1">
        <v>40988</v>
      </c>
    </row>
    <row r="2639" spans="1:1" x14ac:dyDescent="0.25">
      <c r="A2639" s="1">
        <v>40989</v>
      </c>
    </row>
    <row r="2640" spans="1:1" x14ac:dyDescent="0.25">
      <c r="A2640" s="1">
        <v>40990</v>
      </c>
    </row>
    <row r="2641" spans="1:1" x14ac:dyDescent="0.25">
      <c r="A2641" s="1">
        <v>40991</v>
      </c>
    </row>
    <row r="2642" spans="1:1" x14ac:dyDescent="0.25">
      <c r="A2642" s="1">
        <v>40992</v>
      </c>
    </row>
    <row r="2643" spans="1:1" x14ac:dyDescent="0.25">
      <c r="A2643" s="1">
        <v>40993</v>
      </c>
    </row>
    <row r="2644" spans="1:1" x14ac:dyDescent="0.25">
      <c r="A2644" s="1">
        <v>40994</v>
      </c>
    </row>
    <row r="2645" spans="1:1" x14ac:dyDescent="0.25">
      <c r="A2645" s="1">
        <v>40995</v>
      </c>
    </row>
    <row r="2646" spans="1:1" x14ac:dyDescent="0.25">
      <c r="A2646" s="1">
        <v>40996</v>
      </c>
    </row>
    <row r="2647" spans="1:1" x14ac:dyDescent="0.25">
      <c r="A2647" s="1">
        <v>40997</v>
      </c>
    </row>
    <row r="2648" spans="1:1" x14ac:dyDescent="0.25">
      <c r="A2648" s="1">
        <v>40998</v>
      </c>
    </row>
    <row r="2649" spans="1:1" x14ac:dyDescent="0.25">
      <c r="A2649" s="1">
        <v>40999</v>
      </c>
    </row>
    <row r="2650" spans="1:1" x14ac:dyDescent="0.25">
      <c r="A2650" s="1">
        <v>41000</v>
      </c>
    </row>
    <row r="2651" spans="1:1" x14ac:dyDescent="0.25">
      <c r="A2651" s="1">
        <v>41001</v>
      </c>
    </row>
    <row r="2652" spans="1:1" x14ac:dyDescent="0.25">
      <c r="A2652" s="1">
        <v>41002</v>
      </c>
    </row>
    <row r="2653" spans="1:1" x14ac:dyDescent="0.25">
      <c r="A2653" s="1">
        <v>41003</v>
      </c>
    </row>
    <row r="2654" spans="1:1" x14ac:dyDescent="0.25">
      <c r="A2654" s="1">
        <v>41004</v>
      </c>
    </row>
    <row r="2655" spans="1:1" x14ac:dyDescent="0.25">
      <c r="A2655" s="1">
        <v>41005</v>
      </c>
    </row>
    <row r="2656" spans="1:1" x14ac:dyDescent="0.25">
      <c r="A2656" s="1">
        <v>41006</v>
      </c>
    </row>
    <row r="2657" spans="1:1" x14ac:dyDescent="0.25">
      <c r="A2657" s="1">
        <v>41007</v>
      </c>
    </row>
    <row r="2658" spans="1:1" x14ac:dyDescent="0.25">
      <c r="A2658" s="1">
        <v>41008</v>
      </c>
    </row>
    <row r="2659" spans="1:1" x14ac:dyDescent="0.25">
      <c r="A2659" s="1">
        <v>41009</v>
      </c>
    </row>
    <row r="2660" spans="1:1" x14ac:dyDescent="0.25">
      <c r="A2660" s="1">
        <v>41010</v>
      </c>
    </row>
    <row r="2661" spans="1:1" x14ac:dyDescent="0.25">
      <c r="A2661" s="1">
        <v>41011</v>
      </c>
    </row>
    <row r="2662" spans="1:1" x14ac:dyDescent="0.25">
      <c r="A2662" s="1">
        <v>41012</v>
      </c>
    </row>
    <row r="2663" spans="1:1" x14ac:dyDescent="0.25">
      <c r="A2663" s="1">
        <v>41013</v>
      </c>
    </row>
    <row r="2664" spans="1:1" x14ac:dyDescent="0.25">
      <c r="A2664" s="1">
        <v>41014</v>
      </c>
    </row>
    <row r="2665" spans="1:1" x14ac:dyDescent="0.25">
      <c r="A2665" s="1">
        <v>41015</v>
      </c>
    </row>
    <row r="2666" spans="1:1" x14ac:dyDescent="0.25">
      <c r="A2666" s="1">
        <v>41016</v>
      </c>
    </row>
    <row r="2667" spans="1:1" x14ac:dyDescent="0.25">
      <c r="A2667" s="1">
        <v>41017</v>
      </c>
    </row>
    <row r="2668" spans="1:1" x14ac:dyDescent="0.25">
      <c r="A2668" s="1">
        <v>41018</v>
      </c>
    </row>
    <row r="2669" spans="1:1" x14ac:dyDescent="0.25">
      <c r="A2669" s="1">
        <v>41019</v>
      </c>
    </row>
    <row r="2670" spans="1:1" x14ac:dyDescent="0.25">
      <c r="A2670" s="1">
        <v>41020</v>
      </c>
    </row>
    <row r="2671" spans="1:1" x14ac:dyDescent="0.25">
      <c r="A2671" s="1">
        <v>41021</v>
      </c>
    </row>
    <row r="2672" spans="1:1" x14ac:dyDescent="0.25">
      <c r="A2672" s="1">
        <v>41022</v>
      </c>
    </row>
    <row r="2673" spans="1:1" x14ac:dyDescent="0.25">
      <c r="A2673" s="1">
        <v>41023</v>
      </c>
    </row>
    <row r="2674" spans="1:1" x14ac:dyDescent="0.25">
      <c r="A2674" s="1">
        <v>41024</v>
      </c>
    </row>
    <row r="2675" spans="1:1" x14ac:dyDescent="0.25">
      <c r="A2675" s="1">
        <v>41025</v>
      </c>
    </row>
    <row r="2676" spans="1:1" x14ac:dyDescent="0.25">
      <c r="A2676" s="1">
        <v>41026</v>
      </c>
    </row>
    <row r="2677" spans="1:1" x14ac:dyDescent="0.25">
      <c r="A2677" s="1">
        <v>41027</v>
      </c>
    </row>
    <row r="2678" spans="1:1" x14ac:dyDescent="0.25">
      <c r="A2678" s="1">
        <v>41028</v>
      </c>
    </row>
    <row r="2679" spans="1:1" x14ac:dyDescent="0.25">
      <c r="A2679" s="1">
        <v>41029</v>
      </c>
    </row>
    <row r="2680" spans="1:1" x14ac:dyDescent="0.25">
      <c r="A2680" s="1">
        <v>41030</v>
      </c>
    </row>
    <row r="2681" spans="1:1" x14ac:dyDescent="0.25">
      <c r="A2681" s="1">
        <v>41031</v>
      </c>
    </row>
    <row r="2682" spans="1:1" x14ac:dyDescent="0.25">
      <c r="A2682" s="1">
        <v>41032</v>
      </c>
    </row>
    <row r="2683" spans="1:1" x14ac:dyDescent="0.25">
      <c r="A2683" s="1">
        <v>41033</v>
      </c>
    </row>
    <row r="2684" spans="1:1" x14ac:dyDescent="0.25">
      <c r="A2684" s="1">
        <v>41034</v>
      </c>
    </row>
    <row r="2685" spans="1:1" x14ac:dyDescent="0.25">
      <c r="A2685" s="1">
        <v>41035</v>
      </c>
    </row>
    <row r="2686" spans="1:1" x14ac:dyDescent="0.25">
      <c r="A2686" s="1">
        <v>41036</v>
      </c>
    </row>
    <row r="2687" spans="1:1" x14ac:dyDescent="0.25">
      <c r="A2687" s="1">
        <v>41037</v>
      </c>
    </row>
    <row r="2688" spans="1:1" x14ac:dyDescent="0.25">
      <c r="A2688" s="1">
        <v>41038</v>
      </c>
    </row>
    <row r="2689" spans="1:1" x14ac:dyDescent="0.25">
      <c r="A2689" s="1">
        <v>41039</v>
      </c>
    </row>
    <row r="2690" spans="1:1" x14ac:dyDescent="0.25">
      <c r="A2690" s="1">
        <v>41040</v>
      </c>
    </row>
    <row r="2691" spans="1:1" x14ac:dyDescent="0.25">
      <c r="A2691" s="1">
        <v>41041</v>
      </c>
    </row>
    <row r="2692" spans="1:1" x14ac:dyDescent="0.25">
      <c r="A2692" s="1">
        <v>41042</v>
      </c>
    </row>
    <row r="2693" spans="1:1" x14ac:dyDescent="0.25">
      <c r="A2693" s="1">
        <v>41043</v>
      </c>
    </row>
    <row r="2694" spans="1:1" x14ac:dyDescent="0.25">
      <c r="A2694" s="1">
        <v>41044</v>
      </c>
    </row>
    <row r="2695" spans="1:1" x14ac:dyDescent="0.25">
      <c r="A2695" s="1">
        <v>41045</v>
      </c>
    </row>
    <row r="2696" spans="1:1" x14ac:dyDescent="0.25">
      <c r="A2696" s="1">
        <v>41046</v>
      </c>
    </row>
    <row r="2697" spans="1:1" x14ac:dyDescent="0.25">
      <c r="A2697" s="1">
        <v>41047</v>
      </c>
    </row>
    <row r="2698" spans="1:1" x14ac:dyDescent="0.25">
      <c r="A2698" s="1">
        <v>41048</v>
      </c>
    </row>
    <row r="2699" spans="1:1" x14ac:dyDescent="0.25">
      <c r="A2699" s="1">
        <v>41049</v>
      </c>
    </row>
    <row r="2700" spans="1:1" x14ac:dyDescent="0.25">
      <c r="A2700" s="1">
        <v>41050</v>
      </c>
    </row>
    <row r="2701" spans="1:1" x14ac:dyDescent="0.25">
      <c r="A2701" s="1">
        <v>41051</v>
      </c>
    </row>
    <row r="2702" spans="1:1" x14ac:dyDescent="0.25">
      <c r="A2702" s="1">
        <v>41052</v>
      </c>
    </row>
    <row r="2703" spans="1:1" x14ac:dyDescent="0.25">
      <c r="A2703" s="1">
        <v>41053</v>
      </c>
    </row>
    <row r="2704" spans="1:1" x14ac:dyDescent="0.25">
      <c r="A2704" s="1">
        <v>41054</v>
      </c>
    </row>
    <row r="2705" spans="1:1" x14ac:dyDescent="0.25">
      <c r="A2705" s="1">
        <v>41055</v>
      </c>
    </row>
    <row r="2706" spans="1:1" x14ac:dyDescent="0.25">
      <c r="A2706" s="1">
        <v>41056</v>
      </c>
    </row>
    <row r="2707" spans="1:1" x14ac:dyDescent="0.25">
      <c r="A2707" s="1">
        <v>41057</v>
      </c>
    </row>
    <row r="2708" spans="1:1" x14ac:dyDescent="0.25">
      <c r="A2708" s="1">
        <v>41058</v>
      </c>
    </row>
    <row r="2709" spans="1:1" x14ac:dyDescent="0.25">
      <c r="A2709" s="1">
        <v>41059</v>
      </c>
    </row>
    <row r="2710" spans="1:1" x14ac:dyDescent="0.25">
      <c r="A2710" s="1">
        <v>41060</v>
      </c>
    </row>
    <row r="2711" spans="1:1" x14ac:dyDescent="0.25">
      <c r="A2711" s="1">
        <v>41061</v>
      </c>
    </row>
    <row r="2712" spans="1:1" x14ac:dyDescent="0.25">
      <c r="A2712" s="1">
        <v>41062</v>
      </c>
    </row>
    <row r="2713" spans="1:1" x14ac:dyDescent="0.25">
      <c r="A2713" s="1">
        <v>41063</v>
      </c>
    </row>
    <row r="2714" spans="1:1" x14ac:dyDescent="0.25">
      <c r="A2714" s="1">
        <v>41064</v>
      </c>
    </row>
    <row r="2715" spans="1:1" x14ac:dyDescent="0.25">
      <c r="A2715" s="1">
        <v>41065</v>
      </c>
    </row>
    <row r="2716" spans="1:1" x14ac:dyDescent="0.25">
      <c r="A2716" s="1">
        <v>41066</v>
      </c>
    </row>
    <row r="2717" spans="1:1" x14ac:dyDescent="0.25">
      <c r="A2717" s="1">
        <v>41067</v>
      </c>
    </row>
    <row r="2718" spans="1:1" x14ac:dyDescent="0.25">
      <c r="A2718" s="1">
        <v>41068</v>
      </c>
    </row>
    <row r="2719" spans="1:1" x14ac:dyDescent="0.25">
      <c r="A2719" s="1">
        <v>41069</v>
      </c>
    </row>
    <row r="2720" spans="1:1" x14ac:dyDescent="0.25">
      <c r="A2720" s="1">
        <v>41070</v>
      </c>
    </row>
    <row r="2721" spans="1:1" x14ac:dyDescent="0.25">
      <c r="A2721" s="1">
        <v>41071</v>
      </c>
    </row>
    <row r="2722" spans="1:1" x14ac:dyDescent="0.25">
      <c r="A2722" s="1">
        <v>41072</v>
      </c>
    </row>
    <row r="2723" spans="1:1" x14ac:dyDescent="0.25">
      <c r="A2723" s="1">
        <v>41073</v>
      </c>
    </row>
    <row r="2724" spans="1:1" x14ac:dyDescent="0.25">
      <c r="A2724" s="1">
        <v>41074</v>
      </c>
    </row>
    <row r="2725" spans="1:1" x14ac:dyDescent="0.25">
      <c r="A2725" s="1">
        <v>41075</v>
      </c>
    </row>
    <row r="2726" spans="1:1" x14ac:dyDescent="0.25">
      <c r="A2726" s="1">
        <v>41076</v>
      </c>
    </row>
    <row r="2727" spans="1:1" x14ac:dyDescent="0.25">
      <c r="A2727" s="1">
        <v>41077</v>
      </c>
    </row>
    <row r="2728" spans="1:1" x14ac:dyDescent="0.25">
      <c r="A2728" s="1">
        <v>41078</v>
      </c>
    </row>
    <row r="2729" spans="1:1" x14ac:dyDescent="0.25">
      <c r="A2729" s="1">
        <v>41079</v>
      </c>
    </row>
    <row r="2730" spans="1:1" x14ac:dyDescent="0.25">
      <c r="A2730" s="1">
        <v>41080</v>
      </c>
    </row>
    <row r="2731" spans="1:1" x14ac:dyDescent="0.25">
      <c r="A2731" s="1">
        <v>41081</v>
      </c>
    </row>
    <row r="2732" spans="1:1" x14ac:dyDescent="0.25">
      <c r="A2732" s="1">
        <v>41082</v>
      </c>
    </row>
    <row r="2733" spans="1:1" x14ac:dyDescent="0.25">
      <c r="A2733" s="1">
        <v>41083</v>
      </c>
    </row>
    <row r="2734" spans="1:1" x14ac:dyDescent="0.25">
      <c r="A2734" s="1">
        <v>41084</v>
      </c>
    </row>
    <row r="2735" spans="1:1" x14ac:dyDescent="0.25">
      <c r="A2735" s="1">
        <v>41085</v>
      </c>
    </row>
    <row r="2736" spans="1:1" x14ac:dyDescent="0.25">
      <c r="A2736" s="1">
        <v>41086</v>
      </c>
    </row>
    <row r="2737" spans="1:1" x14ac:dyDescent="0.25">
      <c r="A2737" s="1">
        <v>41087</v>
      </c>
    </row>
    <row r="2738" spans="1:1" x14ac:dyDescent="0.25">
      <c r="A2738" s="1">
        <v>41088</v>
      </c>
    </row>
    <row r="2739" spans="1:1" x14ac:dyDescent="0.25">
      <c r="A2739" s="1">
        <v>41089</v>
      </c>
    </row>
    <row r="2740" spans="1:1" x14ac:dyDescent="0.25">
      <c r="A2740" s="1">
        <v>41090</v>
      </c>
    </row>
    <row r="2741" spans="1:1" x14ac:dyDescent="0.25">
      <c r="A2741" s="1">
        <v>41091</v>
      </c>
    </row>
    <row r="2742" spans="1:1" x14ac:dyDescent="0.25">
      <c r="A2742" s="1">
        <v>41092</v>
      </c>
    </row>
    <row r="2743" spans="1:1" x14ac:dyDescent="0.25">
      <c r="A2743" s="1">
        <v>41093</v>
      </c>
    </row>
    <row r="2744" spans="1:1" x14ac:dyDescent="0.25">
      <c r="A2744" s="1">
        <v>41094</v>
      </c>
    </row>
    <row r="2745" spans="1:1" x14ac:dyDescent="0.25">
      <c r="A2745" s="1">
        <v>41095</v>
      </c>
    </row>
    <row r="2746" spans="1:1" x14ac:dyDescent="0.25">
      <c r="A2746" s="1">
        <v>41096</v>
      </c>
    </row>
    <row r="2747" spans="1:1" x14ac:dyDescent="0.25">
      <c r="A2747" s="1">
        <v>41097</v>
      </c>
    </row>
    <row r="2748" spans="1:1" x14ac:dyDescent="0.25">
      <c r="A2748" s="1">
        <v>41098</v>
      </c>
    </row>
    <row r="2749" spans="1:1" x14ac:dyDescent="0.25">
      <c r="A2749" s="1">
        <v>41099</v>
      </c>
    </row>
    <row r="2750" spans="1:1" x14ac:dyDescent="0.25">
      <c r="A2750" s="1">
        <v>41100</v>
      </c>
    </row>
    <row r="2751" spans="1:1" x14ac:dyDescent="0.25">
      <c r="A2751" s="1">
        <v>41101</v>
      </c>
    </row>
    <row r="2752" spans="1:1" x14ac:dyDescent="0.25">
      <c r="A2752" s="1">
        <v>41102</v>
      </c>
    </row>
    <row r="2753" spans="1:1" x14ac:dyDescent="0.25">
      <c r="A2753" s="1">
        <v>41103</v>
      </c>
    </row>
    <row r="2754" spans="1:1" x14ac:dyDescent="0.25">
      <c r="A2754" s="1">
        <v>41104</v>
      </c>
    </row>
    <row r="2755" spans="1:1" x14ac:dyDescent="0.25">
      <c r="A2755" s="1">
        <v>41105</v>
      </c>
    </row>
    <row r="2756" spans="1:1" x14ac:dyDescent="0.25">
      <c r="A2756" s="1">
        <v>41106</v>
      </c>
    </row>
    <row r="2757" spans="1:1" x14ac:dyDescent="0.25">
      <c r="A2757" s="1">
        <v>41107</v>
      </c>
    </row>
    <row r="2758" spans="1:1" x14ac:dyDescent="0.25">
      <c r="A2758" s="1">
        <v>41108</v>
      </c>
    </row>
    <row r="2759" spans="1:1" x14ac:dyDescent="0.25">
      <c r="A2759" s="1">
        <v>41109</v>
      </c>
    </row>
    <row r="2760" spans="1:1" x14ac:dyDescent="0.25">
      <c r="A2760" s="1">
        <v>41110</v>
      </c>
    </row>
    <row r="2761" spans="1:1" x14ac:dyDescent="0.25">
      <c r="A2761" s="1">
        <v>41111</v>
      </c>
    </row>
    <row r="2762" spans="1:1" x14ac:dyDescent="0.25">
      <c r="A2762" s="1">
        <v>41112</v>
      </c>
    </row>
    <row r="2763" spans="1:1" x14ac:dyDescent="0.25">
      <c r="A2763" s="1">
        <v>41113</v>
      </c>
    </row>
    <row r="2764" spans="1:1" x14ac:dyDescent="0.25">
      <c r="A2764" s="1">
        <v>41114</v>
      </c>
    </row>
    <row r="2765" spans="1:1" x14ac:dyDescent="0.25">
      <c r="A2765" s="1">
        <v>41115</v>
      </c>
    </row>
    <row r="2766" spans="1:1" x14ac:dyDescent="0.25">
      <c r="A2766" s="1">
        <v>41116</v>
      </c>
    </row>
    <row r="2767" spans="1:1" x14ac:dyDescent="0.25">
      <c r="A2767" s="1">
        <v>41117</v>
      </c>
    </row>
    <row r="2768" spans="1:1" x14ac:dyDescent="0.25">
      <c r="A2768" s="1">
        <v>41118</v>
      </c>
    </row>
    <row r="2769" spans="1:1" x14ac:dyDescent="0.25">
      <c r="A2769" s="1">
        <v>41119</v>
      </c>
    </row>
    <row r="2770" spans="1:1" x14ac:dyDescent="0.25">
      <c r="A2770" s="1">
        <v>41120</v>
      </c>
    </row>
    <row r="2771" spans="1:1" x14ac:dyDescent="0.25">
      <c r="A2771" s="1">
        <v>41121</v>
      </c>
    </row>
    <row r="2772" spans="1:1" x14ac:dyDescent="0.25">
      <c r="A2772" s="1">
        <v>41122</v>
      </c>
    </row>
    <row r="2773" spans="1:1" x14ac:dyDescent="0.25">
      <c r="A2773" s="1">
        <v>41123</v>
      </c>
    </row>
    <row r="2774" spans="1:1" x14ac:dyDescent="0.25">
      <c r="A2774" s="1">
        <v>41124</v>
      </c>
    </row>
    <row r="2775" spans="1:1" x14ac:dyDescent="0.25">
      <c r="A2775" s="1">
        <v>41125</v>
      </c>
    </row>
    <row r="2776" spans="1:1" x14ac:dyDescent="0.25">
      <c r="A2776" s="1">
        <v>41126</v>
      </c>
    </row>
    <row r="2777" spans="1:1" x14ac:dyDescent="0.25">
      <c r="A2777" s="1">
        <v>41127</v>
      </c>
    </row>
    <row r="2778" spans="1:1" x14ac:dyDescent="0.25">
      <c r="A2778" s="1">
        <v>41128</v>
      </c>
    </row>
    <row r="2779" spans="1:1" x14ac:dyDescent="0.25">
      <c r="A2779" s="1">
        <v>41129</v>
      </c>
    </row>
    <row r="2780" spans="1:1" x14ac:dyDescent="0.25">
      <c r="A2780" s="1">
        <v>41130</v>
      </c>
    </row>
    <row r="2781" spans="1:1" x14ac:dyDescent="0.25">
      <c r="A2781" s="1">
        <v>41131</v>
      </c>
    </row>
    <row r="2782" spans="1:1" x14ac:dyDescent="0.25">
      <c r="A2782" s="1">
        <v>41132</v>
      </c>
    </row>
    <row r="2783" spans="1:1" x14ac:dyDescent="0.25">
      <c r="A2783" s="1">
        <v>41133</v>
      </c>
    </row>
    <row r="2784" spans="1:1" x14ac:dyDescent="0.25">
      <c r="A2784" s="1">
        <v>41134</v>
      </c>
    </row>
    <row r="2785" spans="1:1" x14ac:dyDescent="0.25">
      <c r="A2785" s="1">
        <v>41135</v>
      </c>
    </row>
    <row r="2786" spans="1:1" x14ac:dyDescent="0.25">
      <c r="A2786" s="1">
        <v>41136</v>
      </c>
    </row>
    <row r="2787" spans="1:1" x14ac:dyDescent="0.25">
      <c r="A2787" s="1">
        <v>41137</v>
      </c>
    </row>
    <row r="2788" spans="1:1" x14ac:dyDescent="0.25">
      <c r="A2788" s="1">
        <v>41138</v>
      </c>
    </row>
    <row r="2789" spans="1:1" x14ac:dyDescent="0.25">
      <c r="A2789" s="1">
        <v>41139</v>
      </c>
    </row>
    <row r="2790" spans="1:1" x14ac:dyDescent="0.25">
      <c r="A2790" s="1">
        <v>41140</v>
      </c>
    </row>
    <row r="2791" spans="1:1" x14ac:dyDescent="0.25">
      <c r="A2791" s="1">
        <v>41141</v>
      </c>
    </row>
    <row r="2792" spans="1:1" x14ac:dyDescent="0.25">
      <c r="A2792" s="1">
        <v>41142</v>
      </c>
    </row>
    <row r="2793" spans="1:1" x14ac:dyDescent="0.25">
      <c r="A2793" s="1">
        <v>41143</v>
      </c>
    </row>
    <row r="2794" spans="1:1" x14ac:dyDescent="0.25">
      <c r="A2794" s="1">
        <v>41144</v>
      </c>
    </row>
    <row r="2795" spans="1:1" x14ac:dyDescent="0.25">
      <c r="A2795" s="1">
        <v>41145</v>
      </c>
    </row>
    <row r="2796" spans="1:1" x14ac:dyDescent="0.25">
      <c r="A2796" s="1">
        <v>41146</v>
      </c>
    </row>
    <row r="2797" spans="1:1" x14ac:dyDescent="0.25">
      <c r="A2797" s="1">
        <v>41147</v>
      </c>
    </row>
    <row r="2798" spans="1:1" x14ac:dyDescent="0.25">
      <c r="A2798" s="1">
        <v>41148</v>
      </c>
    </row>
    <row r="2799" spans="1:1" x14ac:dyDescent="0.25">
      <c r="A2799" s="1">
        <v>41149</v>
      </c>
    </row>
    <row r="2800" spans="1:1" x14ac:dyDescent="0.25">
      <c r="A2800" s="1">
        <v>41150</v>
      </c>
    </row>
    <row r="2801" spans="1:1" x14ac:dyDescent="0.25">
      <c r="A2801" s="1">
        <v>41151</v>
      </c>
    </row>
    <row r="2802" spans="1:1" x14ac:dyDescent="0.25">
      <c r="A2802" s="1">
        <v>41152</v>
      </c>
    </row>
    <row r="2803" spans="1:1" x14ac:dyDescent="0.25">
      <c r="A2803" s="1">
        <v>41153</v>
      </c>
    </row>
    <row r="2804" spans="1:1" x14ac:dyDescent="0.25">
      <c r="A2804" s="1">
        <v>41154</v>
      </c>
    </row>
    <row r="2805" spans="1:1" x14ac:dyDescent="0.25">
      <c r="A2805" s="1">
        <v>41155</v>
      </c>
    </row>
    <row r="2806" spans="1:1" x14ac:dyDescent="0.25">
      <c r="A2806" s="1">
        <v>41156</v>
      </c>
    </row>
    <row r="2807" spans="1:1" x14ac:dyDescent="0.25">
      <c r="A2807" s="1">
        <v>41157</v>
      </c>
    </row>
    <row r="2808" spans="1:1" x14ac:dyDescent="0.25">
      <c r="A2808" s="1">
        <v>41158</v>
      </c>
    </row>
    <row r="2809" spans="1:1" x14ac:dyDescent="0.25">
      <c r="A2809" s="1">
        <v>41159</v>
      </c>
    </row>
    <row r="2810" spans="1:1" x14ac:dyDescent="0.25">
      <c r="A2810" s="1">
        <v>41160</v>
      </c>
    </row>
    <row r="2811" spans="1:1" x14ac:dyDescent="0.25">
      <c r="A2811" s="1">
        <v>41161</v>
      </c>
    </row>
    <row r="2812" spans="1:1" x14ac:dyDescent="0.25">
      <c r="A2812" s="1">
        <v>41162</v>
      </c>
    </row>
    <row r="2813" spans="1:1" x14ac:dyDescent="0.25">
      <c r="A2813" s="1">
        <v>41163</v>
      </c>
    </row>
    <row r="2814" spans="1:1" x14ac:dyDescent="0.25">
      <c r="A2814" s="1">
        <v>41164</v>
      </c>
    </row>
    <row r="2815" spans="1:1" x14ac:dyDescent="0.25">
      <c r="A2815" s="1">
        <v>41165</v>
      </c>
    </row>
    <row r="2816" spans="1:1" x14ac:dyDescent="0.25">
      <c r="A2816" s="1">
        <v>41166</v>
      </c>
    </row>
    <row r="2817" spans="1:1" x14ac:dyDescent="0.25">
      <c r="A2817" s="1">
        <v>41167</v>
      </c>
    </row>
    <row r="2818" spans="1:1" x14ac:dyDescent="0.25">
      <c r="A2818" s="1">
        <v>41168</v>
      </c>
    </row>
    <row r="2819" spans="1:1" x14ac:dyDescent="0.25">
      <c r="A2819" s="1">
        <v>41169</v>
      </c>
    </row>
    <row r="2820" spans="1:1" x14ac:dyDescent="0.25">
      <c r="A2820" s="1">
        <v>41170</v>
      </c>
    </row>
    <row r="2821" spans="1:1" x14ac:dyDescent="0.25">
      <c r="A2821" s="1">
        <v>41171</v>
      </c>
    </row>
    <row r="2822" spans="1:1" x14ac:dyDescent="0.25">
      <c r="A2822" s="1">
        <v>41172</v>
      </c>
    </row>
    <row r="2823" spans="1:1" x14ac:dyDescent="0.25">
      <c r="A2823" s="1">
        <v>41173</v>
      </c>
    </row>
    <row r="2824" spans="1:1" x14ac:dyDescent="0.25">
      <c r="A2824" s="1">
        <v>41174</v>
      </c>
    </row>
    <row r="2825" spans="1:1" x14ac:dyDescent="0.25">
      <c r="A2825" s="1">
        <v>41175</v>
      </c>
    </row>
    <row r="2826" spans="1:1" x14ac:dyDescent="0.25">
      <c r="A2826" s="1">
        <v>41176</v>
      </c>
    </row>
    <row r="2827" spans="1:1" x14ac:dyDescent="0.25">
      <c r="A2827" s="1">
        <v>41177</v>
      </c>
    </row>
    <row r="2828" spans="1:1" x14ac:dyDescent="0.25">
      <c r="A2828" s="1">
        <v>41178</v>
      </c>
    </row>
    <row r="2829" spans="1:1" x14ac:dyDescent="0.25">
      <c r="A2829" s="1">
        <v>41179</v>
      </c>
    </row>
    <row r="2830" spans="1:1" x14ac:dyDescent="0.25">
      <c r="A2830" s="1">
        <v>41180</v>
      </c>
    </row>
    <row r="2831" spans="1:1" x14ac:dyDescent="0.25">
      <c r="A2831" s="1">
        <v>41181</v>
      </c>
    </row>
    <row r="2832" spans="1:1" x14ac:dyDescent="0.25">
      <c r="A2832" s="1">
        <v>41182</v>
      </c>
    </row>
    <row r="2833" spans="1:1" x14ac:dyDescent="0.25">
      <c r="A2833" s="1">
        <v>41183</v>
      </c>
    </row>
    <row r="2834" spans="1:1" x14ac:dyDescent="0.25">
      <c r="A2834" s="1">
        <v>41184</v>
      </c>
    </row>
    <row r="2835" spans="1:1" x14ac:dyDescent="0.25">
      <c r="A2835" s="1">
        <v>41185</v>
      </c>
    </row>
    <row r="2836" spans="1:1" x14ac:dyDescent="0.25">
      <c r="A2836" s="1">
        <v>41186</v>
      </c>
    </row>
    <row r="2837" spans="1:1" x14ac:dyDescent="0.25">
      <c r="A2837" s="1">
        <v>41187</v>
      </c>
    </row>
    <row r="2838" spans="1:1" x14ac:dyDescent="0.25">
      <c r="A2838" s="1">
        <v>41188</v>
      </c>
    </row>
    <row r="2839" spans="1:1" x14ac:dyDescent="0.25">
      <c r="A2839" s="1">
        <v>41189</v>
      </c>
    </row>
    <row r="2840" spans="1:1" x14ac:dyDescent="0.25">
      <c r="A2840" s="1">
        <v>41190</v>
      </c>
    </row>
    <row r="2841" spans="1:1" x14ac:dyDescent="0.25">
      <c r="A2841" s="1">
        <v>41191</v>
      </c>
    </row>
    <row r="2842" spans="1:1" x14ac:dyDescent="0.25">
      <c r="A2842" s="1">
        <v>41192</v>
      </c>
    </row>
    <row r="2843" spans="1:1" x14ac:dyDescent="0.25">
      <c r="A2843" s="1">
        <v>41193</v>
      </c>
    </row>
    <row r="2844" spans="1:1" x14ac:dyDescent="0.25">
      <c r="A2844" s="1">
        <v>41194</v>
      </c>
    </row>
    <row r="2845" spans="1:1" x14ac:dyDescent="0.25">
      <c r="A2845" s="1">
        <v>41195</v>
      </c>
    </row>
    <row r="2846" spans="1:1" x14ac:dyDescent="0.25">
      <c r="A2846" s="1">
        <v>41196</v>
      </c>
    </row>
    <row r="2847" spans="1:1" x14ac:dyDescent="0.25">
      <c r="A2847" s="1">
        <v>41197</v>
      </c>
    </row>
    <row r="2848" spans="1:1" x14ac:dyDescent="0.25">
      <c r="A2848" s="1">
        <v>41198</v>
      </c>
    </row>
    <row r="2849" spans="1:1" x14ac:dyDescent="0.25">
      <c r="A2849" s="1">
        <v>41199</v>
      </c>
    </row>
    <row r="2850" spans="1:1" x14ac:dyDescent="0.25">
      <c r="A2850" s="1">
        <v>41200</v>
      </c>
    </row>
    <row r="2851" spans="1:1" x14ac:dyDescent="0.25">
      <c r="A2851" s="1">
        <v>41201</v>
      </c>
    </row>
    <row r="2852" spans="1:1" x14ac:dyDescent="0.25">
      <c r="A2852" s="1">
        <v>41202</v>
      </c>
    </row>
    <row r="2853" spans="1:1" x14ac:dyDescent="0.25">
      <c r="A2853" s="1">
        <v>41203</v>
      </c>
    </row>
    <row r="2854" spans="1:1" x14ac:dyDescent="0.25">
      <c r="A2854" s="1">
        <v>41204</v>
      </c>
    </row>
    <row r="2855" spans="1:1" x14ac:dyDescent="0.25">
      <c r="A2855" s="1">
        <v>41205</v>
      </c>
    </row>
    <row r="2856" spans="1:1" x14ac:dyDescent="0.25">
      <c r="A2856" s="1">
        <v>41206</v>
      </c>
    </row>
    <row r="2857" spans="1:1" x14ac:dyDescent="0.25">
      <c r="A2857" s="1">
        <v>41207</v>
      </c>
    </row>
    <row r="2858" spans="1:1" x14ac:dyDescent="0.25">
      <c r="A2858" s="1">
        <v>41208</v>
      </c>
    </row>
    <row r="2859" spans="1:1" x14ac:dyDescent="0.25">
      <c r="A2859" s="1">
        <v>41209</v>
      </c>
    </row>
    <row r="2860" spans="1:1" x14ac:dyDescent="0.25">
      <c r="A2860" s="1">
        <v>41210</v>
      </c>
    </row>
    <row r="2861" spans="1:1" x14ac:dyDescent="0.25">
      <c r="A2861" s="1">
        <v>41211</v>
      </c>
    </row>
    <row r="2862" spans="1:1" x14ac:dyDescent="0.25">
      <c r="A2862" s="1">
        <v>41212</v>
      </c>
    </row>
    <row r="2863" spans="1:1" x14ac:dyDescent="0.25">
      <c r="A2863" s="1">
        <v>41213</v>
      </c>
    </row>
    <row r="2864" spans="1:1" x14ac:dyDescent="0.25">
      <c r="A2864" s="1">
        <v>41214</v>
      </c>
    </row>
    <row r="2865" spans="1:1" x14ac:dyDescent="0.25">
      <c r="A2865" s="1">
        <v>41215</v>
      </c>
    </row>
    <row r="2866" spans="1:1" x14ac:dyDescent="0.25">
      <c r="A2866" s="1">
        <v>41216</v>
      </c>
    </row>
    <row r="2867" spans="1:1" x14ac:dyDescent="0.25">
      <c r="A2867" s="1">
        <v>41217</v>
      </c>
    </row>
    <row r="2868" spans="1:1" x14ac:dyDescent="0.25">
      <c r="A2868" s="1">
        <v>41218</v>
      </c>
    </row>
    <row r="2869" spans="1:1" x14ac:dyDescent="0.25">
      <c r="A2869" s="1">
        <v>41219</v>
      </c>
    </row>
    <row r="2870" spans="1:1" x14ac:dyDescent="0.25">
      <c r="A2870" s="1">
        <v>41220</v>
      </c>
    </row>
    <row r="2871" spans="1:1" x14ac:dyDescent="0.25">
      <c r="A2871" s="1">
        <v>41221</v>
      </c>
    </row>
    <row r="2872" spans="1:1" x14ac:dyDescent="0.25">
      <c r="A2872" s="1">
        <v>41222</v>
      </c>
    </row>
    <row r="2873" spans="1:1" x14ac:dyDescent="0.25">
      <c r="A2873" s="1">
        <v>41223</v>
      </c>
    </row>
    <row r="2874" spans="1:1" x14ac:dyDescent="0.25">
      <c r="A2874" s="1">
        <v>41224</v>
      </c>
    </row>
    <row r="2875" spans="1:1" x14ac:dyDescent="0.25">
      <c r="A2875" s="1">
        <v>41225</v>
      </c>
    </row>
    <row r="2876" spans="1:1" x14ac:dyDescent="0.25">
      <c r="A2876" s="1">
        <v>41226</v>
      </c>
    </row>
    <row r="2877" spans="1:1" x14ac:dyDescent="0.25">
      <c r="A2877" s="1">
        <v>41227</v>
      </c>
    </row>
    <row r="2878" spans="1:1" x14ac:dyDescent="0.25">
      <c r="A2878" s="1">
        <v>41228</v>
      </c>
    </row>
    <row r="2879" spans="1:1" x14ac:dyDescent="0.25">
      <c r="A2879" s="1">
        <v>41229</v>
      </c>
    </row>
    <row r="2880" spans="1:1" x14ac:dyDescent="0.25">
      <c r="A2880" s="1">
        <v>41230</v>
      </c>
    </row>
    <row r="2881" spans="1:1" x14ac:dyDescent="0.25">
      <c r="A2881" s="1">
        <v>41231</v>
      </c>
    </row>
    <row r="2882" spans="1:1" x14ac:dyDescent="0.25">
      <c r="A2882" s="1">
        <v>41232</v>
      </c>
    </row>
    <row r="2883" spans="1:1" x14ac:dyDescent="0.25">
      <c r="A2883" s="1">
        <v>41233</v>
      </c>
    </row>
    <row r="2884" spans="1:1" x14ac:dyDescent="0.25">
      <c r="A2884" s="1">
        <v>41234</v>
      </c>
    </row>
    <row r="2885" spans="1:1" x14ac:dyDescent="0.25">
      <c r="A2885" s="1">
        <v>41235</v>
      </c>
    </row>
    <row r="2886" spans="1:1" x14ac:dyDescent="0.25">
      <c r="A2886" s="1">
        <v>41236</v>
      </c>
    </row>
    <row r="2887" spans="1:1" x14ac:dyDescent="0.25">
      <c r="A2887" s="1">
        <v>41237</v>
      </c>
    </row>
    <row r="2888" spans="1:1" x14ac:dyDescent="0.25">
      <c r="A2888" s="1">
        <v>41238</v>
      </c>
    </row>
    <row r="2889" spans="1:1" x14ac:dyDescent="0.25">
      <c r="A2889" s="1">
        <v>41239</v>
      </c>
    </row>
    <row r="2890" spans="1:1" x14ac:dyDescent="0.25">
      <c r="A2890" s="1">
        <v>41240</v>
      </c>
    </row>
    <row r="2891" spans="1:1" x14ac:dyDescent="0.25">
      <c r="A2891" s="1">
        <v>41241</v>
      </c>
    </row>
    <row r="2892" spans="1:1" x14ac:dyDescent="0.25">
      <c r="A2892" s="1">
        <v>41242</v>
      </c>
    </row>
    <row r="2893" spans="1:1" x14ac:dyDescent="0.25">
      <c r="A2893" s="1">
        <v>41243</v>
      </c>
    </row>
    <row r="2894" spans="1:1" x14ac:dyDescent="0.25">
      <c r="A2894" s="1">
        <v>41244</v>
      </c>
    </row>
    <row r="2895" spans="1:1" x14ac:dyDescent="0.25">
      <c r="A2895" s="1">
        <v>41245</v>
      </c>
    </row>
    <row r="2896" spans="1:1" x14ac:dyDescent="0.25">
      <c r="A2896" s="1">
        <v>41246</v>
      </c>
    </row>
    <row r="2897" spans="1:1" x14ac:dyDescent="0.25">
      <c r="A2897" s="1">
        <v>41247</v>
      </c>
    </row>
    <row r="2898" spans="1:1" x14ac:dyDescent="0.25">
      <c r="A2898" s="1">
        <v>41248</v>
      </c>
    </row>
    <row r="2899" spans="1:1" x14ac:dyDescent="0.25">
      <c r="A2899" s="1">
        <v>41249</v>
      </c>
    </row>
    <row r="2900" spans="1:1" x14ac:dyDescent="0.25">
      <c r="A2900" s="1">
        <v>41250</v>
      </c>
    </row>
    <row r="2901" spans="1:1" x14ac:dyDescent="0.25">
      <c r="A2901" s="1">
        <v>41251</v>
      </c>
    </row>
    <row r="2902" spans="1:1" x14ac:dyDescent="0.25">
      <c r="A2902" s="1">
        <v>41252</v>
      </c>
    </row>
    <row r="2903" spans="1:1" x14ac:dyDescent="0.25">
      <c r="A2903" s="1">
        <v>41253</v>
      </c>
    </row>
    <row r="2904" spans="1:1" x14ac:dyDescent="0.25">
      <c r="A2904" s="1">
        <v>41254</v>
      </c>
    </row>
    <row r="2905" spans="1:1" x14ac:dyDescent="0.25">
      <c r="A2905" s="1">
        <v>41255</v>
      </c>
    </row>
    <row r="2906" spans="1:1" x14ac:dyDescent="0.25">
      <c r="A2906" s="1">
        <v>41256</v>
      </c>
    </row>
    <row r="2907" spans="1:1" x14ac:dyDescent="0.25">
      <c r="A2907" s="1">
        <v>41257</v>
      </c>
    </row>
    <row r="2908" spans="1:1" x14ac:dyDescent="0.25">
      <c r="A2908" s="1">
        <v>41258</v>
      </c>
    </row>
    <row r="2909" spans="1:1" x14ac:dyDescent="0.25">
      <c r="A2909" s="1">
        <v>41259</v>
      </c>
    </row>
    <row r="2910" spans="1:1" x14ac:dyDescent="0.25">
      <c r="A2910" s="1">
        <v>41260</v>
      </c>
    </row>
    <row r="2911" spans="1:1" x14ac:dyDescent="0.25">
      <c r="A2911" s="1">
        <v>41261</v>
      </c>
    </row>
    <row r="2912" spans="1:1" x14ac:dyDescent="0.25">
      <c r="A2912" s="1">
        <v>41262</v>
      </c>
    </row>
    <row r="2913" spans="1:1" x14ac:dyDescent="0.25">
      <c r="A2913" s="1">
        <v>41263</v>
      </c>
    </row>
    <row r="2914" spans="1:1" x14ac:dyDescent="0.25">
      <c r="A2914" s="1">
        <v>41264</v>
      </c>
    </row>
    <row r="2915" spans="1:1" x14ac:dyDescent="0.25">
      <c r="A2915" s="1">
        <v>41265</v>
      </c>
    </row>
    <row r="2916" spans="1:1" x14ac:dyDescent="0.25">
      <c r="A2916" s="1">
        <v>41266</v>
      </c>
    </row>
    <row r="2917" spans="1:1" x14ac:dyDescent="0.25">
      <c r="A2917" s="1">
        <v>41267</v>
      </c>
    </row>
    <row r="2918" spans="1:1" x14ac:dyDescent="0.25">
      <c r="A2918" s="1">
        <v>41268</v>
      </c>
    </row>
    <row r="2919" spans="1:1" x14ac:dyDescent="0.25">
      <c r="A2919" s="1">
        <v>41269</v>
      </c>
    </row>
    <row r="2920" spans="1:1" x14ac:dyDescent="0.25">
      <c r="A2920" s="1">
        <v>41270</v>
      </c>
    </row>
    <row r="2921" spans="1:1" x14ac:dyDescent="0.25">
      <c r="A2921" s="1">
        <v>41271</v>
      </c>
    </row>
    <row r="2922" spans="1:1" x14ac:dyDescent="0.25">
      <c r="A2922" s="1">
        <v>41272</v>
      </c>
    </row>
    <row r="2923" spans="1:1" x14ac:dyDescent="0.25">
      <c r="A2923" s="1">
        <v>41273</v>
      </c>
    </row>
    <row r="2924" spans="1:1" x14ac:dyDescent="0.25">
      <c r="A2924" s="1">
        <v>41274</v>
      </c>
    </row>
    <row r="2925" spans="1:1" x14ac:dyDescent="0.25">
      <c r="A2925" s="1">
        <v>41275</v>
      </c>
    </row>
    <row r="2926" spans="1:1" x14ac:dyDescent="0.25">
      <c r="A2926" s="1">
        <v>41276</v>
      </c>
    </row>
    <row r="2927" spans="1:1" x14ac:dyDescent="0.25">
      <c r="A2927" s="1">
        <v>41277</v>
      </c>
    </row>
    <row r="2928" spans="1:1" x14ac:dyDescent="0.25">
      <c r="A2928" s="1">
        <v>41278</v>
      </c>
    </row>
    <row r="2929" spans="1:1" x14ac:dyDescent="0.25">
      <c r="A2929" s="1">
        <v>41279</v>
      </c>
    </row>
    <row r="2930" spans="1:1" x14ac:dyDescent="0.25">
      <c r="A2930" s="1">
        <v>41280</v>
      </c>
    </row>
    <row r="2931" spans="1:1" x14ac:dyDescent="0.25">
      <c r="A2931" s="1">
        <v>41281</v>
      </c>
    </row>
    <row r="2932" spans="1:1" x14ac:dyDescent="0.25">
      <c r="A2932" s="1">
        <v>41282</v>
      </c>
    </row>
    <row r="2933" spans="1:1" x14ac:dyDescent="0.25">
      <c r="A2933" s="1">
        <v>41283</v>
      </c>
    </row>
    <row r="2934" spans="1:1" x14ac:dyDescent="0.25">
      <c r="A2934" s="1">
        <v>41284</v>
      </c>
    </row>
    <row r="2935" spans="1:1" x14ac:dyDescent="0.25">
      <c r="A2935" s="1">
        <v>41285</v>
      </c>
    </row>
    <row r="2936" spans="1:1" x14ac:dyDescent="0.25">
      <c r="A2936" s="1">
        <v>41286</v>
      </c>
    </row>
    <row r="2937" spans="1:1" x14ac:dyDescent="0.25">
      <c r="A2937" s="1">
        <v>41287</v>
      </c>
    </row>
    <row r="2938" spans="1:1" x14ac:dyDescent="0.25">
      <c r="A2938" s="1">
        <v>41288</v>
      </c>
    </row>
    <row r="2939" spans="1:1" x14ac:dyDescent="0.25">
      <c r="A2939" s="1">
        <v>41289</v>
      </c>
    </row>
    <row r="2940" spans="1:1" x14ac:dyDescent="0.25">
      <c r="A2940" s="1">
        <v>41290</v>
      </c>
    </row>
    <row r="2941" spans="1:1" x14ac:dyDescent="0.25">
      <c r="A2941" s="1">
        <v>41291</v>
      </c>
    </row>
    <row r="2942" spans="1:1" x14ac:dyDescent="0.25">
      <c r="A2942" s="1">
        <v>41292</v>
      </c>
    </row>
    <row r="2943" spans="1:1" x14ac:dyDescent="0.25">
      <c r="A2943" s="1">
        <v>41293</v>
      </c>
    </row>
    <row r="2944" spans="1:1" x14ac:dyDescent="0.25">
      <c r="A2944" s="1">
        <v>41294</v>
      </c>
    </row>
    <row r="2945" spans="1:1" x14ac:dyDescent="0.25">
      <c r="A2945" s="1">
        <v>41295</v>
      </c>
    </row>
    <row r="2946" spans="1:1" x14ac:dyDescent="0.25">
      <c r="A2946" s="1">
        <v>41296</v>
      </c>
    </row>
    <row r="2947" spans="1:1" x14ac:dyDescent="0.25">
      <c r="A2947" s="1">
        <v>41297</v>
      </c>
    </row>
    <row r="2948" spans="1:1" x14ac:dyDescent="0.25">
      <c r="A2948" s="1">
        <v>41298</v>
      </c>
    </row>
    <row r="2949" spans="1:1" x14ac:dyDescent="0.25">
      <c r="A2949" s="1">
        <v>41299</v>
      </c>
    </row>
    <row r="2950" spans="1:1" x14ac:dyDescent="0.25">
      <c r="A2950" s="1">
        <v>41300</v>
      </c>
    </row>
    <row r="2951" spans="1:1" x14ac:dyDescent="0.25">
      <c r="A2951" s="1">
        <v>41301</v>
      </c>
    </row>
    <row r="2952" spans="1:1" x14ac:dyDescent="0.25">
      <c r="A2952" s="1">
        <v>41302</v>
      </c>
    </row>
    <row r="2953" spans="1:1" x14ac:dyDescent="0.25">
      <c r="A2953" s="1">
        <v>41303</v>
      </c>
    </row>
    <row r="2954" spans="1:1" x14ac:dyDescent="0.25">
      <c r="A2954" s="1">
        <v>41304</v>
      </c>
    </row>
    <row r="2955" spans="1:1" x14ac:dyDescent="0.25">
      <c r="A2955" s="1">
        <v>41305</v>
      </c>
    </row>
    <row r="2956" spans="1:1" x14ac:dyDescent="0.25">
      <c r="A2956" s="1">
        <v>41306</v>
      </c>
    </row>
    <row r="2957" spans="1:1" x14ac:dyDescent="0.25">
      <c r="A2957" s="1">
        <v>41307</v>
      </c>
    </row>
    <row r="2958" spans="1:1" x14ac:dyDescent="0.25">
      <c r="A2958" s="1">
        <v>41308</v>
      </c>
    </row>
    <row r="2959" spans="1:1" x14ac:dyDescent="0.25">
      <c r="A2959" s="1">
        <v>41309</v>
      </c>
    </row>
    <row r="2960" spans="1:1" x14ac:dyDescent="0.25">
      <c r="A2960" s="1">
        <v>41310</v>
      </c>
    </row>
    <row r="2961" spans="1:1" x14ac:dyDescent="0.25">
      <c r="A2961" s="1">
        <v>41311</v>
      </c>
    </row>
    <row r="2962" spans="1:1" x14ac:dyDescent="0.25">
      <c r="A2962" s="1">
        <v>41312</v>
      </c>
    </row>
    <row r="2963" spans="1:1" x14ac:dyDescent="0.25">
      <c r="A2963" s="1">
        <v>41313</v>
      </c>
    </row>
    <row r="2964" spans="1:1" x14ac:dyDescent="0.25">
      <c r="A2964" s="1">
        <v>41314</v>
      </c>
    </row>
    <row r="2965" spans="1:1" x14ac:dyDescent="0.25">
      <c r="A2965" s="1">
        <v>41315</v>
      </c>
    </row>
    <row r="2966" spans="1:1" x14ac:dyDescent="0.25">
      <c r="A2966" s="1">
        <v>41316</v>
      </c>
    </row>
    <row r="2967" spans="1:1" x14ac:dyDescent="0.25">
      <c r="A2967" s="1">
        <v>41317</v>
      </c>
    </row>
    <row r="2968" spans="1:1" x14ac:dyDescent="0.25">
      <c r="A2968" s="1">
        <v>41318</v>
      </c>
    </row>
    <row r="2969" spans="1:1" x14ac:dyDescent="0.25">
      <c r="A2969" s="1">
        <v>41319</v>
      </c>
    </row>
    <row r="2970" spans="1:1" x14ac:dyDescent="0.25">
      <c r="A2970" s="1">
        <v>41320</v>
      </c>
    </row>
    <row r="2971" spans="1:1" x14ac:dyDescent="0.25">
      <c r="A2971" s="1">
        <v>41321</v>
      </c>
    </row>
    <row r="2972" spans="1:1" x14ac:dyDescent="0.25">
      <c r="A2972" s="1">
        <v>41322</v>
      </c>
    </row>
    <row r="2973" spans="1:1" x14ac:dyDescent="0.25">
      <c r="A2973" s="1">
        <v>41323</v>
      </c>
    </row>
    <row r="2974" spans="1:1" x14ac:dyDescent="0.25">
      <c r="A2974" s="1">
        <v>41324</v>
      </c>
    </row>
    <row r="2975" spans="1:1" x14ac:dyDescent="0.25">
      <c r="A2975" s="1">
        <v>41325</v>
      </c>
    </row>
    <row r="2976" spans="1:1" x14ac:dyDescent="0.25">
      <c r="A2976" s="1">
        <v>41326</v>
      </c>
    </row>
    <row r="2977" spans="1:1" x14ac:dyDescent="0.25">
      <c r="A2977" s="1">
        <v>41327</v>
      </c>
    </row>
    <row r="2978" spans="1:1" x14ac:dyDescent="0.25">
      <c r="A2978" s="1">
        <v>41328</v>
      </c>
    </row>
    <row r="2979" spans="1:1" x14ac:dyDescent="0.25">
      <c r="A2979" s="1">
        <v>41329</v>
      </c>
    </row>
    <row r="2980" spans="1:1" x14ac:dyDescent="0.25">
      <c r="A2980" s="1">
        <v>41330</v>
      </c>
    </row>
    <row r="2981" spans="1:1" x14ac:dyDescent="0.25">
      <c r="A2981" s="1">
        <v>41331</v>
      </c>
    </row>
    <row r="2982" spans="1:1" x14ac:dyDescent="0.25">
      <c r="A2982" s="1">
        <v>41332</v>
      </c>
    </row>
    <row r="2983" spans="1:1" x14ac:dyDescent="0.25">
      <c r="A2983" s="1">
        <v>41333</v>
      </c>
    </row>
    <row r="2984" spans="1:1" x14ac:dyDescent="0.25">
      <c r="A2984" s="1">
        <v>41334</v>
      </c>
    </row>
    <row r="2985" spans="1:1" x14ac:dyDescent="0.25">
      <c r="A2985" s="1">
        <v>41335</v>
      </c>
    </row>
    <row r="2986" spans="1:1" x14ac:dyDescent="0.25">
      <c r="A2986" s="1">
        <v>41336</v>
      </c>
    </row>
    <row r="2987" spans="1:1" x14ac:dyDescent="0.25">
      <c r="A2987" s="1">
        <v>41337</v>
      </c>
    </row>
    <row r="2988" spans="1:1" x14ac:dyDescent="0.25">
      <c r="A2988" s="1">
        <v>41338</v>
      </c>
    </row>
    <row r="2989" spans="1:1" x14ac:dyDescent="0.25">
      <c r="A2989" s="1">
        <v>41339</v>
      </c>
    </row>
    <row r="2990" spans="1:1" x14ac:dyDescent="0.25">
      <c r="A2990" s="1">
        <v>41340</v>
      </c>
    </row>
    <row r="2991" spans="1:1" x14ac:dyDescent="0.25">
      <c r="A2991" s="1">
        <v>41341</v>
      </c>
    </row>
    <row r="2992" spans="1:1" x14ac:dyDescent="0.25">
      <c r="A2992" s="1">
        <v>41342</v>
      </c>
    </row>
    <row r="2993" spans="1:1" x14ac:dyDescent="0.25">
      <c r="A2993" s="1">
        <v>41343</v>
      </c>
    </row>
    <row r="2994" spans="1:1" x14ac:dyDescent="0.25">
      <c r="A2994" s="1">
        <v>41344</v>
      </c>
    </row>
    <row r="2995" spans="1:1" x14ac:dyDescent="0.25">
      <c r="A2995" s="1">
        <v>41345</v>
      </c>
    </row>
    <row r="2996" spans="1:1" x14ac:dyDescent="0.25">
      <c r="A2996" s="1">
        <v>41346</v>
      </c>
    </row>
    <row r="2997" spans="1:1" x14ac:dyDescent="0.25">
      <c r="A2997" s="1">
        <v>41347</v>
      </c>
    </row>
    <row r="2998" spans="1:1" x14ac:dyDescent="0.25">
      <c r="A2998" s="1">
        <v>41348</v>
      </c>
    </row>
    <row r="2999" spans="1:1" x14ac:dyDescent="0.25">
      <c r="A2999" s="1">
        <v>41349</v>
      </c>
    </row>
    <row r="3000" spans="1:1" x14ac:dyDescent="0.25">
      <c r="A3000" s="1">
        <v>41350</v>
      </c>
    </row>
    <row r="3001" spans="1:1" x14ac:dyDescent="0.25">
      <c r="A3001" s="1">
        <v>41351</v>
      </c>
    </row>
    <row r="3002" spans="1:1" x14ac:dyDescent="0.25">
      <c r="A3002" s="1">
        <v>41352</v>
      </c>
    </row>
    <row r="3003" spans="1:1" x14ac:dyDescent="0.25">
      <c r="A3003" s="1">
        <v>41353</v>
      </c>
    </row>
    <row r="3004" spans="1:1" x14ac:dyDescent="0.25">
      <c r="A3004" s="1">
        <v>41354</v>
      </c>
    </row>
    <row r="3005" spans="1:1" x14ac:dyDescent="0.25">
      <c r="A3005" s="1">
        <v>41355</v>
      </c>
    </row>
    <row r="3006" spans="1:1" x14ac:dyDescent="0.25">
      <c r="A3006" s="1">
        <v>41356</v>
      </c>
    </row>
    <row r="3007" spans="1:1" x14ac:dyDescent="0.25">
      <c r="A3007" s="1">
        <v>41357</v>
      </c>
    </row>
    <row r="3008" spans="1:1" x14ac:dyDescent="0.25">
      <c r="A3008" s="1">
        <v>41358</v>
      </c>
    </row>
    <row r="3009" spans="1:1" x14ac:dyDescent="0.25">
      <c r="A3009" s="1">
        <v>41359</v>
      </c>
    </row>
    <row r="3010" spans="1:1" x14ac:dyDescent="0.25">
      <c r="A3010" s="1">
        <v>41360</v>
      </c>
    </row>
    <row r="3011" spans="1:1" x14ac:dyDescent="0.25">
      <c r="A3011" s="1">
        <v>41361</v>
      </c>
    </row>
    <row r="3012" spans="1:1" x14ac:dyDescent="0.25">
      <c r="A3012" s="1">
        <v>41362</v>
      </c>
    </row>
    <row r="3013" spans="1:1" x14ac:dyDescent="0.25">
      <c r="A3013" s="1">
        <v>41363</v>
      </c>
    </row>
    <row r="3014" spans="1:1" x14ac:dyDescent="0.25">
      <c r="A3014" s="1">
        <v>41364</v>
      </c>
    </row>
    <row r="3015" spans="1:1" x14ac:dyDescent="0.25">
      <c r="A3015" s="1">
        <v>41365</v>
      </c>
    </row>
    <row r="3016" spans="1:1" x14ac:dyDescent="0.25">
      <c r="A3016" s="1">
        <v>41366</v>
      </c>
    </row>
    <row r="3017" spans="1:1" x14ac:dyDescent="0.25">
      <c r="A3017" s="1">
        <v>41367</v>
      </c>
    </row>
    <row r="3018" spans="1:1" x14ac:dyDescent="0.25">
      <c r="A3018" s="1">
        <v>41368</v>
      </c>
    </row>
    <row r="3019" spans="1:1" x14ac:dyDescent="0.25">
      <c r="A3019" s="1">
        <v>41369</v>
      </c>
    </row>
    <row r="3020" spans="1:1" x14ac:dyDescent="0.25">
      <c r="A3020" s="1">
        <v>41370</v>
      </c>
    </row>
    <row r="3021" spans="1:1" x14ac:dyDescent="0.25">
      <c r="A3021" s="1">
        <v>41371</v>
      </c>
    </row>
    <row r="3022" spans="1:1" x14ac:dyDescent="0.25">
      <c r="A3022" s="1">
        <v>41372</v>
      </c>
    </row>
    <row r="3023" spans="1:1" x14ac:dyDescent="0.25">
      <c r="A3023" s="1">
        <v>41373</v>
      </c>
    </row>
    <row r="3024" spans="1:1" x14ac:dyDescent="0.25">
      <c r="A3024" s="1">
        <v>41374</v>
      </c>
    </row>
    <row r="3025" spans="1:1" x14ac:dyDescent="0.25">
      <c r="A3025" s="1">
        <v>41375</v>
      </c>
    </row>
    <row r="3026" spans="1:1" x14ac:dyDescent="0.25">
      <c r="A3026" s="1">
        <v>41376</v>
      </c>
    </row>
    <row r="3027" spans="1:1" x14ac:dyDescent="0.25">
      <c r="A3027" s="1">
        <v>41377</v>
      </c>
    </row>
    <row r="3028" spans="1:1" x14ac:dyDescent="0.25">
      <c r="A3028" s="1">
        <v>41378</v>
      </c>
    </row>
    <row r="3029" spans="1:1" x14ac:dyDescent="0.25">
      <c r="A3029" s="1">
        <v>41379</v>
      </c>
    </row>
    <row r="3030" spans="1:1" x14ac:dyDescent="0.25">
      <c r="A3030" s="1">
        <v>41380</v>
      </c>
    </row>
    <row r="3031" spans="1:1" x14ac:dyDescent="0.25">
      <c r="A3031" s="1">
        <v>41381</v>
      </c>
    </row>
    <row r="3032" spans="1:1" x14ac:dyDescent="0.25">
      <c r="A3032" s="1">
        <v>41382</v>
      </c>
    </row>
    <row r="3033" spans="1:1" x14ac:dyDescent="0.25">
      <c r="A3033" s="1">
        <v>41383</v>
      </c>
    </row>
    <row r="3034" spans="1:1" x14ac:dyDescent="0.25">
      <c r="A3034" s="1">
        <v>41384</v>
      </c>
    </row>
    <row r="3035" spans="1:1" x14ac:dyDescent="0.25">
      <c r="A3035" s="1">
        <v>41385</v>
      </c>
    </row>
    <row r="3036" spans="1:1" x14ac:dyDescent="0.25">
      <c r="A3036" s="1">
        <v>41386</v>
      </c>
    </row>
    <row r="3037" spans="1:1" x14ac:dyDescent="0.25">
      <c r="A3037" s="1">
        <v>41387</v>
      </c>
    </row>
    <row r="3038" spans="1:1" x14ac:dyDescent="0.25">
      <c r="A3038" s="1">
        <v>41388</v>
      </c>
    </row>
    <row r="3039" spans="1:1" x14ac:dyDescent="0.25">
      <c r="A3039" s="1">
        <v>41389</v>
      </c>
    </row>
    <row r="3040" spans="1:1" x14ac:dyDescent="0.25">
      <c r="A3040" s="1">
        <v>41390</v>
      </c>
    </row>
    <row r="3041" spans="1:1" x14ac:dyDescent="0.25">
      <c r="A3041" s="1">
        <v>41391</v>
      </c>
    </row>
    <row r="3042" spans="1:1" x14ac:dyDescent="0.25">
      <c r="A3042" s="1">
        <v>41392</v>
      </c>
    </row>
    <row r="3043" spans="1:1" x14ac:dyDescent="0.25">
      <c r="A3043" s="1">
        <v>41393</v>
      </c>
    </row>
    <row r="3044" spans="1:1" x14ac:dyDescent="0.25">
      <c r="A3044" s="1">
        <v>41394</v>
      </c>
    </row>
    <row r="3045" spans="1:1" x14ac:dyDescent="0.25">
      <c r="A3045" s="1">
        <v>41395</v>
      </c>
    </row>
    <row r="3046" spans="1:1" x14ac:dyDescent="0.25">
      <c r="A3046" s="1">
        <v>41396</v>
      </c>
    </row>
    <row r="3047" spans="1:1" x14ac:dyDescent="0.25">
      <c r="A3047" s="1">
        <v>41397</v>
      </c>
    </row>
    <row r="3048" spans="1:1" x14ac:dyDescent="0.25">
      <c r="A3048" s="1">
        <v>41398</v>
      </c>
    </row>
    <row r="3049" spans="1:1" x14ac:dyDescent="0.25">
      <c r="A3049" s="1">
        <v>41399</v>
      </c>
    </row>
    <row r="3050" spans="1:1" x14ac:dyDescent="0.25">
      <c r="A3050" s="1">
        <v>41400</v>
      </c>
    </row>
    <row r="3051" spans="1:1" x14ac:dyDescent="0.25">
      <c r="A3051" s="1">
        <v>41401</v>
      </c>
    </row>
    <row r="3052" spans="1:1" x14ac:dyDescent="0.25">
      <c r="A3052" s="1">
        <v>41402</v>
      </c>
    </row>
    <row r="3053" spans="1:1" x14ac:dyDescent="0.25">
      <c r="A3053" s="1">
        <v>41403</v>
      </c>
    </row>
    <row r="3054" spans="1:1" x14ac:dyDescent="0.25">
      <c r="A3054" s="1">
        <v>41404</v>
      </c>
    </row>
    <row r="3055" spans="1:1" x14ac:dyDescent="0.25">
      <c r="A3055" s="1">
        <v>41405</v>
      </c>
    </row>
    <row r="3056" spans="1:1" x14ac:dyDescent="0.25">
      <c r="A3056" s="1">
        <v>41406</v>
      </c>
    </row>
    <row r="3057" spans="1:1" x14ac:dyDescent="0.25">
      <c r="A3057" s="1">
        <v>41407</v>
      </c>
    </row>
    <row r="3058" spans="1:1" x14ac:dyDescent="0.25">
      <c r="A3058" s="1">
        <v>41408</v>
      </c>
    </row>
    <row r="3059" spans="1:1" x14ac:dyDescent="0.25">
      <c r="A3059" s="1">
        <v>41409</v>
      </c>
    </row>
    <row r="3060" spans="1:1" x14ac:dyDescent="0.25">
      <c r="A3060" s="1">
        <v>41410</v>
      </c>
    </row>
    <row r="3061" spans="1:1" x14ac:dyDescent="0.25">
      <c r="A3061" s="1">
        <v>41411</v>
      </c>
    </row>
    <row r="3062" spans="1:1" x14ac:dyDescent="0.25">
      <c r="A3062" s="1">
        <v>41412</v>
      </c>
    </row>
    <row r="3063" spans="1:1" x14ac:dyDescent="0.25">
      <c r="A3063" s="1">
        <v>41413</v>
      </c>
    </row>
    <row r="3064" spans="1:1" x14ac:dyDescent="0.25">
      <c r="A3064" s="1">
        <v>41414</v>
      </c>
    </row>
    <row r="3065" spans="1:1" x14ac:dyDescent="0.25">
      <c r="A3065" s="1">
        <v>41415</v>
      </c>
    </row>
    <row r="3066" spans="1:1" x14ac:dyDescent="0.25">
      <c r="A3066" s="1">
        <v>41416</v>
      </c>
    </row>
    <row r="3067" spans="1:1" x14ac:dyDescent="0.25">
      <c r="A3067" s="1">
        <v>41417</v>
      </c>
    </row>
    <row r="3068" spans="1:1" x14ac:dyDescent="0.25">
      <c r="A3068" s="1">
        <v>41418</v>
      </c>
    </row>
    <row r="3069" spans="1:1" x14ac:dyDescent="0.25">
      <c r="A3069" s="1">
        <v>41419</v>
      </c>
    </row>
    <row r="3070" spans="1:1" x14ac:dyDescent="0.25">
      <c r="A3070" s="1">
        <v>41420</v>
      </c>
    </row>
    <row r="3071" spans="1:1" x14ac:dyDescent="0.25">
      <c r="A3071" s="1">
        <v>41421</v>
      </c>
    </row>
    <row r="3072" spans="1:1" x14ac:dyDescent="0.25">
      <c r="A3072" s="1">
        <v>41422</v>
      </c>
    </row>
    <row r="3073" spans="1:1" x14ac:dyDescent="0.25">
      <c r="A3073" s="1">
        <v>41423</v>
      </c>
    </row>
    <row r="3074" spans="1:1" x14ac:dyDescent="0.25">
      <c r="A3074" s="1">
        <v>41424</v>
      </c>
    </row>
    <row r="3075" spans="1:1" x14ac:dyDescent="0.25">
      <c r="A3075" s="1">
        <v>41425</v>
      </c>
    </row>
    <row r="3076" spans="1:1" x14ac:dyDescent="0.25">
      <c r="A3076" s="1">
        <v>41426</v>
      </c>
    </row>
    <row r="3077" spans="1:1" x14ac:dyDescent="0.25">
      <c r="A3077" s="1">
        <v>41427</v>
      </c>
    </row>
    <row r="3078" spans="1:1" x14ac:dyDescent="0.25">
      <c r="A3078" s="1">
        <v>41428</v>
      </c>
    </row>
    <row r="3079" spans="1:1" x14ac:dyDescent="0.25">
      <c r="A3079" s="1">
        <v>41429</v>
      </c>
    </row>
    <row r="3080" spans="1:1" x14ac:dyDescent="0.25">
      <c r="A3080" s="1">
        <v>41430</v>
      </c>
    </row>
    <row r="3081" spans="1:1" x14ac:dyDescent="0.25">
      <c r="A3081" s="1">
        <v>41431</v>
      </c>
    </row>
    <row r="3082" spans="1:1" x14ac:dyDescent="0.25">
      <c r="A3082" s="1">
        <v>41432</v>
      </c>
    </row>
    <row r="3083" spans="1:1" x14ac:dyDescent="0.25">
      <c r="A3083" s="1">
        <v>41433</v>
      </c>
    </row>
    <row r="3084" spans="1:1" x14ac:dyDescent="0.25">
      <c r="A3084" s="1">
        <v>41434</v>
      </c>
    </row>
    <row r="3085" spans="1:1" x14ac:dyDescent="0.25">
      <c r="A3085" s="1">
        <v>41435</v>
      </c>
    </row>
    <row r="3086" spans="1:1" x14ac:dyDescent="0.25">
      <c r="A3086" s="1">
        <v>41436</v>
      </c>
    </row>
    <row r="3087" spans="1:1" x14ac:dyDescent="0.25">
      <c r="A3087" s="1">
        <v>41437</v>
      </c>
    </row>
    <row r="3088" spans="1:1" x14ac:dyDescent="0.25">
      <c r="A3088" s="1">
        <v>41438</v>
      </c>
    </row>
    <row r="3089" spans="1:1" x14ac:dyDescent="0.25">
      <c r="A3089" s="1">
        <v>41439</v>
      </c>
    </row>
    <row r="3090" spans="1:1" x14ac:dyDescent="0.25">
      <c r="A3090" s="1">
        <v>41440</v>
      </c>
    </row>
    <row r="3091" spans="1:1" x14ac:dyDescent="0.25">
      <c r="A3091" s="1">
        <v>41441</v>
      </c>
    </row>
    <row r="3092" spans="1:1" x14ac:dyDescent="0.25">
      <c r="A3092" s="1">
        <v>41442</v>
      </c>
    </row>
    <row r="3093" spans="1:1" x14ac:dyDescent="0.25">
      <c r="A3093" s="1">
        <v>41443</v>
      </c>
    </row>
    <row r="3094" spans="1:1" x14ac:dyDescent="0.25">
      <c r="A3094" s="1">
        <v>41444</v>
      </c>
    </row>
    <row r="3095" spans="1:1" x14ac:dyDescent="0.25">
      <c r="A3095" s="1">
        <v>41445</v>
      </c>
    </row>
    <row r="3096" spans="1:1" x14ac:dyDescent="0.25">
      <c r="A3096" s="1">
        <v>41446</v>
      </c>
    </row>
    <row r="3097" spans="1:1" x14ac:dyDescent="0.25">
      <c r="A3097" s="1">
        <v>41447</v>
      </c>
    </row>
    <row r="3098" spans="1:1" x14ac:dyDescent="0.25">
      <c r="A3098" s="1">
        <v>41448</v>
      </c>
    </row>
    <row r="3099" spans="1:1" x14ac:dyDescent="0.25">
      <c r="A3099" s="1">
        <v>41449</v>
      </c>
    </row>
    <row r="3100" spans="1:1" x14ac:dyDescent="0.25">
      <c r="A3100" s="1">
        <v>41450</v>
      </c>
    </row>
    <row r="3101" spans="1:1" x14ac:dyDescent="0.25">
      <c r="A3101" s="1">
        <v>41451</v>
      </c>
    </row>
    <row r="3102" spans="1:1" x14ac:dyDescent="0.25">
      <c r="A3102" s="1">
        <v>41452</v>
      </c>
    </row>
    <row r="3103" spans="1:1" x14ac:dyDescent="0.25">
      <c r="A3103" s="1">
        <v>41453</v>
      </c>
    </row>
    <row r="3104" spans="1:1" x14ac:dyDescent="0.25">
      <c r="A3104" s="1">
        <v>41454</v>
      </c>
    </row>
    <row r="3105" spans="1:1" x14ac:dyDescent="0.25">
      <c r="A3105" s="1">
        <v>41455</v>
      </c>
    </row>
    <row r="3106" spans="1:1" x14ac:dyDescent="0.25">
      <c r="A3106" s="1">
        <v>41456</v>
      </c>
    </row>
    <row r="3107" spans="1:1" x14ac:dyDescent="0.25">
      <c r="A3107" s="1">
        <v>41457</v>
      </c>
    </row>
    <row r="3108" spans="1:1" x14ac:dyDescent="0.25">
      <c r="A3108" s="1">
        <v>41458</v>
      </c>
    </row>
    <row r="3109" spans="1:1" x14ac:dyDescent="0.25">
      <c r="A3109" s="1">
        <v>41459</v>
      </c>
    </row>
    <row r="3110" spans="1:1" x14ac:dyDescent="0.25">
      <c r="A3110" s="1">
        <v>41460</v>
      </c>
    </row>
    <row r="3111" spans="1:1" x14ac:dyDescent="0.25">
      <c r="A3111" s="1">
        <v>41461</v>
      </c>
    </row>
    <row r="3112" spans="1:1" x14ac:dyDescent="0.25">
      <c r="A3112" s="1">
        <v>41462</v>
      </c>
    </row>
    <row r="3113" spans="1:1" x14ac:dyDescent="0.25">
      <c r="A3113" s="1">
        <v>41463</v>
      </c>
    </row>
    <row r="3114" spans="1:1" x14ac:dyDescent="0.25">
      <c r="A3114" s="1">
        <v>41464</v>
      </c>
    </row>
    <row r="3115" spans="1:1" x14ac:dyDescent="0.25">
      <c r="A3115" s="1">
        <v>41465</v>
      </c>
    </row>
    <row r="3116" spans="1:1" x14ac:dyDescent="0.25">
      <c r="A3116" s="1">
        <v>41466</v>
      </c>
    </row>
    <row r="3117" spans="1:1" x14ac:dyDescent="0.25">
      <c r="A3117" s="1">
        <v>41467</v>
      </c>
    </row>
    <row r="3118" spans="1:1" x14ac:dyDescent="0.25">
      <c r="A3118" s="1">
        <v>41468</v>
      </c>
    </row>
    <row r="3119" spans="1:1" x14ac:dyDescent="0.25">
      <c r="A3119" s="1">
        <v>41469</v>
      </c>
    </row>
    <row r="3120" spans="1:1" x14ac:dyDescent="0.25">
      <c r="A3120" s="1">
        <v>41470</v>
      </c>
    </row>
    <row r="3121" spans="1:1" x14ac:dyDescent="0.25">
      <c r="A3121" s="1">
        <v>41471</v>
      </c>
    </row>
    <row r="3122" spans="1:1" x14ac:dyDescent="0.25">
      <c r="A3122" s="1">
        <v>41472</v>
      </c>
    </row>
    <row r="3123" spans="1:1" x14ac:dyDescent="0.25">
      <c r="A3123" s="1">
        <v>41473</v>
      </c>
    </row>
    <row r="3124" spans="1:1" x14ac:dyDescent="0.25">
      <c r="A3124" s="1">
        <v>41474</v>
      </c>
    </row>
    <row r="3125" spans="1:1" x14ac:dyDescent="0.25">
      <c r="A3125" s="1">
        <v>41475</v>
      </c>
    </row>
    <row r="3126" spans="1:1" x14ac:dyDescent="0.25">
      <c r="A3126" s="1">
        <v>41476</v>
      </c>
    </row>
    <row r="3127" spans="1:1" x14ac:dyDescent="0.25">
      <c r="A3127" s="1">
        <v>41477</v>
      </c>
    </row>
    <row r="3128" spans="1:1" x14ac:dyDescent="0.25">
      <c r="A3128" s="1">
        <v>41478</v>
      </c>
    </row>
    <row r="3129" spans="1:1" x14ac:dyDescent="0.25">
      <c r="A3129" s="1">
        <v>41479</v>
      </c>
    </row>
    <row r="3130" spans="1:1" x14ac:dyDescent="0.25">
      <c r="A3130" s="1">
        <v>41480</v>
      </c>
    </row>
    <row r="3131" spans="1:1" x14ac:dyDescent="0.25">
      <c r="A3131" s="1">
        <v>41481</v>
      </c>
    </row>
    <row r="3132" spans="1:1" x14ac:dyDescent="0.25">
      <c r="A3132" s="1">
        <v>41482</v>
      </c>
    </row>
    <row r="3133" spans="1:1" x14ac:dyDescent="0.25">
      <c r="A3133" s="1">
        <v>41483</v>
      </c>
    </row>
    <row r="3134" spans="1:1" x14ac:dyDescent="0.25">
      <c r="A3134" s="1">
        <v>41484</v>
      </c>
    </row>
    <row r="3135" spans="1:1" x14ac:dyDescent="0.25">
      <c r="A3135" s="1">
        <v>41485</v>
      </c>
    </row>
    <row r="3136" spans="1:1" x14ac:dyDescent="0.25">
      <c r="A3136" s="1">
        <v>41486</v>
      </c>
    </row>
    <row r="3137" spans="1:1" x14ac:dyDescent="0.25">
      <c r="A3137" s="1">
        <v>41487</v>
      </c>
    </row>
    <row r="3138" spans="1:1" x14ac:dyDescent="0.25">
      <c r="A3138" s="1">
        <v>41488</v>
      </c>
    </row>
    <row r="3139" spans="1:1" x14ac:dyDescent="0.25">
      <c r="A3139" s="1">
        <v>41489</v>
      </c>
    </row>
    <row r="3140" spans="1:1" x14ac:dyDescent="0.25">
      <c r="A3140" s="1">
        <v>41490</v>
      </c>
    </row>
    <row r="3141" spans="1:1" x14ac:dyDescent="0.25">
      <c r="A3141" s="1">
        <v>41491</v>
      </c>
    </row>
    <row r="3142" spans="1:1" x14ac:dyDescent="0.25">
      <c r="A3142" s="1">
        <v>41492</v>
      </c>
    </row>
    <row r="3143" spans="1:1" x14ac:dyDescent="0.25">
      <c r="A3143" s="1">
        <v>41493</v>
      </c>
    </row>
    <row r="3144" spans="1:1" x14ac:dyDescent="0.25">
      <c r="A3144" s="1">
        <v>41494</v>
      </c>
    </row>
    <row r="3145" spans="1:1" x14ac:dyDescent="0.25">
      <c r="A3145" s="1">
        <v>41495</v>
      </c>
    </row>
    <row r="3146" spans="1:1" x14ac:dyDescent="0.25">
      <c r="A3146" s="1">
        <v>41496</v>
      </c>
    </row>
    <row r="3147" spans="1:1" x14ac:dyDescent="0.25">
      <c r="A3147" s="1">
        <v>41497</v>
      </c>
    </row>
    <row r="3148" spans="1:1" x14ac:dyDescent="0.25">
      <c r="A3148" s="1">
        <v>41498</v>
      </c>
    </row>
    <row r="3149" spans="1:1" x14ac:dyDescent="0.25">
      <c r="A3149" s="1">
        <v>41499</v>
      </c>
    </row>
    <row r="3150" spans="1:1" x14ac:dyDescent="0.25">
      <c r="A3150" s="1">
        <v>41500</v>
      </c>
    </row>
    <row r="3151" spans="1:1" x14ac:dyDescent="0.25">
      <c r="A3151" s="1">
        <v>41501</v>
      </c>
    </row>
    <row r="3152" spans="1:1" x14ac:dyDescent="0.25">
      <c r="A3152" s="1">
        <v>41502</v>
      </c>
    </row>
    <row r="3153" spans="1:1" x14ac:dyDescent="0.25">
      <c r="A3153" s="1">
        <v>41503</v>
      </c>
    </row>
    <row r="3154" spans="1:1" x14ac:dyDescent="0.25">
      <c r="A3154" s="1">
        <v>41504</v>
      </c>
    </row>
    <row r="3155" spans="1:1" x14ac:dyDescent="0.25">
      <c r="A3155" s="1">
        <v>41505</v>
      </c>
    </row>
    <row r="3156" spans="1:1" x14ac:dyDescent="0.25">
      <c r="A3156" s="1">
        <v>41506</v>
      </c>
    </row>
    <row r="3157" spans="1:1" x14ac:dyDescent="0.25">
      <c r="A3157" s="1">
        <v>41507</v>
      </c>
    </row>
    <row r="3158" spans="1:1" x14ac:dyDescent="0.25">
      <c r="A3158" s="1">
        <v>41508</v>
      </c>
    </row>
    <row r="3159" spans="1:1" x14ac:dyDescent="0.25">
      <c r="A3159" s="1">
        <v>41509</v>
      </c>
    </row>
    <row r="3160" spans="1:1" x14ac:dyDescent="0.25">
      <c r="A3160" s="1">
        <v>41510</v>
      </c>
    </row>
    <row r="3161" spans="1:1" x14ac:dyDescent="0.25">
      <c r="A3161" s="1">
        <v>41511</v>
      </c>
    </row>
    <row r="3162" spans="1:1" x14ac:dyDescent="0.25">
      <c r="A3162" s="1">
        <v>41512</v>
      </c>
    </row>
    <row r="3163" spans="1:1" x14ac:dyDescent="0.25">
      <c r="A3163" s="1">
        <v>41513</v>
      </c>
    </row>
    <row r="3164" spans="1:1" x14ac:dyDescent="0.25">
      <c r="A3164" s="1">
        <v>41514</v>
      </c>
    </row>
    <row r="3165" spans="1:1" x14ac:dyDescent="0.25">
      <c r="A3165" s="1">
        <v>41515</v>
      </c>
    </row>
    <row r="3166" spans="1:1" x14ac:dyDescent="0.25">
      <c r="A3166" s="1">
        <v>41516</v>
      </c>
    </row>
    <row r="3167" spans="1:1" x14ac:dyDescent="0.25">
      <c r="A3167" s="1">
        <v>41517</v>
      </c>
    </row>
    <row r="3168" spans="1:1" x14ac:dyDescent="0.25">
      <c r="A3168" s="1">
        <v>41518</v>
      </c>
    </row>
    <row r="3169" spans="1:1" x14ac:dyDescent="0.25">
      <c r="A3169" s="1">
        <v>41519</v>
      </c>
    </row>
    <row r="3170" spans="1:1" x14ac:dyDescent="0.25">
      <c r="A3170" s="1">
        <v>41520</v>
      </c>
    </row>
    <row r="3171" spans="1:1" x14ac:dyDescent="0.25">
      <c r="A3171" s="1">
        <v>41521</v>
      </c>
    </row>
    <row r="3172" spans="1:1" x14ac:dyDescent="0.25">
      <c r="A3172" s="1">
        <v>41522</v>
      </c>
    </row>
    <row r="3173" spans="1:1" x14ac:dyDescent="0.25">
      <c r="A3173" s="1">
        <v>41523</v>
      </c>
    </row>
    <row r="3174" spans="1:1" x14ac:dyDescent="0.25">
      <c r="A3174" s="1">
        <v>41524</v>
      </c>
    </row>
    <row r="3175" spans="1:1" x14ac:dyDescent="0.25">
      <c r="A3175" s="1">
        <v>41525</v>
      </c>
    </row>
    <row r="3176" spans="1:1" x14ac:dyDescent="0.25">
      <c r="A3176" s="1">
        <v>41526</v>
      </c>
    </row>
    <row r="3177" spans="1:1" x14ac:dyDescent="0.25">
      <c r="A3177" s="1">
        <v>41527</v>
      </c>
    </row>
    <row r="3178" spans="1:1" x14ac:dyDescent="0.25">
      <c r="A3178" s="1">
        <v>41528</v>
      </c>
    </row>
    <row r="3179" spans="1:1" x14ac:dyDescent="0.25">
      <c r="A3179" s="1">
        <v>41529</v>
      </c>
    </row>
    <row r="3180" spans="1:1" x14ac:dyDescent="0.25">
      <c r="A3180" s="1">
        <v>41530</v>
      </c>
    </row>
    <row r="3181" spans="1:1" x14ac:dyDescent="0.25">
      <c r="A3181" s="1">
        <v>41531</v>
      </c>
    </row>
    <row r="3182" spans="1:1" x14ac:dyDescent="0.25">
      <c r="A3182" s="1">
        <v>41532</v>
      </c>
    </row>
    <row r="3183" spans="1:1" x14ac:dyDescent="0.25">
      <c r="A3183" s="1">
        <v>41533</v>
      </c>
    </row>
    <row r="3184" spans="1:1" x14ac:dyDescent="0.25">
      <c r="A3184" s="1">
        <v>41534</v>
      </c>
    </row>
    <row r="3185" spans="1:1" x14ac:dyDescent="0.25">
      <c r="A3185" s="1">
        <v>41535</v>
      </c>
    </row>
    <row r="3186" spans="1:1" x14ac:dyDescent="0.25">
      <c r="A3186" s="1">
        <v>41536</v>
      </c>
    </row>
    <row r="3187" spans="1:1" x14ac:dyDescent="0.25">
      <c r="A3187" s="1">
        <v>41537</v>
      </c>
    </row>
    <row r="3188" spans="1:1" x14ac:dyDescent="0.25">
      <c r="A3188" s="1">
        <v>41538</v>
      </c>
    </row>
    <row r="3189" spans="1:1" x14ac:dyDescent="0.25">
      <c r="A3189" s="1">
        <v>41539</v>
      </c>
    </row>
    <row r="3190" spans="1:1" x14ac:dyDescent="0.25">
      <c r="A3190" s="1">
        <v>41540</v>
      </c>
    </row>
    <row r="3191" spans="1:1" x14ac:dyDescent="0.25">
      <c r="A3191" s="1">
        <v>41541</v>
      </c>
    </row>
    <row r="3192" spans="1:1" x14ac:dyDescent="0.25">
      <c r="A3192" s="1">
        <v>41542</v>
      </c>
    </row>
    <row r="3193" spans="1:1" x14ac:dyDescent="0.25">
      <c r="A3193" s="1">
        <v>41543</v>
      </c>
    </row>
    <row r="3194" spans="1:1" x14ac:dyDescent="0.25">
      <c r="A3194" s="1">
        <v>41544</v>
      </c>
    </row>
    <row r="3195" spans="1:1" x14ac:dyDescent="0.25">
      <c r="A3195" s="1">
        <v>41545</v>
      </c>
    </row>
    <row r="3196" spans="1:1" x14ac:dyDescent="0.25">
      <c r="A3196" s="1">
        <v>41546</v>
      </c>
    </row>
    <row r="3197" spans="1:1" x14ac:dyDescent="0.25">
      <c r="A3197" s="1">
        <v>41547</v>
      </c>
    </row>
    <row r="3198" spans="1:1" x14ac:dyDescent="0.25">
      <c r="A3198" s="1">
        <v>41548</v>
      </c>
    </row>
    <row r="3199" spans="1:1" x14ac:dyDescent="0.25">
      <c r="A3199" s="1">
        <v>41549</v>
      </c>
    </row>
    <row r="3200" spans="1:1" x14ac:dyDescent="0.25">
      <c r="A3200" s="1">
        <v>41550</v>
      </c>
    </row>
    <row r="3201" spans="1:1" x14ac:dyDescent="0.25">
      <c r="A3201" s="1">
        <v>41551</v>
      </c>
    </row>
    <row r="3202" spans="1:1" x14ac:dyDescent="0.25">
      <c r="A3202" s="1">
        <v>41552</v>
      </c>
    </row>
    <row r="3203" spans="1:1" x14ac:dyDescent="0.25">
      <c r="A3203" s="1">
        <v>41553</v>
      </c>
    </row>
    <row r="3204" spans="1:1" x14ac:dyDescent="0.25">
      <c r="A3204" s="1">
        <v>41554</v>
      </c>
    </row>
    <row r="3205" spans="1:1" x14ac:dyDescent="0.25">
      <c r="A3205" s="1">
        <v>41555</v>
      </c>
    </row>
    <row r="3206" spans="1:1" x14ac:dyDescent="0.25">
      <c r="A3206" s="1">
        <v>41556</v>
      </c>
    </row>
    <row r="3207" spans="1:1" x14ac:dyDescent="0.25">
      <c r="A3207" s="1">
        <v>41557</v>
      </c>
    </row>
    <row r="3208" spans="1:1" x14ac:dyDescent="0.25">
      <c r="A3208" s="1">
        <v>41558</v>
      </c>
    </row>
    <row r="3209" spans="1:1" x14ac:dyDescent="0.25">
      <c r="A3209" s="1">
        <v>41559</v>
      </c>
    </row>
    <row r="3210" spans="1:1" x14ac:dyDescent="0.25">
      <c r="A3210" s="1">
        <v>41560</v>
      </c>
    </row>
    <row r="3211" spans="1:1" x14ac:dyDescent="0.25">
      <c r="A3211" s="1">
        <v>41561</v>
      </c>
    </row>
    <row r="3212" spans="1:1" x14ac:dyDescent="0.25">
      <c r="A3212" s="1">
        <v>41562</v>
      </c>
    </row>
    <row r="3213" spans="1:1" x14ac:dyDescent="0.25">
      <c r="A3213" s="1">
        <v>41563</v>
      </c>
    </row>
    <row r="3214" spans="1:1" x14ac:dyDescent="0.25">
      <c r="A3214" s="1">
        <v>41564</v>
      </c>
    </row>
    <row r="3215" spans="1:1" x14ac:dyDescent="0.25">
      <c r="A3215" s="1">
        <v>41565</v>
      </c>
    </row>
    <row r="3216" spans="1:1" x14ac:dyDescent="0.25">
      <c r="A3216" s="1">
        <v>41566</v>
      </c>
    </row>
    <row r="3217" spans="1:1" x14ac:dyDescent="0.25">
      <c r="A3217" s="1">
        <v>41567</v>
      </c>
    </row>
    <row r="3218" spans="1:1" x14ac:dyDescent="0.25">
      <c r="A3218" s="1">
        <v>41568</v>
      </c>
    </row>
    <row r="3219" spans="1:1" x14ac:dyDescent="0.25">
      <c r="A3219" s="1">
        <v>41569</v>
      </c>
    </row>
    <row r="3220" spans="1:1" x14ac:dyDescent="0.25">
      <c r="A3220" s="1">
        <v>41570</v>
      </c>
    </row>
    <row r="3221" spans="1:1" x14ac:dyDescent="0.25">
      <c r="A3221" s="1">
        <v>41571</v>
      </c>
    </row>
    <row r="3222" spans="1:1" x14ac:dyDescent="0.25">
      <c r="A3222" s="1">
        <v>41572</v>
      </c>
    </row>
    <row r="3223" spans="1:1" x14ac:dyDescent="0.25">
      <c r="A3223" s="1">
        <v>41573</v>
      </c>
    </row>
    <row r="3224" spans="1:1" x14ac:dyDescent="0.25">
      <c r="A3224" s="1">
        <v>41574</v>
      </c>
    </row>
    <row r="3225" spans="1:1" x14ac:dyDescent="0.25">
      <c r="A3225" s="1">
        <v>41575</v>
      </c>
    </row>
    <row r="3226" spans="1:1" x14ac:dyDescent="0.25">
      <c r="A3226" s="1">
        <v>41576</v>
      </c>
    </row>
    <row r="3227" spans="1:1" x14ac:dyDescent="0.25">
      <c r="A3227" s="1">
        <v>41577</v>
      </c>
    </row>
    <row r="3228" spans="1:1" x14ac:dyDescent="0.25">
      <c r="A3228" s="1">
        <v>41578</v>
      </c>
    </row>
    <row r="3229" spans="1:1" x14ac:dyDescent="0.25">
      <c r="A3229" s="1">
        <v>41579</v>
      </c>
    </row>
    <row r="3230" spans="1:1" x14ac:dyDescent="0.25">
      <c r="A3230" s="1">
        <v>41580</v>
      </c>
    </row>
    <row r="3231" spans="1:1" x14ac:dyDescent="0.25">
      <c r="A3231" s="1">
        <v>41581</v>
      </c>
    </row>
    <row r="3232" spans="1:1" x14ac:dyDescent="0.25">
      <c r="A3232" s="1">
        <v>41582</v>
      </c>
    </row>
    <row r="3233" spans="1:1" x14ac:dyDescent="0.25">
      <c r="A3233" s="1">
        <v>41583</v>
      </c>
    </row>
    <row r="3234" spans="1:1" x14ac:dyDescent="0.25">
      <c r="A3234" s="1">
        <v>41584</v>
      </c>
    </row>
    <row r="3235" spans="1:1" x14ac:dyDescent="0.25">
      <c r="A3235" s="1">
        <v>41585</v>
      </c>
    </row>
    <row r="3236" spans="1:1" x14ac:dyDescent="0.25">
      <c r="A3236" s="1">
        <v>41586</v>
      </c>
    </row>
    <row r="3237" spans="1:1" x14ac:dyDescent="0.25">
      <c r="A3237" s="1">
        <v>41587</v>
      </c>
    </row>
    <row r="3238" spans="1:1" x14ac:dyDescent="0.25">
      <c r="A3238" s="1">
        <v>41588</v>
      </c>
    </row>
    <row r="3239" spans="1:1" x14ac:dyDescent="0.25">
      <c r="A3239" s="1">
        <v>41589</v>
      </c>
    </row>
    <row r="3240" spans="1:1" x14ac:dyDescent="0.25">
      <c r="A3240" s="1">
        <v>41590</v>
      </c>
    </row>
    <row r="3241" spans="1:1" x14ac:dyDescent="0.25">
      <c r="A3241" s="1">
        <v>41591</v>
      </c>
    </row>
    <row r="3242" spans="1:1" x14ac:dyDescent="0.25">
      <c r="A3242" s="1">
        <v>41592</v>
      </c>
    </row>
    <row r="3243" spans="1:1" x14ac:dyDescent="0.25">
      <c r="A3243" s="1">
        <v>41593</v>
      </c>
    </row>
    <row r="3244" spans="1:1" x14ac:dyDescent="0.25">
      <c r="A3244" s="1">
        <v>41594</v>
      </c>
    </row>
    <row r="3245" spans="1:1" x14ac:dyDescent="0.25">
      <c r="A3245" s="1">
        <v>41595</v>
      </c>
    </row>
    <row r="3246" spans="1:1" x14ac:dyDescent="0.25">
      <c r="A3246" s="1">
        <v>41596</v>
      </c>
    </row>
    <row r="3247" spans="1:1" x14ac:dyDescent="0.25">
      <c r="A3247" s="1">
        <v>41597</v>
      </c>
    </row>
    <row r="3248" spans="1:1" x14ac:dyDescent="0.25">
      <c r="A3248" s="1">
        <v>41598</v>
      </c>
    </row>
    <row r="3249" spans="1:1" x14ac:dyDescent="0.25">
      <c r="A3249" s="1">
        <v>41599</v>
      </c>
    </row>
    <row r="3250" spans="1:1" x14ac:dyDescent="0.25">
      <c r="A3250" s="1">
        <v>41600</v>
      </c>
    </row>
    <row r="3251" spans="1:1" x14ac:dyDescent="0.25">
      <c r="A3251" s="1">
        <v>41601</v>
      </c>
    </row>
    <row r="3252" spans="1:1" x14ac:dyDescent="0.25">
      <c r="A3252" s="1">
        <v>41602</v>
      </c>
    </row>
    <row r="3253" spans="1:1" x14ac:dyDescent="0.25">
      <c r="A3253" s="1">
        <v>41603</v>
      </c>
    </row>
    <row r="3254" spans="1:1" x14ac:dyDescent="0.25">
      <c r="A3254" s="1">
        <v>41604</v>
      </c>
    </row>
    <row r="3255" spans="1:1" x14ac:dyDescent="0.25">
      <c r="A3255" s="1">
        <v>41605</v>
      </c>
    </row>
    <row r="3256" spans="1:1" x14ac:dyDescent="0.25">
      <c r="A3256" s="1">
        <v>41606</v>
      </c>
    </row>
    <row r="3257" spans="1:1" x14ac:dyDescent="0.25">
      <c r="A3257" s="1">
        <v>41607</v>
      </c>
    </row>
    <row r="3258" spans="1:1" x14ac:dyDescent="0.25">
      <c r="A3258" s="1">
        <v>41608</v>
      </c>
    </row>
    <row r="3259" spans="1:1" x14ac:dyDescent="0.25">
      <c r="A3259" s="1">
        <v>41609</v>
      </c>
    </row>
    <row r="3260" spans="1:1" x14ac:dyDescent="0.25">
      <c r="A3260" s="1">
        <v>41610</v>
      </c>
    </row>
    <row r="3261" spans="1:1" x14ac:dyDescent="0.25">
      <c r="A3261" s="1">
        <v>41611</v>
      </c>
    </row>
    <row r="3262" spans="1:1" x14ac:dyDescent="0.25">
      <c r="A3262" s="1">
        <v>41612</v>
      </c>
    </row>
    <row r="3263" spans="1:1" x14ac:dyDescent="0.25">
      <c r="A3263" s="1">
        <v>41613</v>
      </c>
    </row>
    <row r="3264" spans="1:1" x14ac:dyDescent="0.25">
      <c r="A3264" s="1">
        <v>41614</v>
      </c>
    </row>
    <row r="3265" spans="1:1" x14ac:dyDescent="0.25">
      <c r="A3265" s="1">
        <v>41615</v>
      </c>
    </row>
    <row r="3266" spans="1:1" x14ac:dyDescent="0.25">
      <c r="A3266" s="1">
        <v>41616</v>
      </c>
    </row>
    <row r="3267" spans="1:1" x14ac:dyDescent="0.25">
      <c r="A3267" s="1">
        <v>41617</v>
      </c>
    </row>
    <row r="3268" spans="1:1" x14ac:dyDescent="0.25">
      <c r="A3268" s="1">
        <v>41618</v>
      </c>
    </row>
    <row r="3269" spans="1:1" x14ac:dyDescent="0.25">
      <c r="A3269" s="1">
        <v>41619</v>
      </c>
    </row>
    <row r="3270" spans="1:1" x14ac:dyDescent="0.25">
      <c r="A3270" s="1">
        <v>41620</v>
      </c>
    </row>
    <row r="3271" spans="1:1" x14ac:dyDescent="0.25">
      <c r="A3271" s="1">
        <v>41621</v>
      </c>
    </row>
    <row r="3272" spans="1:1" x14ac:dyDescent="0.25">
      <c r="A3272" s="1">
        <v>41622</v>
      </c>
    </row>
    <row r="3273" spans="1:1" x14ac:dyDescent="0.25">
      <c r="A3273" s="1">
        <v>41623</v>
      </c>
    </row>
    <row r="3274" spans="1:1" x14ac:dyDescent="0.25">
      <c r="A3274" s="1">
        <v>41624</v>
      </c>
    </row>
    <row r="3275" spans="1:1" x14ac:dyDescent="0.25">
      <c r="A3275" s="1">
        <v>41625</v>
      </c>
    </row>
    <row r="3276" spans="1:1" x14ac:dyDescent="0.25">
      <c r="A3276" s="1">
        <v>41626</v>
      </c>
    </row>
    <row r="3277" spans="1:1" x14ac:dyDescent="0.25">
      <c r="A3277" s="1">
        <v>41627</v>
      </c>
    </row>
    <row r="3278" spans="1:1" x14ac:dyDescent="0.25">
      <c r="A3278" s="1">
        <v>41628</v>
      </c>
    </row>
    <row r="3279" spans="1:1" x14ac:dyDescent="0.25">
      <c r="A3279" s="1">
        <v>41629</v>
      </c>
    </row>
    <row r="3280" spans="1:1" x14ac:dyDescent="0.25">
      <c r="A3280" s="1">
        <v>41630</v>
      </c>
    </row>
    <row r="3281" spans="1:1" x14ac:dyDescent="0.25">
      <c r="A3281" s="1">
        <v>41631</v>
      </c>
    </row>
    <row r="3282" spans="1:1" x14ac:dyDescent="0.25">
      <c r="A3282" s="1">
        <v>41632</v>
      </c>
    </row>
    <row r="3283" spans="1:1" x14ac:dyDescent="0.25">
      <c r="A3283" s="1">
        <v>41633</v>
      </c>
    </row>
    <row r="3284" spans="1:1" x14ac:dyDescent="0.25">
      <c r="A3284" s="1">
        <v>41634</v>
      </c>
    </row>
    <row r="3285" spans="1:1" x14ac:dyDescent="0.25">
      <c r="A3285" s="1">
        <v>41635</v>
      </c>
    </row>
    <row r="3286" spans="1:1" x14ac:dyDescent="0.25">
      <c r="A3286" s="1">
        <v>41636</v>
      </c>
    </row>
    <row r="3287" spans="1:1" x14ac:dyDescent="0.25">
      <c r="A3287" s="1">
        <v>41637</v>
      </c>
    </row>
    <row r="3288" spans="1:1" x14ac:dyDescent="0.25">
      <c r="A3288" s="1">
        <v>41638</v>
      </c>
    </row>
    <row r="3289" spans="1:1" x14ac:dyDescent="0.25">
      <c r="A3289" s="1">
        <v>41639</v>
      </c>
    </row>
    <row r="3290" spans="1:1" x14ac:dyDescent="0.25">
      <c r="A3290" s="1">
        <v>41640</v>
      </c>
    </row>
    <row r="3291" spans="1:1" x14ac:dyDescent="0.25">
      <c r="A3291" s="1">
        <v>41641</v>
      </c>
    </row>
    <row r="3292" spans="1:1" x14ac:dyDescent="0.25">
      <c r="A3292" s="1">
        <v>41642</v>
      </c>
    </row>
    <row r="3293" spans="1:1" x14ac:dyDescent="0.25">
      <c r="A3293" s="1">
        <v>41643</v>
      </c>
    </row>
    <row r="3294" spans="1:1" x14ac:dyDescent="0.25">
      <c r="A3294" s="1">
        <v>41644</v>
      </c>
    </row>
    <row r="3295" spans="1:1" x14ac:dyDescent="0.25">
      <c r="A3295" s="1">
        <v>41645</v>
      </c>
    </row>
    <row r="3296" spans="1:1" x14ac:dyDescent="0.25">
      <c r="A3296" s="1">
        <v>41646</v>
      </c>
    </row>
    <row r="3297" spans="1:1" x14ac:dyDescent="0.25">
      <c r="A3297" s="1">
        <v>41647</v>
      </c>
    </row>
    <row r="3298" spans="1:1" x14ac:dyDescent="0.25">
      <c r="A3298" s="1">
        <v>41648</v>
      </c>
    </row>
    <row r="3299" spans="1:1" x14ac:dyDescent="0.25">
      <c r="A3299" s="1">
        <v>41649</v>
      </c>
    </row>
    <row r="3300" spans="1:1" x14ac:dyDescent="0.25">
      <c r="A3300" s="1">
        <v>41650</v>
      </c>
    </row>
    <row r="3301" spans="1:1" x14ac:dyDescent="0.25">
      <c r="A3301" s="1">
        <v>41651</v>
      </c>
    </row>
    <row r="3302" spans="1:1" x14ac:dyDescent="0.25">
      <c r="A3302" s="1">
        <v>41652</v>
      </c>
    </row>
    <row r="3303" spans="1:1" x14ac:dyDescent="0.25">
      <c r="A3303" s="1">
        <v>41653</v>
      </c>
    </row>
    <row r="3304" spans="1:1" x14ac:dyDescent="0.25">
      <c r="A3304" s="1">
        <v>41654</v>
      </c>
    </row>
    <row r="3305" spans="1:1" x14ac:dyDescent="0.25">
      <c r="A3305" s="1">
        <v>41655</v>
      </c>
    </row>
    <row r="3306" spans="1:1" x14ac:dyDescent="0.25">
      <c r="A3306" s="1">
        <v>41656</v>
      </c>
    </row>
    <row r="3307" spans="1:1" x14ac:dyDescent="0.25">
      <c r="A3307" s="1">
        <v>41657</v>
      </c>
    </row>
    <row r="3308" spans="1:1" x14ac:dyDescent="0.25">
      <c r="A3308" s="1">
        <v>41658</v>
      </c>
    </row>
    <row r="3309" spans="1:1" x14ac:dyDescent="0.25">
      <c r="A3309" s="1">
        <v>41659</v>
      </c>
    </row>
    <row r="3310" spans="1:1" x14ac:dyDescent="0.25">
      <c r="A3310" s="1">
        <v>41660</v>
      </c>
    </row>
    <row r="3311" spans="1:1" x14ac:dyDescent="0.25">
      <c r="A3311" s="1">
        <v>41661</v>
      </c>
    </row>
    <row r="3312" spans="1:1" x14ac:dyDescent="0.25">
      <c r="A3312" s="1">
        <v>41662</v>
      </c>
    </row>
    <row r="3313" spans="1:1" x14ac:dyDescent="0.25">
      <c r="A3313" s="1">
        <v>41663</v>
      </c>
    </row>
    <row r="3314" spans="1:1" x14ac:dyDescent="0.25">
      <c r="A3314" s="1">
        <v>41664</v>
      </c>
    </row>
    <row r="3315" spans="1:1" x14ac:dyDescent="0.25">
      <c r="A3315" s="1">
        <v>41665</v>
      </c>
    </row>
    <row r="3316" spans="1:1" x14ac:dyDescent="0.25">
      <c r="A3316" s="1">
        <v>41666</v>
      </c>
    </row>
    <row r="3317" spans="1:1" x14ac:dyDescent="0.25">
      <c r="A3317" s="1">
        <v>41667</v>
      </c>
    </row>
    <row r="3318" spans="1:1" x14ac:dyDescent="0.25">
      <c r="A3318" s="1">
        <v>41668</v>
      </c>
    </row>
    <row r="3319" spans="1:1" x14ac:dyDescent="0.25">
      <c r="A3319" s="1">
        <v>41669</v>
      </c>
    </row>
    <row r="3320" spans="1:1" x14ac:dyDescent="0.25">
      <c r="A3320" s="1">
        <v>41670</v>
      </c>
    </row>
    <row r="3321" spans="1:1" x14ac:dyDescent="0.25">
      <c r="A3321" s="1">
        <v>41671</v>
      </c>
    </row>
    <row r="3322" spans="1:1" x14ac:dyDescent="0.25">
      <c r="A3322" s="1">
        <v>41672</v>
      </c>
    </row>
    <row r="3323" spans="1:1" x14ac:dyDescent="0.25">
      <c r="A3323" s="1">
        <v>41673</v>
      </c>
    </row>
    <row r="3324" spans="1:1" x14ac:dyDescent="0.25">
      <c r="A3324" s="1">
        <v>41674</v>
      </c>
    </row>
    <row r="3325" spans="1:1" x14ac:dyDescent="0.25">
      <c r="A3325" s="1">
        <v>41675</v>
      </c>
    </row>
    <row r="3326" spans="1:1" x14ac:dyDescent="0.25">
      <c r="A3326" s="1">
        <v>41676</v>
      </c>
    </row>
    <row r="3327" spans="1:1" x14ac:dyDescent="0.25">
      <c r="A3327" s="1">
        <v>41677</v>
      </c>
    </row>
    <row r="3328" spans="1:1" x14ac:dyDescent="0.25">
      <c r="A3328" s="1">
        <v>41678</v>
      </c>
    </row>
    <row r="3329" spans="1:1" x14ac:dyDescent="0.25">
      <c r="A3329" s="1">
        <v>41679</v>
      </c>
    </row>
    <row r="3330" spans="1:1" x14ac:dyDescent="0.25">
      <c r="A3330" s="1">
        <v>41680</v>
      </c>
    </row>
    <row r="3331" spans="1:1" x14ac:dyDescent="0.25">
      <c r="A3331" s="1">
        <v>41681</v>
      </c>
    </row>
    <row r="3332" spans="1:1" x14ac:dyDescent="0.25">
      <c r="A3332" s="1">
        <v>41682</v>
      </c>
    </row>
    <row r="3333" spans="1:1" x14ac:dyDescent="0.25">
      <c r="A3333" s="1">
        <v>41683</v>
      </c>
    </row>
    <row r="3334" spans="1:1" x14ac:dyDescent="0.25">
      <c r="A3334" s="1">
        <v>41684</v>
      </c>
    </row>
    <row r="3335" spans="1:1" x14ac:dyDescent="0.25">
      <c r="A3335" s="1">
        <v>41685</v>
      </c>
    </row>
    <row r="3336" spans="1:1" x14ac:dyDescent="0.25">
      <c r="A3336" s="1">
        <v>41686</v>
      </c>
    </row>
    <row r="3337" spans="1:1" x14ac:dyDescent="0.25">
      <c r="A3337" s="1">
        <v>41687</v>
      </c>
    </row>
    <row r="3338" spans="1:1" x14ac:dyDescent="0.25">
      <c r="A3338" s="1">
        <v>41688</v>
      </c>
    </row>
    <row r="3339" spans="1:1" x14ac:dyDescent="0.25">
      <c r="A3339" s="1">
        <v>41689</v>
      </c>
    </row>
    <row r="3340" spans="1:1" x14ac:dyDescent="0.25">
      <c r="A3340" s="1">
        <v>41690</v>
      </c>
    </row>
    <row r="3341" spans="1:1" x14ac:dyDescent="0.25">
      <c r="A3341" s="1">
        <v>41691</v>
      </c>
    </row>
    <row r="3342" spans="1:1" x14ac:dyDescent="0.25">
      <c r="A3342" s="1">
        <v>41692</v>
      </c>
    </row>
    <row r="3343" spans="1:1" x14ac:dyDescent="0.25">
      <c r="A3343" s="1">
        <v>41693</v>
      </c>
    </row>
    <row r="3344" spans="1:1" x14ac:dyDescent="0.25">
      <c r="A3344" s="1">
        <v>41694</v>
      </c>
    </row>
    <row r="3345" spans="1:1" x14ac:dyDescent="0.25">
      <c r="A3345" s="1">
        <v>41695</v>
      </c>
    </row>
    <row r="3346" spans="1:1" x14ac:dyDescent="0.25">
      <c r="A3346" s="1">
        <v>41696</v>
      </c>
    </row>
    <row r="3347" spans="1:1" x14ac:dyDescent="0.25">
      <c r="A3347" s="1">
        <v>41697</v>
      </c>
    </row>
    <row r="3348" spans="1:1" x14ac:dyDescent="0.25">
      <c r="A3348" s="1">
        <v>41698</v>
      </c>
    </row>
    <row r="3349" spans="1:1" x14ac:dyDescent="0.25">
      <c r="A3349" s="1">
        <v>41699</v>
      </c>
    </row>
    <row r="3350" spans="1:1" x14ac:dyDescent="0.25">
      <c r="A3350" s="1">
        <v>41700</v>
      </c>
    </row>
    <row r="3351" spans="1:1" x14ac:dyDescent="0.25">
      <c r="A3351" s="1">
        <v>41701</v>
      </c>
    </row>
    <row r="3352" spans="1:1" x14ac:dyDescent="0.25">
      <c r="A3352" s="1">
        <v>41702</v>
      </c>
    </row>
    <row r="3353" spans="1:1" x14ac:dyDescent="0.25">
      <c r="A3353" s="1">
        <v>41703</v>
      </c>
    </row>
    <row r="3354" spans="1:1" x14ac:dyDescent="0.25">
      <c r="A3354" s="1">
        <v>41704</v>
      </c>
    </row>
    <row r="3355" spans="1:1" x14ac:dyDescent="0.25">
      <c r="A3355" s="1">
        <v>41705</v>
      </c>
    </row>
    <row r="3356" spans="1:1" x14ac:dyDescent="0.25">
      <c r="A3356" s="1">
        <v>41706</v>
      </c>
    </row>
    <row r="3357" spans="1:1" x14ac:dyDescent="0.25">
      <c r="A3357" s="1">
        <v>41707</v>
      </c>
    </row>
    <row r="3358" spans="1:1" x14ac:dyDescent="0.25">
      <c r="A3358" s="1">
        <v>41708</v>
      </c>
    </row>
    <row r="3359" spans="1:1" x14ac:dyDescent="0.25">
      <c r="A3359" s="1">
        <v>41709</v>
      </c>
    </row>
    <row r="3360" spans="1:1" x14ac:dyDescent="0.25">
      <c r="A3360" s="1">
        <v>41710</v>
      </c>
    </row>
    <row r="3361" spans="1:1" x14ac:dyDescent="0.25">
      <c r="A3361" s="1">
        <v>41711</v>
      </c>
    </row>
    <row r="3362" spans="1:1" x14ac:dyDescent="0.25">
      <c r="A3362" s="1">
        <v>41712</v>
      </c>
    </row>
    <row r="3363" spans="1:1" x14ac:dyDescent="0.25">
      <c r="A3363" s="1">
        <v>41713</v>
      </c>
    </row>
    <row r="3364" spans="1:1" x14ac:dyDescent="0.25">
      <c r="A3364" s="1">
        <v>41714</v>
      </c>
    </row>
    <row r="3365" spans="1:1" x14ac:dyDescent="0.25">
      <c r="A3365" s="1">
        <v>41715</v>
      </c>
    </row>
    <row r="3366" spans="1:1" x14ac:dyDescent="0.25">
      <c r="A3366" s="1">
        <v>41716</v>
      </c>
    </row>
    <row r="3367" spans="1:1" x14ac:dyDescent="0.25">
      <c r="A3367" s="1">
        <v>41717</v>
      </c>
    </row>
    <row r="3368" spans="1:1" x14ac:dyDescent="0.25">
      <c r="A3368" s="1">
        <v>41718</v>
      </c>
    </row>
    <row r="3369" spans="1:1" x14ac:dyDescent="0.25">
      <c r="A3369" s="1">
        <v>41719</v>
      </c>
    </row>
    <row r="3370" spans="1:1" x14ac:dyDescent="0.25">
      <c r="A3370" s="1">
        <v>41720</v>
      </c>
    </row>
    <row r="3371" spans="1:1" x14ac:dyDescent="0.25">
      <c r="A3371" s="1">
        <v>41721</v>
      </c>
    </row>
    <row r="3372" spans="1:1" x14ac:dyDescent="0.25">
      <c r="A3372" s="1">
        <v>41722</v>
      </c>
    </row>
    <row r="3373" spans="1:1" x14ac:dyDescent="0.25">
      <c r="A3373" s="1">
        <v>41723</v>
      </c>
    </row>
    <row r="3374" spans="1:1" x14ac:dyDescent="0.25">
      <c r="A3374" s="1">
        <v>41724</v>
      </c>
    </row>
    <row r="3375" spans="1:1" x14ac:dyDescent="0.25">
      <c r="A3375" s="1">
        <v>41725</v>
      </c>
    </row>
    <row r="3376" spans="1:1" x14ac:dyDescent="0.25">
      <c r="A3376" s="1">
        <v>41726</v>
      </c>
    </row>
    <row r="3377" spans="1:1" x14ac:dyDescent="0.25">
      <c r="A3377" s="1">
        <v>41727</v>
      </c>
    </row>
    <row r="3378" spans="1:1" x14ac:dyDescent="0.25">
      <c r="A3378" s="1">
        <v>41728</v>
      </c>
    </row>
    <row r="3379" spans="1:1" x14ac:dyDescent="0.25">
      <c r="A3379" s="1">
        <v>41729</v>
      </c>
    </row>
    <row r="3380" spans="1:1" x14ac:dyDescent="0.25">
      <c r="A3380" s="1">
        <v>41730</v>
      </c>
    </row>
    <row r="3381" spans="1:1" x14ac:dyDescent="0.25">
      <c r="A3381" s="1">
        <v>41731</v>
      </c>
    </row>
    <row r="3382" spans="1:1" x14ac:dyDescent="0.25">
      <c r="A3382" s="1">
        <v>41732</v>
      </c>
    </row>
    <row r="3383" spans="1:1" x14ac:dyDescent="0.25">
      <c r="A3383" s="1">
        <v>41733</v>
      </c>
    </row>
    <row r="3384" spans="1:1" x14ac:dyDescent="0.25">
      <c r="A3384" s="1">
        <v>41734</v>
      </c>
    </row>
    <row r="3385" spans="1:1" x14ac:dyDescent="0.25">
      <c r="A3385" s="1">
        <v>41735</v>
      </c>
    </row>
    <row r="3386" spans="1:1" x14ac:dyDescent="0.25">
      <c r="A3386" s="1">
        <v>41736</v>
      </c>
    </row>
    <row r="3387" spans="1:1" x14ac:dyDescent="0.25">
      <c r="A3387" s="1">
        <v>41737</v>
      </c>
    </row>
    <row r="3388" spans="1:1" x14ac:dyDescent="0.25">
      <c r="A3388" s="1">
        <v>41738</v>
      </c>
    </row>
    <row r="3389" spans="1:1" x14ac:dyDescent="0.25">
      <c r="A3389" s="1">
        <v>41739</v>
      </c>
    </row>
    <row r="3390" spans="1:1" x14ac:dyDescent="0.25">
      <c r="A3390" s="1">
        <v>41740</v>
      </c>
    </row>
    <row r="3391" spans="1:1" x14ac:dyDescent="0.25">
      <c r="A3391" s="1">
        <v>41741</v>
      </c>
    </row>
    <row r="3392" spans="1:1" x14ac:dyDescent="0.25">
      <c r="A3392" s="1">
        <v>41742</v>
      </c>
    </row>
    <row r="3393" spans="1:1" x14ac:dyDescent="0.25">
      <c r="A3393" s="1">
        <v>41743</v>
      </c>
    </row>
    <row r="3394" spans="1:1" x14ac:dyDescent="0.25">
      <c r="A3394" s="1">
        <v>41744</v>
      </c>
    </row>
    <row r="3395" spans="1:1" x14ac:dyDescent="0.25">
      <c r="A3395" s="1">
        <v>41745</v>
      </c>
    </row>
    <row r="3396" spans="1:1" x14ac:dyDescent="0.25">
      <c r="A3396" s="1">
        <v>41746</v>
      </c>
    </row>
    <row r="3397" spans="1:1" x14ac:dyDescent="0.25">
      <c r="A3397" s="1">
        <v>41747</v>
      </c>
    </row>
    <row r="3398" spans="1:1" x14ac:dyDescent="0.25">
      <c r="A3398" s="1">
        <v>41748</v>
      </c>
    </row>
    <row r="3399" spans="1:1" x14ac:dyDescent="0.25">
      <c r="A3399" s="1">
        <v>41749</v>
      </c>
    </row>
    <row r="3400" spans="1:1" x14ac:dyDescent="0.25">
      <c r="A3400" s="1">
        <v>41750</v>
      </c>
    </row>
    <row r="3401" spans="1:1" x14ac:dyDescent="0.25">
      <c r="A3401" s="1">
        <v>41751</v>
      </c>
    </row>
    <row r="3402" spans="1:1" x14ac:dyDescent="0.25">
      <c r="A3402" s="1">
        <v>41752</v>
      </c>
    </row>
    <row r="3403" spans="1:1" x14ac:dyDescent="0.25">
      <c r="A3403" s="1">
        <v>41753</v>
      </c>
    </row>
    <row r="3404" spans="1:1" x14ac:dyDescent="0.25">
      <c r="A3404" s="1">
        <v>41754</v>
      </c>
    </row>
    <row r="3405" spans="1:1" x14ac:dyDescent="0.25">
      <c r="A3405" s="1">
        <v>41755</v>
      </c>
    </row>
    <row r="3406" spans="1:1" x14ac:dyDescent="0.25">
      <c r="A3406" s="1">
        <v>41756</v>
      </c>
    </row>
    <row r="3407" spans="1:1" x14ac:dyDescent="0.25">
      <c r="A3407" s="1">
        <v>41757</v>
      </c>
    </row>
    <row r="3408" spans="1:1" x14ac:dyDescent="0.25">
      <c r="A3408" s="1">
        <v>41758</v>
      </c>
    </row>
    <row r="3409" spans="1:1" x14ac:dyDescent="0.25">
      <c r="A3409" s="1">
        <v>41759</v>
      </c>
    </row>
    <row r="3410" spans="1:1" x14ac:dyDescent="0.25">
      <c r="A3410" s="1">
        <v>41760</v>
      </c>
    </row>
    <row r="3411" spans="1:1" x14ac:dyDescent="0.25">
      <c r="A3411" s="1">
        <v>41761</v>
      </c>
    </row>
    <row r="3412" spans="1:1" x14ac:dyDescent="0.25">
      <c r="A3412" s="1">
        <v>41762</v>
      </c>
    </row>
    <row r="3413" spans="1:1" x14ac:dyDescent="0.25">
      <c r="A3413" s="1">
        <v>41763</v>
      </c>
    </row>
    <row r="3414" spans="1:1" x14ac:dyDescent="0.25">
      <c r="A3414" s="1">
        <v>41764</v>
      </c>
    </row>
    <row r="3415" spans="1:1" x14ac:dyDescent="0.25">
      <c r="A3415" s="1">
        <v>41765</v>
      </c>
    </row>
    <row r="3416" spans="1:1" x14ac:dyDescent="0.25">
      <c r="A3416" s="1">
        <v>41766</v>
      </c>
    </row>
    <row r="3417" spans="1:1" x14ac:dyDescent="0.25">
      <c r="A3417" s="1">
        <v>41767</v>
      </c>
    </row>
    <row r="3418" spans="1:1" x14ac:dyDescent="0.25">
      <c r="A3418" s="1">
        <v>41768</v>
      </c>
    </row>
    <row r="3419" spans="1:1" x14ac:dyDescent="0.25">
      <c r="A3419" s="1">
        <v>41769</v>
      </c>
    </row>
    <row r="3420" spans="1:1" x14ac:dyDescent="0.25">
      <c r="A3420" s="1">
        <v>41770</v>
      </c>
    </row>
    <row r="3421" spans="1:1" x14ac:dyDescent="0.25">
      <c r="A3421" s="1">
        <v>41771</v>
      </c>
    </row>
    <row r="3422" spans="1:1" x14ac:dyDescent="0.25">
      <c r="A3422" s="1">
        <v>41772</v>
      </c>
    </row>
    <row r="3423" spans="1:1" x14ac:dyDescent="0.25">
      <c r="A3423" s="1">
        <v>41773</v>
      </c>
    </row>
    <row r="3424" spans="1:1" x14ac:dyDescent="0.25">
      <c r="A3424" s="1">
        <v>41774</v>
      </c>
    </row>
    <row r="3425" spans="1:1" x14ac:dyDescent="0.25">
      <c r="A3425" s="1">
        <v>41775</v>
      </c>
    </row>
    <row r="3426" spans="1:1" x14ac:dyDescent="0.25">
      <c r="A3426" s="1">
        <v>41776</v>
      </c>
    </row>
    <row r="3427" spans="1:1" x14ac:dyDescent="0.25">
      <c r="A3427" s="1">
        <v>41777</v>
      </c>
    </row>
    <row r="3428" spans="1:1" x14ac:dyDescent="0.25">
      <c r="A3428" s="1">
        <v>41778</v>
      </c>
    </row>
    <row r="3429" spans="1:1" x14ac:dyDescent="0.25">
      <c r="A3429" s="1">
        <v>41779</v>
      </c>
    </row>
    <row r="3430" spans="1:1" x14ac:dyDescent="0.25">
      <c r="A3430" s="1">
        <v>41780</v>
      </c>
    </row>
    <row r="3431" spans="1:1" x14ac:dyDescent="0.25">
      <c r="A3431" s="1">
        <v>41781</v>
      </c>
    </row>
    <row r="3432" spans="1:1" x14ac:dyDescent="0.25">
      <c r="A3432" s="1">
        <v>41782</v>
      </c>
    </row>
    <row r="3433" spans="1:1" x14ac:dyDescent="0.25">
      <c r="A3433" s="1">
        <v>41783</v>
      </c>
    </row>
    <row r="3434" spans="1:1" x14ac:dyDescent="0.25">
      <c r="A3434" s="1">
        <v>41784</v>
      </c>
    </row>
    <row r="3435" spans="1:1" x14ac:dyDescent="0.25">
      <c r="A3435" s="1">
        <v>41785</v>
      </c>
    </row>
    <row r="3436" spans="1:1" x14ac:dyDescent="0.25">
      <c r="A3436" s="1">
        <v>41786</v>
      </c>
    </row>
    <row r="3437" spans="1:1" x14ac:dyDescent="0.25">
      <c r="A3437" s="1">
        <v>41787</v>
      </c>
    </row>
    <row r="3438" spans="1:1" x14ac:dyDescent="0.25">
      <c r="A3438" s="1">
        <v>41788</v>
      </c>
    </row>
    <row r="3439" spans="1:1" x14ac:dyDescent="0.25">
      <c r="A3439" s="1">
        <v>41789</v>
      </c>
    </row>
    <row r="3440" spans="1:1" x14ac:dyDescent="0.25">
      <c r="A3440" s="1">
        <v>41790</v>
      </c>
    </row>
    <row r="3441" spans="1:1" x14ac:dyDescent="0.25">
      <c r="A3441" s="1">
        <v>41791</v>
      </c>
    </row>
    <row r="3442" spans="1:1" x14ac:dyDescent="0.25">
      <c r="A3442" s="1">
        <v>41792</v>
      </c>
    </row>
    <row r="3443" spans="1:1" x14ac:dyDescent="0.25">
      <c r="A3443" s="1">
        <v>41793</v>
      </c>
    </row>
    <row r="3444" spans="1:1" x14ac:dyDescent="0.25">
      <c r="A3444" s="1">
        <v>41794</v>
      </c>
    </row>
    <row r="3445" spans="1:1" x14ac:dyDescent="0.25">
      <c r="A3445" s="1">
        <v>41795</v>
      </c>
    </row>
    <row r="3446" spans="1:1" x14ac:dyDescent="0.25">
      <c r="A3446" s="1">
        <v>41796</v>
      </c>
    </row>
    <row r="3447" spans="1:1" x14ac:dyDescent="0.25">
      <c r="A3447" s="1">
        <v>41797</v>
      </c>
    </row>
    <row r="3448" spans="1:1" x14ac:dyDescent="0.25">
      <c r="A3448" s="1">
        <v>41798</v>
      </c>
    </row>
    <row r="3449" spans="1:1" x14ac:dyDescent="0.25">
      <c r="A3449" s="1">
        <v>41799</v>
      </c>
    </row>
    <row r="3450" spans="1:1" x14ac:dyDescent="0.25">
      <c r="A3450" s="1">
        <v>41800</v>
      </c>
    </row>
    <row r="3451" spans="1:1" x14ac:dyDescent="0.25">
      <c r="A3451" s="1">
        <v>41801</v>
      </c>
    </row>
    <row r="3452" spans="1:1" x14ac:dyDescent="0.25">
      <c r="A3452" s="1">
        <v>41802</v>
      </c>
    </row>
    <row r="3453" spans="1:1" x14ac:dyDescent="0.25">
      <c r="A3453" s="1">
        <v>41803</v>
      </c>
    </row>
    <row r="3454" spans="1:1" x14ac:dyDescent="0.25">
      <c r="A3454" s="1">
        <v>41804</v>
      </c>
    </row>
    <row r="3455" spans="1:1" x14ac:dyDescent="0.25">
      <c r="A3455" s="1">
        <v>41805</v>
      </c>
    </row>
    <row r="3456" spans="1:1" x14ac:dyDescent="0.25">
      <c r="A3456" s="1">
        <v>41806</v>
      </c>
    </row>
    <row r="3457" spans="1:1" x14ac:dyDescent="0.25">
      <c r="A3457" s="1">
        <v>41807</v>
      </c>
    </row>
    <row r="3458" spans="1:1" x14ac:dyDescent="0.25">
      <c r="A3458" s="1">
        <v>41808</v>
      </c>
    </row>
    <row r="3459" spans="1:1" x14ac:dyDescent="0.25">
      <c r="A3459" s="1">
        <v>41809</v>
      </c>
    </row>
    <row r="3460" spans="1:1" x14ac:dyDescent="0.25">
      <c r="A3460" s="1">
        <v>41810</v>
      </c>
    </row>
    <row r="3461" spans="1:1" x14ac:dyDescent="0.25">
      <c r="A3461" s="1">
        <v>41811</v>
      </c>
    </row>
    <row r="3462" spans="1:1" x14ac:dyDescent="0.25">
      <c r="A3462" s="1">
        <v>41812</v>
      </c>
    </row>
    <row r="3463" spans="1:1" x14ac:dyDescent="0.25">
      <c r="A3463" s="1">
        <v>41813</v>
      </c>
    </row>
    <row r="3464" spans="1:1" x14ac:dyDescent="0.25">
      <c r="A3464" s="1">
        <v>41814</v>
      </c>
    </row>
    <row r="3465" spans="1:1" x14ac:dyDescent="0.25">
      <c r="A3465" s="1">
        <v>41815</v>
      </c>
    </row>
    <row r="3466" spans="1:1" x14ac:dyDescent="0.25">
      <c r="A3466" s="1">
        <v>41816</v>
      </c>
    </row>
    <row r="3467" spans="1:1" x14ac:dyDescent="0.25">
      <c r="A3467" s="1">
        <v>41817</v>
      </c>
    </row>
    <row r="3468" spans="1:1" x14ac:dyDescent="0.25">
      <c r="A3468" s="1">
        <v>41818</v>
      </c>
    </row>
    <row r="3469" spans="1:1" x14ac:dyDescent="0.25">
      <c r="A3469" s="1">
        <v>41819</v>
      </c>
    </row>
    <row r="3470" spans="1:1" x14ac:dyDescent="0.25">
      <c r="A3470" s="1">
        <v>41820</v>
      </c>
    </row>
    <row r="3471" spans="1:1" x14ac:dyDescent="0.25">
      <c r="A3471" s="1">
        <v>41821</v>
      </c>
    </row>
    <row r="3472" spans="1:1" x14ac:dyDescent="0.25">
      <c r="A3472" s="1">
        <v>41822</v>
      </c>
    </row>
    <row r="3473" spans="1:1" x14ac:dyDescent="0.25">
      <c r="A3473" s="1">
        <v>41823</v>
      </c>
    </row>
    <row r="3474" spans="1:1" x14ac:dyDescent="0.25">
      <c r="A3474" s="1">
        <v>41824</v>
      </c>
    </row>
    <row r="3475" spans="1:1" x14ac:dyDescent="0.25">
      <c r="A3475" s="1">
        <v>41825</v>
      </c>
    </row>
    <row r="3476" spans="1:1" x14ac:dyDescent="0.25">
      <c r="A3476" s="1">
        <v>41826</v>
      </c>
    </row>
    <row r="3477" spans="1:1" x14ac:dyDescent="0.25">
      <c r="A3477" s="1">
        <v>41827</v>
      </c>
    </row>
    <row r="3478" spans="1:1" x14ac:dyDescent="0.25">
      <c r="A3478" s="1">
        <v>41828</v>
      </c>
    </row>
    <row r="3479" spans="1:1" x14ac:dyDescent="0.25">
      <c r="A3479" s="1">
        <v>41829</v>
      </c>
    </row>
    <row r="3480" spans="1:1" x14ac:dyDescent="0.25">
      <c r="A3480" s="1">
        <v>41830</v>
      </c>
    </row>
    <row r="3481" spans="1:1" x14ac:dyDescent="0.25">
      <c r="A3481" s="1">
        <v>41831</v>
      </c>
    </row>
    <row r="3482" spans="1:1" x14ac:dyDescent="0.25">
      <c r="A3482" s="1">
        <v>41832</v>
      </c>
    </row>
    <row r="3483" spans="1:1" x14ac:dyDescent="0.25">
      <c r="A3483" s="1">
        <v>41833</v>
      </c>
    </row>
    <row r="3484" spans="1:1" x14ac:dyDescent="0.25">
      <c r="A3484" s="1">
        <v>41834</v>
      </c>
    </row>
    <row r="3485" spans="1:1" x14ac:dyDescent="0.25">
      <c r="A3485" s="1">
        <v>41835</v>
      </c>
    </row>
    <row r="3486" spans="1:1" x14ac:dyDescent="0.25">
      <c r="A3486" s="1">
        <v>41836</v>
      </c>
    </row>
    <row r="3487" spans="1:1" x14ac:dyDescent="0.25">
      <c r="A3487" s="1">
        <v>41837</v>
      </c>
    </row>
    <row r="3488" spans="1:1" x14ac:dyDescent="0.25">
      <c r="A3488" s="1">
        <v>41838</v>
      </c>
    </row>
    <row r="3489" spans="1:1" x14ac:dyDescent="0.25">
      <c r="A3489" s="1">
        <v>41839</v>
      </c>
    </row>
    <row r="3490" spans="1:1" x14ac:dyDescent="0.25">
      <c r="A3490" s="1">
        <v>41840</v>
      </c>
    </row>
    <row r="3491" spans="1:1" x14ac:dyDescent="0.25">
      <c r="A3491" s="1">
        <v>41841</v>
      </c>
    </row>
    <row r="3492" spans="1:1" x14ac:dyDescent="0.25">
      <c r="A3492" s="1">
        <v>41842</v>
      </c>
    </row>
    <row r="3493" spans="1:1" x14ac:dyDescent="0.25">
      <c r="A3493" s="1">
        <v>41843</v>
      </c>
    </row>
    <row r="3494" spans="1:1" x14ac:dyDescent="0.25">
      <c r="A3494" s="1">
        <v>41844</v>
      </c>
    </row>
    <row r="3495" spans="1:1" x14ac:dyDescent="0.25">
      <c r="A3495" s="1">
        <v>41845</v>
      </c>
    </row>
    <row r="3496" spans="1:1" x14ac:dyDescent="0.25">
      <c r="A3496" s="1">
        <v>41846</v>
      </c>
    </row>
    <row r="3497" spans="1:1" x14ac:dyDescent="0.25">
      <c r="A3497" s="1">
        <v>41847</v>
      </c>
    </row>
    <row r="3498" spans="1:1" x14ac:dyDescent="0.25">
      <c r="A3498" s="1">
        <v>41848</v>
      </c>
    </row>
    <row r="3499" spans="1:1" x14ac:dyDescent="0.25">
      <c r="A3499" s="1">
        <v>41849</v>
      </c>
    </row>
    <row r="3500" spans="1:1" x14ac:dyDescent="0.25">
      <c r="A3500" s="1">
        <v>41850</v>
      </c>
    </row>
    <row r="3501" spans="1:1" x14ac:dyDescent="0.25">
      <c r="A3501" s="1">
        <v>41851</v>
      </c>
    </row>
    <row r="3502" spans="1:1" x14ac:dyDescent="0.25">
      <c r="A3502" s="1">
        <v>41852</v>
      </c>
    </row>
    <row r="3503" spans="1:1" x14ac:dyDescent="0.25">
      <c r="A3503" s="1">
        <v>41853</v>
      </c>
    </row>
    <row r="3504" spans="1:1" x14ac:dyDescent="0.25">
      <c r="A3504" s="1">
        <v>41854</v>
      </c>
    </row>
    <row r="3505" spans="1:1" x14ac:dyDescent="0.25">
      <c r="A3505" s="1">
        <v>41855</v>
      </c>
    </row>
    <row r="3506" spans="1:1" x14ac:dyDescent="0.25">
      <c r="A3506" s="1">
        <v>41856</v>
      </c>
    </row>
    <row r="3507" spans="1:1" x14ac:dyDescent="0.25">
      <c r="A3507" s="1">
        <v>41857</v>
      </c>
    </row>
    <row r="3508" spans="1:1" x14ac:dyDescent="0.25">
      <c r="A3508" s="1">
        <v>41858</v>
      </c>
    </row>
    <row r="3509" spans="1:1" x14ac:dyDescent="0.25">
      <c r="A3509" s="1">
        <v>41859</v>
      </c>
    </row>
    <row r="3510" spans="1:1" x14ac:dyDescent="0.25">
      <c r="A3510" s="1">
        <v>41860</v>
      </c>
    </row>
    <row r="3511" spans="1:1" x14ac:dyDescent="0.25">
      <c r="A3511" s="1">
        <v>41861</v>
      </c>
    </row>
    <row r="3512" spans="1:1" x14ac:dyDescent="0.25">
      <c r="A3512" s="1">
        <v>41862</v>
      </c>
    </row>
    <row r="3513" spans="1:1" x14ac:dyDescent="0.25">
      <c r="A3513" s="1">
        <v>41863</v>
      </c>
    </row>
    <row r="3514" spans="1:1" x14ac:dyDescent="0.25">
      <c r="A3514" s="1">
        <v>41864</v>
      </c>
    </row>
    <row r="3515" spans="1:1" x14ac:dyDescent="0.25">
      <c r="A3515" s="1">
        <v>41865</v>
      </c>
    </row>
    <row r="3516" spans="1:1" x14ac:dyDescent="0.25">
      <c r="A3516" s="1">
        <v>41866</v>
      </c>
    </row>
    <row r="3517" spans="1:1" x14ac:dyDescent="0.25">
      <c r="A3517" s="1">
        <v>41867</v>
      </c>
    </row>
    <row r="3518" spans="1:1" x14ac:dyDescent="0.25">
      <c r="A3518" s="1">
        <v>41868</v>
      </c>
    </row>
    <row r="3519" spans="1:1" x14ac:dyDescent="0.25">
      <c r="A3519" s="1">
        <v>41869</v>
      </c>
    </row>
    <row r="3520" spans="1:1" x14ac:dyDescent="0.25">
      <c r="A3520" s="1">
        <v>41870</v>
      </c>
    </row>
    <row r="3521" spans="1:1" x14ac:dyDescent="0.25">
      <c r="A3521" s="1">
        <v>41871</v>
      </c>
    </row>
    <row r="3522" spans="1:1" x14ac:dyDescent="0.25">
      <c r="A3522" s="1">
        <v>41872</v>
      </c>
    </row>
    <row r="3523" spans="1:1" x14ac:dyDescent="0.25">
      <c r="A3523" s="1">
        <v>41873</v>
      </c>
    </row>
    <row r="3524" spans="1:1" x14ac:dyDescent="0.25">
      <c r="A3524" s="1">
        <v>41874</v>
      </c>
    </row>
    <row r="3525" spans="1:1" x14ac:dyDescent="0.25">
      <c r="A3525" s="1">
        <v>41875</v>
      </c>
    </row>
    <row r="3526" spans="1:1" x14ac:dyDescent="0.25">
      <c r="A3526" s="1">
        <v>41876</v>
      </c>
    </row>
    <row r="3527" spans="1:1" x14ac:dyDescent="0.25">
      <c r="A3527" s="1">
        <v>41877</v>
      </c>
    </row>
    <row r="3528" spans="1:1" x14ac:dyDescent="0.25">
      <c r="A3528" s="1">
        <v>41878</v>
      </c>
    </row>
    <row r="3529" spans="1:1" x14ac:dyDescent="0.25">
      <c r="A3529" s="1">
        <v>41879</v>
      </c>
    </row>
    <row r="3530" spans="1:1" x14ac:dyDescent="0.25">
      <c r="A3530" s="1">
        <v>41880</v>
      </c>
    </row>
    <row r="3531" spans="1:1" x14ac:dyDescent="0.25">
      <c r="A3531" s="1">
        <v>41881</v>
      </c>
    </row>
    <row r="3532" spans="1:1" x14ac:dyDescent="0.25">
      <c r="A3532" s="1">
        <v>41882</v>
      </c>
    </row>
    <row r="3533" spans="1:1" x14ac:dyDescent="0.25">
      <c r="A3533" s="1">
        <v>41883</v>
      </c>
    </row>
    <row r="3534" spans="1:1" x14ac:dyDescent="0.25">
      <c r="A3534" s="1">
        <v>41884</v>
      </c>
    </row>
    <row r="3535" spans="1:1" x14ac:dyDescent="0.25">
      <c r="A3535" s="1">
        <v>41885</v>
      </c>
    </row>
    <row r="3536" spans="1:1" x14ac:dyDescent="0.25">
      <c r="A3536" s="1">
        <v>41886</v>
      </c>
    </row>
    <row r="3537" spans="1:1" x14ac:dyDescent="0.25">
      <c r="A3537" s="1">
        <v>41887</v>
      </c>
    </row>
    <row r="3538" spans="1:1" x14ac:dyDescent="0.25">
      <c r="A3538" s="1">
        <v>41888</v>
      </c>
    </row>
    <row r="3539" spans="1:1" x14ac:dyDescent="0.25">
      <c r="A3539" s="1">
        <v>41889</v>
      </c>
    </row>
    <row r="3540" spans="1:1" x14ac:dyDescent="0.25">
      <c r="A3540" s="1">
        <v>41890</v>
      </c>
    </row>
    <row r="3541" spans="1:1" x14ac:dyDescent="0.25">
      <c r="A3541" s="1">
        <v>41891</v>
      </c>
    </row>
    <row r="3542" spans="1:1" x14ac:dyDescent="0.25">
      <c r="A3542" s="1">
        <v>41892</v>
      </c>
    </row>
    <row r="3543" spans="1:1" x14ac:dyDescent="0.25">
      <c r="A3543" s="1">
        <v>41893</v>
      </c>
    </row>
    <row r="3544" spans="1:1" x14ac:dyDescent="0.25">
      <c r="A3544" s="1">
        <v>41894</v>
      </c>
    </row>
    <row r="3545" spans="1:1" x14ac:dyDescent="0.25">
      <c r="A3545" s="1">
        <v>41895</v>
      </c>
    </row>
    <row r="3546" spans="1:1" x14ac:dyDescent="0.25">
      <c r="A3546" s="1">
        <v>41896</v>
      </c>
    </row>
    <row r="3547" spans="1:1" x14ac:dyDescent="0.25">
      <c r="A3547" s="1">
        <v>41897</v>
      </c>
    </row>
    <row r="3548" spans="1:1" x14ac:dyDescent="0.25">
      <c r="A3548" s="1">
        <v>41898</v>
      </c>
    </row>
    <row r="3549" spans="1:1" x14ac:dyDescent="0.25">
      <c r="A3549" s="1">
        <v>41899</v>
      </c>
    </row>
    <row r="3550" spans="1:1" x14ac:dyDescent="0.25">
      <c r="A3550" s="1">
        <v>41900</v>
      </c>
    </row>
    <row r="3551" spans="1:1" x14ac:dyDescent="0.25">
      <c r="A3551" s="1">
        <v>41901</v>
      </c>
    </row>
    <row r="3552" spans="1:1" x14ac:dyDescent="0.25">
      <c r="A3552" s="1">
        <v>41902</v>
      </c>
    </row>
    <row r="3553" spans="1:1" x14ac:dyDescent="0.25">
      <c r="A3553" s="1">
        <v>41903</v>
      </c>
    </row>
    <row r="3554" spans="1:1" x14ac:dyDescent="0.25">
      <c r="A3554" s="1">
        <v>41904</v>
      </c>
    </row>
    <row r="3555" spans="1:1" x14ac:dyDescent="0.25">
      <c r="A3555" s="1">
        <v>41905</v>
      </c>
    </row>
    <row r="3556" spans="1:1" x14ac:dyDescent="0.25">
      <c r="A3556" s="1">
        <v>41906</v>
      </c>
    </row>
    <row r="3557" spans="1:1" x14ac:dyDescent="0.25">
      <c r="A3557" s="1">
        <v>41907</v>
      </c>
    </row>
    <row r="3558" spans="1:1" x14ac:dyDescent="0.25">
      <c r="A3558" s="1">
        <v>41908</v>
      </c>
    </row>
    <row r="3559" spans="1:1" x14ac:dyDescent="0.25">
      <c r="A3559" s="1">
        <v>41909</v>
      </c>
    </row>
    <row r="3560" spans="1:1" x14ac:dyDescent="0.25">
      <c r="A3560" s="1">
        <v>41910</v>
      </c>
    </row>
    <row r="3561" spans="1:1" x14ac:dyDescent="0.25">
      <c r="A3561" s="1">
        <v>41911</v>
      </c>
    </row>
    <row r="3562" spans="1:1" x14ac:dyDescent="0.25">
      <c r="A3562" s="1">
        <v>41912</v>
      </c>
    </row>
    <row r="3563" spans="1:1" x14ac:dyDescent="0.25">
      <c r="A3563" s="1">
        <v>41913</v>
      </c>
    </row>
    <row r="3564" spans="1:1" x14ac:dyDescent="0.25">
      <c r="A3564" s="1">
        <v>41914</v>
      </c>
    </row>
    <row r="3565" spans="1:1" x14ac:dyDescent="0.25">
      <c r="A3565" s="1">
        <v>41915</v>
      </c>
    </row>
    <row r="3566" spans="1:1" x14ac:dyDescent="0.25">
      <c r="A3566" s="1">
        <v>41916</v>
      </c>
    </row>
    <row r="3567" spans="1:1" x14ac:dyDescent="0.25">
      <c r="A3567" s="1">
        <v>41917</v>
      </c>
    </row>
    <row r="3568" spans="1:1" x14ac:dyDescent="0.25">
      <c r="A3568" s="1">
        <v>41918</v>
      </c>
    </row>
    <row r="3569" spans="1:1" x14ac:dyDescent="0.25">
      <c r="A3569" s="1">
        <v>41919</v>
      </c>
    </row>
    <row r="3570" spans="1:1" x14ac:dyDescent="0.25">
      <c r="A3570" s="1">
        <v>41920</v>
      </c>
    </row>
    <row r="3571" spans="1:1" x14ac:dyDescent="0.25">
      <c r="A3571" s="1">
        <v>41921</v>
      </c>
    </row>
    <row r="3572" spans="1:1" x14ac:dyDescent="0.25">
      <c r="A3572" s="1">
        <v>41922</v>
      </c>
    </row>
    <row r="3573" spans="1:1" x14ac:dyDescent="0.25">
      <c r="A3573" s="1">
        <v>41923</v>
      </c>
    </row>
    <row r="3574" spans="1:1" x14ac:dyDescent="0.25">
      <c r="A3574" s="1">
        <v>41924</v>
      </c>
    </row>
    <row r="3575" spans="1:1" x14ac:dyDescent="0.25">
      <c r="A3575" s="1">
        <v>41925</v>
      </c>
    </row>
    <row r="3576" spans="1:1" x14ac:dyDescent="0.25">
      <c r="A3576" s="1">
        <v>41926</v>
      </c>
    </row>
    <row r="3577" spans="1:1" x14ac:dyDescent="0.25">
      <c r="A3577" s="1">
        <v>41927</v>
      </c>
    </row>
    <row r="3578" spans="1:1" x14ac:dyDescent="0.25">
      <c r="A3578" s="1">
        <v>41928</v>
      </c>
    </row>
    <row r="3579" spans="1:1" x14ac:dyDescent="0.25">
      <c r="A3579" s="1">
        <v>41929</v>
      </c>
    </row>
    <row r="3580" spans="1:1" x14ac:dyDescent="0.25">
      <c r="A3580" s="1">
        <v>41930</v>
      </c>
    </row>
    <row r="3581" spans="1:1" x14ac:dyDescent="0.25">
      <c r="A3581" s="1">
        <v>41931</v>
      </c>
    </row>
    <row r="3582" spans="1:1" x14ac:dyDescent="0.25">
      <c r="A3582" s="1">
        <v>41932</v>
      </c>
    </row>
    <row r="3583" spans="1:1" x14ac:dyDescent="0.25">
      <c r="A3583" s="1">
        <v>41933</v>
      </c>
    </row>
    <row r="3584" spans="1:1" x14ac:dyDescent="0.25">
      <c r="A3584" s="1">
        <v>41934</v>
      </c>
    </row>
    <row r="3585" spans="1:1" x14ac:dyDescent="0.25">
      <c r="A3585" s="1">
        <v>41935</v>
      </c>
    </row>
    <row r="3586" spans="1:1" x14ac:dyDescent="0.25">
      <c r="A3586" s="1">
        <v>41936</v>
      </c>
    </row>
    <row r="3587" spans="1:1" x14ac:dyDescent="0.25">
      <c r="A3587" s="1">
        <v>41937</v>
      </c>
    </row>
    <row r="3588" spans="1:1" x14ac:dyDescent="0.25">
      <c r="A3588" s="1">
        <v>41938</v>
      </c>
    </row>
    <row r="3589" spans="1:1" x14ac:dyDescent="0.25">
      <c r="A3589" s="1">
        <v>41939</v>
      </c>
    </row>
    <row r="3590" spans="1:1" x14ac:dyDescent="0.25">
      <c r="A3590" s="1">
        <v>41940</v>
      </c>
    </row>
    <row r="3591" spans="1:1" x14ac:dyDescent="0.25">
      <c r="A3591" s="1">
        <v>41941</v>
      </c>
    </row>
    <row r="3592" spans="1:1" x14ac:dyDescent="0.25">
      <c r="A3592" s="1">
        <v>41942</v>
      </c>
    </row>
    <row r="3593" spans="1:1" x14ac:dyDescent="0.25">
      <c r="A3593" s="1">
        <v>41943</v>
      </c>
    </row>
    <row r="3594" spans="1:1" x14ac:dyDescent="0.25">
      <c r="A3594" s="1">
        <v>41944</v>
      </c>
    </row>
    <row r="3595" spans="1:1" x14ac:dyDescent="0.25">
      <c r="A3595" s="1">
        <v>41945</v>
      </c>
    </row>
    <row r="3596" spans="1:1" x14ac:dyDescent="0.25">
      <c r="A3596" s="1">
        <v>41946</v>
      </c>
    </row>
    <row r="3597" spans="1:1" x14ac:dyDescent="0.25">
      <c r="A3597" s="1">
        <v>41947</v>
      </c>
    </row>
    <row r="3598" spans="1:1" x14ac:dyDescent="0.25">
      <c r="A3598" s="1">
        <v>41948</v>
      </c>
    </row>
    <row r="3599" spans="1:1" x14ac:dyDescent="0.25">
      <c r="A3599" s="1">
        <v>41949</v>
      </c>
    </row>
    <row r="3600" spans="1:1" x14ac:dyDescent="0.25">
      <c r="A3600" s="1">
        <v>41950</v>
      </c>
    </row>
    <row r="3601" spans="1:1" x14ac:dyDescent="0.25">
      <c r="A3601" s="1">
        <v>41951</v>
      </c>
    </row>
    <row r="3602" spans="1:1" x14ac:dyDescent="0.25">
      <c r="A3602" s="1">
        <v>41952</v>
      </c>
    </row>
    <row r="3603" spans="1:1" x14ac:dyDescent="0.25">
      <c r="A3603" s="1">
        <v>41953</v>
      </c>
    </row>
    <row r="3604" spans="1:1" x14ac:dyDescent="0.25">
      <c r="A3604" s="1">
        <v>41954</v>
      </c>
    </row>
    <row r="3605" spans="1:1" x14ac:dyDescent="0.25">
      <c r="A3605" s="1">
        <v>41955</v>
      </c>
    </row>
    <row r="3606" spans="1:1" x14ac:dyDescent="0.25">
      <c r="A3606" s="1">
        <v>41956</v>
      </c>
    </row>
    <row r="3607" spans="1:1" x14ac:dyDescent="0.25">
      <c r="A3607" s="1">
        <v>41957</v>
      </c>
    </row>
    <row r="3608" spans="1:1" x14ac:dyDescent="0.25">
      <c r="A3608" s="1">
        <v>41958</v>
      </c>
    </row>
    <row r="3609" spans="1:1" x14ac:dyDescent="0.25">
      <c r="A3609" s="1">
        <v>41959</v>
      </c>
    </row>
    <row r="3610" spans="1:1" x14ac:dyDescent="0.25">
      <c r="A3610" s="1">
        <v>41960</v>
      </c>
    </row>
    <row r="3611" spans="1:1" x14ac:dyDescent="0.25">
      <c r="A3611" s="1">
        <v>41961</v>
      </c>
    </row>
    <row r="3612" spans="1:1" x14ac:dyDescent="0.25">
      <c r="A3612" s="1">
        <v>41962</v>
      </c>
    </row>
    <row r="3613" spans="1:1" x14ac:dyDescent="0.25">
      <c r="A3613" s="1">
        <v>41963</v>
      </c>
    </row>
    <row r="3614" spans="1:1" x14ac:dyDescent="0.25">
      <c r="A3614" s="1">
        <v>41964</v>
      </c>
    </row>
    <row r="3615" spans="1:1" x14ac:dyDescent="0.25">
      <c r="A3615" s="1">
        <v>41965</v>
      </c>
    </row>
    <row r="3616" spans="1:1" x14ac:dyDescent="0.25">
      <c r="A3616" s="1">
        <v>41966</v>
      </c>
    </row>
    <row r="3617" spans="1:1" x14ac:dyDescent="0.25">
      <c r="A3617" s="1">
        <v>41967</v>
      </c>
    </row>
    <row r="3618" spans="1:1" x14ac:dyDescent="0.25">
      <c r="A3618" s="1">
        <v>41968</v>
      </c>
    </row>
    <row r="3619" spans="1:1" x14ac:dyDescent="0.25">
      <c r="A3619" s="1">
        <v>41969</v>
      </c>
    </row>
    <row r="3620" spans="1:1" x14ac:dyDescent="0.25">
      <c r="A3620" s="1">
        <v>41970</v>
      </c>
    </row>
    <row r="3621" spans="1:1" x14ac:dyDescent="0.25">
      <c r="A3621" s="1">
        <v>41971</v>
      </c>
    </row>
    <row r="3622" spans="1:1" x14ac:dyDescent="0.25">
      <c r="A3622" s="1">
        <v>41972</v>
      </c>
    </row>
    <row r="3623" spans="1:1" x14ac:dyDescent="0.25">
      <c r="A3623" s="1">
        <v>41973</v>
      </c>
    </row>
    <row r="3624" spans="1:1" x14ac:dyDescent="0.25">
      <c r="A3624" s="1">
        <v>41974</v>
      </c>
    </row>
    <row r="3625" spans="1:1" x14ac:dyDescent="0.25">
      <c r="A3625" s="1">
        <v>41975</v>
      </c>
    </row>
    <row r="3626" spans="1:1" x14ac:dyDescent="0.25">
      <c r="A3626" s="1">
        <v>41976</v>
      </c>
    </row>
    <row r="3627" spans="1:1" x14ac:dyDescent="0.25">
      <c r="A3627" s="1">
        <v>41977</v>
      </c>
    </row>
    <row r="3628" spans="1:1" x14ac:dyDescent="0.25">
      <c r="A3628" s="1">
        <v>41978</v>
      </c>
    </row>
    <row r="3629" spans="1:1" x14ac:dyDescent="0.25">
      <c r="A3629" s="1">
        <v>41979</v>
      </c>
    </row>
    <row r="3630" spans="1:1" x14ac:dyDescent="0.25">
      <c r="A3630" s="1">
        <v>41980</v>
      </c>
    </row>
    <row r="3631" spans="1:1" x14ac:dyDescent="0.25">
      <c r="A3631" s="1">
        <v>41981</v>
      </c>
    </row>
    <row r="3632" spans="1:1" x14ac:dyDescent="0.25">
      <c r="A3632" s="1">
        <v>41982</v>
      </c>
    </row>
    <row r="3633" spans="1:1" x14ac:dyDescent="0.25">
      <c r="A3633" s="1">
        <v>41983</v>
      </c>
    </row>
    <row r="3634" spans="1:1" x14ac:dyDescent="0.25">
      <c r="A3634" s="1">
        <v>41984</v>
      </c>
    </row>
    <row r="3635" spans="1:1" x14ac:dyDescent="0.25">
      <c r="A3635" s="1">
        <v>41985</v>
      </c>
    </row>
    <row r="3636" spans="1:1" x14ac:dyDescent="0.25">
      <c r="A3636" s="1">
        <v>41986</v>
      </c>
    </row>
    <row r="3637" spans="1:1" x14ac:dyDescent="0.25">
      <c r="A3637" s="1">
        <v>41987</v>
      </c>
    </row>
    <row r="3638" spans="1:1" x14ac:dyDescent="0.25">
      <c r="A3638" s="1">
        <v>41988</v>
      </c>
    </row>
    <row r="3639" spans="1:1" x14ac:dyDescent="0.25">
      <c r="A3639" s="1">
        <v>41989</v>
      </c>
    </row>
    <row r="3640" spans="1:1" x14ac:dyDescent="0.25">
      <c r="A3640" s="1">
        <v>41990</v>
      </c>
    </row>
    <row r="3641" spans="1:1" x14ac:dyDescent="0.25">
      <c r="A3641" s="1">
        <v>41991</v>
      </c>
    </row>
    <row r="3642" spans="1:1" x14ac:dyDescent="0.25">
      <c r="A3642" s="1">
        <v>41992</v>
      </c>
    </row>
    <row r="3643" spans="1:1" x14ac:dyDescent="0.25">
      <c r="A3643" s="1">
        <v>41993</v>
      </c>
    </row>
    <row r="3644" spans="1:1" x14ac:dyDescent="0.25">
      <c r="A3644" s="1">
        <v>41994</v>
      </c>
    </row>
    <row r="3645" spans="1:1" x14ac:dyDescent="0.25">
      <c r="A3645" s="1">
        <v>41995</v>
      </c>
    </row>
    <row r="3646" spans="1:1" x14ac:dyDescent="0.25">
      <c r="A3646" s="1">
        <v>41996</v>
      </c>
    </row>
    <row r="3647" spans="1:1" x14ac:dyDescent="0.25">
      <c r="A3647" s="1">
        <v>41997</v>
      </c>
    </row>
    <row r="3648" spans="1:1" x14ac:dyDescent="0.25">
      <c r="A3648" s="1">
        <v>41998</v>
      </c>
    </row>
    <row r="3649" spans="1:1" x14ac:dyDescent="0.25">
      <c r="A3649" s="1">
        <v>41999</v>
      </c>
    </row>
    <row r="3650" spans="1:1" x14ac:dyDescent="0.25">
      <c r="A3650" s="1">
        <v>42000</v>
      </c>
    </row>
    <row r="3651" spans="1:1" x14ac:dyDescent="0.25">
      <c r="A3651" s="1">
        <v>42001</v>
      </c>
    </row>
    <row r="3652" spans="1:1" x14ac:dyDescent="0.25">
      <c r="A3652" s="1">
        <v>42002</v>
      </c>
    </row>
    <row r="3653" spans="1:1" x14ac:dyDescent="0.25">
      <c r="A3653" s="1">
        <v>42003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6251-AF1E-426A-9994-5AABF56EFADD}">
  <dimension ref="A1:H2163"/>
  <sheetViews>
    <sheetView workbookViewId="0">
      <selection activeCell="J15" sqref="J15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3.42578125" customWidth="1"/>
    <col min="7" max="7" width="17.85546875" bestFit="1" customWidth="1"/>
    <col min="8" max="8" width="17.7109375" bestFit="1" customWidth="1"/>
  </cols>
  <sheetData>
    <row r="1" spans="1:8" x14ac:dyDescent="0.25">
      <c r="A1" t="s">
        <v>242</v>
      </c>
      <c r="B1" t="s">
        <v>243</v>
      </c>
      <c r="C1" t="s">
        <v>244</v>
      </c>
    </row>
    <row r="2" spans="1:8" x14ac:dyDescent="0.25">
      <c r="A2" s="1">
        <v>38353</v>
      </c>
      <c r="B2" t="s">
        <v>2</v>
      </c>
      <c r="C2">
        <v>10</v>
      </c>
    </row>
    <row r="3" spans="1:8" x14ac:dyDescent="0.25">
      <c r="A3" s="1">
        <v>38356</v>
      </c>
      <c r="B3" t="s">
        <v>3</v>
      </c>
      <c r="C3">
        <v>2</v>
      </c>
    </row>
    <row r="4" spans="1:8" x14ac:dyDescent="0.25">
      <c r="A4" s="1">
        <v>38357</v>
      </c>
      <c r="B4" t="s">
        <v>4</v>
      </c>
      <c r="C4">
        <v>2</v>
      </c>
      <c r="G4" s="2" t="s">
        <v>245</v>
      </c>
      <c r="H4" t="s">
        <v>247</v>
      </c>
    </row>
    <row r="5" spans="1:8" x14ac:dyDescent="0.25">
      <c r="A5" s="1">
        <v>38362</v>
      </c>
      <c r="B5" t="s">
        <v>5</v>
      </c>
      <c r="C5">
        <v>5</v>
      </c>
      <c r="G5" s="3" t="s">
        <v>9</v>
      </c>
      <c r="H5">
        <v>27505</v>
      </c>
    </row>
    <row r="6" spans="1:8" x14ac:dyDescent="0.25">
      <c r="A6" s="1">
        <v>38363</v>
      </c>
      <c r="B6" t="s">
        <v>6</v>
      </c>
      <c r="C6">
        <v>14</v>
      </c>
      <c r="G6" s="3" t="s">
        <v>11</v>
      </c>
      <c r="H6">
        <v>26955</v>
      </c>
    </row>
    <row r="7" spans="1:8" x14ac:dyDescent="0.25">
      <c r="A7" s="1">
        <v>38365</v>
      </c>
      <c r="B7" t="s">
        <v>7</v>
      </c>
      <c r="C7">
        <v>436</v>
      </c>
      <c r="G7" s="3" t="s">
        <v>47</v>
      </c>
      <c r="H7">
        <v>26451</v>
      </c>
    </row>
    <row r="8" spans="1:8" x14ac:dyDescent="0.25">
      <c r="A8" s="1">
        <v>38366</v>
      </c>
      <c r="B8" t="s">
        <v>8</v>
      </c>
      <c r="C8">
        <v>95</v>
      </c>
      <c r="G8" s="3" t="s">
        <v>24</v>
      </c>
      <c r="H8">
        <v>26025</v>
      </c>
    </row>
    <row r="9" spans="1:8" x14ac:dyDescent="0.25">
      <c r="A9" s="1">
        <v>38370</v>
      </c>
      <c r="B9" t="s">
        <v>9</v>
      </c>
      <c r="C9">
        <v>350</v>
      </c>
      <c r="G9" s="3" t="s">
        <v>16</v>
      </c>
      <c r="H9">
        <v>23660</v>
      </c>
    </row>
    <row r="10" spans="1:8" x14ac:dyDescent="0.25">
      <c r="A10" s="1">
        <v>38371</v>
      </c>
      <c r="B10" t="s">
        <v>9</v>
      </c>
      <c r="C10">
        <v>231</v>
      </c>
      <c r="G10" s="3" t="s">
        <v>52</v>
      </c>
      <c r="H10">
        <v>22352</v>
      </c>
    </row>
    <row r="11" spans="1:8" x14ac:dyDescent="0.25">
      <c r="A11" s="1">
        <v>38372</v>
      </c>
      <c r="B11" t="s">
        <v>10</v>
      </c>
      <c r="C11">
        <v>38</v>
      </c>
      <c r="G11" s="3" t="s">
        <v>19</v>
      </c>
      <c r="H11">
        <v>19896</v>
      </c>
    </row>
    <row r="12" spans="1:8" x14ac:dyDescent="0.25">
      <c r="A12" s="1">
        <v>38374</v>
      </c>
      <c r="B12" t="s">
        <v>11</v>
      </c>
      <c r="C12">
        <v>440</v>
      </c>
      <c r="G12" s="3" t="s">
        <v>7</v>
      </c>
      <c r="H12">
        <v>11402</v>
      </c>
    </row>
    <row r="13" spans="1:8" x14ac:dyDescent="0.25">
      <c r="A13" s="1">
        <v>38376</v>
      </c>
      <c r="B13" t="s">
        <v>12</v>
      </c>
      <c r="C13">
        <v>120</v>
      </c>
      <c r="G13" s="3" t="s">
        <v>104</v>
      </c>
      <c r="H13">
        <v>7904</v>
      </c>
    </row>
    <row r="14" spans="1:8" x14ac:dyDescent="0.25">
      <c r="A14" s="1">
        <v>38377</v>
      </c>
      <c r="B14" t="s">
        <v>13</v>
      </c>
      <c r="C14">
        <v>11</v>
      </c>
      <c r="G14" s="3" t="s">
        <v>26</v>
      </c>
      <c r="H14">
        <v>5797</v>
      </c>
    </row>
    <row r="15" spans="1:8" x14ac:dyDescent="0.25">
      <c r="A15" s="1">
        <v>38378</v>
      </c>
      <c r="B15" t="s">
        <v>14</v>
      </c>
      <c r="C15">
        <v>36</v>
      </c>
      <c r="G15" s="3" t="s">
        <v>14</v>
      </c>
      <c r="H15">
        <v>5492</v>
      </c>
    </row>
    <row r="16" spans="1:8" x14ac:dyDescent="0.25">
      <c r="A16" s="1">
        <v>38379</v>
      </c>
      <c r="B16" t="s">
        <v>12</v>
      </c>
      <c r="C16">
        <v>51</v>
      </c>
      <c r="G16" s="3" t="s">
        <v>54</v>
      </c>
      <c r="H16">
        <v>5460</v>
      </c>
    </row>
    <row r="17" spans="1:8" x14ac:dyDescent="0.25">
      <c r="A17" s="1">
        <v>38385</v>
      </c>
      <c r="B17" t="s">
        <v>9</v>
      </c>
      <c r="C17">
        <v>465</v>
      </c>
      <c r="G17" s="3" t="s">
        <v>39</v>
      </c>
      <c r="H17">
        <v>5232</v>
      </c>
    </row>
    <row r="18" spans="1:8" x14ac:dyDescent="0.25">
      <c r="A18" s="1">
        <v>38386</v>
      </c>
      <c r="B18" t="s">
        <v>15</v>
      </c>
      <c r="C18">
        <v>8</v>
      </c>
      <c r="G18" s="3" t="s">
        <v>20</v>
      </c>
      <c r="H18">
        <v>5156</v>
      </c>
    </row>
    <row r="19" spans="1:8" x14ac:dyDescent="0.25">
      <c r="A19" s="1">
        <v>38388</v>
      </c>
      <c r="B19" t="s">
        <v>16</v>
      </c>
      <c r="C19">
        <v>287</v>
      </c>
      <c r="G19" s="3" t="s">
        <v>32</v>
      </c>
      <c r="H19">
        <v>5120</v>
      </c>
    </row>
    <row r="20" spans="1:8" x14ac:dyDescent="0.25">
      <c r="A20" s="1">
        <v>38388</v>
      </c>
      <c r="B20" t="s">
        <v>17</v>
      </c>
      <c r="C20">
        <v>12</v>
      </c>
      <c r="G20" s="3" t="s">
        <v>57</v>
      </c>
      <c r="H20">
        <v>4926</v>
      </c>
    </row>
    <row r="21" spans="1:8" x14ac:dyDescent="0.25">
      <c r="A21" s="1">
        <v>38393</v>
      </c>
      <c r="B21" t="s">
        <v>18</v>
      </c>
      <c r="C21">
        <v>6</v>
      </c>
      <c r="G21" s="3" t="s">
        <v>12</v>
      </c>
      <c r="H21">
        <v>4831</v>
      </c>
    </row>
    <row r="22" spans="1:8" x14ac:dyDescent="0.25">
      <c r="A22" s="1">
        <v>38397</v>
      </c>
      <c r="B22" t="s">
        <v>19</v>
      </c>
      <c r="C22">
        <v>321</v>
      </c>
      <c r="G22" s="3" t="s">
        <v>21</v>
      </c>
      <c r="H22">
        <v>4784</v>
      </c>
    </row>
    <row r="23" spans="1:8" x14ac:dyDescent="0.25">
      <c r="A23" s="1">
        <v>38401</v>
      </c>
      <c r="B23" t="s">
        <v>20</v>
      </c>
      <c r="C23">
        <v>99</v>
      </c>
      <c r="G23" s="3" t="s">
        <v>30</v>
      </c>
      <c r="H23">
        <v>4440</v>
      </c>
    </row>
    <row r="24" spans="1:8" x14ac:dyDescent="0.25">
      <c r="A24" s="1">
        <v>38401</v>
      </c>
      <c r="B24" t="s">
        <v>21</v>
      </c>
      <c r="C24">
        <v>91</v>
      </c>
      <c r="G24" s="3" t="s">
        <v>37</v>
      </c>
      <c r="H24">
        <v>4407</v>
      </c>
    </row>
    <row r="25" spans="1:8" x14ac:dyDescent="0.25">
      <c r="A25" s="1">
        <v>38407</v>
      </c>
      <c r="B25" t="s">
        <v>16</v>
      </c>
      <c r="C25">
        <v>118</v>
      </c>
      <c r="G25" s="3" t="s">
        <v>8</v>
      </c>
      <c r="H25">
        <v>4309</v>
      </c>
    </row>
    <row r="26" spans="1:8" x14ac:dyDescent="0.25">
      <c r="A26" s="1">
        <v>38408</v>
      </c>
      <c r="B26" t="s">
        <v>22</v>
      </c>
      <c r="C26">
        <v>58</v>
      </c>
      <c r="G26" s="3" t="s">
        <v>25</v>
      </c>
      <c r="H26">
        <v>3905</v>
      </c>
    </row>
    <row r="27" spans="1:8" x14ac:dyDescent="0.25">
      <c r="A27" s="1">
        <v>38409</v>
      </c>
      <c r="B27" t="s">
        <v>23</v>
      </c>
      <c r="C27">
        <v>16</v>
      </c>
      <c r="G27" s="3" t="s">
        <v>10</v>
      </c>
      <c r="H27">
        <v>3835</v>
      </c>
    </row>
    <row r="28" spans="1:8" x14ac:dyDescent="0.25">
      <c r="A28" s="1">
        <v>38409</v>
      </c>
      <c r="B28" t="s">
        <v>24</v>
      </c>
      <c r="C28">
        <v>348</v>
      </c>
      <c r="G28" s="3" t="s">
        <v>71</v>
      </c>
      <c r="H28">
        <v>3803</v>
      </c>
    </row>
    <row r="29" spans="1:8" x14ac:dyDescent="0.25">
      <c r="A29" s="1">
        <v>38410</v>
      </c>
      <c r="B29" t="s">
        <v>7</v>
      </c>
      <c r="C29">
        <v>336</v>
      </c>
      <c r="G29" s="3" t="s">
        <v>68</v>
      </c>
      <c r="H29">
        <v>3795</v>
      </c>
    </row>
    <row r="30" spans="1:8" x14ac:dyDescent="0.25">
      <c r="A30" s="1">
        <v>38410</v>
      </c>
      <c r="B30" t="s">
        <v>24</v>
      </c>
      <c r="C30">
        <v>435</v>
      </c>
      <c r="G30" s="3" t="s">
        <v>63</v>
      </c>
      <c r="H30">
        <v>3705</v>
      </c>
    </row>
    <row r="31" spans="1:8" x14ac:dyDescent="0.25">
      <c r="A31" s="1">
        <v>38410</v>
      </c>
      <c r="B31" t="s">
        <v>25</v>
      </c>
      <c r="C31">
        <v>110</v>
      </c>
      <c r="G31" s="3" t="s">
        <v>73</v>
      </c>
      <c r="H31">
        <v>3185</v>
      </c>
    </row>
    <row r="32" spans="1:8" x14ac:dyDescent="0.25">
      <c r="A32" s="1">
        <v>38412</v>
      </c>
      <c r="B32" t="s">
        <v>26</v>
      </c>
      <c r="C32">
        <v>204</v>
      </c>
      <c r="G32" s="3" t="s">
        <v>27</v>
      </c>
      <c r="H32">
        <v>2717</v>
      </c>
    </row>
    <row r="33" spans="1:8" x14ac:dyDescent="0.25">
      <c r="A33" s="1">
        <v>38412</v>
      </c>
      <c r="B33" t="s">
        <v>20</v>
      </c>
      <c r="C33">
        <v>20</v>
      </c>
      <c r="G33" s="3" t="s">
        <v>28</v>
      </c>
      <c r="H33">
        <v>2286</v>
      </c>
    </row>
    <row r="34" spans="1:8" x14ac:dyDescent="0.25">
      <c r="A34" s="1">
        <v>38414</v>
      </c>
      <c r="B34" t="s">
        <v>27</v>
      </c>
      <c r="C34">
        <v>102</v>
      </c>
      <c r="G34" s="3" t="s">
        <v>80</v>
      </c>
      <c r="H34">
        <v>2123</v>
      </c>
    </row>
    <row r="35" spans="1:8" x14ac:dyDescent="0.25">
      <c r="A35" s="1">
        <v>38416</v>
      </c>
      <c r="B35" t="s">
        <v>28</v>
      </c>
      <c r="C35">
        <v>48</v>
      </c>
      <c r="G35" s="3" t="s">
        <v>41</v>
      </c>
      <c r="H35">
        <v>2042</v>
      </c>
    </row>
    <row r="36" spans="1:8" x14ac:dyDescent="0.25">
      <c r="A36" s="1">
        <v>38418</v>
      </c>
      <c r="B36" t="s">
        <v>24</v>
      </c>
      <c r="C36">
        <v>329</v>
      </c>
      <c r="G36" s="3" t="s">
        <v>22</v>
      </c>
      <c r="H36">
        <v>1822</v>
      </c>
    </row>
    <row r="37" spans="1:8" x14ac:dyDescent="0.25">
      <c r="A37" s="1">
        <v>38420</v>
      </c>
      <c r="B37" t="s">
        <v>29</v>
      </c>
      <c r="C37">
        <v>16</v>
      </c>
      <c r="G37" s="3" t="s">
        <v>33</v>
      </c>
      <c r="H37">
        <v>1737</v>
      </c>
    </row>
    <row r="38" spans="1:8" x14ac:dyDescent="0.25">
      <c r="A38" s="1">
        <v>38421</v>
      </c>
      <c r="B38" t="s">
        <v>30</v>
      </c>
      <c r="C38">
        <v>102</v>
      </c>
      <c r="G38" s="3" t="s">
        <v>133</v>
      </c>
      <c r="H38">
        <v>1503</v>
      </c>
    </row>
    <row r="39" spans="1:8" x14ac:dyDescent="0.25">
      <c r="A39" s="1">
        <v>38421</v>
      </c>
      <c r="B39" t="s">
        <v>16</v>
      </c>
      <c r="C39">
        <v>309</v>
      </c>
      <c r="G39" s="3" t="s">
        <v>60</v>
      </c>
      <c r="H39">
        <v>1404</v>
      </c>
    </row>
    <row r="40" spans="1:8" x14ac:dyDescent="0.25">
      <c r="A40" s="1">
        <v>38423</v>
      </c>
      <c r="B40" t="s">
        <v>7</v>
      </c>
      <c r="C40">
        <v>331</v>
      </c>
      <c r="G40" s="3" t="s">
        <v>65</v>
      </c>
      <c r="H40">
        <v>1002</v>
      </c>
    </row>
    <row r="41" spans="1:8" x14ac:dyDescent="0.25">
      <c r="A41" s="1">
        <v>38428</v>
      </c>
      <c r="B41" t="s">
        <v>31</v>
      </c>
      <c r="C41">
        <v>3</v>
      </c>
      <c r="G41" s="3" t="s">
        <v>82</v>
      </c>
      <c r="H41">
        <v>888</v>
      </c>
    </row>
    <row r="42" spans="1:8" x14ac:dyDescent="0.25">
      <c r="A42" s="1">
        <v>38429</v>
      </c>
      <c r="B42" t="s">
        <v>32</v>
      </c>
      <c r="C42">
        <v>76</v>
      </c>
      <c r="G42" s="3" t="s">
        <v>122</v>
      </c>
      <c r="H42">
        <v>815</v>
      </c>
    </row>
    <row r="43" spans="1:8" x14ac:dyDescent="0.25">
      <c r="A43" s="1">
        <v>38429</v>
      </c>
      <c r="B43" t="s">
        <v>33</v>
      </c>
      <c r="C43">
        <v>196</v>
      </c>
      <c r="G43" s="3" t="s">
        <v>125</v>
      </c>
      <c r="H43">
        <v>807</v>
      </c>
    </row>
    <row r="44" spans="1:8" x14ac:dyDescent="0.25">
      <c r="A44" s="1">
        <v>38431</v>
      </c>
      <c r="B44" t="s">
        <v>20</v>
      </c>
      <c r="C44">
        <v>54</v>
      </c>
      <c r="G44" s="3" t="s">
        <v>175</v>
      </c>
      <c r="H44">
        <v>641</v>
      </c>
    </row>
    <row r="45" spans="1:8" x14ac:dyDescent="0.25">
      <c r="A45" s="1">
        <v>38435</v>
      </c>
      <c r="B45" t="s">
        <v>11</v>
      </c>
      <c r="C45">
        <v>277</v>
      </c>
      <c r="G45" s="3" t="s">
        <v>107</v>
      </c>
      <c r="H45">
        <v>79</v>
      </c>
    </row>
    <row r="46" spans="1:8" x14ac:dyDescent="0.25">
      <c r="A46" s="1">
        <v>38437</v>
      </c>
      <c r="B46" t="s">
        <v>34</v>
      </c>
      <c r="C46">
        <v>7</v>
      </c>
      <c r="G46" s="3" t="s">
        <v>120</v>
      </c>
      <c r="H46">
        <v>69</v>
      </c>
    </row>
    <row r="47" spans="1:8" x14ac:dyDescent="0.25">
      <c r="A47" s="1">
        <v>38439</v>
      </c>
      <c r="B47" t="s">
        <v>35</v>
      </c>
      <c r="C47">
        <v>12</v>
      </c>
      <c r="G47" s="3" t="s">
        <v>3</v>
      </c>
      <c r="H47">
        <v>69</v>
      </c>
    </row>
    <row r="48" spans="1:8" x14ac:dyDescent="0.25">
      <c r="A48" s="1">
        <v>38440</v>
      </c>
      <c r="B48" t="s">
        <v>36</v>
      </c>
      <c r="C48">
        <v>7</v>
      </c>
      <c r="G48" s="3" t="s">
        <v>96</v>
      </c>
      <c r="H48">
        <v>69</v>
      </c>
    </row>
    <row r="49" spans="1:8" x14ac:dyDescent="0.25">
      <c r="A49" s="1">
        <v>38442</v>
      </c>
      <c r="B49" t="s">
        <v>9</v>
      </c>
      <c r="C49">
        <v>416</v>
      </c>
      <c r="G49" s="3" t="s">
        <v>114</v>
      </c>
      <c r="H49">
        <v>69</v>
      </c>
    </row>
    <row r="50" spans="1:8" x14ac:dyDescent="0.25">
      <c r="A50" s="1">
        <v>38445</v>
      </c>
      <c r="B50" t="s">
        <v>9</v>
      </c>
      <c r="C50">
        <v>263</v>
      </c>
      <c r="G50" s="3" t="s">
        <v>151</v>
      </c>
      <c r="H50">
        <v>67</v>
      </c>
    </row>
    <row r="51" spans="1:8" x14ac:dyDescent="0.25">
      <c r="A51" s="1">
        <v>38448</v>
      </c>
      <c r="B51" t="s">
        <v>3</v>
      </c>
      <c r="C51">
        <v>15</v>
      </c>
      <c r="G51" s="3" t="s">
        <v>29</v>
      </c>
      <c r="H51">
        <v>66</v>
      </c>
    </row>
    <row r="52" spans="1:8" x14ac:dyDescent="0.25">
      <c r="A52" s="1">
        <v>38452</v>
      </c>
      <c r="B52" t="s">
        <v>27</v>
      </c>
      <c r="C52">
        <v>194</v>
      </c>
      <c r="G52" s="3" t="s">
        <v>138</v>
      </c>
      <c r="H52">
        <v>64</v>
      </c>
    </row>
    <row r="53" spans="1:8" x14ac:dyDescent="0.25">
      <c r="A53" s="1">
        <v>38453</v>
      </c>
      <c r="B53" t="s">
        <v>37</v>
      </c>
      <c r="C53">
        <v>120</v>
      </c>
      <c r="G53" s="3" t="s">
        <v>44</v>
      </c>
      <c r="H53">
        <v>63</v>
      </c>
    </row>
    <row r="54" spans="1:8" x14ac:dyDescent="0.25">
      <c r="A54" s="1">
        <v>38454</v>
      </c>
      <c r="B54" t="s">
        <v>9</v>
      </c>
      <c r="C54">
        <v>175</v>
      </c>
      <c r="G54" s="3" t="s">
        <v>115</v>
      </c>
      <c r="H54">
        <v>63</v>
      </c>
    </row>
    <row r="55" spans="1:8" x14ac:dyDescent="0.25">
      <c r="A55" s="1">
        <v>38456</v>
      </c>
      <c r="B55" t="s">
        <v>38</v>
      </c>
      <c r="C55">
        <v>12</v>
      </c>
      <c r="G55" s="3" t="s">
        <v>74</v>
      </c>
      <c r="H55">
        <v>62</v>
      </c>
    </row>
    <row r="56" spans="1:8" x14ac:dyDescent="0.25">
      <c r="A56" s="1">
        <v>38457</v>
      </c>
      <c r="B56" t="s">
        <v>39</v>
      </c>
      <c r="C56">
        <v>174</v>
      </c>
      <c r="G56" s="3" t="s">
        <v>157</v>
      </c>
      <c r="H56">
        <v>60</v>
      </c>
    </row>
    <row r="57" spans="1:8" x14ac:dyDescent="0.25">
      <c r="A57" s="1">
        <v>38458</v>
      </c>
      <c r="B57" t="s">
        <v>40</v>
      </c>
      <c r="C57">
        <v>3</v>
      </c>
      <c r="G57" s="3" t="s">
        <v>58</v>
      </c>
      <c r="H57">
        <v>60</v>
      </c>
    </row>
    <row r="58" spans="1:8" x14ac:dyDescent="0.25">
      <c r="A58" s="1">
        <v>38459</v>
      </c>
      <c r="B58" t="s">
        <v>41</v>
      </c>
      <c r="C58">
        <v>149</v>
      </c>
      <c r="G58" s="3" t="s">
        <v>2</v>
      </c>
      <c r="H58">
        <v>60</v>
      </c>
    </row>
    <row r="59" spans="1:8" x14ac:dyDescent="0.25">
      <c r="A59" s="1">
        <v>38460</v>
      </c>
      <c r="B59" t="s">
        <v>19</v>
      </c>
      <c r="C59">
        <v>492</v>
      </c>
      <c r="G59" s="3" t="s">
        <v>92</v>
      </c>
      <c r="H59">
        <v>60</v>
      </c>
    </row>
    <row r="60" spans="1:8" x14ac:dyDescent="0.25">
      <c r="A60" s="1">
        <v>38460</v>
      </c>
      <c r="B60" t="s">
        <v>42</v>
      </c>
      <c r="C60">
        <v>2</v>
      </c>
      <c r="G60" s="3" t="s">
        <v>177</v>
      </c>
      <c r="H60">
        <v>59</v>
      </c>
    </row>
    <row r="61" spans="1:8" x14ac:dyDescent="0.25">
      <c r="A61" s="1">
        <v>38461</v>
      </c>
      <c r="B61" t="s">
        <v>16</v>
      </c>
      <c r="C61">
        <v>298</v>
      </c>
      <c r="G61" s="3" t="s">
        <v>172</v>
      </c>
      <c r="H61">
        <v>59</v>
      </c>
    </row>
    <row r="62" spans="1:8" x14ac:dyDescent="0.25">
      <c r="A62" s="1">
        <v>38472</v>
      </c>
      <c r="B62" t="s">
        <v>19</v>
      </c>
      <c r="C62">
        <v>201</v>
      </c>
      <c r="G62" s="3" t="s">
        <v>55</v>
      </c>
      <c r="H62">
        <v>59</v>
      </c>
    </row>
    <row r="63" spans="1:8" x14ac:dyDescent="0.25">
      <c r="A63" s="1">
        <v>38473</v>
      </c>
      <c r="B63" t="s">
        <v>43</v>
      </c>
      <c r="C63">
        <v>15</v>
      </c>
      <c r="G63" s="3" t="s">
        <v>83</v>
      </c>
      <c r="H63">
        <v>58</v>
      </c>
    </row>
    <row r="64" spans="1:8" x14ac:dyDescent="0.25">
      <c r="A64" s="1">
        <v>38473</v>
      </c>
      <c r="B64" t="s">
        <v>16</v>
      </c>
      <c r="C64">
        <v>319</v>
      </c>
      <c r="G64" s="3" t="s">
        <v>46</v>
      </c>
      <c r="H64">
        <v>58</v>
      </c>
    </row>
    <row r="65" spans="1:8" x14ac:dyDescent="0.25">
      <c r="A65" s="1">
        <v>38474</v>
      </c>
      <c r="B65" t="s">
        <v>44</v>
      </c>
      <c r="C65">
        <v>9</v>
      </c>
      <c r="G65" s="3" t="s">
        <v>88</v>
      </c>
      <c r="H65">
        <v>56</v>
      </c>
    </row>
    <row r="66" spans="1:8" x14ac:dyDescent="0.25">
      <c r="A66" s="1">
        <v>38476</v>
      </c>
      <c r="B66" t="s">
        <v>45</v>
      </c>
      <c r="C66">
        <v>15</v>
      </c>
      <c r="G66" s="3" t="s">
        <v>81</v>
      </c>
      <c r="H66">
        <v>56</v>
      </c>
    </row>
    <row r="67" spans="1:8" x14ac:dyDescent="0.25">
      <c r="A67" s="1">
        <v>38479</v>
      </c>
      <c r="B67" t="s">
        <v>24</v>
      </c>
      <c r="C67">
        <v>444</v>
      </c>
      <c r="G67" s="3" t="s">
        <v>89</v>
      </c>
      <c r="H67">
        <v>55</v>
      </c>
    </row>
    <row r="68" spans="1:8" x14ac:dyDescent="0.25">
      <c r="A68" s="1">
        <v>38479</v>
      </c>
      <c r="B68" t="s">
        <v>46</v>
      </c>
      <c r="C68">
        <v>13</v>
      </c>
      <c r="G68" s="3" t="s">
        <v>100</v>
      </c>
      <c r="H68">
        <v>55</v>
      </c>
    </row>
    <row r="69" spans="1:8" x14ac:dyDescent="0.25">
      <c r="A69" s="1">
        <v>38481</v>
      </c>
      <c r="B69" t="s">
        <v>47</v>
      </c>
      <c r="C69">
        <v>366</v>
      </c>
      <c r="G69" s="3" t="s">
        <v>72</v>
      </c>
      <c r="H69">
        <v>55</v>
      </c>
    </row>
    <row r="70" spans="1:8" x14ac:dyDescent="0.25">
      <c r="A70" s="1">
        <v>38492</v>
      </c>
      <c r="B70" t="s">
        <v>11</v>
      </c>
      <c r="C70">
        <v>259</v>
      </c>
      <c r="G70" s="3" t="s">
        <v>84</v>
      </c>
      <c r="H70">
        <v>52</v>
      </c>
    </row>
    <row r="71" spans="1:8" x14ac:dyDescent="0.25">
      <c r="A71" s="1">
        <v>38493</v>
      </c>
      <c r="B71" t="s">
        <v>48</v>
      </c>
      <c r="C71">
        <v>16</v>
      </c>
      <c r="G71" s="3" t="s">
        <v>111</v>
      </c>
      <c r="H71">
        <v>52</v>
      </c>
    </row>
    <row r="72" spans="1:8" x14ac:dyDescent="0.25">
      <c r="A72" s="1">
        <v>38496</v>
      </c>
      <c r="B72" t="s">
        <v>30</v>
      </c>
      <c r="C72">
        <v>49</v>
      </c>
      <c r="G72" s="3" t="s">
        <v>144</v>
      </c>
      <c r="H72">
        <v>50</v>
      </c>
    </row>
    <row r="73" spans="1:8" x14ac:dyDescent="0.25">
      <c r="A73" s="1">
        <v>38497</v>
      </c>
      <c r="B73" t="s">
        <v>49</v>
      </c>
      <c r="C73">
        <v>3</v>
      </c>
      <c r="G73" s="3" t="s">
        <v>49</v>
      </c>
      <c r="H73">
        <v>50</v>
      </c>
    </row>
    <row r="74" spans="1:8" x14ac:dyDescent="0.25">
      <c r="A74" s="1">
        <v>38497</v>
      </c>
      <c r="B74" t="s">
        <v>24</v>
      </c>
      <c r="C74">
        <v>251</v>
      </c>
      <c r="G74" s="3" t="s">
        <v>153</v>
      </c>
      <c r="H74">
        <v>50</v>
      </c>
    </row>
    <row r="75" spans="1:8" x14ac:dyDescent="0.25">
      <c r="A75" s="1">
        <v>38499</v>
      </c>
      <c r="B75" t="s">
        <v>32</v>
      </c>
      <c r="C75">
        <v>179</v>
      </c>
      <c r="G75" s="3" t="s">
        <v>42</v>
      </c>
      <c r="H75">
        <v>50</v>
      </c>
    </row>
    <row r="76" spans="1:8" x14ac:dyDescent="0.25">
      <c r="A76" s="1">
        <v>38501</v>
      </c>
      <c r="B76" t="s">
        <v>12</v>
      </c>
      <c r="C76">
        <v>116</v>
      </c>
      <c r="G76" s="3" t="s">
        <v>148</v>
      </c>
      <c r="H76">
        <v>50</v>
      </c>
    </row>
    <row r="77" spans="1:8" x14ac:dyDescent="0.25">
      <c r="A77" s="1">
        <v>38501</v>
      </c>
      <c r="B77" t="s">
        <v>50</v>
      </c>
      <c r="C77">
        <v>13</v>
      </c>
      <c r="G77" s="3" t="s">
        <v>128</v>
      </c>
      <c r="H77">
        <v>50</v>
      </c>
    </row>
    <row r="78" spans="1:8" x14ac:dyDescent="0.25">
      <c r="A78" s="1">
        <v>38503</v>
      </c>
      <c r="B78" t="s">
        <v>51</v>
      </c>
      <c r="C78">
        <v>3</v>
      </c>
      <c r="G78" s="3" t="s">
        <v>43</v>
      </c>
      <c r="H78">
        <v>49</v>
      </c>
    </row>
    <row r="79" spans="1:8" x14ac:dyDescent="0.25">
      <c r="A79" s="1">
        <v>38503</v>
      </c>
      <c r="B79" t="s">
        <v>52</v>
      </c>
      <c r="C79">
        <v>253</v>
      </c>
      <c r="G79" s="3" t="s">
        <v>223</v>
      </c>
      <c r="H79">
        <v>49</v>
      </c>
    </row>
    <row r="80" spans="1:8" x14ac:dyDescent="0.25">
      <c r="A80" s="1">
        <v>38510</v>
      </c>
      <c r="B80" t="s">
        <v>25</v>
      </c>
      <c r="C80">
        <v>83</v>
      </c>
      <c r="G80" s="3" t="s">
        <v>146</v>
      </c>
      <c r="H80">
        <v>49</v>
      </c>
    </row>
    <row r="81" spans="1:8" x14ac:dyDescent="0.25">
      <c r="A81" s="1">
        <v>38512</v>
      </c>
      <c r="B81" t="s">
        <v>20</v>
      </c>
      <c r="C81">
        <v>177</v>
      </c>
      <c r="G81" s="3" t="s">
        <v>38</v>
      </c>
      <c r="H81">
        <v>48</v>
      </c>
    </row>
    <row r="82" spans="1:8" x14ac:dyDescent="0.25">
      <c r="A82" s="1">
        <v>38512</v>
      </c>
      <c r="B82" t="s">
        <v>53</v>
      </c>
      <c r="C82">
        <v>7</v>
      </c>
      <c r="G82" s="3" t="s">
        <v>40</v>
      </c>
      <c r="H82">
        <v>48</v>
      </c>
    </row>
    <row r="83" spans="1:8" x14ac:dyDescent="0.25">
      <c r="A83" s="1">
        <v>38513</v>
      </c>
      <c r="B83" t="s">
        <v>54</v>
      </c>
      <c r="C83">
        <v>46</v>
      </c>
      <c r="G83" s="3" t="s">
        <v>59</v>
      </c>
      <c r="H83">
        <v>48</v>
      </c>
    </row>
    <row r="84" spans="1:8" x14ac:dyDescent="0.25">
      <c r="A84" s="1">
        <v>38514</v>
      </c>
      <c r="B84" t="s">
        <v>55</v>
      </c>
      <c r="C84">
        <v>2</v>
      </c>
      <c r="G84" s="3" t="s">
        <v>102</v>
      </c>
      <c r="H84">
        <v>48</v>
      </c>
    </row>
    <row r="85" spans="1:8" x14ac:dyDescent="0.25">
      <c r="A85" s="1">
        <v>38515</v>
      </c>
      <c r="B85" t="s">
        <v>5</v>
      </c>
      <c r="C85">
        <v>9</v>
      </c>
      <c r="G85" s="3" t="s">
        <v>224</v>
      </c>
      <c r="H85">
        <v>48</v>
      </c>
    </row>
    <row r="86" spans="1:8" x14ac:dyDescent="0.25">
      <c r="A86" s="1">
        <v>38517</v>
      </c>
      <c r="B86" t="s">
        <v>56</v>
      </c>
      <c r="C86">
        <v>3</v>
      </c>
      <c r="G86" s="3" t="s">
        <v>161</v>
      </c>
      <c r="H86">
        <v>46</v>
      </c>
    </row>
    <row r="87" spans="1:8" x14ac:dyDescent="0.25">
      <c r="A87" s="1">
        <v>38517</v>
      </c>
      <c r="B87" t="s">
        <v>57</v>
      </c>
      <c r="C87">
        <v>67</v>
      </c>
      <c r="G87" s="3" t="s">
        <v>62</v>
      </c>
      <c r="H87">
        <v>46</v>
      </c>
    </row>
    <row r="88" spans="1:8" x14ac:dyDescent="0.25">
      <c r="A88" s="1">
        <v>38517</v>
      </c>
      <c r="B88" t="s">
        <v>47</v>
      </c>
      <c r="C88">
        <v>425</v>
      </c>
      <c r="G88" s="3" t="s">
        <v>155</v>
      </c>
      <c r="H88">
        <v>44</v>
      </c>
    </row>
    <row r="89" spans="1:8" x14ac:dyDescent="0.25">
      <c r="A89" s="1">
        <v>38518</v>
      </c>
      <c r="B89" t="s">
        <v>7</v>
      </c>
      <c r="C89">
        <v>453</v>
      </c>
      <c r="G89" s="3" t="s">
        <v>15</v>
      </c>
      <c r="H89">
        <v>44</v>
      </c>
    </row>
    <row r="90" spans="1:8" x14ac:dyDescent="0.25">
      <c r="A90" s="1">
        <v>38523</v>
      </c>
      <c r="B90" t="s">
        <v>24</v>
      </c>
      <c r="C90">
        <v>212</v>
      </c>
      <c r="G90" s="3" t="s">
        <v>110</v>
      </c>
      <c r="H90">
        <v>44</v>
      </c>
    </row>
    <row r="91" spans="1:8" x14ac:dyDescent="0.25">
      <c r="A91" s="1">
        <v>38525</v>
      </c>
      <c r="B91" t="s">
        <v>58</v>
      </c>
      <c r="C91">
        <v>19</v>
      </c>
      <c r="G91" s="3" t="s">
        <v>174</v>
      </c>
      <c r="H91">
        <v>44</v>
      </c>
    </row>
    <row r="92" spans="1:8" x14ac:dyDescent="0.25">
      <c r="A92" s="1">
        <v>38526</v>
      </c>
      <c r="B92" t="s">
        <v>8</v>
      </c>
      <c r="C92">
        <v>81</v>
      </c>
      <c r="G92" s="3" t="s">
        <v>99</v>
      </c>
      <c r="H92">
        <v>42</v>
      </c>
    </row>
    <row r="93" spans="1:8" x14ac:dyDescent="0.25">
      <c r="A93" s="1">
        <v>38528</v>
      </c>
      <c r="B93" t="s">
        <v>59</v>
      </c>
      <c r="C93">
        <v>7</v>
      </c>
      <c r="G93" s="3" t="s">
        <v>132</v>
      </c>
      <c r="H93">
        <v>41</v>
      </c>
    </row>
    <row r="94" spans="1:8" x14ac:dyDescent="0.25">
      <c r="A94" s="1">
        <v>38529</v>
      </c>
      <c r="B94" t="s">
        <v>60</v>
      </c>
      <c r="C94">
        <v>179</v>
      </c>
      <c r="G94" s="3" t="s">
        <v>101</v>
      </c>
      <c r="H94">
        <v>41</v>
      </c>
    </row>
    <row r="95" spans="1:8" x14ac:dyDescent="0.25">
      <c r="A95" s="1">
        <v>38531</v>
      </c>
      <c r="B95" t="s">
        <v>16</v>
      </c>
      <c r="C95">
        <v>222</v>
      </c>
      <c r="G95" s="3" t="s">
        <v>142</v>
      </c>
      <c r="H95">
        <v>40</v>
      </c>
    </row>
    <row r="96" spans="1:8" x14ac:dyDescent="0.25">
      <c r="A96" s="1">
        <v>38532</v>
      </c>
      <c r="B96" t="s">
        <v>61</v>
      </c>
      <c r="C96">
        <v>14</v>
      </c>
      <c r="G96" s="3" t="s">
        <v>139</v>
      </c>
      <c r="H96">
        <v>39</v>
      </c>
    </row>
    <row r="97" spans="1:8" x14ac:dyDescent="0.25">
      <c r="A97" s="1">
        <v>38534</v>
      </c>
      <c r="B97" t="s">
        <v>62</v>
      </c>
      <c r="C97">
        <v>15</v>
      </c>
      <c r="G97" s="3" t="s">
        <v>17</v>
      </c>
      <c r="H97">
        <v>39</v>
      </c>
    </row>
    <row r="98" spans="1:8" x14ac:dyDescent="0.25">
      <c r="A98" s="1">
        <v>38536</v>
      </c>
      <c r="B98" t="s">
        <v>63</v>
      </c>
      <c r="C98">
        <v>97</v>
      </c>
      <c r="G98" s="3" t="s">
        <v>166</v>
      </c>
      <c r="H98">
        <v>39</v>
      </c>
    </row>
    <row r="99" spans="1:8" x14ac:dyDescent="0.25">
      <c r="A99" s="1">
        <v>38542</v>
      </c>
      <c r="B99" t="s">
        <v>22</v>
      </c>
      <c r="C99">
        <v>142</v>
      </c>
      <c r="G99" s="3" t="s">
        <v>18</v>
      </c>
      <c r="H99">
        <v>38</v>
      </c>
    </row>
    <row r="100" spans="1:8" x14ac:dyDescent="0.25">
      <c r="A100" s="1">
        <v>38546</v>
      </c>
      <c r="B100" t="s">
        <v>47</v>
      </c>
      <c r="C100">
        <v>214</v>
      </c>
      <c r="G100" s="3" t="s">
        <v>186</v>
      </c>
      <c r="H100">
        <v>38</v>
      </c>
    </row>
    <row r="101" spans="1:8" x14ac:dyDescent="0.25">
      <c r="A101" s="1">
        <v>38546</v>
      </c>
      <c r="B101" t="s">
        <v>16</v>
      </c>
      <c r="C101">
        <v>408</v>
      </c>
      <c r="G101" s="3" t="s">
        <v>76</v>
      </c>
      <c r="H101">
        <v>38</v>
      </c>
    </row>
    <row r="102" spans="1:8" x14ac:dyDescent="0.25">
      <c r="A102" s="1">
        <v>38547</v>
      </c>
      <c r="B102" t="s">
        <v>14</v>
      </c>
      <c r="C102">
        <v>144</v>
      </c>
      <c r="G102" s="3" t="s">
        <v>170</v>
      </c>
      <c r="H102">
        <v>38</v>
      </c>
    </row>
    <row r="103" spans="1:8" x14ac:dyDescent="0.25">
      <c r="A103" s="1">
        <v>38547</v>
      </c>
      <c r="B103" t="s">
        <v>8</v>
      </c>
      <c r="C103">
        <v>173</v>
      </c>
      <c r="G103" s="3" t="s">
        <v>178</v>
      </c>
      <c r="H103">
        <v>37</v>
      </c>
    </row>
    <row r="104" spans="1:8" x14ac:dyDescent="0.25">
      <c r="A104" s="1">
        <v>38549</v>
      </c>
      <c r="B104" t="s">
        <v>64</v>
      </c>
      <c r="C104">
        <v>15</v>
      </c>
      <c r="G104" s="3" t="s">
        <v>45</v>
      </c>
      <c r="H104">
        <v>37</v>
      </c>
    </row>
    <row r="105" spans="1:8" x14ac:dyDescent="0.25">
      <c r="A105" s="1">
        <v>38551</v>
      </c>
      <c r="B105" t="s">
        <v>52</v>
      </c>
      <c r="C105">
        <v>433</v>
      </c>
      <c r="G105" s="3" t="s">
        <v>6</v>
      </c>
      <c r="H105">
        <v>37</v>
      </c>
    </row>
    <row r="106" spans="1:8" x14ac:dyDescent="0.25">
      <c r="A106" s="1">
        <v>38555</v>
      </c>
      <c r="B106" t="s">
        <v>65</v>
      </c>
      <c r="C106">
        <v>137</v>
      </c>
      <c r="G106" s="3" t="s">
        <v>205</v>
      </c>
      <c r="H106">
        <v>37</v>
      </c>
    </row>
    <row r="107" spans="1:8" x14ac:dyDescent="0.25">
      <c r="A107" s="1">
        <v>38558</v>
      </c>
      <c r="B107" t="s">
        <v>52</v>
      </c>
      <c r="C107">
        <v>118</v>
      </c>
      <c r="G107" s="3" t="s">
        <v>70</v>
      </c>
      <c r="H107">
        <v>37</v>
      </c>
    </row>
    <row r="108" spans="1:8" x14ac:dyDescent="0.25">
      <c r="A108" s="1">
        <v>38558</v>
      </c>
      <c r="B108" t="s">
        <v>11</v>
      </c>
      <c r="C108">
        <v>158</v>
      </c>
      <c r="G108" s="3" t="s">
        <v>94</v>
      </c>
      <c r="H108">
        <v>37</v>
      </c>
    </row>
    <row r="109" spans="1:8" x14ac:dyDescent="0.25">
      <c r="A109" s="1">
        <v>38559</v>
      </c>
      <c r="B109" t="s">
        <v>46</v>
      </c>
      <c r="C109">
        <v>13</v>
      </c>
      <c r="G109" s="3" t="s">
        <v>50</v>
      </c>
      <c r="H109">
        <v>37</v>
      </c>
    </row>
    <row r="110" spans="1:8" x14ac:dyDescent="0.25">
      <c r="A110" s="1">
        <v>38560</v>
      </c>
      <c r="B110" t="s">
        <v>66</v>
      </c>
      <c r="C110">
        <v>2</v>
      </c>
      <c r="G110" s="3" t="s">
        <v>23</v>
      </c>
      <c r="H110">
        <v>36</v>
      </c>
    </row>
    <row r="111" spans="1:8" x14ac:dyDescent="0.25">
      <c r="A111" s="1">
        <v>38562</v>
      </c>
      <c r="B111" t="s">
        <v>52</v>
      </c>
      <c r="C111">
        <v>467</v>
      </c>
      <c r="G111" s="3" t="s">
        <v>121</v>
      </c>
      <c r="H111">
        <v>36</v>
      </c>
    </row>
    <row r="112" spans="1:8" x14ac:dyDescent="0.25">
      <c r="A112" s="1">
        <v>38563</v>
      </c>
      <c r="B112" t="s">
        <v>67</v>
      </c>
      <c r="C112">
        <v>9</v>
      </c>
      <c r="G112" s="3" t="s">
        <v>118</v>
      </c>
      <c r="H112">
        <v>36</v>
      </c>
    </row>
    <row r="113" spans="1:8" x14ac:dyDescent="0.25">
      <c r="A113" s="1">
        <v>38567</v>
      </c>
      <c r="B113" t="s">
        <v>68</v>
      </c>
      <c r="C113">
        <v>189</v>
      </c>
      <c r="G113" s="3" t="s">
        <v>56</v>
      </c>
      <c r="H113">
        <v>36</v>
      </c>
    </row>
    <row r="114" spans="1:8" x14ac:dyDescent="0.25">
      <c r="A114" s="1">
        <v>38568</v>
      </c>
      <c r="B114" t="s">
        <v>69</v>
      </c>
      <c r="C114">
        <v>19</v>
      </c>
      <c r="G114" s="3" t="s">
        <v>154</v>
      </c>
      <c r="H114">
        <v>36</v>
      </c>
    </row>
    <row r="115" spans="1:8" x14ac:dyDescent="0.25">
      <c r="A115" s="1">
        <v>38569</v>
      </c>
      <c r="B115" t="s">
        <v>11</v>
      </c>
      <c r="C115">
        <v>172</v>
      </c>
      <c r="G115" s="3" t="s">
        <v>64</v>
      </c>
      <c r="H115">
        <v>36</v>
      </c>
    </row>
    <row r="116" spans="1:8" x14ac:dyDescent="0.25">
      <c r="A116" s="1">
        <v>38570</v>
      </c>
      <c r="B116" t="s">
        <v>57</v>
      </c>
      <c r="C116">
        <v>84</v>
      </c>
      <c r="G116" s="3" t="s">
        <v>93</v>
      </c>
      <c r="H116">
        <v>36</v>
      </c>
    </row>
    <row r="117" spans="1:8" x14ac:dyDescent="0.25">
      <c r="A117" s="1">
        <v>38570</v>
      </c>
      <c r="B117" t="s">
        <v>70</v>
      </c>
      <c r="C117">
        <v>8</v>
      </c>
      <c r="G117" s="3" t="s">
        <v>103</v>
      </c>
      <c r="H117">
        <v>36</v>
      </c>
    </row>
    <row r="118" spans="1:8" x14ac:dyDescent="0.25">
      <c r="A118" s="1">
        <v>38570</v>
      </c>
      <c r="B118" t="s">
        <v>71</v>
      </c>
      <c r="C118">
        <v>66</v>
      </c>
      <c r="G118" s="3" t="s">
        <v>61</v>
      </c>
      <c r="H118">
        <v>36</v>
      </c>
    </row>
    <row r="119" spans="1:8" x14ac:dyDescent="0.25">
      <c r="A119" s="1">
        <v>38571</v>
      </c>
      <c r="B119" t="s">
        <v>39</v>
      </c>
      <c r="C119">
        <v>35</v>
      </c>
      <c r="G119" s="3" t="s">
        <v>149</v>
      </c>
      <c r="H119">
        <v>35</v>
      </c>
    </row>
    <row r="120" spans="1:8" x14ac:dyDescent="0.25">
      <c r="A120" s="1">
        <v>38572</v>
      </c>
      <c r="B120" t="s">
        <v>32</v>
      </c>
      <c r="C120">
        <v>91</v>
      </c>
      <c r="G120" s="3" t="s">
        <v>95</v>
      </c>
      <c r="H120">
        <v>35</v>
      </c>
    </row>
    <row r="121" spans="1:8" x14ac:dyDescent="0.25">
      <c r="A121" s="1">
        <v>38577</v>
      </c>
      <c r="B121" t="s">
        <v>9</v>
      </c>
      <c r="C121">
        <v>396</v>
      </c>
      <c r="G121" s="3" t="s">
        <v>113</v>
      </c>
      <c r="H121">
        <v>35</v>
      </c>
    </row>
    <row r="122" spans="1:8" x14ac:dyDescent="0.25">
      <c r="A122" s="1">
        <v>38577</v>
      </c>
      <c r="B122" t="s">
        <v>72</v>
      </c>
      <c r="C122">
        <v>6</v>
      </c>
      <c r="G122" s="3" t="s">
        <v>98</v>
      </c>
      <c r="H122">
        <v>34</v>
      </c>
    </row>
    <row r="123" spans="1:8" x14ac:dyDescent="0.25">
      <c r="A123" s="1">
        <v>38579</v>
      </c>
      <c r="B123" t="s">
        <v>30</v>
      </c>
      <c r="C123">
        <v>47</v>
      </c>
      <c r="G123" s="3" t="s">
        <v>69</v>
      </c>
      <c r="H123">
        <v>34</v>
      </c>
    </row>
    <row r="124" spans="1:8" x14ac:dyDescent="0.25">
      <c r="A124" s="1">
        <v>38581</v>
      </c>
      <c r="B124" t="s">
        <v>21</v>
      </c>
      <c r="C124">
        <v>41</v>
      </c>
      <c r="G124" s="3" t="s">
        <v>66</v>
      </c>
      <c r="H124">
        <v>34</v>
      </c>
    </row>
    <row r="125" spans="1:8" x14ac:dyDescent="0.25">
      <c r="A125" s="1">
        <v>38582</v>
      </c>
      <c r="B125" t="s">
        <v>73</v>
      </c>
      <c r="C125">
        <v>136</v>
      </c>
      <c r="G125" s="3" t="s">
        <v>234</v>
      </c>
      <c r="H125">
        <v>33</v>
      </c>
    </row>
    <row r="126" spans="1:8" x14ac:dyDescent="0.25">
      <c r="A126" s="1">
        <v>38583</v>
      </c>
      <c r="B126" t="s">
        <v>74</v>
      </c>
      <c r="C126">
        <v>16</v>
      </c>
      <c r="G126" s="3" t="s">
        <v>212</v>
      </c>
      <c r="H126">
        <v>33</v>
      </c>
    </row>
    <row r="127" spans="1:8" x14ac:dyDescent="0.25">
      <c r="A127" s="1">
        <v>38585</v>
      </c>
      <c r="B127" t="s">
        <v>75</v>
      </c>
      <c r="C127">
        <v>18</v>
      </c>
      <c r="G127" s="3" t="s">
        <v>185</v>
      </c>
      <c r="H127">
        <v>32</v>
      </c>
    </row>
    <row r="128" spans="1:8" x14ac:dyDescent="0.25">
      <c r="A128" s="1">
        <v>38589</v>
      </c>
      <c r="B128" t="s">
        <v>76</v>
      </c>
      <c r="C128">
        <v>11</v>
      </c>
      <c r="G128" s="3" t="s">
        <v>199</v>
      </c>
      <c r="H128">
        <v>32</v>
      </c>
    </row>
    <row r="129" spans="1:8" x14ac:dyDescent="0.25">
      <c r="A129" s="1">
        <v>38589</v>
      </c>
      <c r="B129" t="s">
        <v>77</v>
      </c>
      <c r="C129">
        <v>8</v>
      </c>
      <c r="G129" s="3" t="s">
        <v>5</v>
      </c>
      <c r="H129">
        <v>32</v>
      </c>
    </row>
    <row r="130" spans="1:8" x14ac:dyDescent="0.25">
      <c r="A130" s="1">
        <v>38589</v>
      </c>
      <c r="B130" t="s">
        <v>78</v>
      </c>
      <c r="C130">
        <v>16</v>
      </c>
      <c r="G130" s="3" t="s">
        <v>126</v>
      </c>
      <c r="H130">
        <v>32</v>
      </c>
    </row>
    <row r="131" spans="1:8" x14ac:dyDescent="0.25">
      <c r="A131" s="1">
        <v>38589</v>
      </c>
      <c r="B131" t="s">
        <v>30</v>
      </c>
      <c r="C131">
        <v>54</v>
      </c>
      <c r="G131" s="3" t="s">
        <v>91</v>
      </c>
      <c r="H131">
        <v>32</v>
      </c>
    </row>
    <row r="132" spans="1:8" x14ac:dyDescent="0.25">
      <c r="A132" s="1">
        <v>38590</v>
      </c>
      <c r="B132" t="s">
        <v>52</v>
      </c>
      <c r="C132">
        <v>299</v>
      </c>
      <c r="G132" s="3" t="s">
        <v>134</v>
      </c>
      <c r="H132">
        <v>31</v>
      </c>
    </row>
    <row r="133" spans="1:8" x14ac:dyDescent="0.25">
      <c r="A133" s="1">
        <v>38592</v>
      </c>
      <c r="B133" t="s">
        <v>71</v>
      </c>
      <c r="C133">
        <v>168</v>
      </c>
      <c r="G133" s="3" t="s">
        <v>164</v>
      </c>
      <c r="H133">
        <v>31</v>
      </c>
    </row>
    <row r="134" spans="1:8" x14ac:dyDescent="0.25">
      <c r="A134" s="1">
        <v>38593</v>
      </c>
      <c r="B134" t="s">
        <v>11</v>
      </c>
      <c r="C134">
        <v>106</v>
      </c>
      <c r="G134" s="3" t="s">
        <v>158</v>
      </c>
      <c r="H134">
        <v>31</v>
      </c>
    </row>
    <row r="135" spans="1:8" x14ac:dyDescent="0.25">
      <c r="A135" s="1">
        <v>38594</v>
      </c>
      <c r="B135" t="s">
        <v>14</v>
      </c>
      <c r="C135">
        <v>41</v>
      </c>
      <c r="G135" s="3" t="s">
        <v>156</v>
      </c>
      <c r="H135">
        <v>30</v>
      </c>
    </row>
    <row r="136" spans="1:8" x14ac:dyDescent="0.25">
      <c r="A136" s="1">
        <v>38594</v>
      </c>
      <c r="B136" t="s">
        <v>41</v>
      </c>
      <c r="C136">
        <v>31</v>
      </c>
      <c r="G136" s="3" t="s">
        <v>87</v>
      </c>
      <c r="H136">
        <v>30</v>
      </c>
    </row>
    <row r="137" spans="1:8" x14ac:dyDescent="0.25">
      <c r="A137" s="1">
        <v>38596</v>
      </c>
      <c r="B137" t="s">
        <v>79</v>
      </c>
      <c r="C137">
        <v>8</v>
      </c>
      <c r="G137" s="3" t="s">
        <v>188</v>
      </c>
      <c r="H137">
        <v>29</v>
      </c>
    </row>
    <row r="138" spans="1:8" x14ac:dyDescent="0.25">
      <c r="A138" s="1">
        <v>38599</v>
      </c>
      <c r="B138" t="s">
        <v>21</v>
      </c>
      <c r="C138">
        <v>63</v>
      </c>
      <c r="G138" s="3" t="s">
        <v>221</v>
      </c>
      <c r="H138">
        <v>29</v>
      </c>
    </row>
    <row r="139" spans="1:8" x14ac:dyDescent="0.25">
      <c r="A139" s="1">
        <v>38602</v>
      </c>
      <c r="B139" t="s">
        <v>7</v>
      </c>
      <c r="C139">
        <v>368</v>
      </c>
      <c r="G139" s="3" t="s">
        <v>203</v>
      </c>
      <c r="H139">
        <v>29</v>
      </c>
    </row>
    <row r="140" spans="1:8" x14ac:dyDescent="0.25">
      <c r="A140" s="1">
        <v>38603</v>
      </c>
      <c r="B140" t="s">
        <v>80</v>
      </c>
      <c r="C140">
        <v>106</v>
      </c>
      <c r="G140" s="3" t="s">
        <v>117</v>
      </c>
      <c r="H140">
        <v>29</v>
      </c>
    </row>
    <row r="141" spans="1:8" x14ac:dyDescent="0.25">
      <c r="A141" s="1">
        <v>38604</v>
      </c>
      <c r="B141" t="s">
        <v>10</v>
      </c>
      <c r="C141">
        <v>47</v>
      </c>
      <c r="G141" s="3" t="s">
        <v>143</v>
      </c>
      <c r="H141">
        <v>29</v>
      </c>
    </row>
    <row r="142" spans="1:8" x14ac:dyDescent="0.25">
      <c r="A142" s="1">
        <v>38604</v>
      </c>
      <c r="B142" t="s">
        <v>52</v>
      </c>
      <c r="C142">
        <v>447</v>
      </c>
      <c r="G142" s="3" t="s">
        <v>209</v>
      </c>
      <c r="H142">
        <v>29</v>
      </c>
    </row>
    <row r="143" spans="1:8" x14ac:dyDescent="0.25">
      <c r="A143" s="1">
        <v>38605</v>
      </c>
      <c r="B143" t="s">
        <v>71</v>
      </c>
      <c r="C143">
        <v>106</v>
      </c>
      <c r="G143" s="3" t="s">
        <v>179</v>
      </c>
      <c r="H143">
        <v>29</v>
      </c>
    </row>
    <row r="144" spans="1:8" x14ac:dyDescent="0.25">
      <c r="A144" s="1">
        <v>38606</v>
      </c>
      <c r="B144" t="s">
        <v>81</v>
      </c>
      <c r="C144">
        <v>13</v>
      </c>
      <c r="G144" s="3" t="s">
        <v>183</v>
      </c>
      <c r="H144">
        <v>29</v>
      </c>
    </row>
    <row r="145" spans="1:8" x14ac:dyDescent="0.25">
      <c r="A145" s="1">
        <v>38606</v>
      </c>
      <c r="B145" t="s">
        <v>54</v>
      </c>
      <c r="C145">
        <v>89</v>
      </c>
      <c r="G145" s="3" t="s">
        <v>213</v>
      </c>
      <c r="H145">
        <v>29</v>
      </c>
    </row>
    <row r="146" spans="1:8" x14ac:dyDescent="0.25">
      <c r="A146" s="1">
        <v>38606</v>
      </c>
      <c r="B146" t="s">
        <v>33</v>
      </c>
      <c r="C146">
        <v>105</v>
      </c>
      <c r="G146" s="3" t="s">
        <v>173</v>
      </c>
      <c r="H146">
        <v>29</v>
      </c>
    </row>
    <row r="147" spans="1:8" x14ac:dyDescent="0.25">
      <c r="A147" s="1">
        <v>38606</v>
      </c>
      <c r="B147" t="s">
        <v>9</v>
      </c>
      <c r="C147">
        <v>147</v>
      </c>
      <c r="G147" s="3" t="s">
        <v>106</v>
      </c>
      <c r="H147">
        <v>28</v>
      </c>
    </row>
    <row r="148" spans="1:8" x14ac:dyDescent="0.25">
      <c r="A148" s="1">
        <v>38608</v>
      </c>
      <c r="B148" t="s">
        <v>11</v>
      </c>
      <c r="C148">
        <v>309</v>
      </c>
      <c r="G148" s="3" t="s">
        <v>35</v>
      </c>
      <c r="H148">
        <v>28</v>
      </c>
    </row>
    <row r="149" spans="1:8" x14ac:dyDescent="0.25">
      <c r="A149" s="1">
        <v>38610</v>
      </c>
      <c r="B149" t="s">
        <v>30</v>
      </c>
      <c r="C149">
        <v>47</v>
      </c>
      <c r="G149" s="3" t="s">
        <v>202</v>
      </c>
      <c r="H149">
        <v>27</v>
      </c>
    </row>
    <row r="150" spans="1:8" x14ac:dyDescent="0.25">
      <c r="A150" s="1">
        <v>38612</v>
      </c>
      <c r="B150" t="s">
        <v>52</v>
      </c>
      <c r="C150">
        <v>404</v>
      </c>
      <c r="G150" s="3" t="s">
        <v>108</v>
      </c>
      <c r="H150">
        <v>27</v>
      </c>
    </row>
    <row r="151" spans="1:8" x14ac:dyDescent="0.25">
      <c r="A151" s="1">
        <v>38612</v>
      </c>
      <c r="B151" t="s">
        <v>82</v>
      </c>
      <c r="C151">
        <v>39</v>
      </c>
      <c r="G151" s="3" t="s">
        <v>184</v>
      </c>
      <c r="H151">
        <v>27</v>
      </c>
    </row>
    <row r="152" spans="1:8" x14ac:dyDescent="0.25">
      <c r="A152" s="1">
        <v>38612</v>
      </c>
      <c r="B152" t="s">
        <v>14</v>
      </c>
      <c r="C152">
        <v>61</v>
      </c>
      <c r="G152" s="3" t="s">
        <v>124</v>
      </c>
      <c r="H152">
        <v>26</v>
      </c>
    </row>
    <row r="153" spans="1:8" x14ac:dyDescent="0.25">
      <c r="A153" s="1">
        <v>38615</v>
      </c>
      <c r="B153" t="s">
        <v>68</v>
      </c>
      <c r="C153">
        <v>89</v>
      </c>
      <c r="G153" s="3" t="s">
        <v>77</v>
      </c>
      <c r="H153">
        <v>26</v>
      </c>
    </row>
    <row r="154" spans="1:8" x14ac:dyDescent="0.25">
      <c r="A154" s="1">
        <v>38617</v>
      </c>
      <c r="B154" t="s">
        <v>25</v>
      </c>
      <c r="C154">
        <v>127</v>
      </c>
      <c r="G154" s="3" t="s">
        <v>51</v>
      </c>
      <c r="H154">
        <v>26</v>
      </c>
    </row>
    <row r="155" spans="1:8" x14ac:dyDescent="0.25">
      <c r="A155" s="1">
        <v>38620</v>
      </c>
      <c r="B155" t="s">
        <v>20</v>
      </c>
      <c r="C155">
        <v>81</v>
      </c>
      <c r="G155" s="3" t="s">
        <v>150</v>
      </c>
      <c r="H155">
        <v>26</v>
      </c>
    </row>
    <row r="156" spans="1:8" x14ac:dyDescent="0.25">
      <c r="A156" s="1">
        <v>38623</v>
      </c>
      <c r="B156" t="s">
        <v>47</v>
      </c>
      <c r="C156">
        <v>433</v>
      </c>
      <c r="G156" s="3" t="s">
        <v>214</v>
      </c>
      <c r="H156">
        <v>26</v>
      </c>
    </row>
    <row r="157" spans="1:8" x14ac:dyDescent="0.25">
      <c r="A157" s="1">
        <v>38623</v>
      </c>
      <c r="B157" t="s">
        <v>11</v>
      </c>
      <c r="C157">
        <v>284</v>
      </c>
      <c r="G157" s="3" t="s">
        <v>129</v>
      </c>
      <c r="H157">
        <v>26</v>
      </c>
    </row>
    <row r="158" spans="1:8" x14ac:dyDescent="0.25">
      <c r="A158" s="1">
        <v>38624</v>
      </c>
      <c r="B158" t="s">
        <v>8</v>
      </c>
      <c r="C158">
        <v>122</v>
      </c>
      <c r="G158" s="3" t="s">
        <v>231</v>
      </c>
      <c r="H158">
        <v>25</v>
      </c>
    </row>
    <row r="159" spans="1:8" x14ac:dyDescent="0.25">
      <c r="A159" s="1">
        <v>38626</v>
      </c>
      <c r="B159" t="s">
        <v>82</v>
      </c>
      <c r="C159">
        <v>193</v>
      </c>
      <c r="G159" s="3" t="s">
        <v>165</v>
      </c>
      <c r="H159">
        <v>25</v>
      </c>
    </row>
    <row r="160" spans="1:8" x14ac:dyDescent="0.25">
      <c r="A160" s="1">
        <v>38628</v>
      </c>
      <c r="B160" t="s">
        <v>30</v>
      </c>
      <c r="C160">
        <v>118</v>
      </c>
      <c r="G160" s="3" t="s">
        <v>163</v>
      </c>
      <c r="H160">
        <v>25</v>
      </c>
    </row>
    <row r="161" spans="1:8" x14ac:dyDescent="0.25">
      <c r="A161" s="1">
        <v>38629</v>
      </c>
      <c r="B161" t="s">
        <v>7</v>
      </c>
      <c r="C161">
        <v>173</v>
      </c>
      <c r="G161" s="3" t="s">
        <v>168</v>
      </c>
      <c r="H161">
        <v>25</v>
      </c>
    </row>
    <row r="162" spans="1:8" x14ac:dyDescent="0.25">
      <c r="A162" s="1">
        <v>38632</v>
      </c>
      <c r="B162" t="s">
        <v>24</v>
      </c>
      <c r="C162">
        <v>392</v>
      </c>
      <c r="G162" s="3" t="s">
        <v>13</v>
      </c>
      <c r="H162">
        <v>25</v>
      </c>
    </row>
    <row r="163" spans="1:8" x14ac:dyDescent="0.25">
      <c r="A163" s="1">
        <v>38633</v>
      </c>
      <c r="B163" t="s">
        <v>18</v>
      </c>
      <c r="C163">
        <v>8</v>
      </c>
      <c r="G163" s="3" t="s">
        <v>53</v>
      </c>
      <c r="H163">
        <v>25</v>
      </c>
    </row>
    <row r="164" spans="1:8" x14ac:dyDescent="0.25">
      <c r="A164" s="1">
        <v>38638</v>
      </c>
      <c r="B164" t="s">
        <v>30</v>
      </c>
      <c r="C164">
        <v>132</v>
      </c>
      <c r="G164" s="3" t="s">
        <v>169</v>
      </c>
      <c r="H164">
        <v>24</v>
      </c>
    </row>
    <row r="165" spans="1:8" x14ac:dyDescent="0.25">
      <c r="A165" s="1">
        <v>38638</v>
      </c>
      <c r="B165" t="s">
        <v>10</v>
      </c>
      <c r="C165">
        <v>76</v>
      </c>
      <c r="G165" s="3" t="s">
        <v>217</v>
      </c>
      <c r="H165">
        <v>23</v>
      </c>
    </row>
    <row r="166" spans="1:8" x14ac:dyDescent="0.25">
      <c r="A166" s="1">
        <v>38639</v>
      </c>
      <c r="B166" t="s">
        <v>83</v>
      </c>
      <c r="C166">
        <v>17</v>
      </c>
      <c r="G166" s="3" t="s">
        <v>210</v>
      </c>
      <c r="H166">
        <v>23</v>
      </c>
    </row>
    <row r="167" spans="1:8" x14ac:dyDescent="0.25">
      <c r="A167" s="1">
        <v>38640</v>
      </c>
      <c r="B167" t="s">
        <v>84</v>
      </c>
      <c r="C167">
        <v>17</v>
      </c>
      <c r="G167" s="3" t="s">
        <v>67</v>
      </c>
      <c r="H167">
        <v>23</v>
      </c>
    </row>
    <row r="168" spans="1:8" x14ac:dyDescent="0.25">
      <c r="A168" s="1">
        <v>38643</v>
      </c>
      <c r="B168" t="s">
        <v>85</v>
      </c>
      <c r="C168">
        <v>2</v>
      </c>
      <c r="G168" s="3" t="s">
        <v>48</v>
      </c>
      <c r="H168">
        <v>22</v>
      </c>
    </row>
    <row r="169" spans="1:8" x14ac:dyDescent="0.25">
      <c r="A169" s="1">
        <v>38645</v>
      </c>
      <c r="B169" t="s">
        <v>21</v>
      </c>
      <c r="C169">
        <v>125</v>
      </c>
      <c r="G169" s="3" t="s">
        <v>90</v>
      </c>
      <c r="H169">
        <v>22</v>
      </c>
    </row>
    <row r="170" spans="1:8" x14ac:dyDescent="0.25">
      <c r="A170" s="1">
        <v>38646</v>
      </c>
      <c r="B170" t="s">
        <v>52</v>
      </c>
      <c r="C170">
        <v>234</v>
      </c>
      <c r="G170" s="3" t="s">
        <v>145</v>
      </c>
      <c r="H170">
        <v>22</v>
      </c>
    </row>
    <row r="171" spans="1:8" x14ac:dyDescent="0.25">
      <c r="A171" s="1">
        <v>38652</v>
      </c>
      <c r="B171" t="s">
        <v>71</v>
      </c>
      <c r="C171">
        <v>53</v>
      </c>
      <c r="G171" s="3" t="s">
        <v>79</v>
      </c>
      <c r="H171">
        <v>22</v>
      </c>
    </row>
    <row r="172" spans="1:8" x14ac:dyDescent="0.25">
      <c r="A172" s="1">
        <v>38653</v>
      </c>
      <c r="B172" t="s">
        <v>39</v>
      </c>
      <c r="C172">
        <v>165</v>
      </c>
      <c r="G172" s="3" t="s">
        <v>135</v>
      </c>
      <c r="H172">
        <v>22</v>
      </c>
    </row>
    <row r="173" spans="1:8" x14ac:dyDescent="0.25">
      <c r="A173" s="1">
        <v>38653</v>
      </c>
      <c r="B173" t="s">
        <v>12</v>
      </c>
      <c r="C173">
        <v>177</v>
      </c>
      <c r="G173" s="3" t="s">
        <v>192</v>
      </c>
      <c r="H173">
        <v>21</v>
      </c>
    </row>
    <row r="174" spans="1:8" x14ac:dyDescent="0.25">
      <c r="A174" s="1">
        <v>38655</v>
      </c>
      <c r="B174" t="s">
        <v>20</v>
      </c>
      <c r="C174">
        <v>103</v>
      </c>
      <c r="G174" s="3" t="s">
        <v>208</v>
      </c>
      <c r="H174">
        <v>21</v>
      </c>
    </row>
    <row r="175" spans="1:8" x14ac:dyDescent="0.25">
      <c r="A175" s="1">
        <v>38657</v>
      </c>
      <c r="B175" t="s">
        <v>86</v>
      </c>
      <c r="C175">
        <v>2</v>
      </c>
      <c r="G175" s="3" t="s">
        <v>162</v>
      </c>
      <c r="H175">
        <v>20</v>
      </c>
    </row>
    <row r="176" spans="1:8" x14ac:dyDescent="0.25">
      <c r="A176" s="1">
        <v>38657</v>
      </c>
      <c r="B176" t="s">
        <v>11</v>
      </c>
      <c r="C176">
        <v>279</v>
      </c>
      <c r="G176" s="3" t="s">
        <v>232</v>
      </c>
      <c r="H176">
        <v>20</v>
      </c>
    </row>
    <row r="177" spans="1:8" x14ac:dyDescent="0.25">
      <c r="A177" s="1">
        <v>38662</v>
      </c>
      <c r="B177" t="s">
        <v>32</v>
      </c>
      <c r="C177">
        <v>185</v>
      </c>
      <c r="G177" s="3" t="s">
        <v>159</v>
      </c>
      <c r="H177">
        <v>20</v>
      </c>
    </row>
    <row r="178" spans="1:8" x14ac:dyDescent="0.25">
      <c r="A178" s="1">
        <v>38663</v>
      </c>
      <c r="B178" t="s">
        <v>9</v>
      </c>
      <c r="C178">
        <v>434</v>
      </c>
      <c r="G178" s="3" t="s">
        <v>229</v>
      </c>
      <c r="H178">
        <v>20</v>
      </c>
    </row>
    <row r="179" spans="1:8" x14ac:dyDescent="0.25">
      <c r="A179" s="1">
        <v>38667</v>
      </c>
      <c r="B179" t="s">
        <v>87</v>
      </c>
      <c r="C179">
        <v>10</v>
      </c>
      <c r="G179" s="3" t="s">
        <v>238</v>
      </c>
      <c r="H179">
        <v>20</v>
      </c>
    </row>
    <row r="180" spans="1:8" x14ac:dyDescent="0.25">
      <c r="A180" s="1">
        <v>38669</v>
      </c>
      <c r="B180" t="s">
        <v>88</v>
      </c>
      <c r="C180">
        <v>9</v>
      </c>
      <c r="G180" s="3" t="s">
        <v>141</v>
      </c>
      <c r="H180">
        <v>20</v>
      </c>
    </row>
    <row r="181" spans="1:8" x14ac:dyDescent="0.25">
      <c r="A181" s="1">
        <v>38670</v>
      </c>
      <c r="B181" t="s">
        <v>26</v>
      </c>
      <c r="C181">
        <v>383</v>
      </c>
      <c r="G181" s="3" t="s">
        <v>109</v>
      </c>
      <c r="H181">
        <v>20</v>
      </c>
    </row>
    <row r="182" spans="1:8" x14ac:dyDescent="0.25">
      <c r="A182" s="1">
        <v>38670</v>
      </c>
      <c r="B182" t="s">
        <v>32</v>
      </c>
      <c r="C182">
        <v>189</v>
      </c>
      <c r="G182" s="3" t="s">
        <v>78</v>
      </c>
      <c r="H182">
        <v>19</v>
      </c>
    </row>
    <row r="183" spans="1:8" x14ac:dyDescent="0.25">
      <c r="A183" s="1">
        <v>38672</v>
      </c>
      <c r="B183" t="s">
        <v>14</v>
      </c>
      <c r="C183">
        <v>161</v>
      </c>
      <c r="G183" s="3" t="s">
        <v>196</v>
      </c>
      <c r="H183">
        <v>19</v>
      </c>
    </row>
    <row r="184" spans="1:8" x14ac:dyDescent="0.25">
      <c r="A184" s="1">
        <v>38672</v>
      </c>
      <c r="B184" t="s">
        <v>65</v>
      </c>
      <c r="C184">
        <v>115</v>
      </c>
      <c r="G184" s="3" t="s">
        <v>230</v>
      </c>
      <c r="H184">
        <v>19</v>
      </c>
    </row>
    <row r="185" spans="1:8" x14ac:dyDescent="0.25">
      <c r="A185" s="1">
        <v>38674</v>
      </c>
      <c r="B185" t="s">
        <v>71</v>
      </c>
      <c r="C185">
        <v>58</v>
      </c>
      <c r="G185" s="3" t="s">
        <v>86</v>
      </c>
      <c r="H185">
        <v>19</v>
      </c>
    </row>
    <row r="186" spans="1:8" x14ac:dyDescent="0.25">
      <c r="A186" s="1">
        <v>38674</v>
      </c>
      <c r="B186" t="s">
        <v>89</v>
      </c>
      <c r="C186">
        <v>16</v>
      </c>
      <c r="G186" s="3" t="s">
        <v>180</v>
      </c>
      <c r="H186">
        <v>19</v>
      </c>
    </row>
    <row r="187" spans="1:8" x14ac:dyDescent="0.25">
      <c r="A187" s="1">
        <v>38675</v>
      </c>
      <c r="B187" t="s">
        <v>55</v>
      </c>
      <c r="C187">
        <v>17</v>
      </c>
      <c r="G187" s="3" t="s">
        <v>193</v>
      </c>
      <c r="H187">
        <v>18</v>
      </c>
    </row>
    <row r="188" spans="1:8" x14ac:dyDescent="0.25">
      <c r="A188" s="1">
        <v>38676</v>
      </c>
      <c r="B188" t="s">
        <v>7</v>
      </c>
      <c r="C188">
        <v>177</v>
      </c>
      <c r="G188" s="3" t="s">
        <v>112</v>
      </c>
      <c r="H188">
        <v>18</v>
      </c>
    </row>
    <row r="189" spans="1:8" x14ac:dyDescent="0.25">
      <c r="A189" s="1">
        <v>38677</v>
      </c>
      <c r="B189" t="s">
        <v>80</v>
      </c>
      <c r="C189">
        <v>33</v>
      </c>
      <c r="G189" s="3" t="s">
        <v>218</v>
      </c>
      <c r="H189">
        <v>18</v>
      </c>
    </row>
    <row r="190" spans="1:8" x14ac:dyDescent="0.25">
      <c r="A190" s="1">
        <v>38680</v>
      </c>
      <c r="B190" t="s">
        <v>20</v>
      </c>
      <c r="C190">
        <v>60</v>
      </c>
      <c r="G190" s="3" t="s">
        <v>127</v>
      </c>
      <c r="H190">
        <v>18</v>
      </c>
    </row>
    <row r="191" spans="1:8" x14ac:dyDescent="0.25">
      <c r="A191" s="1">
        <v>38682</v>
      </c>
      <c r="B191" t="s">
        <v>90</v>
      </c>
      <c r="C191">
        <v>8</v>
      </c>
      <c r="G191" s="3" t="s">
        <v>226</v>
      </c>
      <c r="H191">
        <v>18</v>
      </c>
    </row>
    <row r="192" spans="1:8" x14ac:dyDescent="0.25">
      <c r="A192" s="1">
        <v>38687</v>
      </c>
      <c r="B192" t="s">
        <v>11</v>
      </c>
      <c r="C192">
        <v>317</v>
      </c>
      <c r="G192" s="3" t="s">
        <v>75</v>
      </c>
      <c r="H192">
        <v>18</v>
      </c>
    </row>
    <row r="193" spans="1:8" x14ac:dyDescent="0.25">
      <c r="A193" s="1">
        <v>38689</v>
      </c>
      <c r="B193" t="s">
        <v>91</v>
      </c>
      <c r="C193">
        <v>3</v>
      </c>
      <c r="G193" s="3" t="s">
        <v>194</v>
      </c>
      <c r="H193">
        <v>17</v>
      </c>
    </row>
    <row r="194" spans="1:8" x14ac:dyDescent="0.25">
      <c r="A194" s="1">
        <v>38691</v>
      </c>
      <c r="B194" t="s">
        <v>92</v>
      </c>
      <c r="C194">
        <v>16</v>
      </c>
      <c r="G194" s="3" t="s">
        <v>189</v>
      </c>
      <c r="H194">
        <v>16</v>
      </c>
    </row>
    <row r="195" spans="1:8" x14ac:dyDescent="0.25">
      <c r="A195" s="1">
        <v>38700</v>
      </c>
      <c r="B195" t="s">
        <v>67</v>
      </c>
      <c r="C195">
        <v>2</v>
      </c>
      <c r="G195" s="3" t="s">
        <v>228</v>
      </c>
      <c r="H195">
        <v>16</v>
      </c>
    </row>
    <row r="196" spans="1:8" x14ac:dyDescent="0.25">
      <c r="A196" s="1">
        <v>38705</v>
      </c>
      <c r="B196" t="s">
        <v>12</v>
      </c>
      <c r="C196">
        <v>161</v>
      </c>
      <c r="G196" s="3" t="s">
        <v>34</v>
      </c>
      <c r="H196">
        <v>16</v>
      </c>
    </row>
    <row r="197" spans="1:8" x14ac:dyDescent="0.25">
      <c r="A197" s="1">
        <v>38708</v>
      </c>
      <c r="B197" t="s">
        <v>39</v>
      </c>
      <c r="C197">
        <v>187</v>
      </c>
      <c r="G197" s="3" t="s">
        <v>131</v>
      </c>
      <c r="H197">
        <v>16</v>
      </c>
    </row>
    <row r="198" spans="1:8" x14ac:dyDescent="0.25">
      <c r="A198" s="1">
        <v>38708</v>
      </c>
      <c r="B198" t="s">
        <v>93</v>
      </c>
      <c r="C198">
        <v>17</v>
      </c>
      <c r="G198" s="3" t="s">
        <v>181</v>
      </c>
      <c r="H198">
        <v>16</v>
      </c>
    </row>
    <row r="199" spans="1:8" x14ac:dyDescent="0.25">
      <c r="A199" s="1">
        <v>38709</v>
      </c>
      <c r="B199" t="s">
        <v>94</v>
      </c>
      <c r="C199">
        <v>5</v>
      </c>
      <c r="G199" s="3" t="s">
        <v>216</v>
      </c>
      <c r="H199">
        <v>16</v>
      </c>
    </row>
    <row r="200" spans="1:8" x14ac:dyDescent="0.25">
      <c r="A200" s="1">
        <v>38711</v>
      </c>
      <c r="B200" t="s">
        <v>55</v>
      </c>
      <c r="C200">
        <v>10</v>
      </c>
      <c r="G200" s="3" t="s">
        <v>85</v>
      </c>
      <c r="H200">
        <v>16</v>
      </c>
    </row>
    <row r="201" spans="1:8" x14ac:dyDescent="0.25">
      <c r="A201" s="1">
        <v>38711</v>
      </c>
      <c r="B201" t="s">
        <v>16</v>
      </c>
      <c r="C201">
        <v>225</v>
      </c>
      <c r="G201" s="3" t="s">
        <v>201</v>
      </c>
      <c r="H201">
        <v>16</v>
      </c>
    </row>
    <row r="202" spans="1:8" x14ac:dyDescent="0.25">
      <c r="A202" s="1">
        <v>38716</v>
      </c>
      <c r="B202" t="s">
        <v>19</v>
      </c>
      <c r="C202">
        <v>367</v>
      </c>
      <c r="G202" s="3" t="s">
        <v>136</v>
      </c>
      <c r="H202">
        <v>16</v>
      </c>
    </row>
    <row r="203" spans="1:8" x14ac:dyDescent="0.25">
      <c r="A203" s="1">
        <v>38721</v>
      </c>
      <c r="B203" t="s">
        <v>16</v>
      </c>
      <c r="C203">
        <v>295</v>
      </c>
      <c r="G203" s="3" t="s">
        <v>206</v>
      </c>
      <c r="H203">
        <v>16</v>
      </c>
    </row>
    <row r="204" spans="1:8" x14ac:dyDescent="0.25">
      <c r="A204" s="1">
        <v>38725</v>
      </c>
      <c r="B204" t="s">
        <v>57</v>
      </c>
      <c r="C204">
        <v>26</v>
      </c>
      <c r="G204" s="3" t="s">
        <v>235</v>
      </c>
      <c r="H204">
        <v>15</v>
      </c>
    </row>
    <row r="205" spans="1:8" x14ac:dyDescent="0.25">
      <c r="A205" s="1">
        <v>38725</v>
      </c>
      <c r="B205" t="s">
        <v>95</v>
      </c>
      <c r="C205">
        <v>16</v>
      </c>
      <c r="G205" s="3" t="s">
        <v>200</v>
      </c>
      <c r="H205">
        <v>15</v>
      </c>
    </row>
    <row r="206" spans="1:8" x14ac:dyDescent="0.25">
      <c r="A206" s="1">
        <v>38729</v>
      </c>
      <c r="B206" t="s">
        <v>11</v>
      </c>
      <c r="C206">
        <v>165</v>
      </c>
      <c r="G206" s="3" t="s">
        <v>176</v>
      </c>
      <c r="H206">
        <v>15</v>
      </c>
    </row>
    <row r="207" spans="1:8" x14ac:dyDescent="0.25">
      <c r="A207" s="1">
        <v>38729</v>
      </c>
      <c r="B207" t="s">
        <v>96</v>
      </c>
      <c r="C207">
        <v>20</v>
      </c>
      <c r="G207" s="3" t="s">
        <v>31</v>
      </c>
      <c r="H207">
        <v>15</v>
      </c>
    </row>
    <row r="208" spans="1:8" x14ac:dyDescent="0.25">
      <c r="A208" s="1">
        <v>38734</v>
      </c>
      <c r="B208" t="s">
        <v>97</v>
      </c>
      <c r="C208">
        <v>2</v>
      </c>
      <c r="G208" s="3" t="s">
        <v>137</v>
      </c>
      <c r="H208">
        <v>15</v>
      </c>
    </row>
    <row r="209" spans="1:8" x14ac:dyDescent="0.25">
      <c r="A209" s="1">
        <v>38734</v>
      </c>
      <c r="B209" t="s">
        <v>98</v>
      </c>
      <c r="C209">
        <v>7</v>
      </c>
      <c r="G209" s="3" t="s">
        <v>187</v>
      </c>
      <c r="H209">
        <v>14</v>
      </c>
    </row>
    <row r="210" spans="1:8" x14ac:dyDescent="0.25">
      <c r="A210" s="1">
        <v>38734</v>
      </c>
      <c r="B210" t="s">
        <v>31</v>
      </c>
      <c r="C210">
        <v>7</v>
      </c>
      <c r="G210" s="3" t="s">
        <v>233</v>
      </c>
      <c r="H210">
        <v>14</v>
      </c>
    </row>
    <row r="211" spans="1:8" x14ac:dyDescent="0.25">
      <c r="A211" s="1">
        <v>38734</v>
      </c>
      <c r="B211" t="s">
        <v>80</v>
      </c>
      <c r="C211">
        <v>72</v>
      </c>
      <c r="G211" s="3" t="s">
        <v>147</v>
      </c>
      <c r="H211">
        <v>14</v>
      </c>
    </row>
    <row r="212" spans="1:8" x14ac:dyDescent="0.25">
      <c r="A212" s="1">
        <v>38735</v>
      </c>
      <c r="B212" t="s">
        <v>73</v>
      </c>
      <c r="C212">
        <v>59</v>
      </c>
      <c r="G212" s="3" t="s">
        <v>4</v>
      </c>
      <c r="H212">
        <v>14</v>
      </c>
    </row>
    <row r="213" spans="1:8" x14ac:dyDescent="0.25">
      <c r="A213" s="1">
        <v>38736</v>
      </c>
      <c r="B213" t="s">
        <v>47</v>
      </c>
      <c r="C213">
        <v>212</v>
      </c>
      <c r="G213" s="3" t="s">
        <v>171</v>
      </c>
      <c r="H213">
        <v>14</v>
      </c>
    </row>
    <row r="214" spans="1:8" x14ac:dyDescent="0.25">
      <c r="A214" s="1">
        <v>38741</v>
      </c>
      <c r="B214" t="s">
        <v>19</v>
      </c>
      <c r="C214">
        <v>195</v>
      </c>
      <c r="G214" s="3" t="s">
        <v>215</v>
      </c>
      <c r="H214">
        <v>13</v>
      </c>
    </row>
    <row r="215" spans="1:8" x14ac:dyDescent="0.25">
      <c r="A215" s="1">
        <v>38741</v>
      </c>
      <c r="B215" t="s">
        <v>59</v>
      </c>
      <c r="C215">
        <v>16</v>
      </c>
      <c r="G215" s="3" t="s">
        <v>222</v>
      </c>
      <c r="H215">
        <v>12</v>
      </c>
    </row>
    <row r="216" spans="1:8" x14ac:dyDescent="0.25">
      <c r="A216" s="1">
        <v>38745</v>
      </c>
      <c r="B216" t="s">
        <v>14</v>
      </c>
      <c r="C216">
        <v>187</v>
      </c>
      <c r="G216" s="3" t="s">
        <v>207</v>
      </c>
      <c r="H216">
        <v>12</v>
      </c>
    </row>
    <row r="217" spans="1:8" x14ac:dyDescent="0.25">
      <c r="A217" s="1">
        <v>38751</v>
      </c>
      <c r="B217" t="s">
        <v>19</v>
      </c>
      <c r="C217">
        <v>369</v>
      </c>
      <c r="G217" s="3" t="s">
        <v>160</v>
      </c>
      <c r="H217">
        <v>12</v>
      </c>
    </row>
    <row r="218" spans="1:8" x14ac:dyDescent="0.25">
      <c r="A218" s="1">
        <v>38754</v>
      </c>
      <c r="B218" t="s">
        <v>37</v>
      </c>
      <c r="C218">
        <v>190</v>
      </c>
      <c r="G218" s="3" t="s">
        <v>123</v>
      </c>
      <c r="H218">
        <v>12</v>
      </c>
    </row>
    <row r="219" spans="1:8" x14ac:dyDescent="0.25">
      <c r="A219" s="1">
        <v>38754</v>
      </c>
      <c r="B219" t="s">
        <v>16</v>
      </c>
      <c r="C219">
        <v>453</v>
      </c>
      <c r="G219" s="3" t="s">
        <v>211</v>
      </c>
      <c r="H219">
        <v>12</v>
      </c>
    </row>
    <row r="220" spans="1:8" x14ac:dyDescent="0.25">
      <c r="A220" s="1">
        <v>38754</v>
      </c>
      <c r="B220" t="s">
        <v>24</v>
      </c>
      <c r="C220">
        <v>223</v>
      </c>
      <c r="G220" s="3" t="s">
        <v>167</v>
      </c>
      <c r="H220">
        <v>12</v>
      </c>
    </row>
    <row r="221" spans="1:8" x14ac:dyDescent="0.25">
      <c r="A221" s="1">
        <v>38755</v>
      </c>
      <c r="B221" t="s">
        <v>66</v>
      </c>
      <c r="C221">
        <v>1</v>
      </c>
      <c r="G221" s="3" t="s">
        <v>204</v>
      </c>
      <c r="H221">
        <v>11</v>
      </c>
    </row>
    <row r="222" spans="1:8" x14ac:dyDescent="0.25">
      <c r="A222" s="1">
        <v>38757</v>
      </c>
      <c r="B222" t="s">
        <v>57</v>
      </c>
      <c r="C222">
        <v>170</v>
      </c>
      <c r="G222" s="3" t="s">
        <v>190</v>
      </c>
      <c r="H222">
        <v>11</v>
      </c>
    </row>
    <row r="223" spans="1:8" x14ac:dyDescent="0.25">
      <c r="A223" s="1">
        <v>38757</v>
      </c>
      <c r="B223" t="s">
        <v>88</v>
      </c>
      <c r="C223">
        <v>19</v>
      </c>
      <c r="G223" s="3" t="s">
        <v>197</v>
      </c>
      <c r="H223">
        <v>11</v>
      </c>
    </row>
    <row r="224" spans="1:8" x14ac:dyDescent="0.25">
      <c r="A224" s="1">
        <v>38757</v>
      </c>
      <c r="B224" t="s">
        <v>19</v>
      </c>
      <c r="C224">
        <v>464</v>
      </c>
      <c r="G224" s="3" t="s">
        <v>239</v>
      </c>
      <c r="H224">
        <v>10</v>
      </c>
    </row>
    <row r="225" spans="1:8" x14ac:dyDescent="0.25">
      <c r="A225" s="1">
        <v>38761</v>
      </c>
      <c r="B225" t="s">
        <v>9</v>
      </c>
      <c r="C225">
        <v>230</v>
      </c>
      <c r="G225" s="3" t="s">
        <v>198</v>
      </c>
      <c r="H225">
        <v>10</v>
      </c>
    </row>
    <row r="226" spans="1:8" x14ac:dyDescent="0.25">
      <c r="A226" s="1">
        <v>38765</v>
      </c>
      <c r="B226" t="s">
        <v>11</v>
      </c>
      <c r="C226">
        <v>387</v>
      </c>
      <c r="G226" s="3" t="s">
        <v>140</v>
      </c>
      <c r="H226">
        <v>10</v>
      </c>
    </row>
    <row r="227" spans="1:8" x14ac:dyDescent="0.25">
      <c r="A227" s="1">
        <v>38766</v>
      </c>
      <c r="B227" t="s">
        <v>47</v>
      </c>
      <c r="C227">
        <v>264</v>
      </c>
      <c r="G227" s="3" t="s">
        <v>191</v>
      </c>
      <c r="H227">
        <v>9</v>
      </c>
    </row>
    <row r="228" spans="1:8" x14ac:dyDescent="0.25">
      <c r="A228" s="1">
        <v>38767</v>
      </c>
      <c r="B228" t="s">
        <v>20</v>
      </c>
      <c r="C228">
        <v>163</v>
      </c>
      <c r="G228" s="3" t="s">
        <v>219</v>
      </c>
      <c r="H228">
        <v>9</v>
      </c>
    </row>
    <row r="229" spans="1:8" x14ac:dyDescent="0.25">
      <c r="A229" s="1">
        <v>38768</v>
      </c>
      <c r="B229" t="s">
        <v>38</v>
      </c>
      <c r="C229">
        <v>14</v>
      </c>
      <c r="G229" s="3" t="s">
        <v>36</v>
      </c>
      <c r="H229">
        <v>9</v>
      </c>
    </row>
    <row r="230" spans="1:8" x14ac:dyDescent="0.25">
      <c r="A230" s="1">
        <v>38769</v>
      </c>
      <c r="B230" t="s">
        <v>73</v>
      </c>
      <c r="C230">
        <v>98</v>
      </c>
      <c r="G230" s="3" t="s">
        <v>119</v>
      </c>
      <c r="H230">
        <v>9</v>
      </c>
    </row>
    <row r="231" spans="1:8" x14ac:dyDescent="0.25">
      <c r="A231" s="1">
        <v>38780</v>
      </c>
      <c r="B231" t="s">
        <v>99</v>
      </c>
      <c r="C231">
        <v>16</v>
      </c>
      <c r="G231" s="3" t="s">
        <v>97</v>
      </c>
      <c r="H231">
        <v>8</v>
      </c>
    </row>
    <row r="232" spans="1:8" x14ac:dyDescent="0.25">
      <c r="A232" s="1">
        <v>38780</v>
      </c>
      <c r="B232" t="s">
        <v>28</v>
      </c>
      <c r="C232">
        <v>80</v>
      </c>
      <c r="G232" s="3" t="s">
        <v>236</v>
      </c>
      <c r="H232">
        <v>8</v>
      </c>
    </row>
    <row r="233" spans="1:8" x14ac:dyDescent="0.25">
      <c r="A233" s="1">
        <v>38784</v>
      </c>
      <c r="B233" t="s">
        <v>41</v>
      </c>
      <c r="C233">
        <v>127</v>
      </c>
      <c r="G233" s="3" t="s">
        <v>116</v>
      </c>
      <c r="H233">
        <v>7</v>
      </c>
    </row>
    <row r="234" spans="1:8" x14ac:dyDescent="0.25">
      <c r="A234" s="1">
        <v>38786</v>
      </c>
      <c r="B234" t="s">
        <v>21</v>
      </c>
      <c r="C234">
        <v>170</v>
      </c>
      <c r="G234" s="3" t="s">
        <v>182</v>
      </c>
      <c r="H234">
        <v>7</v>
      </c>
    </row>
    <row r="235" spans="1:8" x14ac:dyDescent="0.25">
      <c r="A235" s="1">
        <v>38787</v>
      </c>
      <c r="B235" t="s">
        <v>63</v>
      </c>
      <c r="C235">
        <v>28</v>
      </c>
      <c r="G235" s="3" t="s">
        <v>220</v>
      </c>
      <c r="H235">
        <v>7</v>
      </c>
    </row>
    <row r="236" spans="1:8" x14ac:dyDescent="0.25">
      <c r="A236" s="1">
        <v>38788</v>
      </c>
      <c r="B236" t="s">
        <v>100</v>
      </c>
      <c r="C236">
        <v>12</v>
      </c>
      <c r="G236" s="3" t="s">
        <v>130</v>
      </c>
      <c r="H236">
        <v>7</v>
      </c>
    </row>
    <row r="237" spans="1:8" x14ac:dyDescent="0.25">
      <c r="A237" s="1">
        <v>38790</v>
      </c>
      <c r="B237" t="s">
        <v>101</v>
      </c>
      <c r="C237">
        <v>10</v>
      </c>
      <c r="G237" s="3" t="s">
        <v>195</v>
      </c>
      <c r="H237">
        <v>6</v>
      </c>
    </row>
    <row r="238" spans="1:8" x14ac:dyDescent="0.25">
      <c r="A238" s="1">
        <v>38791</v>
      </c>
      <c r="B238" t="s">
        <v>32</v>
      </c>
      <c r="C238">
        <v>65</v>
      </c>
      <c r="G238" s="3" t="s">
        <v>240</v>
      </c>
      <c r="H238">
        <v>6</v>
      </c>
    </row>
    <row r="239" spans="1:8" x14ac:dyDescent="0.25">
      <c r="A239" s="1">
        <v>38792</v>
      </c>
      <c r="B239" t="s">
        <v>102</v>
      </c>
      <c r="C239">
        <v>17</v>
      </c>
      <c r="G239" s="3" t="s">
        <v>152</v>
      </c>
      <c r="H239">
        <v>4</v>
      </c>
    </row>
    <row r="240" spans="1:8" x14ac:dyDescent="0.25">
      <c r="A240" s="1">
        <v>38792</v>
      </c>
      <c r="B240" t="s">
        <v>11</v>
      </c>
      <c r="C240">
        <v>262</v>
      </c>
      <c r="G240" s="3" t="s">
        <v>237</v>
      </c>
      <c r="H240">
        <v>4</v>
      </c>
    </row>
    <row r="241" spans="1:8" x14ac:dyDescent="0.25">
      <c r="A241" s="1">
        <v>38792</v>
      </c>
      <c r="B241" t="s">
        <v>103</v>
      </c>
      <c r="C241">
        <v>20</v>
      </c>
      <c r="G241" s="3" t="s">
        <v>227</v>
      </c>
      <c r="H241">
        <v>3</v>
      </c>
    </row>
    <row r="242" spans="1:8" x14ac:dyDescent="0.25">
      <c r="A242" s="1">
        <v>38801</v>
      </c>
      <c r="B242" t="s">
        <v>9</v>
      </c>
      <c r="C242">
        <v>224</v>
      </c>
      <c r="G242" s="3" t="s">
        <v>105</v>
      </c>
      <c r="H242">
        <v>1</v>
      </c>
    </row>
    <row r="243" spans="1:8" x14ac:dyDescent="0.25">
      <c r="A243" s="1">
        <v>38808</v>
      </c>
      <c r="B243" t="s">
        <v>54</v>
      </c>
      <c r="C243">
        <v>199</v>
      </c>
      <c r="G243" s="3" t="s">
        <v>225</v>
      </c>
      <c r="H243">
        <v>1</v>
      </c>
    </row>
    <row r="244" spans="1:8" x14ac:dyDescent="0.25">
      <c r="A244" s="1">
        <v>38813</v>
      </c>
      <c r="B244" t="s">
        <v>32</v>
      </c>
      <c r="C244">
        <v>70</v>
      </c>
      <c r="G244" s="3" t="s">
        <v>241</v>
      </c>
      <c r="H244">
        <v>1</v>
      </c>
    </row>
    <row r="245" spans="1:8" x14ac:dyDescent="0.25">
      <c r="A245" s="1">
        <v>38815</v>
      </c>
      <c r="B245" t="s">
        <v>104</v>
      </c>
      <c r="C245">
        <v>171</v>
      </c>
      <c r="G245" s="3" t="s">
        <v>246</v>
      </c>
      <c r="H245">
        <v>300227</v>
      </c>
    </row>
    <row r="246" spans="1:8" x14ac:dyDescent="0.25">
      <c r="A246" s="1">
        <v>38815</v>
      </c>
      <c r="B246" t="s">
        <v>105</v>
      </c>
      <c r="C246">
        <v>1</v>
      </c>
    </row>
    <row r="247" spans="1:8" x14ac:dyDescent="0.25">
      <c r="A247" s="1">
        <v>38817</v>
      </c>
      <c r="B247" t="s">
        <v>96</v>
      </c>
      <c r="C247">
        <v>13</v>
      </c>
    </row>
    <row r="248" spans="1:8" x14ac:dyDescent="0.25">
      <c r="A248" s="1">
        <v>38818</v>
      </c>
      <c r="B248" t="s">
        <v>11</v>
      </c>
      <c r="C248">
        <v>293</v>
      </c>
    </row>
    <row r="249" spans="1:8" x14ac:dyDescent="0.25">
      <c r="A249" s="1">
        <v>38818</v>
      </c>
      <c r="B249" t="s">
        <v>89</v>
      </c>
      <c r="C249">
        <v>11</v>
      </c>
    </row>
    <row r="250" spans="1:8" x14ac:dyDescent="0.25">
      <c r="A250" s="1">
        <v>38820</v>
      </c>
      <c r="B250" t="s">
        <v>52</v>
      </c>
      <c r="C250">
        <v>162</v>
      </c>
    </row>
    <row r="251" spans="1:8" x14ac:dyDescent="0.25">
      <c r="A251" s="1">
        <v>38821</v>
      </c>
      <c r="B251" t="s">
        <v>60</v>
      </c>
      <c r="C251">
        <v>187</v>
      </c>
    </row>
    <row r="252" spans="1:8" x14ac:dyDescent="0.25">
      <c r="A252" s="1">
        <v>38822</v>
      </c>
      <c r="B252" t="s">
        <v>20</v>
      </c>
      <c r="C252">
        <v>192</v>
      </c>
    </row>
    <row r="253" spans="1:8" x14ac:dyDescent="0.25">
      <c r="A253" s="1">
        <v>38824</v>
      </c>
      <c r="B253" t="s">
        <v>26</v>
      </c>
      <c r="C253">
        <v>127</v>
      </c>
    </row>
    <row r="254" spans="1:8" x14ac:dyDescent="0.25">
      <c r="A254" s="1">
        <v>38826</v>
      </c>
      <c r="B254" t="s">
        <v>11</v>
      </c>
      <c r="C254">
        <v>198</v>
      </c>
    </row>
    <row r="255" spans="1:8" x14ac:dyDescent="0.25">
      <c r="A255" s="1">
        <v>38826</v>
      </c>
      <c r="B255" t="s">
        <v>106</v>
      </c>
      <c r="C255">
        <v>4</v>
      </c>
    </row>
    <row r="256" spans="1:8" x14ac:dyDescent="0.25">
      <c r="A256" s="1">
        <v>38826</v>
      </c>
      <c r="B256" t="s">
        <v>19</v>
      </c>
      <c r="C256">
        <v>110</v>
      </c>
    </row>
    <row r="257" spans="1:3" x14ac:dyDescent="0.25">
      <c r="A257" s="1">
        <v>38826</v>
      </c>
      <c r="B257" t="s">
        <v>20</v>
      </c>
      <c r="C257">
        <v>123</v>
      </c>
    </row>
    <row r="258" spans="1:3" x14ac:dyDescent="0.25">
      <c r="A258" s="1">
        <v>38827</v>
      </c>
      <c r="B258" t="s">
        <v>68</v>
      </c>
      <c r="C258">
        <v>159</v>
      </c>
    </row>
    <row r="259" spans="1:3" x14ac:dyDescent="0.25">
      <c r="A259" s="1">
        <v>38828</v>
      </c>
      <c r="B259" t="s">
        <v>107</v>
      </c>
      <c r="C259">
        <v>19</v>
      </c>
    </row>
    <row r="260" spans="1:3" x14ac:dyDescent="0.25">
      <c r="A260" s="1">
        <v>38834</v>
      </c>
      <c r="B260" t="s">
        <v>24</v>
      </c>
      <c r="C260">
        <v>289</v>
      </c>
    </row>
    <row r="261" spans="1:3" x14ac:dyDescent="0.25">
      <c r="A261" s="1">
        <v>38834</v>
      </c>
      <c r="B261" t="s">
        <v>25</v>
      </c>
      <c r="C261">
        <v>136</v>
      </c>
    </row>
    <row r="262" spans="1:3" x14ac:dyDescent="0.25">
      <c r="A262" s="1">
        <v>38845</v>
      </c>
      <c r="B262" t="s">
        <v>27</v>
      </c>
      <c r="C262">
        <v>41</v>
      </c>
    </row>
    <row r="263" spans="1:3" x14ac:dyDescent="0.25">
      <c r="A263" s="1">
        <v>38846</v>
      </c>
      <c r="B263" t="s">
        <v>47</v>
      </c>
      <c r="C263">
        <v>385</v>
      </c>
    </row>
    <row r="264" spans="1:3" x14ac:dyDescent="0.25">
      <c r="A264" s="1">
        <v>38847</v>
      </c>
      <c r="B264" t="s">
        <v>108</v>
      </c>
      <c r="C264">
        <v>17</v>
      </c>
    </row>
    <row r="265" spans="1:3" x14ac:dyDescent="0.25">
      <c r="A265" s="1">
        <v>38847</v>
      </c>
      <c r="B265" t="s">
        <v>109</v>
      </c>
      <c r="C265">
        <v>20</v>
      </c>
    </row>
    <row r="266" spans="1:3" x14ac:dyDescent="0.25">
      <c r="A266" s="1">
        <v>38851</v>
      </c>
      <c r="B266" t="s">
        <v>110</v>
      </c>
      <c r="C266">
        <v>19</v>
      </c>
    </row>
    <row r="267" spans="1:3" x14ac:dyDescent="0.25">
      <c r="A267" s="1">
        <v>38852</v>
      </c>
      <c r="B267" t="s">
        <v>45</v>
      </c>
      <c r="C267">
        <v>13</v>
      </c>
    </row>
    <row r="268" spans="1:3" x14ac:dyDescent="0.25">
      <c r="A268" s="1">
        <v>38853</v>
      </c>
      <c r="B268" t="s">
        <v>99</v>
      </c>
      <c r="C268">
        <v>13</v>
      </c>
    </row>
    <row r="269" spans="1:3" x14ac:dyDescent="0.25">
      <c r="A269" s="1">
        <v>38855</v>
      </c>
      <c r="B269" t="s">
        <v>82</v>
      </c>
      <c r="C269">
        <v>168</v>
      </c>
    </row>
    <row r="270" spans="1:3" x14ac:dyDescent="0.25">
      <c r="A270" s="1">
        <v>38855</v>
      </c>
      <c r="B270" t="s">
        <v>111</v>
      </c>
      <c r="C270">
        <v>18</v>
      </c>
    </row>
    <row r="271" spans="1:3" x14ac:dyDescent="0.25">
      <c r="A271" s="1">
        <v>38855</v>
      </c>
      <c r="B271" t="s">
        <v>16</v>
      </c>
      <c r="C271">
        <v>131</v>
      </c>
    </row>
    <row r="272" spans="1:3" x14ac:dyDescent="0.25">
      <c r="A272" s="1">
        <v>38856</v>
      </c>
      <c r="B272" t="s">
        <v>24</v>
      </c>
      <c r="C272">
        <v>187</v>
      </c>
    </row>
    <row r="273" spans="1:3" x14ac:dyDescent="0.25">
      <c r="A273" s="1">
        <v>38857</v>
      </c>
      <c r="B273" t="s">
        <v>26</v>
      </c>
      <c r="C273">
        <v>412</v>
      </c>
    </row>
    <row r="274" spans="1:3" x14ac:dyDescent="0.25">
      <c r="A274" s="1">
        <v>38859</v>
      </c>
      <c r="B274" t="s">
        <v>8</v>
      </c>
      <c r="C274">
        <v>40</v>
      </c>
    </row>
    <row r="275" spans="1:3" x14ac:dyDescent="0.25">
      <c r="A275" s="1">
        <v>38860</v>
      </c>
      <c r="B275" t="s">
        <v>39</v>
      </c>
      <c r="C275">
        <v>166</v>
      </c>
    </row>
    <row r="276" spans="1:3" x14ac:dyDescent="0.25">
      <c r="A276" s="1">
        <v>38861</v>
      </c>
      <c r="B276" t="s">
        <v>68</v>
      </c>
      <c r="C276">
        <v>173</v>
      </c>
    </row>
    <row r="277" spans="1:3" x14ac:dyDescent="0.25">
      <c r="A277" s="1">
        <v>38862</v>
      </c>
      <c r="B277" t="s">
        <v>112</v>
      </c>
      <c r="C277">
        <v>2</v>
      </c>
    </row>
    <row r="278" spans="1:3" x14ac:dyDescent="0.25">
      <c r="A278" s="1">
        <v>38862</v>
      </c>
      <c r="B278" t="s">
        <v>113</v>
      </c>
      <c r="C278">
        <v>18</v>
      </c>
    </row>
    <row r="279" spans="1:3" x14ac:dyDescent="0.25">
      <c r="A279" s="1">
        <v>38863</v>
      </c>
      <c r="B279" t="s">
        <v>114</v>
      </c>
      <c r="C279">
        <v>15</v>
      </c>
    </row>
    <row r="280" spans="1:3" x14ac:dyDescent="0.25">
      <c r="A280" s="1">
        <v>38864</v>
      </c>
      <c r="B280" t="s">
        <v>104</v>
      </c>
      <c r="C280">
        <v>243</v>
      </c>
    </row>
    <row r="281" spans="1:3" x14ac:dyDescent="0.25">
      <c r="A281" s="1">
        <v>38865</v>
      </c>
      <c r="B281" t="s">
        <v>19</v>
      </c>
      <c r="C281">
        <v>460</v>
      </c>
    </row>
    <row r="282" spans="1:3" x14ac:dyDescent="0.25">
      <c r="A282" s="1">
        <v>38865</v>
      </c>
      <c r="B282" t="s">
        <v>115</v>
      </c>
      <c r="C282">
        <v>8</v>
      </c>
    </row>
    <row r="283" spans="1:3" x14ac:dyDescent="0.25">
      <c r="A283" s="1">
        <v>38866</v>
      </c>
      <c r="B283" t="s">
        <v>10</v>
      </c>
      <c r="C283">
        <v>150</v>
      </c>
    </row>
    <row r="284" spans="1:3" x14ac:dyDescent="0.25">
      <c r="A284" s="1">
        <v>38867</v>
      </c>
      <c r="B284" t="s">
        <v>54</v>
      </c>
      <c r="C284">
        <v>72</v>
      </c>
    </row>
    <row r="285" spans="1:3" x14ac:dyDescent="0.25">
      <c r="A285" s="1">
        <v>38867</v>
      </c>
      <c r="B285" t="s">
        <v>11</v>
      </c>
      <c r="C285">
        <v>217</v>
      </c>
    </row>
    <row r="286" spans="1:3" x14ac:dyDescent="0.25">
      <c r="A286" s="1">
        <v>38870</v>
      </c>
      <c r="B286" t="s">
        <v>41</v>
      </c>
      <c r="C286">
        <v>164</v>
      </c>
    </row>
    <row r="287" spans="1:3" x14ac:dyDescent="0.25">
      <c r="A287" s="1">
        <v>38870</v>
      </c>
      <c r="B287" t="s">
        <v>47</v>
      </c>
      <c r="C287">
        <v>429</v>
      </c>
    </row>
    <row r="288" spans="1:3" x14ac:dyDescent="0.25">
      <c r="A288" s="1">
        <v>38875</v>
      </c>
      <c r="B288" t="s">
        <v>10</v>
      </c>
      <c r="C288">
        <v>63</v>
      </c>
    </row>
    <row r="289" spans="1:3" x14ac:dyDescent="0.25">
      <c r="A289" s="1">
        <v>38878</v>
      </c>
      <c r="B289" t="s">
        <v>32</v>
      </c>
      <c r="C289">
        <v>106</v>
      </c>
    </row>
    <row r="290" spans="1:3" x14ac:dyDescent="0.25">
      <c r="A290" s="1">
        <v>38886</v>
      </c>
      <c r="B290" t="s">
        <v>24</v>
      </c>
      <c r="C290">
        <v>136</v>
      </c>
    </row>
    <row r="291" spans="1:3" x14ac:dyDescent="0.25">
      <c r="A291" s="1">
        <v>38887</v>
      </c>
      <c r="B291" t="s">
        <v>116</v>
      </c>
      <c r="C291">
        <v>7</v>
      </c>
    </row>
    <row r="292" spans="1:3" x14ac:dyDescent="0.25">
      <c r="A292" s="1">
        <v>38896</v>
      </c>
      <c r="B292" t="s">
        <v>14</v>
      </c>
      <c r="C292">
        <v>114</v>
      </c>
    </row>
    <row r="293" spans="1:3" x14ac:dyDescent="0.25">
      <c r="A293" s="1">
        <v>38896</v>
      </c>
      <c r="B293" t="s">
        <v>117</v>
      </c>
      <c r="C293">
        <v>12</v>
      </c>
    </row>
    <row r="294" spans="1:3" x14ac:dyDescent="0.25">
      <c r="A294" s="1">
        <v>38902</v>
      </c>
      <c r="B294" t="s">
        <v>11</v>
      </c>
      <c r="C294">
        <v>443</v>
      </c>
    </row>
    <row r="295" spans="1:3" x14ac:dyDescent="0.25">
      <c r="A295" s="1">
        <v>38904</v>
      </c>
      <c r="B295" t="s">
        <v>54</v>
      </c>
      <c r="C295">
        <v>73</v>
      </c>
    </row>
    <row r="296" spans="1:3" x14ac:dyDescent="0.25">
      <c r="A296" s="1">
        <v>38907</v>
      </c>
      <c r="B296" t="s">
        <v>118</v>
      </c>
      <c r="C296">
        <v>15</v>
      </c>
    </row>
    <row r="297" spans="1:3" x14ac:dyDescent="0.25">
      <c r="A297" s="1">
        <v>38907</v>
      </c>
      <c r="B297" t="s">
        <v>119</v>
      </c>
      <c r="C297">
        <v>9</v>
      </c>
    </row>
    <row r="298" spans="1:3" x14ac:dyDescent="0.25">
      <c r="A298" s="1">
        <v>38908</v>
      </c>
      <c r="B298" t="s">
        <v>120</v>
      </c>
      <c r="C298">
        <v>20</v>
      </c>
    </row>
    <row r="299" spans="1:3" x14ac:dyDescent="0.25">
      <c r="A299" s="1">
        <v>38910</v>
      </c>
      <c r="B299" t="s">
        <v>121</v>
      </c>
      <c r="C299">
        <v>9</v>
      </c>
    </row>
    <row r="300" spans="1:3" x14ac:dyDescent="0.25">
      <c r="A300" s="1">
        <v>38911</v>
      </c>
      <c r="B300" t="s">
        <v>122</v>
      </c>
      <c r="C300">
        <v>88</v>
      </c>
    </row>
    <row r="301" spans="1:3" x14ac:dyDescent="0.25">
      <c r="A301" s="1">
        <v>38911</v>
      </c>
      <c r="B301" t="s">
        <v>9</v>
      </c>
      <c r="C301">
        <v>139</v>
      </c>
    </row>
    <row r="302" spans="1:3" x14ac:dyDescent="0.25">
      <c r="A302" s="1">
        <v>38912</v>
      </c>
      <c r="B302" t="s">
        <v>24</v>
      </c>
      <c r="C302">
        <v>346</v>
      </c>
    </row>
    <row r="303" spans="1:3" x14ac:dyDescent="0.25">
      <c r="A303" s="1">
        <v>38918</v>
      </c>
      <c r="B303" t="s">
        <v>123</v>
      </c>
      <c r="C303">
        <v>3</v>
      </c>
    </row>
    <row r="304" spans="1:3" x14ac:dyDescent="0.25">
      <c r="A304" s="1">
        <v>38918</v>
      </c>
      <c r="B304" t="s">
        <v>124</v>
      </c>
      <c r="C304">
        <v>9</v>
      </c>
    </row>
    <row r="305" spans="1:3" x14ac:dyDescent="0.25">
      <c r="A305" s="1">
        <v>38918</v>
      </c>
      <c r="B305" t="s">
        <v>11</v>
      </c>
      <c r="C305">
        <v>323</v>
      </c>
    </row>
    <row r="306" spans="1:3" x14ac:dyDescent="0.25">
      <c r="A306" s="1">
        <v>38919</v>
      </c>
      <c r="B306" t="s">
        <v>104</v>
      </c>
      <c r="C306">
        <v>382</v>
      </c>
    </row>
    <row r="307" spans="1:3" x14ac:dyDescent="0.25">
      <c r="A307" s="1">
        <v>38923</v>
      </c>
      <c r="B307" t="s">
        <v>19</v>
      </c>
      <c r="C307">
        <v>296</v>
      </c>
    </row>
    <row r="308" spans="1:3" x14ac:dyDescent="0.25">
      <c r="A308" s="1">
        <v>38924</v>
      </c>
      <c r="B308" t="s">
        <v>7</v>
      </c>
      <c r="C308">
        <v>121</v>
      </c>
    </row>
    <row r="309" spans="1:3" x14ac:dyDescent="0.25">
      <c r="A309" s="1">
        <v>38924</v>
      </c>
      <c r="B309" t="s">
        <v>27</v>
      </c>
      <c r="C309">
        <v>157</v>
      </c>
    </row>
    <row r="310" spans="1:3" x14ac:dyDescent="0.25">
      <c r="A310" s="1">
        <v>38926</v>
      </c>
      <c r="B310" t="s">
        <v>11</v>
      </c>
      <c r="C310">
        <v>497</v>
      </c>
    </row>
    <row r="311" spans="1:3" x14ac:dyDescent="0.25">
      <c r="A311" s="1">
        <v>38927</v>
      </c>
      <c r="B311" t="s">
        <v>11</v>
      </c>
      <c r="C311">
        <v>103</v>
      </c>
    </row>
    <row r="312" spans="1:3" x14ac:dyDescent="0.25">
      <c r="A312" s="1">
        <v>38928</v>
      </c>
      <c r="B312" t="s">
        <v>32</v>
      </c>
      <c r="C312">
        <v>142</v>
      </c>
    </row>
    <row r="313" spans="1:3" x14ac:dyDescent="0.25">
      <c r="A313" s="1">
        <v>38929</v>
      </c>
      <c r="B313" t="s">
        <v>25</v>
      </c>
      <c r="C313">
        <v>144</v>
      </c>
    </row>
    <row r="314" spans="1:3" x14ac:dyDescent="0.25">
      <c r="A314" s="1">
        <v>38931</v>
      </c>
      <c r="B314" t="s">
        <v>102</v>
      </c>
      <c r="C314">
        <v>8</v>
      </c>
    </row>
    <row r="315" spans="1:3" x14ac:dyDescent="0.25">
      <c r="A315" s="1">
        <v>38936</v>
      </c>
      <c r="B315" t="s">
        <v>57</v>
      </c>
      <c r="C315">
        <v>172</v>
      </c>
    </row>
    <row r="316" spans="1:3" x14ac:dyDescent="0.25">
      <c r="A316" s="1">
        <v>38940</v>
      </c>
      <c r="B316" t="s">
        <v>9</v>
      </c>
      <c r="C316">
        <v>290</v>
      </c>
    </row>
    <row r="317" spans="1:3" x14ac:dyDescent="0.25">
      <c r="A317" s="1">
        <v>38942</v>
      </c>
      <c r="B317" t="s">
        <v>16</v>
      </c>
      <c r="C317">
        <v>422</v>
      </c>
    </row>
    <row r="318" spans="1:3" x14ac:dyDescent="0.25">
      <c r="A318" s="1">
        <v>38945</v>
      </c>
      <c r="B318" t="s">
        <v>111</v>
      </c>
      <c r="C318">
        <v>12</v>
      </c>
    </row>
    <row r="319" spans="1:3" x14ac:dyDescent="0.25">
      <c r="A319" s="1">
        <v>38948</v>
      </c>
      <c r="B319" t="s">
        <v>57</v>
      </c>
      <c r="C319">
        <v>104</v>
      </c>
    </row>
    <row r="320" spans="1:3" x14ac:dyDescent="0.25">
      <c r="A320" s="1">
        <v>38949</v>
      </c>
      <c r="B320" t="s">
        <v>37</v>
      </c>
      <c r="C320">
        <v>97</v>
      </c>
    </row>
    <row r="321" spans="1:3" x14ac:dyDescent="0.25">
      <c r="A321" s="1">
        <v>38950</v>
      </c>
      <c r="B321" t="s">
        <v>28</v>
      </c>
      <c r="C321">
        <v>179</v>
      </c>
    </row>
    <row r="322" spans="1:3" x14ac:dyDescent="0.25">
      <c r="A322" s="1">
        <v>38953</v>
      </c>
      <c r="B322" t="s">
        <v>52</v>
      </c>
      <c r="C322">
        <v>256</v>
      </c>
    </row>
    <row r="323" spans="1:3" x14ac:dyDescent="0.25">
      <c r="A323" s="1">
        <v>38954</v>
      </c>
      <c r="B323" t="s">
        <v>115</v>
      </c>
      <c r="C323">
        <v>20</v>
      </c>
    </row>
    <row r="324" spans="1:3" x14ac:dyDescent="0.25">
      <c r="A324" s="1">
        <v>38954</v>
      </c>
      <c r="B324" t="s">
        <v>107</v>
      </c>
      <c r="C324">
        <v>10</v>
      </c>
    </row>
    <row r="325" spans="1:3" x14ac:dyDescent="0.25">
      <c r="A325" s="1">
        <v>38955</v>
      </c>
      <c r="B325" t="s">
        <v>9</v>
      </c>
      <c r="C325">
        <v>407</v>
      </c>
    </row>
    <row r="326" spans="1:3" x14ac:dyDescent="0.25">
      <c r="A326" s="1">
        <v>38956</v>
      </c>
      <c r="B326" t="s">
        <v>24</v>
      </c>
      <c r="C326">
        <v>297</v>
      </c>
    </row>
    <row r="327" spans="1:3" x14ac:dyDescent="0.25">
      <c r="A327" s="1">
        <v>38956</v>
      </c>
      <c r="B327" t="s">
        <v>73</v>
      </c>
      <c r="C327">
        <v>133</v>
      </c>
    </row>
    <row r="328" spans="1:3" x14ac:dyDescent="0.25">
      <c r="A328" s="1">
        <v>38956</v>
      </c>
      <c r="B328" t="s">
        <v>37</v>
      </c>
      <c r="C328">
        <v>33</v>
      </c>
    </row>
    <row r="329" spans="1:3" x14ac:dyDescent="0.25">
      <c r="A329" s="1">
        <v>38959</v>
      </c>
      <c r="B329" t="s">
        <v>16</v>
      </c>
      <c r="C329">
        <v>220</v>
      </c>
    </row>
    <row r="330" spans="1:3" x14ac:dyDescent="0.25">
      <c r="A330" s="1">
        <v>38959</v>
      </c>
      <c r="B330" t="s">
        <v>30</v>
      </c>
      <c r="C330">
        <v>114</v>
      </c>
    </row>
    <row r="331" spans="1:3" x14ac:dyDescent="0.25">
      <c r="A331" s="1">
        <v>38962</v>
      </c>
      <c r="B331" t="s">
        <v>10</v>
      </c>
      <c r="C331">
        <v>130</v>
      </c>
    </row>
    <row r="332" spans="1:3" x14ac:dyDescent="0.25">
      <c r="A332" s="1">
        <v>38962</v>
      </c>
      <c r="B332" t="s">
        <v>32</v>
      </c>
      <c r="C332">
        <v>52</v>
      </c>
    </row>
    <row r="333" spans="1:3" x14ac:dyDescent="0.25">
      <c r="A333" s="1">
        <v>38962</v>
      </c>
      <c r="B333" t="s">
        <v>30</v>
      </c>
      <c r="C333">
        <v>33</v>
      </c>
    </row>
    <row r="334" spans="1:3" x14ac:dyDescent="0.25">
      <c r="A334" s="1">
        <v>38963</v>
      </c>
      <c r="B334" t="s">
        <v>63</v>
      </c>
      <c r="C334">
        <v>57</v>
      </c>
    </row>
    <row r="335" spans="1:3" x14ac:dyDescent="0.25">
      <c r="A335" s="1">
        <v>38965</v>
      </c>
      <c r="B335" t="s">
        <v>125</v>
      </c>
      <c r="C335">
        <v>190</v>
      </c>
    </row>
    <row r="336" spans="1:3" x14ac:dyDescent="0.25">
      <c r="A336" s="1">
        <v>38965</v>
      </c>
      <c r="B336" t="s">
        <v>86</v>
      </c>
      <c r="C336">
        <v>8</v>
      </c>
    </row>
    <row r="337" spans="1:3" x14ac:dyDescent="0.25">
      <c r="A337" s="1">
        <v>38965</v>
      </c>
      <c r="B337" t="s">
        <v>9</v>
      </c>
      <c r="C337">
        <v>255</v>
      </c>
    </row>
    <row r="338" spans="1:3" x14ac:dyDescent="0.25">
      <c r="A338" s="1">
        <v>38967</v>
      </c>
      <c r="B338" t="s">
        <v>73</v>
      </c>
      <c r="C338">
        <v>108</v>
      </c>
    </row>
    <row r="339" spans="1:3" x14ac:dyDescent="0.25">
      <c r="A339" s="1">
        <v>38971</v>
      </c>
      <c r="B339" t="s">
        <v>20</v>
      </c>
      <c r="C339">
        <v>78</v>
      </c>
    </row>
    <row r="340" spans="1:3" x14ac:dyDescent="0.25">
      <c r="A340" s="1">
        <v>38972</v>
      </c>
      <c r="B340" t="s">
        <v>9</v>
      </c>
      <c r="C340">
        <v>364</v>
      </c>
    </row>
    <row r="341" spans="1:3" x14ac:dyDescent="0.25">
      <c r="A341" s="1">
        <v>38973</v>
      </c>
      <c r="B341" t="s">
        <v>68</v>
      </c>
      <c r="C341">
        <v>52</v>
      </c>
    </row>
    <row r="342" spans="1:3" x14ac:dyDescent="0.25">
      <c r="A342" s="1">
        <v>38974</v>
      </c>
      <c r="B342" t="s">
        <v>104</v>
      </c>
      <c r="C342">
        <v>343</v>
      </c>
    </row>
    <row r="343" spans="1:3" x14ac:dyDescent="0.25">
      <c r="A343" s="1">
        <v>38976</v>
      </c>
      <c r="B343" t="s">
        <v>54</v>
      </c>
      <c r="C343">
        <v>197</v>
      </c>
    </row>
    <row r="344" spans="1:3" x14ac:dyDescent="0.25">
      <c r="A344" s="1">
        <v>38977</v>
      </c>
      <c r="B344" t="s">
        <v>126</v>
      </c>
      <c r="C344">
        <v>4</v>
      </c>
    </row>
    <row r="345" spans="1:3" x14ac:dyDescent="0.25">
      <c r="A345" s="1">
        <v>38978</v>
      </c>
      <c r="B345" t="s">
        <v>127</v>
      </c>
      <c r="C345">
        <v>8</v>
      </c>
    </row>
    <row r="346" spans="1:3" x14ac:dyDescent="0.25">
      <c r="A346" s="1">
        <v>38978</v>
      </c>
      <c r="B346" t="s">
        <v>58</v>
      </c>
      <c r="C346">
        <v>11</v>
      </c>
    </row>
    <row r="347" spans="1:3" x14ac:dyDescent="0.25">
      <c r="A347" s="1">
        <v>38978</v>
      </c>
      <c r="B347" t="s">
        <v>74</v>
      </c>
      <c r="C347">
        <v>10</v>
      </c>
    </row>
    <row r="348" spans="1:3" x14ac:dyDescent="0.25">
      <c r="A348" s="1">
        <v>38981</v>
      </c>
      <c r="B348" t="s">
        <v>63</v>
      </c>
      <c r="C348">
        <v>96</v>
      </c>
    </row>
    <row r="349" spans="1:3" x14ac:dyDescent="0.25">
      <c r="A349" s="1">
        <v>38981</v>
      </c>
      <c r="B349" t="s">
        <v>57</v>
      </c>
      <c r="C349">
        <v>30</v>
      </c>
    </row>
    <row r="350" spans="1:3" x14ac:dyDescent="0.25">
      <c r="A350" s="1">
        <v>38982</v>
      </c>
      <c r="B350" t="s">
        <v>128</v>
      </c>
      <c r="C350">
        <v>17</v>
      </c>
    </row>
    <row r="351" spans="1:3" x14ac:dyDescent="0.25">
      <c r="A351" s="1">
        <v>38985</v>
      </c>
      <c r="B351" t="s">
        <v>124</v>
      </c>
      <c r="C351">
        <v>17</v>
      </c>
    </row>
    <row r="352" spans="1:3" x14ac:dyDescent="0.25">
      <c r="A352" s="1">
        <v>38985</v>
      </c>
      <c r="B352" t="s">
        <v>14</v>
      </c>
      <c r="C352">
        <v>180</v>
      </c>
    </row>
    <row r="353" spans="1:3" x14ac:dyDescent="0.25">
      <c r="A353" s="1">
        <v>38985</v>
      </c>
      <c r="B353" t="s">
        <v>33</v>
      </c>
      <c r="C353">
        <v>94</v>
      </c>
    </row>
    <row r="354" spans="1:3" x14ac:dyDescent="0.25">
      <c r="A354" s="1">
        <v>38986</v>
      </c>
      <c r="B354" t="s">
        <v>41</v>
      </c>
      <c r="C354">
        <v>45</v>
      </c>
    </row>
    <row r="355" spans="1:3" x14ac:dyDescent="0.25">
      <c r="A355" s="1">
        <v>38987</v>
      </c>
      <c r="B355" t="s">
        <v>9</v>
      </c>
      <c r="C355">
        <v>380</v>
      </c>
    </row>
    <row r="356" spans="1:3" x14ac:dyDescent="0.25">
      <c r="A356" s="1">
        <v>38987</v>
      </c>
      <c r="B356" t="s">
        <v>45</v>
      </c>
      <c r="C356">
        <v>5</v>
      </c>
    </row>
    <row r="357" spans="1:3" x14ac:dyDescent="0.25">
      <c r="A357" s="1">
        <v>38991</v>
      </c>
      <c r="B357" t="s">
        <v>39</v>
      </c>
      <c r="C357">
        <v>170</v>
      </c>
    </row>
    <row r="358" spans="1:3" x14ac:dyDescent="0.25">
      <c r="A358" s="1">
        <v>38995</v>
      </c>
      <c r="B358" t="s">
        <v>47</v>
      </c>
      <c r="C358">
        <v>198</v>
      </c>
    </row>
    <row r="359" spans="1:3" x14ac:dyDescent="0.25">
      <c r="A359" s="1">
        <v>38998</v>
      </c>
      <c r="B359" t="s">
        <v>19</v>
      </c>
      <c r="C359">
        <v>283</v>
      </c>
    </row>
    <row r="360" spans="1:3" x14ac:dyDescent="0.25">
      <c r="A360" s="1">
        <v>39001</v>
      </c>
      <c r="B360" t="s">
        <v>125</v>
      </c>
      <c r="C360">
        <v>42</v>
      </c>
    </row>
    <row r="361" spans="1:3" x14ac:dyDescent="0.25">
      <c r="A361" s="1">
        <v>39003</v>
      </c>
      <c r="B361" t="s">
        <v>8</v>
      </c>
      <c r="C361">
        <v>163</v>
      </c>
    </row>
    <row r="362" spans="1:3" x14ac:dyDescent="0.25">
      <c r="A362" s="1">
        <v>39009</v>
      </c>
      <c r="B362" t="s">
        <v>19</v>
      </c>
      <c r="C362">
        <v>115</v>
      </c>
    </row>
    <row r="363" spans="1:3" x14ac:dyDescent="0.25">
      <c r="A363" s="1">
        <v>39014</v>
      </c>
      <c r="B363" t="s">
        <v>73</v>
      </c>
      <c r="C363">
        <v>75</v>
      </c>
    </row>
    <row r="364" spans="1:3" x14ac:dyDescent="0.25">
      <c r="A364" s="1">
        <v>39015</v>
      </c>
      <c r="B364" t="s">
        <v>47</v>
      </c>
      <c r="C364">
        <v>403</v>
      </c>
    </row>
    <row r="365" spans="1:3" x14ac:dyDescent="0.25">
      <c r="A365" s="1">
        <v>39019</v>
      </c>
      <c r="B365" t="s">
        <v>19</v>
      </c>
      <c r="C365">
        <v>465</v>
      </c>
    </row>
    <row r="366" spans="1:3" x14ac:dyDescent="0.25">
      <c r="A366" s="1">
        <v>39021</v>
      </c>
      <c r="B366" t="s">
        <v>8</v>
      </c>
      <c r="C366">
        <v>194</v>
      </c>
    </row>
    <row r="367" spans="1:3" x14ac:dyDescent="0.25">
      <c r="A367" s="1">
        <v>39021</v>
      </c>
      <c r="B367" t="s">
        <v>71</v>
      </c>
      <c r="C367">
        <v>122</v>
      </c>
    </row>
    <row r="368" spans="1:3" x14ac:dyDescent="0.25">
      <c r="A368" s="1">
        <v>39021</v>
      </c>
      <c r="B368" t="s">
        <v>21</v>
      </c>
      <c r="C368">
        <v>186</v>
      </c>
    </row>
    <row r="369" spans="1:3" x14ac:dyDescent="0.25">
      <c r="A369" s="1">
        <v>39026</v>
      </c>
      <c r="B369" t="s">
        <v>14</v>
      </c>
      <c r="C369">
        <v>137</v>
      </c>
    </row>
    <row r="370" spans="1:3" x14ac:dyDescent="0.25">
      <c r="A370" s="1">
        <v>39029</v>
      </c>
      <c r="B370" t="s">
        <v>81</v>
      </c>
      <c r="C370">
        <v>10</v>
      </c>
    </row>
    <row r="371" spans="1:3" x14ac:dyDescent="0.25">
      <c r="A371" s="1">
        <v>39032</v>
      </c>
      <c r="B371" t="s">
        <v>52</v>
      </c>
      <c r="C371">
        <v>437</v>
      </c>
    </row>
    <row r="372" spans="1:3" x14ac:dyDescent="0.25">
      <c r="A372" s="1">
        <v>39034</v>
      </c>
      <c r="B372" t="s">
        <v>129</v>
      </c>
      <c r="C372">
        <v>20</v>
      </c>
    </row>
    <row r="373" spans="1:3" x14ac:dyDescent="0.25">
      <c r="A373" s="1">
        <v>39035</v>
      </c>
      <c r="B373" t="s">
        <v>16</v>
      </c>
      <c r="C373">
        <v>108</v>
      </c>
    </row>
    <row r="374" spans="1:3" x14ac:dyDescent="0.25">
      <c r="A374" s="1">
        <v>39040</v>
      </c>
      <c r="B374" t="s">
        <v>39</v>
      </c>
      <c r="C374">
        <v>62</v>
      </c>
    </row>
    <row r="375" spans="1:3" x14ac:dyDescent="0.25">
      <c r="A375" s="1">
        <v>39040</v>
      </c>
      <c r="B375" t="s">
        <v>9</v>
      </c>
      <c r="C375">
        <v>426</v>
      </c>
    </row>
    <row r="376" spans="1:3" x14ac:dyDescent="0.25">
      <c r="A376" s="1">
        <v>39043</v>
      </c>
      <c r="B376" t="s">
        <v>47</v>
      </c>
      <c r="C376">
        <v>303</v>
      </c>
    </row>
    <row r="377" spans="1:3" x14ac:dyDescent="0.25">
      <c r="A377" s="1">
        <v>39044</v>
      </c>
      <c r="B377" t="s">
        <v>2</v>
      </c>
      <c r="C377">
        <v>20</v>
      </c>
    </row>
    <row r="378" spans="1:3" x14ac:dyDescent="0.25">
      <c r="A378" s="1">
        <v>39047</v>
      </c>
      <c r="B378" t="s">
        <v>11</v>
      </c>
      <c r="C378">
        <v>237</v>
      </c>
    </row>
    <row r="379" spans="1:3" x14ac:dyDescent="0.25">
      <c r="A379" s="1">
        <v>39048</v>
      </c>
      <c r="B379" t="s">
        <v>25</v>
      </c>
      <c r="C379">
        <v>151</v>
      </c>
    </row>
    <row r="380" spans="1:3" x14ac:dyDescent="0.25">
      <c r="A380" s="1">
        <v>39049</v>
      </c>
      <c r="B380" t="s">
        <v>130</v>
      </c>
      <c r="C380">
        <v>6</v>
      </c>
    </row>
    <row r="381" spans="1:3" x14ac:dyDescent="0.25">
      <c r="A381" s="1">
        <v>39052</v>
      </c>
      <c r="B381" t="s">
        <v>8</v>
      </c>
      <c r="C381">
        <v>124</v>
      </c>
    </row>
    <row r="382" spans="1:3" x14ac:dyDescent="0.25">
      <c r="A382" s="1">
        <v>39054</v>
      </c>
      <c r="B382" t="s">
        <v>131</v>
      </c>
      <c r="C382">
        <v>7</v>
      </c>
    </row>
    <row r="383" spans="1:3" x14ac:dyDescent="0.25">
      <c r="A383" s="1">
        <v>39055</v>
      </c>
      <c r="B383" t="s">
        <v>132</v>
      </c>
      <c r="C383">
        <v>7</v>
      </c>
    </row>
    <row r="384" spans="1:3" x14ac:dyDescent="0.25">
      <c r="A384" s="1">
        <v>39057</v>
      </c>
      <c r="B384" t="s">
        <v>47</v>
      </c>
      <c r="C384">
        <v>105</v>
      </c>
    </row>
    <row r="385" spans="1:3" x14ac:dyDescent="0.25">
      <c r="A385" s="1">
        <v>39058</v>
      </c>
      <c r="B385" t="s">
        <v>71</v>
      </c>
      <c r="C385">
        <v>58</v>
      </c>
    </row>
    <row r="386" spans="1:3" x14ac:dyDescent="0.25">
      <c r="A386" s="1">
        <v>39058</v>
      </c>
      <c r="B386" t="s">
        <v>133</v>
      </c>
      <c r="C386">
        <v>182</v>
      </c>
    </row>
    <row r="387" spans="1:3" x14ac:dyDescent="0.25">
      <c r="A387" s="1">
        <v>39060</v>
      </c>
      <c r="B387" t="s">
        <v>52</v>
      </c>
      <c r="C387">
        <v>163</v>
      </c>
    </row>
    <row r="388" spans="1:3" x14ac:dyDescent="0.25">
      <c r="A388" s="1">
        <v>39060</v>
      </c>
      <c r="B388" t="s">
        <v>134</v>
      </c>
      <c r="C388">
        <v>14</v>
      </c>
    </row>
    <row r="389" spans="1:3" x14ac:dyDescent="0.25">
      <c r="A389" s="1">
        <v>39061</v>
      </c>
      <c r="B389" t="s">
        <v>135</v>
      </c>
      <c r="C389">
        <v>4</v>
      </c>
    </row>
    <row r="390" spans="1:3" x14ac:dyDescent="0.25">
      <c r="A390" s="1">
        <v>39062</v>
      </c>
      <c r="B390" t="s">
        <v>136</v>
      </c>
      <c r="C390">
        <v>13</v>
      </c>
    </row>
    <row r="391" spans="1:3" x14ac:dyDescent="0.25">
      <c r="A391" s="1">
        <v>39063</v>
      </c>
      <c r="B391" t="s">
        <v>9</v>
      </c>
      <c r="C391">
        <v>422</v>
      </c>
    </row>
    <row r="392" spans="1:3" x14ac:dyDescent="0.25">
      <c r="A392" s="1">
        <v>39064</v>
      </c>
      <c r="B392" t="s">
        <v>84</v>
      </c>
      <c r="C392">
        <v>6</v>
      </c>
    </row>
    <row r="393" spans="1:3" x14ac:dyDescent="0.25">
      <c r="A393" s="1">
        <v>39069</v>
      </c>
      <c r="B393" t="s">
        <v>137</v>
      </c>
      <c r="C393">
        <v>15</v>
      </c>
    </row>
    <row r="394" spans="1:3" x14ac:dyDescent="0.25">
      <c r="A394" s="1">
        <v>39070</v>
      </c>
      <c r="B394" t="s">
        <v>32</v>
      </c>
      <c r="C394">
        <v>168</v>
      </c>
    </row>
    <row r="395" spans="1:3" x14ac:dyDescent="0.25">
      <c r="A395" s="1">
        <v>39072</v>
      </c>
      <c r="B395" t="s">
        <v>52</v>
      </c>
      <c r="C395">
        <v>193</v>
      </c>
    </row>
    <row r="396" spans="1:3" x14ac:dyDescent="0.25">
      <c r="A396" s="1">
        <v>39078</v>
      </c>
      <c r="B396" t="s">
        <v>107</v>
      </c>
      <c r="C396">
        <v>15</v>
      </c>
    </row>
    <row r="397" spans="1:3" x14ac:dyDescent="0.25">
      <c r="A397" s="1">
        <v>39079</v>
      </c>
      <c r="B397" t="s">
        <v>25</v>
      </c>
      <c r="C397">
        <v>27</v>
      </c>
    </row>
    <row r="398" spans="1:3" x14ac:dyDescent="0.25">
      <c r="A398" s="1">
        <v>39080</v>
      </c>
      <c r="B398" t="s">
        <v>25</v>
      </c>
      <c r="C398">
        <v>116</v>
      </c>
    </row>
    <row r="399" spans="1:3" x14ac:dyDescent="0.25">
      <c r="A399" s="1">
        <v>39081</v>
      </c>
      <c r="B399" t="s">
        <v>63</v>
      </c>
      <c r="C399">
        <v>21</v>
      </c>
    </row>
    <row r="400" spans="1:3" x14ac:dyDescent="0.25">
      <c r="A400" s="1">
        <v>39081</v>
      </c>
      <c r="B400" t="s">
        <v>25</v>
      </c>
      <c r="C400">
        <v>61</v>
      </c>
    </row>
    <row r="401" spans="1:3" x14ac:dyDescent="0.25">
      <c r="A401" s="1">
        <v>39081</v>
      </c>
      <c r="B401" t="s">
        <v>19</v>
      </c>
      <c r="C401">
        <v>458</v>
      </c>
    </row>
    <row r="402" spans="1:3" x14ac:dyDescent="0.25">
      <c r="A402" s="1">
        <v>39082</v>
      </c>
      <c r="B402" t="s">
        <v>138</v>
      </c>
      <c r="C402">
        <v>19</v>
      </c>
    </row>
    <row r="403" spans="1:3" x14ac:dyDescent="0.25">
      <c r="A403" s="1">
        <v>39084</v>
      </c>
      <c r="B403" t="s">
        <v>57</v>
      </c>
      <c r="C403">
        <v>81</v>
      </c>
    </row>
    <row r="404" spans="1:3" x14ac:dyDescent="0.25">
      <c r="A404" s="1">
        <v>39085</v>
      </c>
      <c r="B404" t="s">
        <v>20</v>
      </c>
      <c r="C404">
        <v>86</v>
      </c>
    </row>
    <row r="405" spans="1:3" x14ac:dyDescent="0.25">
      <c r="A405" s="1">
        <v>39086</v>
      </c>
      <c r="B405" t="s">
        <v>9</v>
      </c>
      <c r="C405">
        <v>142</v>
      </c>
    </row>
    <row r="406" spans="1:3" x14ac:dyDescent="0.25">
      <c r="A406" s="1">
        <v>39092</v>
      </c>
      <c r="B406" t="s">
        <v>19</v>
      </c>
      <c r="C406">
        <v>459</v>
      </c>
    </row>
    <row r="407" spans="1:3" x14ac:dyDescent="0.25">
      <c r="A407" s="1">
        <v>39093</v>
      </c>
      <c r="B407" t="s">
        <v>42</v>
      </c>
      <c r="C407">
        <v>20</v>
      </c>
    </row>
    <row r="408" spans="1:3" x14ac:dyDescent="0.25">
      <c r="A408" s="1">
        <v>39095</v>
      </c>
      <c r="B408" t="s">
        <v>47</v>
      </c>
      <c r="C408">
        <v>245</v>
      </c>
    </row>
    <row r="409" spans="1:3" x14ac:dyDescent="0.25">
      <c r="A409" s="1">
        <v>39095</v>
      </c>
      <c r="B409" t="s">
        <v>102</v>
      </c>
      <c r="C409">
        <v>19</v>
      </c>
    </row>
    <row r="410" spans="1:3" x14ac:dyDescent="0.25">
      <c r="A410" s="1">
        <v>39096</v>
      </c>
      <c r="B410" t="s">
        <v>12</v>
      </c>
      <c r="C410">
        <v>159</v>
      </c>
    </row>
    <row r="411" spans="1:3" x14ac:dyDescent="0.25">
      <c r="A411" s="1">
        <v>39097</v>
      </c>
      <c r="B411" t="s">
        <v>25</v>
      </c>
      <c r="C411">
        <v>99</v>
      </c>
    </row>
    <row r="412" spans="1:3" x14ac:dyDescent="0.25">
      <c r="A412" s="1">
        <v>39099</v>
      </c>
      <c r="B412" t="s">
        <v>24</v>
      </c>
      <c r="C412">
        <v>213</v>
      </c>
    </row>
    <row r="413" spans="1:3" x14ac:dyDescent="0.25">
      <c r="A413" s="1">
        <v>39106</v>
      </c>
      <c r="B413" t="s">
        <v>16</v>
      </c>
      <c r="C413">
        <v>349</v>
      </c>
    </row>
    <row r="414" spans="1:3" x14ac:dyDescent="0.25">
      <c r="A414" s="1">
        <v>39109</v>
      </c>
      <c r="B414" t="s">
        <v>19</v>
      </c>
      <c r="C414">
        <v>114</v>
      </c>
    </row>
    <row r="415" spans="1:3" x14ac:dyDescent="0.25">
      <c r="A415" s="1">
        <v>39109</v>
      </c>
      <c r="B415" t="s">
        <v>29</v>
      </c>
      <c r="C415">
        <v>12</v>
      </c>
    </row>
    <row r="416" spans="1:3" x14ac:dyDescent="0.25">
      <c r="A416" s="1">
        <v>39111</v>
      </c>
      <c r="B416" t="s">
        <v>101</v>
      </c>
      <c r="C416">
        <v>12</v>
      </c>
    </row>
    <row r="417" spans="1:3" x14ac:dyDescent="0.25">
      <c r="A417" s="1">
        <v>39117</v>
      </c>
      <c r="B417" t="s">
        <v>14</v>
      </c>
      <c r="C417">
        <v>132</v>
      </c>
    </row>
    <row r="418" spans="1:3" x14ac:dyDescent="0.25">
      <c r="A418" s="1">
        <v>39120</v>
      </c>
      <c r="B418" t="s">
        <v>25</v>
      </c>
      <c r="C418">
        <v>197</v>
      </c>
    </row>
    <row r="419" spans="1:3" x14ac:dyDescent="0.25">
      <c r="A419" s="1">
        <v>39120</v>
      </c>
      <c r="B419" t="s">
        <v>17</v>
      </c>
      <c r="C419">
        <v>5</v>
      </c>
    </row>
    <row r="420" spans="1:3" x14ac:dyDescent="0.25">
      <c r="A420" s="1">
        <v>39120</v>
      </c>
      <c r="B420" t="s">
        <v>52</v>
      </c>
      <c r="C420">
        <v>403</v>
      </c>
    </row>
    <row r="421" spans="1:3" x14ac:dyDescent="0.25">
      <c r="A421" s="1">
        <v>39121</v>
      </c>
      <c r="B421" t="s">
        <v>12</v>
      </c>
      <c r="C421">
        <v>200</v>
      </c>
    </row>
    <row r="422" spans="1:3" x14ac:dyDescent="0.25">
      <c r="A422" s="1">
        <v>39124</v>
      </c>
      <c r="B422" t="s">
        <v>71</v>
      </c>
      <c r="C422">
        <v>23</v>
      </c>
    </row>
    <row r="423" spans="1:3" x14ac:dyDescent="0.25">
      <c r="A423" s="1">
        <v>39131</v>
      </c>
      <c r="B423" t="s">
        <v>47</v>
      </c>
      <c r="C423">
        <v>337</v>
      </c>
    </row>
    <row r="424" spans="1:3" x14ac:dyDescent="0.25">
      <c r="A424" s="1">
        <v>39132</v>
      </c>
      <c r="B424" t="s">
        <v>7</v>
      </c>
      <c r="C424">
        <v>500</v>
      </c>
    </row>
    <row r="425" spans="1:3" x14ac:dyDescent="0.25">
      <c r="A425" s="1">
        <v>39132</v>
      </c>
      <c r="B425" t="s">
        <v>92</v>
      </c>
      <c r="C425">
        <v>9</v>
      </c>
    </row>
    <row r="426" spans="1:3" x14ac:dyDescent="0.25">
      <c r="A426" s="1">
        <v>39134</v>
      </c>
      <c r="B426" t="s">
        <v>133</v>
      </c>
      <c r="C426">
        <v>39</v>
      </c>
    </row>
    <row r="427" spans="1:3" x14ac:dyDescent="0.25">
      <c r="A427" s="1">
        <v>39139</v>
      </c>
      <c r="B427" t="s">
        <v>80</v>
      </c>
      <c r="C427">
        <v>156</v>
      </c>
    </row>
    <row r="428" spans="1:3" x14ac:dyDescent="0.25">
      <c r="A428" s="1">
        <v>39140</v>
      </c>
      <c r="B428" t="s">
        <v>19</v>
      </c>
      <c r="C428">
        <v>258</v>
      </c>
    </row>
    <row r="429" spans="1:3" x14ac:dyDescent="0.25">
      <c r="A429" s="1">
        <v>39140</v>
      </c>
      <c r="B429" t="s">
        <v>96</v>
      </c>
      <c r="C429">
        <v>14</v>
      </c>
    </row>
    <row r="430" spans="1:3" x14ac:dyDescent="0.25">
      <c r="A430" s="1">
        <v>39142</v>
      </c>
      <c r="B430" t="s">
        <v>14</v>
      </c>
      <c r="C430">
        <v>91</v>
      </c>
    </row>
    <row r="431" spans="1:3" x14ac:dyDescent="0.25">
      <c r="A431" s="1">
        <v>39149</v>
      </c>
      <c r="B431" t="s">
        <v>14</v>
      </c>
      <c r="C431">
        <v>68</v>
      </c>
    </row>
    <row r="432" spans="1:3" x14ac:dyDescent="0.25">
      <c r="A432" s="1">
        <v>39150</v>
      </c>
      <c r="B432" t="s">
        <v>139</v>
      </c>
      <c r="C432">
        <v>13</v>
      </c>
    </row>
    <row r="433" spans="1:3" x14ac:dyDescent="0.25">
      <c r="A433" s="1">
        <v>39152</v>
      </c>
      <c r="B433" t="s">
        <v>30</v>
      </c>
      <c r="C433">
        <v>118</v>
      </c>
    </row>
    <row r="434" spans="1:3" x14ac:dyDescent="0.25">
      <c r="A434" s="1">
        <v>39154</v>
      </c>
      <c r="B434" t="s">
        <v>27</v>
      </c>
      <c r="C434">
        <v>54</v>
      </c>
    </row>
    <row r="435" spans="1:3" x14ac:dyDescent="0.25">
      <c r="A435" s="1">
        <v>39158</v>
      </c>
      <c r="B435" t="s">
        <v>140</v>
      </c>
      <c r="C435">
        <v>10</v>
      </c>
    </row>
    <row r="436" spans="1:3" x14ac:dyDescent="0.25">
      <c r="A436" s="1">
        <v>39162</v>
      </c>
      <c r="B436" t="s">
        <v>52</v>
      </c>
      <c r="C436">
        <v>339</v>
      </c>
    </row>
    <row r="437" spans="1:3" x14ac:dyDescent="0.25">
      <c r="A437" s="1">
        <v>39163</v>
      </c>
      <c r="B437" t="s">
        <v>32</v>
      </c>
      <c r="C437">
        <v>80</v>
      </c>
    </row>
    <row r="438" spans="1:3" x14ac:dyDescent="0.25">
      <c r="A438" s="1">
        <v>39165</v>
      </c>
      <c r="B438" t="s">
        <v>24</v>
      </c>
      <c r="C438">
        <v>431</v>
      </c>
    </row>
    <row r="439" spans="1:3" x14ac:dyDescent="0.25">
      <c r="A439" s="1">
        <v>39167</v>
      </c>
      <c r="B439" t="s">
        <v>52</v>
      </c>
      <c r="C439">
        <v>268</v>
      </c>
    </row>
    <row r="440" spans="1:3" x14ac:dyDescent="0.25">
      <c r="A440" s="1">
        <v>39167</v>
      </c>
      <c r="B440" t="s">
        <v>24</v>
      </c>
      <c r="C440">
        <v>440</v>
      </c>
    </row>
    <row r="441" spans="1:3" x14ac:dyDescent="0.25">
      <c r="A441" s="1">
        <v>39167</v>
      </c>
      <c r="B441" t="s">
        <v>7</v>
      </c>
      <c r="C441">
        <v>396</v>
      </c>
    </row>
    <row r="442" spans="1:3" x14ac:dyDescent="0.25">
      <c r="A442" s="1">
        <v>39167</v>
      </c>
      <c r="B442" t="s">
        <v>20</v>
      </c>
      <c r="C442">
        <v>157</v>
      </c>
    </row>
    <row r="443" spans="1:3" x14ac:dyDescent="0.25">
      <c r="A443" s="1">
        <v>39171</v>
      </c>
      <c r="B443" t="s">
        <v>14</v>
      </c>
      <c r="C443">
        <v>194</v>
      </c>
    </row>
    <row r="444" spans="1:3" x14ac:dyDescent="0.25">
      <c r="A444" s="1">
        <v>39172</v>
      </c>
      <c r="B444" t="s">
        <v>41</v>
      </c>
      <c r="C444">
        <v>156</v>
      </c>
    </row>
    <row r="445" spans="1:3" x14ac:dyDescent="0.25">
      <c r="A445" s="1">
        <v>39173</v>
      </c>
      <c r="B445" t="s">
        <v>114</v>
      </c>
      <c r="C445">
        <v>11</v>
      </c>
    </row>
    <row r="446" spans="1:3" x14ac:dyDescent="0.25">
      <c r="A446" s="1">
        <v>39174</v>
      </c>
      <c r="B446" t="s">
        <v>37</v>
      </c>
      <c r="C446">
        <v>110</v>
      </c>
    </row>
    <row r="447" spans="1:3" x14ac:dyDescent="0.25">
      <c r="A447" s="1">
        <v>39176</v>
      </c>
      <c r="B447" t="s">
        <v>141</v>
      </c>
      <c r="C447">
        <v>12</v>
      </c>
    </row>
    <row r="448" spans="1:3" x14ac:dyDescent="0.25">
      <c r="A448" s="1">
        <v>39177</v>
      </c>
      <c r="B448" t="s">
        <v>7</v>
      </c>
      <c r="C448">
        <v>464</v>
      </c>
    </row>
    <row r="449" spans="1:3" x14ac:dyDescent="0.25">
      <c r="A449" s="1">
        <v>39178</v>
      </c>
      <c r="B449" t="s">
        <v>68</v>
      </c>
      <c r="C449">
        <v>40</v>
      </c>
    </row>
    <row r="450" spans="1:3" x14ac:dyDescent="0.25">
      <c r="A450" s="1">
        <v>39179</v>
      </c>
      <c r="B450" t="s">
        <v>41</v>
      </c>
      <c r="C450">
        <v>52</v>
      </c>
    </row>
    <row r="451" spans="1:3" x14ac:dyDescent="0.25">
      <c r="A451" s="1">
        <v>39184</v>
      </c>
      <c r="B451" t="s">
        <v>77</v>
      </c>
      <c r="C451">
        <v>12</v>
      </c>
    </row>
    <row r="452" spans="1:3" x14ac:dyDescent="0.25">
      <c r="A452" s="1">
        <v>39186</v>
      </c>
      <c r="B452" t="s">
        <v>9</v>
      </c>
      <c r="C452">
        <v>412</v>
      </c>
    </row>
    <row r="453" spans="1:3" x14ac:dyDescent="0.25">
      <c r="A453" s="1">
        <v>39188</v>
      </c>
      <c r="B453" t="s">
        <v>19</v>
      </c>
      <c r="C453">
        <v>268</v>
      </c>
    </row>
    <row r="454" spans="1:3" x14ac:dyDescent="0.25">
      <c r="A454" s="1">
        <v>39188</v>
      </c>
      <c r="B454" t="s">
        <v>9</v>
      </c>
      <c r="C454">
        <v>495</v>
      </c>
    </row>
    <row r="455" spans="1:3" x14ac:dyDescent="0.25">
      <c r="A455" s="1">
        <v>39188</v>
      </c>
      <c r="B455" t="s">
        <v>37</v>
      </c>
      <c r="C455">
        <v>30</v>
      </c>
    </row>
    <row r="456" spans="1:3" x14ac:dyDescent="0.25">
      <c r="A456" s="1">
        <v>39191</v>
      </c>
      <c r="B456" t="s">
        <v>8</v>
      </c>
      <c r="C456">
        <v>67</v>
      </c>
    </row>
    <row r="457" spans="1:3" x14ac:dyDescent="0.25">
      <c r="A457" s="1">
        <v>39197</v>
      </c>
      <c r="B457" t="s">
        <v>16</v>
      </c>
      <c r="C457">
        <v>497</v>
      </c>
    </row>
    <row r="458" spans="1:3" x14ac:dyDescent="0.25">
      <c r="A458" s="1">
        <v>39200</v>
      </c>
      <c r="B458" t="s">
        <v>24</v>
      </c>
      <c r="C458">
        <v>102</v>
      </c>
    </row>
    <row r="459" spans="1:3" x14ac:dyDescent="0.25">
      <c r="A459" s="1">
        <v>39203</v>
      </c>
      <c r="B459" t="s">
        <v>9</v>
      </c>
      <c r="C459">
        <v>322</v>
      </c>
    </row>
    <row r="460" spans="1:3" x14ac:dyDescent="0.25">
      <c r="A460" s="1">
        <v>39204</v>
      </c>
      <c r="B460" t="s">
        <v>11</v>
      </c>
      <c r="C460">
        <v>297</v>
      </c>
    </row>
    <row r="461" spans="1:3" x14ac:dyDescent="0.25">
      <c r="A461" s="1">
        <v>39206</v>
      </c>
      <c r="B461" t="s">
        <v>14</v>
      </c>
      <c r="C461">
        <v>179</v>
      </c>
    </row>
    <row r="462" spans="1:3" x14ac:dyDescent="0.25">
      <c r="A462" s="1">
        <v>39208</v>
      </c>
      <c r="B462" t="s">
        <v>142</v>
      </c>
      <c r="C462">
        <v>15</v>
      </c>
    </row>
    <row r="463" spans="1:3" x14ac:dyDescent="0.25">
      <c r="A463" s="1">
        <v>39210</v>
      </c>
      <c r="B463" t="s">
        <v>63</v>
      </c>
      <c r="C463">
        <v>65</v>
      </c>
    </row>
    <row r="464" spans="1:3" x14ac:dyDescent="0.25">
      <c r="A464" s="1">
        <v>39212</v>
      </c>
      <c r="B464" t="s">
        <v>9</v>
      </c>
      <c r="C464">
        <v>297</v>
      </c>
    </row>
    <row r="465" spans="1:3" x14ac:dyDescent="0.25">
      <c r="A465" s="1">
        <v>39214</v>
      </c>
      <c r="B465" t="s">
        <v>10</v>
      </c>
      <c r="C465">
        <v>131</v>
      </c>
    </row>
    <row r="466" spans="1:3" x14ac:dyDescent="0.25">
      <c r="A466" s="1">
        <v>39215</v>
      </c>
      <c r="B466" t="s">
        <v>143</v>
      </c>
      <c r="C466">
        <v>12</v>
      </c>
    </row>
    <row r="467" spans="1:3" x14ac:dyDescent="0.25">
      <c r="A467" s="1">
        <v>39215</v>
      </c>
      <c r="B467" t="s">
        <v>20</v>
      </c>
      <c r="C467">
        <v>114</v>
      </c>
    </row>
    <row r="468" spans="1:3" x14ac:dyDescent="0.25">
      <c r="A468" s="1">
        <v>39218</v>
      </c>
      <c r="B468" t="s">
        <v>16</v>
      </c>
      <c r="C468">
        <v>293</v>
      </c>
    </row>
    <row r="469" spans="1:3" x14ac:dyDescent="0.25">
      <c r="A469" s="1">
        <v>39220</v>
      </c>
      <c r="B469" t="s">
        <v>144</v>
      </c>
      <c r="C469">
        <v>18</v>
      </c>
    </row>
    <row r="470" spans="1:3" x14ac:dyDescent="0.25">
      <c r="A470" s="1">
        <v>39220</v>
      </c>
      <c r="B470" t="s">
        <v>21</v>
      </c>
      <c r="C470">
        <v>186</v>
      </c>
    </row>
    <row r="471" spans="1:3" x14ac:dyDescent="0.25">
      <c r="A471" s="1">
        <v>39223</v>
      </c>
      <c r="B471" t="s">
        <v>30</v>
      </c>
      <c r="C471">
        <v>119</v>
      </c>
    </row>
    <row r="472" spans="1:3" x14ac:dyDescent="0.25">
      <c r="A472" s="1">
        <v>39227</v>
      </c>
      <c r="B472" t="s">
        <v>132</v>
      </c>
      <c r="C472">
        <v>4</v>
      </c>
    </row>
    <row r="473" spans="1:3" x14ac:dyDescent="0.25">
      <c r="A473" s="1">
        <v>39230</v>
      </c>
      <c r="B473" t="s">
        <v>16</v>
      </c>
      <c r="C473">
        <v>415</v>
      </c>
    </row>
    <row r="474" spans="1:3" x14ac:dyDescent="0.25">
      <c r="A474" s="1">
        <v>39230</v>
      </c>
      <c r="B474" t="s">
        <v>15</v>
      </c>
      <c r="C474">
        <v>10</v>
      </c>
    </row>
    <row r="475" spans="1:3" x14ac:dyDescent="0.25">
      <c r="A475" s="1">
        <v>39230</v>
      </c>
      <c r="B475" t="s">
        <v>20</v>
      </c>
      <c r="C475">
        <v>159</v>
      </c>
    </row>
    <row r="476" spans="1:3" x14ac:dyDescent="0.25">
      <c r="A476" s="1">
        <v>39231</v>
      </c>
      <c r="B476" t="s">
        <v>19</v>
      </c>
      <c r="C476">
        <v>140</v>
      </c>
    </row>
    <row r="477" spans="1:3" x14ac:dyDescent="0.25">
      <c r="A477" s="1">
        <v>39239</v>
      </c>
      <c r="B477" t="s">
        <v>21</v>
      </c>
      <c r="C477">
        <v>128</v>
      </c>
    </row>
    <row r="478" spans="1:3" x14ac:dyDescent="0.25">
      <c r="A478" s="1">
        <v>39247</v>
      </c>
      <c r="B478" t="s">
        <v>145</v>
      </c>
      <c r="C478">
        <v>9</v>
      </c>
    </row>
    <row r="479" spans="1:3" x14ac:dyDescent="0.25">
      <c r="A479" s="1">
        <v>39247</v>
      </c>
      <c r="B479" t="s">
        <v>19</v>
      </c>
      <c r="C479">
        <v>121</v>
      </c>
    </row>
    <row r="480" spans="1:3" x14ac:dyDescent="0.25">
      <c r="A480" s="1">
        <v>39248</v>
      </c>
      <c r="B480" t="s">
        <v>16</v>
      </c>
      <c r="C480">
        <v>169</v>
      </c>
    </row>
    <row r="481" spans="1:3" x14ac:dyDescent="0.25">
      <c r="A481" s="1">
        <v>39250</v>
      </c>
      <c r="B481" t="s">
        <v>57</v>
      </c>
      <c r="C481">
        <v>118</v>
      </c>
    </row>
    <row r="482" spans="1:3" x14ac:dyDescent="0.25">
      <c r="A482" s="1">
        <v>39250</v>
      </c>
      <c r="B482" t="s">
        <v>80</v>
      </c>
      <c r="C482">
        <v>37</v>
      </c>
    </row>
    <row r="483" spans="1:3" x14ac:dyDescent="0.25">
      <c r="A483" s="1">
        <v>39253</v>
      </c>
      <c r="B483" t="s">
        <v>37</v>
      </c>
      <c r="C483">
        <v>198</v>
      </c>
    </row>
    <row r="484" spans="1:3" x14ac:dyDescent="0.25">
      <c r="A484" s="1">
        <v>39254</v>
      </c>
      <c r="B484" t="s">
        <v>30</v>
      </c>
      <c r="C484">
        <v>74</v>
      </c>
    </row>
    <row r="485" spans="1:3" x14ac:dyDescent="0.25">
      <c r="A485" s="1">
        <v>39259</v>
      </c>
      <c r="B485" t="s">
        <v>146</v>
      </c>
      <c r="C485">
        <v>18</v>
      </c>
    </row>
    <row r="486" spans="1:3" x14ac:dyDescent="0.25">
      <c r="A486" s="1">
        <v>39263</v>
      </c>
      <c r="B486" t="s">
        <v>26</v>
      </c>
      <c r="C486">
        <v>291</v>
      </c>
    </row>
    <row r="487" spans="1:3" x14ac:dyDescent="0.25">
      <c r="A487" s="1">
        <v>39270</v>
      </c>
      <c r="B487" t="s">
        <v>11</v>
      </c>
      <c r="C487">
        <v>208</v>
      </c>
    </row>
    <row r="488" spans="1:3" x14ac:dyDescent="0.25">
      <c r="A488" s="1">
        <v>39270</v>
      </c>
      <c r="B488" t="s">
        <v>7</v>
      </c>
      <c r="C488">
        <v>354</v>
      </c>
    </row>
    <row r="489" spans="1:3" x14ac:dyDescent="0.25">
      <c r="A489" s="1">
        <v>39277</v>
      </c>
      <c r="B489" t="s">
        <v>27</v>
      </c>
      <c r="C489">
        <v>113</v>
      </c>
    </row>
    <row r="490" spans="1:3" x14ac:dyDescent="0.25">
      <c r="A490" s="1">
        <v>39278</v>
      </c>
      <c r="B490" t="s">
        <v>147</v>
      </c>
      <c r="C490">
        <v>3</v>
      </c>
    </row>
    <row r="491" spans="1:3" x14ac:dyDescent="0.25">
      <c r="A491" s="1">
        <v>39278</v>
      </c>
      <c r="B491" t="s">
        <v>47</v>
      </c>
      <c r="C491">
        <v>446</v>
      </c>
    </row>
    <row r="492" spans="1:3" x14ac:dyDescent="0.25">
      <c r="A492" s="1">
        <v>39278</v>
      </c>
      <c r="B492" t="s">
        <v>123</v>
      </c>
      <c r="C492">
        <v>9</v>
      </c>
    </row>
    <row r="493" spans="1:3" x14ac:dyDescent="0.25">
      <c r="A493" s="1">
        <v>39282</v>
      </c>
      <c r="B493" t="s">
        <v>52</v>
      </c>
      <c r="C493">
        <v>445</v>
      </c>
    </row>
    <row r="494" spans="1:3" x14ac:dyDescent="0.25">
      <c r="A494" s="1">
        <v>39283</v>
      </c>
      <c r="B494" t="s">
        <v>71</v>
      </c>
      <c r="C494">
        <v>47</v>
      </c>
    </row>
    <row r="495" spans="1:3" x14ac:dyDescent="0.25">
      <c r="A495" s="1">
        <v>39284</v>
      </c>
      <c r="B495" t="s">
        <v>148</v>
      </c>
      <c r="C495">
        <v>14</v>
      </c>
    </row>
    <row r="496" spans="1:3" x14ac:dyDescent="0.25">
      <c r="A496" s="1">
        <v>39289</v>
      </c>
      <c r="B496" t="s">
        <v>39</v>
      </c>
      <c r="C496">
        <v>187</v>
      </c>
    </row>
    <row r="497" spans="1:3" x14ac:dyDescent="0.25">
      <c r="A497" s="1">
        <v>39290</v>
      </c>
      <c r="B497" t="s">
        <v>47</v>
      </c>
      <c r="C497">
        <v>355</v>
      </c>
    </row>
    <row r="498" spans="1:3" x14ac:dyDescent="0.25">
      <c r="A498" s="1">
        <v>39291</v>
      </c>
      <c r="B498" t="s">
        <v>117</v>
      </c>
      <c r="C498">
        <v>6</v>
      </c>
    </row>
    <row r="499" spans="1:3" x14ac:dyDescent="0.25">
      <c r="A499" s="1">
        <v>39292</v>
      </c>
      <c r="B499" t="s">
        <v>70</v>
      </c>
      <c r="C499">
        <v>18</v>
      </c>
    </row>
    <row r="500" spans="1:3" x14ac:dyDescent="0.25">
      <c r="A500" s="1">
        <v>39294</v>
      </c>
      <c r="B500" t="s">
        <v>73</v>
      </c>
      <c r="C500">
        <v>111</v>
      </c>
    </row>
    <row r="501" spans="1:3" x14ac:dyDescent="0.25">
      <c r="A501" s="1">
        <v>39294</v>
      </c>
      <c r="B501" t="s">
        <v>10</v>
      </c>
      <c r="C501">
        <v>156</v>
      </c>
    </row>
    <row r="502" spans="1:3" x14ac:dyDescent="0.25">
      <c r="A502" s="1">
        <v>39295</v>
      </c>
      <c r="B502" t="s">
        <v>47</v>
      </c>
      <c r="C502">
        <v>396</v>
      </c>
    </row>
    <row r="503" spans="1:3" x14ac:dyDescent="0.25">
      <c r="A503" s="1">
        <v>39299</v>
      </c>
      <c r="B503" t="s">
        <v>62</v>
      </c>
      <c r="C503">
        <v>7</v>
      </c>
    </row>
    <row r="504" spans="1:3" x14ac:dyDescent="0.25">
      <c r="A504" s="1">
        <v>39301</v>
      </c>
      <c r="B504" t="s">
        <v>57</v>
      </c>
      <c r="C504">
        <v>98</v>
      </c>
    </row>
    <row r="505" spans="1:3" x14ac:dyDescent="0.25">
      <c r="A505" s="1">
        <v>39303</v>
      </c>
      <c r="B505" t="s">
        <v>47</v>
      </c>
      <c r="C505">
        <v>405</v>
      </c>
    </row>
    <row r="506" spans="1:3" x14ac:dyDescent="0.25">
      <c r="A506" s="1">
        <v>39305</v>
      </c>
      <c r="B506" t="s">
        <v>9</v>
      </c>
      <c r="C506">
        <v>220</v>
      </c>
    </row>
    <row r="507" spans="1:3" x14ac:dyDescent="0.25">
      <c r="A507" s="1">
        <v>39306</v>
      </c>
      <c r="B507" t="s">
        <v>32</v>
      </c>
      <c r="C507">
        <v>141</v>
      </c>
    </row>
    <row r="508" spans="1:3" x14ac:dyDescent="0.25">
      <c r="A508" s="1">
        <v>39307</v>
      </c>
      <c r="B508" t="s">
        <v>92</v>
      </c>
      <c r="C508">
        <v>17</v>
      </c>
    </row>
    <row r="509" spans="1:3" x14ac:dyDescent="0.25">
      <c r="A509" s="1">
        <v>39307</v>
      </c>
      <c r="B509" t="s">
        <v>11</v>
      </c>
      <c r="C509">
        <v>260</v>
      </c>
    </row>
    <row r="510" spans="1:3" x14ac:dyDescent="0.25">
      <c r="A510" s="1">
        <v>39308</v>
      </c>
      <c r="B510" t="s">
        <v>121</v>
      </c>
      <c r="C510">
        <v>11</v>
      </c>
    </row>
    <row r="511" spans="1:3" x14ac:dyDescent="0.25">
      <c r="A511" s="1">
        <v>39312</v>
      </c>
      <c r="B511" t="s">
        <v>54</v>
      </c>
      <c r="C511">
        <v>182</v>
      </c>
    </row>
    <row r="512" spans="1:3" x14ac:dyDescent="0.25">
      <c r="A512" s="1">
        <v>39314</v>
      </c>
      <c r="B512" t="s">
        <v>39</v>
      </c>
      <c r="C512">
        <v>59</v>
      </c>
    </row>
    <row r="513" spans="1:3" x14ac:dyDescent="0.25">
      <c r="A513" s="1">
        <v>39315</v>
      </c>
      <c r="B513" t="s">
        <v>68</v>
      </c>
      <c r="C513">
        <v>45</v>
      </c>
    </row>
    <row r="514" spans="1:3" x14ac:dyDescent="0.25">
      <c r="A514" s="1">
        <v>39315</v>
      </c>
      <c r="B514" t="s">
        <v>78</v>
      </c>
      <c r="C514">
        <v>3</v>
      </c>
    </row>
    <row r="515" spans="1:3" x14ac:dyDescent="0.25">
      <c r="A515" s="1">
        <v>39317</v>
      </c>
      <c r="B515" t="s">
        <v>63</v>
      </c>
      <c r="C515">
        <v>52</v>
      </c>
    </row>
    <row r="516" spans="1:3" x14ac:dyDescent="0.25">
      <c r="A516" s="1">
        <v>39317</v>
      </c>
      <c r="B516" t="s">
        <v>24</v>
      </c>
      <c r="C516">
        <v>373</v>
      </c>
    </row>
    <row r="517" spans="1:3" x14ac:dyDescent="0.25">
      <c r="A517" s="1">
        <v>39318</v>
      </c>
      <c r="B517" t="s">
        <v>36</v>
      </c>
      <c r="C517">
        <v>2</v>
      </c>
    </row>
    <row r="518" spans="1:3" x14ac:dyDescent="0.25">
      <c r="A518" s="1">
        <v>39318</v>
      </c>
      <c r="B518" t="s">
        <v>26</v>
      </c>
      <c r="C518">
        <v>445</v>
      </c>
    </row>
    <row r="519" spans="1:3" x14ac:dyDescent="0.25">
      <c r="A519" s="1">
        <v>39319</v>
      </c>
      <c r="B519" t="s">
        <v>54</v>
      </c>
      <c r="C519">
        <v>93</v>
      </c>
    </row>
    <row r="520" spans="1:3" x14ac:dyDescent="0.25">
      <c r="A520" s="1">
        <v>39324</v>
      </c>
      <c r="B520" t="s">
        <v>24</v>
      </c>
      <c r="C520">
        <v>329</v>
      </c>
    </row>
    <row r="521" spans="1:3" x14ac:dyDescent="0.25">
      <c r="A521" s="1">
        <v>39326</v>
      </c>
      <c r="B521" t="s">
        <v>24</v>
      </c>
      <c r="C521">
        <v>217</v>
      </c>
    </row>
    <row r="522" spans="1:3" x14ac:dyDescent="0.25">
      <c r="A522" s="1">
        <v>39326</v>
      </c>
      <c r="B522" t="s">
        <v>20</v>
      </c>
      <c r="C522">
        <v>165</v>
      </c>
    </row>
    <row r="523" spans="1:3" x14ac:dyDescent="0.25">
      <c r="A523" s="1">
        <v>39327</v>
      </c>
      <c r="B523" t="s">
        <v>43</v>
      </c>
      <c r="C523">
        <v>20</v>
      </c>
    </row>
    <row r="524" spans="1:3" x14ac:dyDescent="0.25">
      <c r="A524" s="1">
        <v>39328</v>
      </c>
      <c r="B524" t="s">
        <v>35</v>
      </c>
      <c r="C524">
        <v>11</v>
      </c>
    </row>
    <row r="525" spans="1:3" x14ac:dyDescent="0.25">
      <c r="A525" s="1">
        <v>39329</v>
      </c>
      <c r="B525" t="s">
        <v>16</v>
      </c>
      <c r="C525">
        <v>294</v>
      </c>
    </row>
    <row r="526" spans="1:3" x14ac:dyDescent="0.25">
      <c r="A526" s="1">
        <v>39331</v>
      </c>
      <c r="B526" t="s">
        <v>14</v>
      </c>
      <c r="C526">
        <v>82</v>
      </c>
    </row>
    <row r="527" spans="1:3" x14ac:dyDescent="0.25">
      <c r="A527" s="1">
        <v>39331</v>
      </c>
      <c r="B527" t="s">
        <v>25</v>
      </c>
      <c r="C527">
        <v>186</v>
      </c>
    </row>
    <row r="528" spans="1:3" x14ac:dyDescent="0.25">
      <c r="A528" s="1">
        <v>39333</v>
      </c>
      <c r="B528" t="s">
        <v>12</v>
      </c>
      <c r="C528">
        <v>163</v>
      </c>
    </row>
    <row r="529" spans="1:3" x14ac:dyDescent="0.25">
      <c r="A529" s="1">
        <v>39333</v>
      </c>
      <c r="B529" t="s">
        <v>32</v>
      </c>
      <c r="C529">
        <v>148</v>
      </c>
    </row>
    <row r="530" spans="1:3" x14ac:dyDescent="0.25">
      <c r="A530" s="1">
        <v>39334</v>
      </c>
      <c r="B530" t="s">
        <v>42</v>
      </c>
      <c r="C530">
        <v>2</v>
      </c>
    </row>
    <row r="531" spans="1:3" x14ac:dyDescent="0.25">
      <c r="A531" s="1">
        <v>39336</v>
      </c>
      <c r="B531" t="s">
        <v>24</v>
      </c>
      <c r="C531">
        <v>343</v>
      </c>
    </row>
    <row r="532" spans="1:3" x14ac:dyDescent="0.25">
      <c r="A532" s="1">
        <v>39336</v>
      </c>
      <c r="B532" t="s">
        <v>73</v>
      </c>
      <c r="C532">
        <v>51</v>
      </c>
    </row>
    <row r="533" spans="1:3" x14ac:dyDescent="0.25">
      <c r="A533" s="1">
        <v>39339</v>
      </c>
      <c r="B533" t="s">
        <v>12</v>
      </c>
      <c r="C533">
        <v>164</v>
      </c>
    </row>
    <row r="534" spans="1:3" x14ac:dyDescent="0.25">
      <c r="A534" s="1">
        <v>39339</v>
      </c>
      <c r="B534" t="s">
        <v>6</v>
      </c>
      <c r="C534">
        <v>5</v>
      </c>
    </row>
    <row r="535" spans="1:3" x14ac:dyDescent="0.25">
      <c r="A535" s="1">
        <v>39340</v>
      </c>
      <c r="B535" t="s">
        <v>9</v>
      </c>
      <c r="C535">
        <v>260</v>
      </c>
    </row>
    <row r="536" spans="1:3" x14ac:dyDescent="0.25">
      <c r="A536" s="1">
        <v>39340</v>
      </c>
      <c r="B536" t="s">
        <v>11</v>
      </c>
      <c r="C536">
        <v>415</v>
      </c>
    </row>
    <row r="537" spans="1:3" x14ac:dyDescent="0.25">
      <c r="A537" s="1">
        <v>39341</v>
      </c>
      <c r="B537" t="s">
        <v>11</v>
      </c>
      <c r="C537">
        <v>467</v>
      </c>
    </row>
    <row r="538" spans="1:3" x14ac:dyDescent="0.25">
      <c r="A538" s="1">
        <v>39341</v>
      </c>
      <c r="B538" t="s">
        <v>63</v>
      </c>
      <c r="C538">
        <v>43</v>
      </c>
    </row>
    <row r="539" spans="1:3" x14ac:dyDescent="0.25">
      <c r="A539" s="1">
        <v>39342</v>
      </c>
      <c r="B539" t="s">
        <v>10</v>
      </c>
      <c r="C539">
        <v>40</v>
      </c>
    </row>
    <row r="540" spans="1:3" x14ac:dyDescent="0.25">
      <c r="A540" s="1">
        <v>39344</v>
      </c>
      <c r="B540" t="s">
        <v>149</v>
      </c>
      <c r="C540">
        <v>10</v>
      </c>
    </row>
    <row r="541" spans="1:3" x14ac:dyDescent="0.25">
      <c r="A541" s="1">
        <v>39345</v>
      </c>
      <c r="B541" t="s">
        <v>11</v>
      </c>
      <c r="C541">
        <v>197</v>
      </c>
    </row>
    <row r="542" spans="1:3" x14ac:dyDescent="0.25">
      <c r="A542" s="1">
        <v>39348</v>
      </c>
      <c r="B542" t="s">
        <v>80</v>
      </c>
      <c r="C542">
        <v>145</v>
      </c>
    </row>
    <row r="543" spans="1:3" x14ac:dyDescent="0.25">
      <c r="A543" s="1">
        <v>39349</v>
      </c>
      <c r="B543" t="s">
        <v>57</v>
      </c>
      <c r="C543">
        <v>105</v>
      </c>
    </row>
    <row r="544" spans="1:3" x14ac:dyDescent="0.25">
      <c r="A544" s="1">
        <v>39350</v>
      </c>
      <c r="B544" t="s">
        <v>39</v>
      </c>
      <c r="C544">
        <v>33</v>
      </c>
    </row>
    <row r="545" spans="1:3" x14ac:dyDescent="0.25">
      <c r="A545" s="1">
        <v>39350</v>
      </c>
      <c r="B545" t="s">
        <v>122</v>
      </c>
      <c r="C545">
        <v>78</v>
      </c>
    </row>
    <row r="546" spans="1:3" x14ac:dyDescent="0.25">
      <c r="A546" s="1">
        <v>39351</v>
      </c>
      <c r="B546" t="s">
        <v>11</v>
      </c>
      <c r="C546">
        <v>466</v>
      </c>
    </row>
    <row r="547" spans="1:3" x14ac:dyDescent="0.25">
      <c r="A547" s="1">
        <v>39354</v>
      </c>
      <c r="B547" t="s">
        <v>47</v>
      </c>
      <c r="C547">
        <v>476</v>
      </c>
    </row>
    <row r="548" spans="1:3" x14ac:dyDescent="0.25">
      <c r="A548" s="1">
        <v>39357</v>
      </c>
      <c r="B548" t="s">
        <v>21</v>
      </c>
      <c r="C548">
        <v>151</v>
      </c>
    </row>
    <row r="549" spans="1:3" x14ac:dyDescent="0.25">
      <c r="A549" s="1">
        <v>39357</v>
      </c>
      <c r="B549" t="s">
        <v>150</v>
      </c>
      <c r="C549">
        <v>17</v>
      </c>
    </row>
    <row r="550" spans="1:3" x14ac:dyDescent="0.25">
      <c r="A550" s="1">
        <v>39361</v>
      </c>
      <c r="B550" t="s">
        <v>151</v>
      </c>
      <c r="C550">
        <v>4</v>
      </c>
    </row>
    <row r="551" spans="1:3" x14ac:dyDescent="0.25">
      <c r="A551" s="1">
        <v>39371</v>
      </c>
      <c r="B551" t="s">
        <v>7</v>
      </c>
      <c r="C551">
        <v>131</v>
      </c>
    </row>
    <row r="552" spans="1:3" x14ac:dyDescent="0.25">
      <c r="A552" s="1">
        <v>39371</v>
      </c>
      <c r="B552" t="s">
        <v>26</v>
      </c>
      <c r="C552">
        <v>369</v>
      </c>
    </row>
    <row r="553" spans="1:3" x14ac:dyDescent="0.25">
      <c r="A553" s="1">
        <v>39371</v>
      </c>
      <c r="B553" t="s">
        <v>133</v>
      </c>
      <c r="C553">
        <v>60</v>
      </c>
    </row>
    <row r="554" spans="1:3" x14ac:dyDescent="0.25">
      <c r="A554" s="1">
        <v>39375</v>
      </c>
      <c r="B554" t="s">
        <v>19</v>
      </c>
      <c r="C554">
        <v>405</v>
      </c>
    </row>
    <row r="555" spans="1:3" x14ac:dyDescent="0.25">
      <c r="A555" s="1">
        <v>39376</v>
      </c>
      <c r="B555" t="s">
        <v>23</v>
      </c>
      <c r="C555">
        <v>3</v>
      </c>
    </row>
    <row r="556" spans="1:3" x14ac:dyDescent="0.25">
      <c r="A556" s="1">
        <v>39380</v>
      </c>
      <c r="B556" t="s">
        <v>80</v>
      </c>
      <c r="C556">
        <v>35</v>
      </c>
    </row>
    <row r="557" spans="1:3" x14ac:dyDescent="0.25">
      <c r="A557" s="1">
        <v>39382</v>
      </c>
      <c r="B557" t="s">
        <v>52</v>
      </c>
      <c r="C557">
        <v>444</v>
      </c>
    </row>
    <row r="558" spans="1:3" x14ac:dyDescent="0.25">
      <c r="A558" s="1">
        <v>39382</v>
      </c>
      <c r="B558" t="s">
        <v>47</v>
      </c>
      <c r="C558">
        <v>424</v>
      </c>
    </row>
    <row r="559" spans="1:3" x14ac:dyDescent="0.25">
      <c r="A559" s="1">
        <v>39382</v>
      </c>
      <c r="B559" t="s">
        <v>152</v>
      </c>
      <c r="C559">
        <v>2</v>
      </c>
    </row>
    <row r="560" spans="1:3" x14ac:dyDescent="0.25">
      <c r="A560" s="1">
        <v>39385</v>
      </c>
      <c r="B560" t="s">
        <v>19</v>
      </c>
      <c r="C560">
        <v>480</v>
      </c>
    </row>
    <row r="561" spans="1:3" x14ac:dyDescent="0.25">
      <c r="A561" s="1">
        <v>39386</v>
      </c>
      <c r="B561" t="s">
        <v>39</v>
      </c>
      <c r="C561">
        <v>65</v>
      </c>
    </row>
    <row r="562" spans="1:3" x14ac:dyDescent="0.25">
      <c r="A562" s="1">
        <v>39388</v>
      </c>
      <c r="B562" t="s">
        <v>91</v>
      </c>
      <c r="C562">
        <v>8</v>
      </c>
    </row>
    <row r="563" spans="1:3" x14ac:dyDescent="0.25">
      <c r="A563" s="1">
        <v>39389</v>
      </c>
      <c r="B563" t="s">
        <v>54</v>
      </c>
      <c r="C563">
        <v>52</v>
      </c>
    </row>
    <row r="564" spans="1:3" x14ac:dyDescent="0.25">
      <c r="A564" s="1">
        <v>39392</v>
      </c>
      <c r="B564" t="s">
        <v>42</v>
      </c>
      <c r="C564">
        <v>8</v>
      </c>
    </row>
    <row r="565" spans="1:3" x14ac:dyDescent="0.25">
      <c r="A565" s="1">
        <v>39393</v>
      </c>
      <c r="B565" t="s">
        <v>9</v>
      </c>
      <c r="C565">
        <v>143</v>
      </c>
    </row>
    <row r="566" spans="1:3" x14ac:dyDescent="0.25">
      <c r="A566" s="1">
        <v>39394</v>
      </c>
      <c r="B566" t="s">
        <v>20</v>
      </c>
      <c r="C566">
        <v>20</v>
      </c>
    </row>
    <row r="567" spans="1:3" x14ac:dyDescent="0.25">
      <c r="A567" s="1">
        <v>39397</v>
      </c>
      <c r="B567" t="s">
        <v>16</v>
      </c>
      <c r="C567">
        <v>396</v>
      </c>
    </row>
    <row r="568" spans="1:3" x14ac:dyDescent="0.25">
      <c r="A568" s="1">
        <v>39398</v>
      </c>
      <c r="B568" t="s">
        <v>71</v>
      </c>
      <c r="C568">
        <v>168</v>
      </c>
    </row>
    <row r="569" spans="1:3" x14ac:dyDescent="0.25">
      <c r="A569" s="1">
        <v>39399</v>
      </c>
      <c r="B569" t="s">
        <v>71</v>
      </c>
      <c r="C569">
        <v>69</v>
      </c>
    </row>
    <row r="570" spans="1:3" x14ac:dyDescent="0.25">
      <c r="A570" s="1">
        <v>39407</v>
      </c>
      <c r="B570" t="s">
        <v>32</v>
      </c>
      <c r="C570">
        <v>99</v>
      </c>
    </row>
    <row r="571" spans="1:3" x14ac:dyDescent="0.25">
      <c r="A571" s="1">
        <v>39407</v>
      </c>
      <c r="B571" t="s">
        <v>125</v>
      </c>
      <c r="C571">
        <v>57</v>
      </c>
    </row>
    <row r="572" spans="1:3" x14ac:dyDescent="0.25">
      <c r="A572" s="1">
        <v>39408</v>
      </c>
      <c r="B572" t="s">
        <v>8</v>
      </c>
      <c r="C572">
        <v>103</v>
      </c>
    </row>
    <row r="573" spans="1:3" x14ac:dyDescent="0.25">
      <c r="A573" s="1">
        <v>39409</v>
      </c>
      <c r="B573" t="s">
        <v>126</v>
      </c>
      <c r="C573">
        <v>2</v>
      </c>
    </row>
    <row r="574" spans="1:3" x14ac:dyDescent="0.25">
      <c r="A574" s="1">
        <v>39412</v>
      </c>
      <c r="B574" t="s">
        <v>54</v>
      </c>
      <c r="C574">
        <v>88</v>
      </c>
    </row>
    <row r="575" spans="1:3" x14ac:dyDescent="0.25">
      <c r="A575" s="1">
        <v>39414</v>
      </c>
      <c r="B575" t="s">
        <v>39</v>
      </c>
      <c r="C575">
        <v>85</v>
      </c>
    </row>
    <row r="576" spans="1:3" x14ac:dyDescent="0.25">
      <c r="A576" s="1">
        <v>39414</v>
      </c>
      <c r="B576" t="s">
        <v>9</v>
      </c>
      <c r="C576">
        <v>216</v>
      </c>
    </row>
    <row r="577" spans="1:3" x14ac:dyDescent="0.25">
      <c r="A577" s="1">
        <v>39416</v>
      </c>
      <c r="B577" t="s">
        <v>9</v>
      </c>
      <c r="C577">
        <v>140</v>
      </c>
    </row>
    <row r="578" spans="1:3" x14ac:dyDescent="0.25">
      <c r="A578" s="1">
        <v>39421</v>
      </c>
      <c r="B578" t="s">
        <v>52</v>
      </c>
      <c r="C578">
        <v>377</v>
      </c>
    </row>
    <row r="579" spans="1:3" x14ac:dyDescent="0.25">
      <c r="A579" s="1">
        <v>39423</v>
      </c>
      <c r="B579" t="s">
        <v>37</v>
      </c>
      <c r="C579">
        <v>89</v>
      </c>
    </row>
    <row r="580" spans="1:3" x14ac:dyDescent="0.25">
      <c r="A580" s="1">
        <v>39425</v>
      </c>
      <c r="B580" t="s">
        <v>14</v>
      </c>
      <c r="C580">
        <v>181</v>
      </c>
    </row>
    <row r="581" spans="1:3" x14ac:dyDescent="0.25">
      <c r="A581" s="1">
        <v>39427</v>
      </c>
      <c r="B581" t="s">
        <v>71</v>
      </c>
      <c r="C581">
        <v>131</v>
      </c>
    </row>
    <row r="582" spans="1:3" x14ac:dyDescent="0.25">
      <c r="A582" s="1">
        <v>39427</v>
      </c>
      <c r="B582" t="s">
        <v>82</v>
      </c>
      <c r="C582">
        <v>43</v>
      </c>
    </row>
    <row r="583" spans="1:3" x14ac:dyDescent="0.25">
      <c r="A583" s="1">
        <v>39428</v>
      </c>
      <c r="B583" t="s">
        <v>32</v>
      </c>
      <c r="C583">
        <v>166</v>
      </c>
    </row>
    <row r="584" spans="1:3" x14ac:dyDescent="0.25">
      <c r="A584" s="1">
        <v>39428</v>
      </c>
      <c r="B584" t="s">
        <v>80</v>
      </c>
      <c r="C584">
        <v>192</v>
      </c>
    </row>
    <row r="585" spans="1:3" x14ac:dyDescent="0.25">
      <c r="A585" s="1">
        <v>39430</v>
      </c>
      <c r="B585" t="s">
        <v>18</v>
      </c>
      <c r="C585">
        <v>7</v>
      </c>
    </row>
    <row r="586" spans="1:3" x14ac:dyDescent="0.25">
      <c r="A586" s="1">
        <v>39432</v>
      </c>
      <c r="B586" t="s">
        <v>55</v>
      </c>
      <c r="C586">
        <v>11</v>
      </c>
    </row>
    <row r="587" spans="1:3" x14ac:dyDescent="0.25">
      <c r="A587" s="1">
        <v>39432</v>
      </c>
      <c r="B587" t="s">
        <v>21</v>
      </c>
      <c r="C587">
        <v>146</v>
      </c>
    </row>
    <row r="588" spans="1:3" x14ac:dyDescent="0.25">
      <c r="A588" s="1">
        <v>39433</v>
      </c>
      <c r="B588" t="s">
        <v>47</v>
      </c>
      <c r="C588">
        <v>138</v>
      </c>
    </row>
    <row r="589" spans="1:3" x14ac:dyDescent="0.25">
      <c r="A589" s="1">
        <v>39434</v>
      </c>
      <c r="B589" t="s">
        <v>25</v>
      </c>
      <c r="C589">
        <v>138</v>
      </c>
    </row>
    <row r="590" spans="1:3" x14ac:dyDescent="0.25">
      <c r="A590" s="1">
        <v>39434</v>
      </c>
      <c r="B590" t="s">
        <v>52</v>
      </c>
      <c r="C590">
        <v>482</v>
      </c>
    </row>
    <row r="591" spans="1:3" x14ac:dyDescent="0.25">
      <c r="A591" s="1">
        <v>39436</v>
      </c>
      <c r="B591" t="s">
        <v>52</v>
      </c>
      <c r="C591">
        <v>481</v>
      </c>
    </row>
    <row r="592" spans="1:3" x14ac:dyDescent="0.25">
      <c r="A592" s="1">
        <v>39438</v>
      </c>
      <c r="B592" t="s">
        <v>47</v>
      </c>
      <c r="C592">
        <v>258</v>
      </c>
    </row>
    <row r="593" spans="1:3" x14ac:dyDescent="0.25">
      <c r="A593" s="1">
        <v>39440</v>
      </c>
      <c r="B593" t="s">
        <v>21</v>
      </c>
      <c r="C593">
        <v>100</v>
      </c>
    </row>
    <row r="594" spans="1:3" x14ac:dyDescent="0.25">
      <c r="A594" s="1">
        <v>39440</v>
      </c>
      <c r="B594" t="s">
        <v>71</v>
      </c>
      <c r="C594">
        <v>86</v>
      </c>
    </row>
    <row r="595" spans="1:3" x14ac:dyDescent="0.25">
      <c r="A595" s="1">
        <v>39443</v>
      </c>
      <c r="B595" t="s">
        <v>30</v>
      </c>
      <c r="C595">
        <v>165</v>
      </c>
    </row>
    <row r="596" spans="1:3" x14ac:dyDescent="0.25">
      <c r="A596" s="1">
        <v>39444</v>
      </c>
      <c r="B596" t="s">
        <v>102</v>
      </c>
      <c r="C596">
        <v>4</v>
      </c>
    </row>
    <row r="597" spans="1:3" x14ac:dyDescent="0.25">
      <c r="A597" s="1">
        <v>39445</v>
      </c>
      <c r="B597" t="s">
        <v>25</v>
      </c>
      <c r="C597">
        <v>156</v>
      </c>
    </row>
    <row r="598" spans="1:3" x14ac:dyDescent="0.25">
      <c r="A598" s="1">
        <v>39446</v>
      </c>
      <c r="B598" t="s">
        <v>47</v>
      </c>
      <c r="C598">
        <v>320</v>
      </c>
    </row>
    <row r="599" spans="1:3" x14ac:dyDescent="0.25">
      <c r="A599" s="1">
        <v>39448</v>
      </c>
      <c r="B599" t="s">
        <v>17</v>
      </c>
      <c r="C599">
        <v>1</v>
      </c>
    </row>
    <row r="600" spans="1:3" x14ac:dyDescent="0.25">
      <c r="A600" s="1">
        <v>39448</v>
      </c>
      <c r="B600" t="s">
        <v>10</v>
      </c>
      <c r="C600">
        <v>81</v>
      </c>
    </row>
    <row r="601" spans="1:3" x14ac:dyDescent="0.25">
      <c r="A601" s="1">
        <v>39448</v>
      </c>
      <c r="B601" t="s">
        <v>52</v>
      </c>
      <c r="C601">
        <v>438</v>
      </c>
    </row>
    <row r="602" spans="1:3" x14ac:dyDescent="0.25">
      <c r="A602" s="1">
        <v>39449</v>
      </c>
      <c r="B602" t="s">
        <v>40</v>
      </c>
      <c r="C602">
        <v>1</v>
      </c>
    </row>
    <row r="603" spans="1:3" x14ac:dyDescent="0.25">
      <c r="A603" s="1">
        <v>39453</v>
      </c>
      <c r="B603" t="s">
        <v>80</v>
      </c>
      <c r="C603">
        <v>173</v>
      </c>
    </row>
    <row r="604" spans="1:3" x14ac:dyDescent="0.25">
      <c r="A604" s="1">
        <v>39456</v>
      </c>
      <c r="B604" t="s">
        <v>26</v>
      </c>
      <c r="C604">
        <v>412</v>
      </c>
    </row>
    <row r="605" spans="1:3" x14ac:dyDescent="0.25">
      <c r="A605" s="1">
        <v>39456</v>
      </c>
      <c r="B605" t="s">
        <v>153</v>
      </c>
      <c r="C605">
        <v>13</v>
      </c>
    </row>
    <row r="606" spans="1:3" x14ac:dyDescent="0.25">
      <c r="A606" s="1">
        <v>39457</v>
      </c>
      <c r="B606" t="s">
        <v>57</v>
      </c>
      <c r="C606">
        <v>130</v>
      </c>
    </row>
    <row r="607" spans="1:3" x14ac:dyDescent="0.25">
      <c r="A607" s="1">
        <v>39459</v>
      </c>
      <c r="B607" t="s">
        <v>154</v>
      </c>
      <c r="C607">
        <v>4</v>
      </c>
    </row>
    <row r="608" spans="1:3" x14ac:dyDescent="0.25">
      <c r="A608" s="1">
        <v>39462</v>
      </c>
      <c r="B608" t="s">
        <v>57</v>
      </c>
      <c r="C608">
        <v>176</v>
      </c>
    </row>
    <row r="609" spans="1:3" x14ac:dyDescent="0.25">
      <c r="A609" s="1">
        <v>39464</v>
      </c>
      <c r="B609" t="s">
        <v>91</v>
      </c>
      <c r="C609">
        <v>14</v>
      </c>
    </row>
    <row r="610" spans="1:3" x14ac:dyDescent="0.25">
      <c r="A610" s="1">
        <v>39465</v>
      </c>
      <c r="B610" t="s">
        <v>57</v>
      </c>
      <c r="C610">
        <v>97</v>
      </c>
    </row>
    <row r="611" spans="1:3" x14ac:dyDescent="0.25">
      <c r="A611" s="1">
        <v>39468</v>
      </c>
      <c r="B611" t="s">
        <v>63</v>
      </c>
      <c r="C611">
        <v>81</v>
      </c>
    </row>
    <row r="612" spans="1:3" x14ac:dyDescent="0.25">
      <c r="A612" s="1">
        <v>39469</v>
      </c>
      <c r="B612" t="s">
        <v>25</v>
      </c>
      <c r="C612">
        <v>179</v>
      </c>
    </row>
    <row r="613" spans="1:3" x14ac:dyDescent="0.25">
      <c r="A613" s="1">
        <v>39470</v>
      </c>
      <c r="B613" t="s">
        <v>39</v>
      </c>
      <c r="C613">
        <v>132</v>
      </c>
    </row>
    <row r="614" spans="1:3" x14ac:dyDescent="0.25">
      <c r="A614" s="1">
        <v>39470</v>
      </c>
      <c r="B614" t="s">
        <v>155</v>
      </c>
      <c r="C614">
        <v>5</v>
      </c>
    </row>
    <row r="615" spans="1:3" x14ac:dyDescent="0.25">
      <c r="A615" s="1">
        <v>39470</v>
      </c>
      <c r="B615" t="s">
        <v>20</v>
      </c>
      <c r="C615">
        <v>100</v>
      </c>
    </row>
    <row r="616" spans="1:3" x14ac:dyDescent="0.25">
      <c r="A616" s="1">
        <v>39474</v>
      </c>
      <c r="B616" t="s">
        <v>156</v>
      </c>
      <c r="C616">
        <v>6</v>
      </c>
    </row>
    <row r="617" spans="1:3" x14ac:dyDescent="0.25">
      <c r="A617" s="1">
        <v>39481</v>
      </c>
      <c r="B617" t="s">
        <v>26</v>
      </c>
      <c r="C617">
        <v>171</v>
      </c>
    </row>
    <row r="618" spans="1:3" x14ac:dyDescent="0.25">
      <c r="A618" s="1">
        <v>39483</v>
      </c>
      <c r="B618" t="s">
        <v>16</v>
      </c>
      <c r="C618">
        <v>333</v>
      </c>
    </row>
    <row r="619" spans="1:3" x14ac:dyDescent="0.25">
      <c r="A619" s="1">
        <v>39484</v>
      </c>
      <c r="B619" t="s">
        <v>26</v>
      </c>
      <c r="C619">
        <v>365</v>
      </c>
    </row>
    <row r="620" spans="1:3" x14ac:dyDescent="0.25">
      <c r="A620" s="1">
        <v>39484</v>
      </c>
      <c r="B620" t="s">
        <v>114</v>
      </c>
      <c r="C620">
        <v>16</v>
      </c>
    </row>
    <row r="621" spans="1:3" x14ac:dyDescent="0.25">
      <c r="A621" s="1">
        <v>39485</v>
      </c>
      <c r="B621" t="s">
        <v>7</v>
      </c>
      <c r="C621">
        <v>211</v>
      </c>
    </row>
    <row r="622" spans="1:3" x14ac:dyDescent="0.25">
      <c r="A622" s="1">
        <v>39489</v>
      </c>
      <c r="B622" t="s">
        <v>47</v>
      </c>
      <c r="C622">
        <v>196</v>
      </c>
    </row>
    <row r="623" spans="1:3" x14ac:dyDescent="0.25">
      <c r="A623" s="1">
        <v>39490</v>
      </c>
      <c r="B623" t="s">
        <v>157</v>
      </c>
      <c r="C623">
        <v>11</v>
      </c>
    </row>
    <row r="624" spans="1:3" x14ac:dyDescent="0.25">
      <c r="A624" s="1">
        <v>39491</v>
      </c>
      <c r="B624" t="s">
        <v>114</v>
      </c>
      <c r="C624">
        <v>17</v>
      </c>
    </row>
    <row r="625" spans="1:3" x14ac:dyDescent="0.25">
      <c r="A625" s="1">
        <v>39494</v>
      </c>
      <c r="B625" t="s">
        <v>68</v>
      </c>
      <c r="C625">
        <v>62</v>
      </c>
    </row>
    <row r="626" spans="1:3" x14ac:dyDescent="0.25">
      <c r="A626" s="1">
        <v>39494</v>
      </c>
      <c r="B626" t="s">
        <v>11</v>
      </c>
      <c r="C626">
        <v>103</v>
      </c>
    </row>
    <row r="627" spans="1:3" x14ac:dyDescent="0.25">
      <c r="A627" s="1">
        <v>39494</v>
      </c>
      <c r="B627" t="s">
        <v>34</v>
      </c>
      <c r="C627">
        <v>9</v>
      </c>
    </row>
    <row r="628" spans="1:3" x14ac:dyDescent="0.25">
      <c r="A628" s="1">
        <v>39495</v>
      </c>
      <c r="B628" t="s">
        <v>158</v>
      </c>
      <c r="C628">
        <v>5</v>
      </c>
    </row>
    <row r="629" spans="1:3" x14ac:dyDescent="0.25">
      <c r="A629" s="1">
        <v>39495</v>
      </c>
      <c r="B629" t="s">
        <v>47</v>
      </c>
      <c r="C629">
        <v>452</v>
      </c>
    </row>
    <row r="630" spans="1:3" x14ac:dyDescent="0.25">
      <c r="A630" s="1">
        <v>39496</v>
      </c>
      <c r="B630" t="s">
        <v>159</v>
      </c>
      <c r="C630">
        <v>2</v>
      </c>
    </row>
    <row r="631" spans="1:3" x14ac:dyDescent="0.25">
      <c r="A631" s="1">
        <v>39497</v>
      </c>
      <c r="B631" t="s">
        <v>52</v>
      </c>
      <c r="C631">
        <v>335</v>
      </c>
    </row>
    <row r="632" spans="1:3" x14ac:dyDescent="0.25">
      <c r="A632" s="1">
        <v>39498</v>
      </c>
      <c r="B632" t="s">
        <v>160</v>
      </c>
      <c r="C632">
        <v>12</v>
      </c>
    </row>
    <row r="633" spans="1:3" x14ac:dyDescent="0.25">
      <c r="A633" s="1">
        <v>39499</v>
      </c>
      <c r="B633" t="s">
        <v>81</v>
      </c>
      <c r="C633">
        <v>12</v>
      </c>
    </row>
    <row r="634" spans="1:3" x14ac:dyDescent="0.25">
      <c r="A634" s="1">
        <v>39500</v>
      </c>
      <c r="B634" t="s">
        <v>161</v>
      </c>
      <c r="C634">
        <v>5</v>
      </c>
    </row>
    <row r="635" spans="1:3" x14ac:dyDescent="0.25">
      <c r="A635" s="1">
        <v>39500</v>
      </c>
      <c r="B635" t="s">
        <v>162</v>
      </c>
      <c r="C635">
        <v>2</v>
      </c>
    </row>
    <row r="636" spans="1:3" x14ac:dyDescent="0.25">
      <c r="A636" s="1">
        <v>39501</v>
      </c>
      <c r="B636" t="s">
        <v>163</v>
      </c>
      <c r="C636">
        <v>10</v>
      </c>
    </row>
    <row r="637" spans="1:3" x14ac:dyDescent="0.25">
      <c r="A637" s="1">
        <v>39503</v>
      </c>
      <c r="B637" t="s">
        <v>47</v>
      </c>
      <c r="C637">
        <v>308</v>
      </c>
    </row>
    <row r="638" spans="1:3" x14ac:dyDescent="0.25">
      <c r="A638" s="1">
        <v>39505</v>
      </c>
      <c r="B638" t="s">
        <v>121</v>
      </c>
      <c r="C638">
        <v>5</v>
      </c>
    </row>
    <row r="639" spans="1:3" x14ac:dyDescent="0.25">
      <c r="A639" s="1">
        <v>39505</v>
      </c>
      <c r="B639" t="s">
        <v>16</v>
      </c>
      <c r="C639">
        <v>446</v>
      </c>
    </row>
    <row r="640" spans="1:3" x14ac:dyDescent="0.25">
      <c r="A640" s="1">
        <v>39506</v>
      </c>
      <c r="B640" t="s">
        <v>9</v>
      </c>
      <c r="C640">
        <v>281</v>
      </c>
    </row>
    <row r="641" spans="1:3" x14ac:dyDescent="0.25">
      <c r="A641" s="1">
        <v>39510</v>
      </c>
      <c r="B641" t="s">
        <v>13</v>
      </c>
      <c r="C641">
        <v>6</v>
      </c>
    </row>
    <row r="642" spans="1:3" x14ac:dyDescent="0.25">
      <c r="A642" s="1">
        <v>39511</v>
      </c>
      <c r="B642" t="s">
        <v>9</v>
      </c>
      <c r="C642">
        <v>409</v>
      </c>
    </row>
    <row r="643" spans="1:3" x14ac:dyDescent="0.25">
      <c r="A643" s="1">
        <v>39511</v>
      </c>
      <c r="B643" t="s">
        <v>68</v>
      </c>
      <c r="C643">
        <v>191</v>
      </c>
    </row>
    <row r="644" spans="1:3" x14ac:dyDescent="0.25">
      <c r="A644" s="1">
        <v>39512</v>
      </c>
      <c r="B644" t="s">
        <v>52</v>
      </c>
      <c r="C644">
        <v>404</v>
      </c>
    </row>
    <row r="645" spans="1:3" x14ac:dyDescent="0.25">
      <c r="A645" s="1">
        <v>39512</v>
      </c>
      <c r="B645" t="s">
        <v>30</v>
      </c>
      <c r="C645">
        <v>135</v>
      </c>
    </row>
    <row r="646" spans="1:3" x14ac:dyDescent="0.25">
      <c r="A646" s="1">
        <v>39512</v>
      </c>
      <c r="B646" t="s">
        <v>29</v>
      </c>
      <c r="C646">
        <v>20</v>
      </c>
    </row>
    <row r="647" spans="1:3" x14ac:dyDescent="0.25">
      <c r="A647" s="1">
        <v>39514</v>
      </c>
      <c r="B647" t="s">
        <v>60</v>
      </c>
      <c r="C647">
        <v>54</v>
      </c>
    </row>
    <row r="648" spans="1:3" x14ac:dyDescent="0.25">
      <c r="A648" s="1">
        <v>39514</v>
      </c>
      <c r="B648" t="s">
        <v>54</v>
      </c>
      <c r="C648">
        <v>129</v>
      </c>
    </row>
    <row r="649" spans="1:3" x14ac:dyDescent="0.25">
      <c r="A649" s="1">
        <v>39517</v>
      </c>
      <c r="B649" t="s">
        <v>164</v>
      </c>
      <c r="C649">
        <v>11</v>
      </c>
    </row>
    <row r="650" spans="1:3" x14ac:dyDescent="0.25">
      <c r="A650" s="1">
        <v>39518</v>
      </c>
      <c r="B650" t="s">
        <v>24</v>
      </c>
      <c r="C650">
        <v>383</v>
      </c>
    </row>
    <row r="651" spans="1:3" x14ac:dyDescent="0.25">
      <c r="A651" s="1">
        <v>39519</v>
      </c>
      <c r="B651" t="s">
        <v>12</v>
      </c>
      <c r="C651">
        <v>46</v>
      </c>
    </row>
    <row r="652" spans="1:3" x14ac:dyDescent="0.25">
      <c r="A652" s="1">
        <v>39520</v>
      </c>
      <c r="B652" t="s">
        <v>133</v>
      </c>
      <c r="C652">
        <v>61</v>
      </c>
    </row>
    <row r="653" spans="1:3" x14ac:dyDescent="0.25">
      <c r="A653" s="1">
        <v>39522</v>
      </c>
      <c r="B653" t="s">
        <v>30</v>
      </c>
      <c r="C653">
        <v>166</v>
      </c>
    </row>
    <row r="654" spans="1:3" x14ac:dyDescent="0.25">
      <c r="A654" s="1">
        <v>39523</v>
      </c>
      <c r="B654" t="s">
        <v>71</v>
      </c>
      <c r="C654">
        <v>91</v>
      </c>
    </row>
    <row r="655" spans="1:3" x14ac:dyDescent="0.25">
      <c r="A655" s="1">
        <v>39524</v>
      </c>
      <c r="B655" t="s">
        <v>165</v>
      </c>
      <c r="C655">
        <v>10</v>
      </c>
    </row>
    <row r="656" spans="1:3" x14ac:dyDescent="0.25">
      <c r="A656" s="1">
        <v>39526</v>
      </c>
      <c r="B656" t="s">
        <v>166</v>
      </c>
      <c r="C656">
        <v>19</v>
      </c>
    </row>
    <row r="657" spans="1:3" x14ac:dyDescent="0.25">
      <c r="A657" s="1">
        <v>39526</v>
      </c>
      <c r="B657" t="s">
        <v>167</v>
      </c>
      <c r="C657">
        <v>2</v>
      </c>
    </row>
    <row r="658" spans="1:3" x14ac:dyDescent="0.25">
      <c r="A658" s="1">
        <v>39527</v>
      </c>
      <c r="B658" t="s">
        <v>37</v>
      </c>
      <c r="C658">
        <v>125</v>
      </c>
    </row>
    <row r="659" spans="1:3" x14ac:dyDescent="0.25">
      <c r="A659" s="1">
        <v>39527</v>
      </c>
      <c r="B659" t="s">
        <v>24</v>
      </c>
      <c r="C659">
        <v>248</v>
      </c>
    </row>
    <row r="660" spans="1:3" x14ac:dyDescent="0.25">
      <c r="A660" s="1">
        <v>39527</v>
      </c>
      <c r="B660" t="s">
        <v>104</v>
      </c>
      <c r="C660">
        <v>298</v>
      </c>
    </row>
    <row r="661" spans="1:3" x14ac:dyDescent="0.25">
      <c r="A661" s="1">
        <v>39528</v>
      </c>
      <c r="B661" t="s">
        <v>24</v>
      </c>
      <c r="C661">
        <v>406</v>
      </c>
    </row>
    <row r="662" spans="1:3" x14ac:dyDescent="0.25">
      <c r="A662" s="1">
        <v>39529</v>
      </c>
      <c r="B662" t="s">
        <v>21</v>
      </c>
      <c r="C662">
        <v>46</v>
      </c>
    </row>
    <row r="663" spans="1:3" x14ac:dyDescent="0.25">
      <c r="A663" s="1">
        <v>39530</v>
      </c>
      <c r="B663" t="s">
        <v>71</v>
      </c>
      <c r="C663">
        <v>106</v>
      </c>
    </row>
    <row r="664" spans="1:3" x14ac:dyDescent="0.25">
      <c r="A664" s="1">
        <v>39532</v>
      </c>
      <c r="B664" t="s">
        <v>11</v>
      </c>
      <c r="C664">
        <v>121</v>
      </c>
    </row>
    <row r="665" spans="1:3" x14ac:dyDescent="0.25">
      <c r="A665" s="1">
        <v>39536</v>
      </c>
      <c r="B665" t="s">
        <v>47</v>
      </c>
      <c r="C665">
        <v>170</v>
      </c>
    </row>
    <row r="666" spans="1:3" x14ac:dyDescent="0.25">
      <c r="A666" s="1">
        <v>39536</v>
      </c>
      <c r="B666" t="s">
        <v>16</v>
      </c>
      <c r="C666">
        <v>431</v>
      </c>
    </row>
    <row r="667" spans="1:3" x14ac:dyDescent="0.25">
      <c r="A667" s="1">
        <v>39537</v>
      </c>
      <c r="B667" t="s">
        <v>52</v>
      </c>
      <c r="C667">
        <v>483</v>
      </c>
    </row>
    <row r="668" spans="1:3" x14ac:dyDescent="0.25">
      <c r="A668" s="1">
        <v>39539</v>
      </c>
      <c r="B668" t="s">
        <v>9</v>
      </c>
      <c r="C668">
        <v>354</v>
      </c>
    </row>
    <row r="669" spans="1:3" x14ac:dyDescent="0.25">
      <c r="A669" s="1">
        <v>39541</v>
      </c>
      <c r="B669" t="s">
        <v>71</v>
      </c>
      <c r="C669">
        <v>65</v>
      </c>
    </row>
    <row r="670" spans="1:3" x14ac:dyDescent="0.25">
      <c r="A670" s="1">
        <v>39544</v>
      </c>
      <c r="B670" t="s">
        <v>26</v>
      </c>
      <c r="C670">
        <v>176</v>
      </c>
    </row>
    <row r="671" spans="1:3" x14ac:dyDescent="0.25">
      <c r="A671" s="1">
        <v>39545</v>
      </c>
      <c r="B671" t="s">
        <v>53</v>
      </c>
      <c r="C671">
        <v>2</v>
      </c>
    </row>
    <row r="672" spans="1:3" x14ac:dyDescent="0.25">
      <c r="A672" s="1">
        <v>39546</v>
      </c>
      <c r="B672" t="s">
        <v>68</v>
      </c>
      <c r="C672">
        <v>46</v>
      </c>
    </row>
    <row r="673" spans="1:3" x14ac:dyDescent="0.25">
      <c r="A673" s="1">
        <v>39549</v>
      </c>
      <c r="B673" t="s">
        <v>104</v>
      </c>
      <c r="C673">
        <v>477</v>
      </c>
    </row>
    <row r="674" spans="1:3" x14ac:dyDescent="0.25">
      <c r="A674" s="1">
        <v>39550</v>
      </c>
      <c r="B674" t="s">
        <v>59</v>
      </c>
      <c r="C674">
        <v>6</v>
      </c>
    </row>
    <row r="675" spans="1:3" x14ac:dyDescent="0.25">
      <c r="A675" s="1">
        <v>39552</v>
      </c>
      <c r="B675" t="s">
        <v>50</v>
      </c>
      <c r="C675">
        <v>11</v>
      </c>
    </row>
    <row r="676" spans="1:3" x14ac:dyDescent="0.25">
      <c r="A676" s="1">
        <v>39552</v>
      </c>
      <c r="B676" t="s">
        <v>68</v>
      </c>
      <c r="C676">
        <v>126</v>
      </c>
    </row>
    <row r="677" spans="1:3" x14ac:dyDescent="0.25">
      <c r="A677" s="1">
        <v>39552</v>
      </c>
      <c r="B677" t="s">
        <v>20</v>
      </c>
      <c r="C677">
        <v>190</v>
      </c>
    </row>
    <row r="678" spans="1:3" x14ac:dyDescent="0.25">
      <c r="A678" s="1">
        <v>39553</v>
      </c>
      <c r="B678" t="s">
        <v>52</v>
      </c>
      <c r="C678">
        <v>358</v>
      </c>
    </row>
    <row r="679" spans="1:3" x14ac:dyDescent="0.25">
      <c r="A679" s="1">
        <v>39553</v>
      </c>
      <c r="B679" t="s">
        <v>41</v>
      </c>
      <c r="C679">
        <v>78</v>
      </c>
    </row>
    <row r="680" spans="1:3" x14ac:dyDescent="0.25">
      <c r="A680" s="1">
        <v>39553</v>
      </c>
      <c r="B680" t="s">
        <v>73</v>
      </c>
      <c r="C680">
        <v>129</v>
      </c>
    </row>
    <row r="681" spans="1:3" x14ac:dyDescent="0.25">
      <c r="A681" s="1">
        <v>39554</v>
      </c>
      <c r="B681" t="s">
        <v>16</v>
      </c>
      <c r="C681">
        <v>433</v>
      </c>
    </row>
    <row r="682" spans="1:3" x14ac:dyDescent="0.25">
      <c r="A682" s="1">
        <v>39555</v>
      </c>
      <c r="B682" t="s">
        <v>92</v>
      </c>
      <c r="C682">
        <v>18</v>
      </c>
    </row>
    <row r="683" spans="1:3" x14ac:dyDescent="0.25">
      <c r="A683" s="1">
        <v>39556</v>
      </c>
      <c r="B683" t="s">
        <v>82</v>
      </c>
      <c r="C683">
        <v>30</v>
      </c>
    </row>
    <row r="684" spans="1:3" x14ac:dyDescent="0.25">
      <c r="A684" s="1">
        <v>39557</v>
      </c>
      <c r="B684" t="s">
        <v>44</v>
      </c>
      <c r="C684">
        <v>18</v>
      </c>
    </row>
    <row r="685" spans="1:3" x14ac:dyDescent="0.25">
      <c r="A685" s="1">
        <v>39558</v>
      </c>
      <c r="B685" t="s">
        <v>68</v>
      </c>
      <c r="C685">
        <v>146</v>
      </c>
    </row>
    <row r="686" spans="1:3" x14ac:dyDescent="0.25">
      <c r="A686" s="1">
        <v>39558</v>
      </c>
      <c r="B686" t="s">
        <v>164</v>
      </c>
      <c r="C686">
        <v>19</v>
      </c>
    </row>
    <row r="687" spans="1:3" x14ac:dyDescent="0.25">
      <c r="A687" s="1">
        <v>39559</v>
      </c>
      <c r="B687" t="s">
        <v>25</v>
      </c>
      <c r="C687">
        <v>170</v>
      </c>
    </row>
    <row r="688" spans="1:3" x14ac:dyDescent="0.25">
      <c r="A688" s="1">
        <v>39561</v>
      </c>
      <c r="B688" t="s">
        <v>7</v>
      </c>
      <c r="C688">
        <v>428</v>
      </c>
    </row>
    <row r="689" spans="1:3" x14ac:dyDescent="0.25">
      <c r="A689" s="1">
        <v>39563</v>
      </c>
      <c r="B689" t="s">
        <v>52</v>
      </c>
      <c r="C689">
        <v>129</v>
      </c>
    </row>
    <row r="690" spans="1:3" x14ac:dyDescent="0.25">
      <c r="A690" s="1">
        <v>39564</v>
      </c>
      <c r="B690" t="s">
        <v>19</v>
      </c>
      <c r="C690">
        <v>304</v>
      </c>
    </row>
    <row r="691" spans="1:3" x14ac:dyDescent="0.25">
      <c r="A691" s="1">
        <v>39568</v>
      </c>
      <c r="B691" t="s">
        <v>153</v>
      </c>
      <c r="C691">
        <v>15</v>
      </c>
    </row>
    <row r="692" spans="1:3" x14ac:dyDescent="0.25">
      <c r="A692" s="1">
        <v>39569</v>
      </c>
      <c r="B692" t="s">
        <v>168</v>
      </c>
      <c r="C692">
        <v>14</v>
      </c>
    </row>
    <row r="693" spans="1:3" x14ac:dyDescent="0.25">
      <c r="A693" s="1">
        <v>39571</v>
      </c>
      <c r="B693" t="s">
        <v>16</v>
      </c>
      <c r="C693">
        <v>320</v>
      </c>
    </row>
    <row r="694" spans="1:3" x14ac:dyDescent="0.25">
      <c r="A694" s="1">
        <v>39572</v>
      </c>
      <c r="B694" t="s">
        <v>57</v>
      </c>
      <c r="C694">
        <v>44</v>
      </c>
    </row>
    <row r="695" spans="1:3" x14ac:dyDescent="0.25">
      <c r="A695" s="1">
        <v>39573</v>
      </c>
      <c r="B695" t="s">
        <v>12</v>
      </c>
      <c r="C695">
        <v>71</v>
      </c>
    </row>
    <row r="696" spans="1:3" x14ac:dyDescent="0.25">
      <c r="A696" s="1">
        <v>39573</v>
      </c>
      <c r="B696" t="s">
        <v>74</v>
      </c>
      <c r="C696">
        <v>8</v>
      </c>
    </row>
    <row r="697" spans="1:3" x14ac:dyDescent="0.25">
      <c r="A697" s="1">
        <v>39577</v>
      </c>
      <c r="B697" t="s">
        <v>11</v>
      </c>
      <c r="C697">
        <v>444</v>
      </c>
    </row>
    <row r="698" spans="1:3" x14ac:dyDescent="0.25">
      <c r="A698" s="1">
        <v>39577</v>
      </c>
      <c r="B698" t="s">
        <v>85</v>
      </c>
      <c r="C698">
        <v>1</v>
      </c>
    </row>
    <row r="699" spans="1:3" x14ac:dyDescent="0.25">
      <c r="A699" s="1">
        <v>39579</v>
      </c>
      <c r="B699" t="s">
        <v>68</v>
      </c>
      <c r="C699">
        <v>102</v>
      </c>
    </row>
    <row r="700" spans="1:3" x14ac:dyDescent="0.25">
      <c r="A700" s="1">
        <v>39579</v>
      </c>
      <c r="B700" t="s">
        <v>28</v>
      </c>
      <c r="C700">
        <v>181</v>
      </c>
    </row>
    <row r="701" spans="1:3" x14ac:dyDescent="0.25">
      <c r="A701" s="1">
        <v>39579</v>
      </c>
      <c r="B701" t="s">
        <v>54</v>
      </c>
      <c r="C701">
        <v>82</v>
      </c>
    </row>
    <row r="702" spans="1:3" x14ac:dyDescent="0.25">
      <c r="A702" s="1">
        <v>39582</v>
      </c>
      <c r="B702" t="s">
        <v>169</v>
      </c>
      <c r="C702">
        <v>19</v>
      </c>
    </row>
    <row r="703" spans="1:3" x14ac:dyDescent="0.25">
      <c r="A703" s="1">
        <v>39582</v>
      </c>
      <c r="B703" t="s">
        <v>19</v>
      </c>
      <c r="C703">
        <v>245</v>
      </c>
    </row>
    <row r="704" spans="1:3" x14ac:dyDescent="0.25">
      <c r="A704" s="1">
        <v>39584</v>
      </c>
      <c r="B704" t="s">
        <v>104</v>
      </c>
      <c r="C704">
        <v>431</v>
      </c>
    </row>
    <row r="705" spans="1:3" x14ac:dyDescent="0.25">
      <c r="A705" s="1">
        <v>39584</v>
      </c>
      <c r="B705" t="s">
        <v>9</v>
      </c>
      <c r="C705">
        <v>252</v>
      </c>
    </row>
    <row r="706" spans="1:3" x14ac:dyDescent="0.25">
      <c r="A706" s="1">
        <v>39585</v>
      </c>
      <c r="B706" t="s">
        <v>64</v>
      </c>
      <c r="C706">
        <v>2</v>
      </c>
    </row>
    <row r="707" spans="1:3" x14ac:dyDescent="0.25">
      <c r="A707" s="1">
        <v>39586</v>
      </c>
      <c r="B707" t="s">
        <v>8</v>
      </c>
      <c r="C707">
        <v>52</v>
      </c>
    </row>
    <row r="708" spans="1:3" x14ac:dyDescent="0.25">
      <c r="A708" s="1">
        <v>39587</v>
      </c>
      <c r="B708" t="s">
        <v>25</v>
      </c>
      <c r="C708">
        <v>54</v>
      </c>
    </row>
    <row r="709" spans="1:3" x14ac:dyDescent="0.25">
      <c r="A709" s="1">
        <v>39587</v>
      </c>
      <c r="B709" t="s">
        <v>61</v>
      </c>
      <c r="C709">
        <v>4</v>
      </c>
    </row>
    <row r="710" spans="1:3" x14ac:dyDescent="0.25">
      <c r="A710" s="1">
        <v>39587</v>
      </c>
      <c r="B710" t="s">
        <v>63</v>
      </c>
      <c r="C710">
        <v>88</v>
      </c>
    </row>
    <row r="711" spans="1:3" x14ac:dyDescent="0.25">
      <c r="A711" s="1">
        <v>39590</v>
      </c>
      <c r="B711" t="s">
        <v>20</v>
      </c>
      <c r="C711">
        <v>152</v>
      </c>
    </row>
    <row r="712" spans="1:3" x14ac:dyDescent="0.25">
      <c r="A712" s="1">
        <v>39591</v>
      </c>
      <c r="B712" t="s">
        <v>57</v>
      </c>
      <c r="C712">
        <v>121</v>
      </c>
    </row>
    <row r="713" spans="1:3" x14ac:dyDescent="0.25">
      <c r="A713" s="1">
        <v>39592</v>
      </c>
      <c r="B713" t="s">
        <v>20</v>
      </c>
      <c r="C713">
        <v>77</v>
      </c>
    </row>
    <row r="714" spans="1:3" x14ac:dyDescent="0.25">
      <c r="A714" s="1">
        <v>39595</v>
      </c>
      <c r="B714" t="s">
        <v>133</v>
      </c>
      <c r="C714">
        <v>21</v>
      </c>
    </row>
    <row r="715" spans="1:3" x14ac:dyDescent="0.25">
      <c r="A715" s="1">
        <v>39596</v>
      </c>
      <c r="B715" t="s">
        <v>63</v>
      </c>
      <c r="C715">
        <v>48</v>
      </c>
    </row>
    <row r="716" spans="1:3" x14ac:dyDescent="0.25">
      <c r="A716" s="1">
        <v>39597</v>
      </c>
      <c r="B716" t="s">
        <v>47</v>
      </c>
      <c r="C716">
        <v>420</v>
      </c>
    </row>
    <row r="717" spans="1:3" x14ac:dyDescent="0.25">
      <c r="A717" s="1">
        <v>39598</v>
      </c>
      <c r="B717" t="s">
        <v>9</v>
      </c>
      <c r="C717">
        <v>443</v>
      </c>
    </row>
    <row r="718" spans="1:3" x14ac:dyDescent="0.25">
      <c r="A718" s="1">
        <v>39602</v>
      </c>
      <c r="B718" t="s">
        <v>57</v>
      </c>
      <c r="C718">
        <v>46</v>
      </c>
    </row>
    <row r="719" spans="1:3" x14ac:dyDescent="0.25">
      <c r="A719" s="1">
        <v>39603</v>
      </c>
      <c r="B719" t="s">
        <v>136</v>
      </c>
      <c r="C719">
        <v>3</v>
      </c>
    </row>
    <row r="720" spans="1:3" x14ac:dyDescent="0.25">
      <c r="A720" s="1">
        <v>39605</v>
      </c>
      <c r="B720" t="s">
        <v>57</v>
      </c>
      <c r="C720">
        <v>98</v>
      </c>
    </row>
    <row r="721" spans="1:3" x14ac:dyDescent="0.25">
      <c r="A721" s="1">
        <v>39605</v>
      </c>
      <c r="B721" t="s">
        <v>170</v>
      </c>
      <c r="C721">
        <v>18</v>
      </c>
    </row>
    <row r="722" spans="1:3" x14ac:dyDescent="0.25">
      <c r="A722" s="1">
        <v>39605</v>
      </c>
      <c r="B722" t="s">
        <v>52</v>
      </c>
      <c r="C722">
        <v>237</v>
      </c>
    </row>
    <row r="723" spans="1:3" x14ac:dyDescent="0.25">
      <c r="A723" s="1">
        <v>39605</v>
      </c>
      <c r="B723" t="s">
        <v>33</v>
      </c>
      <c r="C723">
        <v>64</v>
      </c>
    </row>
    <row r="724" spans="1:3" x14ac:dyDescent="0.25">
      <c r="A724" s="1">
        <v>39609</v>
      </c>
      <c r="B724" t="s">
        <v>39</v>
      </c>
      <c r="C724">
        <v>32</v>
      </c>
    </row>
    <row r="725" spans="1:3" x14ac:dyDescent="0.25">
      <c r="A725" s="1">
        <v>39614</v>
      </c>
      <c r="B725" t="s">
        <v>12</v>
      </c>
      <c r="C725">
        <v>30</v>
      </c>
    </row>
    <row r="726" spans="1:3" x14ac:dyDescent="0.25">
      <c r="A726" s="1">
        <v>39614</v>
      </c>
      <c r="B726" t="s">
        <v>139</v>
      </c>
      <c r="C726">
        <v>12</v>
      </c>
    </row>
    <row r="727" spans="1:3" x14ac:dyDescent="0.25">
      <c r="A727" s="1">
        <v>39615</v>
      </c>
      <c r="B727" t="s">
        <v>73</v>
      </c>
      <c r="C727">
        <v>138</v>
      </c>
    </row>
    <row r="728" spans="1:3" x14ac:dyDescent="0.25">
      <c r="A728" s="1">
        <v>39619</v>
      </c>
      <c r="B728" t="s">
        <v>24</v>
      </c>
      <c r="C728">
        <v>411</v>
      </c>
    </row>
    <row r="729" spans="1:3" x14ac:dyDescent="0.25">
      <c r="A729" s="1">
        <v>39622</v>
      </c>
      <c r="B729" t="s">
        <v>25</v>
      </c>
      <c r="C729">
        <v>152</v>
      </c>
    </row>
    <row r="730" spans="1:3" x14ac:dyDescent="0.25">
      <c r="A730" s="1">
        <v>39623</v>
      </c>
      <c r="B730" t="s">
        <v>171</v>
      </c>
      <c r="C730">
        <v>10</v>
      </c>
    </row>
    <row r="731" spans="1:3" x14ac:dyDescent="0.25">
      <c r="A731" s="1">
        <v>39624</v>
      </c>
      <c r="B731" t="s">
        <v>20</v>
      </c>
      <c r="C731">
        <v>75</v>
      </c>
    </row>
    <row r="732" spans="1:3" x14ac:dyDescent="0.25">
      <c r="A732" s="1">
        <v>39624</v>
      </c>
      <c r="B732" t="s">
        <v>172</v>
      </c>
      <c r="C732">
        <v>4</v>
      </c>
    </row>
    <row r="733" spans="1:3" x14ac:dyDescent="0.25">
      <c r="A733" s="1">
        <v>39626</v>
      </c>
      <c r="B733" t="s">
        <v>173</v>
      </c>
      <c r="C733">
        <v>2</v>
      </c>
    </row>
    <row r="734" spans="1:3" x14ac:dyDescent="0.25">
      <c r="A734" s="1">
        <v>39627</v>
      </c>
      <c r="B734" t="s">
        <v>63</v>
      </c>
      <c r="C734">
        <v>110</v>
      </c>
    </row>
    <row r="735" spans="1:3" x14ac:dyDescent="0.25">
      <c r="A735" s="1">
        <v>39628</v>
      </c>
      <c r="B735" t="s">
        <v>37</v>
      </c>
      <c r="C735">
        <v>161</v>
      </c>
    </row>
    <row r="736" spans="1:3" x14ac:dyDescent="0.25">
      <c r="A736" s="1">
        <v>39629</v>
      </c>
      <c r="B736" t="s">
        <v>32</v>
      </c>
      <c r="C736">
        <v>68</v>
      </c>
    </row>
    <row r="737" spans="1:3" x14ac:dyDescent="0.25">
      <c r="A737" s="1">
        <v>39631</v>
      </c>
      <c r="B737" t="s">
        <v>57</v>
      </c>
      <c r="C737">
        <v>30</v>
      </c>
    </row>
    <row r="738" spans="1:3" x14ac:dyDescent="0.25">
      <c r="A738" s="1">
        <v>39632</v>
      </c>
      <c r="B738" t="s">
        <v>66</v>
      </c>
      <c r="C738">
        <v>3</v>
      </c>
    </row>
    <row r="739" spans="1:3" x14ac:dyDescent="0.25">
      <c r="A739" s="1">
        <v>39637</v>
      </c>
      <c r="B739" t="s">
        <v>52</v>
      </c>
      <c r="C739">
        <v>117</v>
      </c>
    </row>
    <row r="740" spans="1:3" x14ac:dyDescent="0.25">
      <c r="A740" s="1">
        <v>39639</v>
      </c>
      <c r="B740" t="s">
        <v>10</v>
      </c>
      <c r="C740">
        <v>105</v>
      </c>
    </row>
    <row r="741" spans="1:3" x14ac:dyDescent="0.25">
      <c r="A741" s="1">
        <v>39639</v>
      </c>
      <c r="B741" t="s">
        <v>48</v>
      </c>
      <c r="C741">
        <v>6</v>
      </c>
    </row>
    <row r="742" spans="1:3" x14ac:dyDescent="0.25">
      <c r="A742" s="1">
        <v>39640</v>
      </c>
      <c r="B742" t="s">
        <v>19</v>
      </c>
      <c r="C742">
        <v>378</v>
      </c>
    </row>
    <row r="743" spans="1:3" x14ac:dyDescent="0.25">
      <c r="A743" s="1">
        <v>39643</v>
      </c>
      <c r="B743" t="s">
        <v>71</v>
      </c>
      <c r="C743">
        <v>76</v>
      </c>
    </row>
    <row r="744" spans="1:3" x14ac:dyDescent="0.25">
      <c r="A744" s="1">
        <v>39644</v>
      </c>
      <c r="B744" t="s">
        <v>24</v>
      </c>
      <c r="C744">
        <v>386</v>
      </c>
    </row>
    <row r="745" spans="1:3" x14ac:dyDescent="0.25">
      <c r="A745" s="1">
        <v>39645</v>
      </c>
      <c r="B745" t="s">
        <v>52</v>
      </c>
      <c r="C745">
        <v>132</v>
      </c>
    </row>
    <row r="746" spans="1:3" x14ac:dyDescent="0.25">
      <c r="A746" s="1">
        <v>39645</v>
      </c>
      <c r="B746" t="s">
        <v>24</v>
      </c>
      <c r="C746">
        <v>104</v>
      </c>
    </row>
    <row r="747" spans="1:3" x14ac:dyDescent="0.25">
      <c r="A747" s="1">
        <v>39646</v>
      </c>
      <c r="B747" t="s">
        <v>47</v>
      </c>
      <c r="C747">
        <v>380</v>
      </c>
    </row>
    <row r="748" spans="1:3" x14ac:dyDescent="0.25">
      <c r="A748" s="1">
        <v>39647</v>
      </c>
      <c r="B748" t="s">
        <v>80</v>
      </c>
      <c r="C748">
        <v>76</v>
      </c>
    </row>
    <row r="749" spans="1:3" x14ac:dyDescent="0.25">
      <c r="A749" s="1">
        <v>39647</v>
      </c>
      <c r="B749" t="s">
        <v>27</v>
      </c>
      <c r="C749">
        <v>194</v>
      </c>
    </row>
    <row r="750" spans="1:3" x14ac:dyDescent="0.25">
      <c r="A750" s="1">
        <v>39653</v>
      </c>
      <c r="B750" t="s">
        <v>63</v>
      </c>
      <c r="C750">
        <v>147</v>
      </c>
    </row>
    <row r="751" spans="1:3" x14ac:dyDescent="0.25">
      <c r="A751" s="1">
        <v>39656</v>
      </c>
      <c r="B751" t="s">
        <v>24</v>
      </c>
      <c r="C751">
        <v>319</v>
      </c>
    </row>
    <row r="752" spans="1:3" x14ac:dyDescent="0.25">
      <c r="A752" s="1">
        <v>39657</v>
      </c>
      <c r="B752" t="s">
        <v>41</v>
      </c>
      <c r="C752">
        <v>38</v>
      </c>
    </row>
    <row r="753" spans="1:3" x14ac:dyDescent="0.25">
      <c r="A753" s="1">
        <v>39662</v>
      </c>
      <c r="B753" t="s">
        <v>30</v>
      </c>
      <c r="C753">
        <v>31</v>
      </c>
    </row>
    <row r="754" spans="1:3" x14ac:dyDescent="0.25">
      <c r="A754" s="1">
        <v>39664</v>
      </c>
      <c r="B754" t="s">
        <v>8</v>
      </c>
      <c r="C754">
        <v>28</v>
      </c>
    </row>
    <row r="755" spans="1:3" x14ac:dyDescent="0.25">
      <c r="A755" s="1">
        <v>39664</v>
      </c>
      <c r="B755" t="s">
        <v>107</v>
      </c>
      <c r="C755">
        <v>15</v>
      </c>
    </row>
    <row r="756" spans="1:3" x14ac:dyDescent="0.25">
      <c r="A756" s="1">
        <v>39667</v>
      </c>
      <c r="B756" t="s">
        <v>64</v>
      </c>
      <c r="C756">
        <v>2</v>
      </c>
    </row>
    <row r="757" spans="1:3" x14ac:dyDescent="0.25">
      <c r="A757" s="1">
        <v>39667</v>
      </c>
      <c r="B757" t="s">
        <v>103</v>
      </c>
      <c r="C757">
        <v>16</v>
      </c>
    </row>
    <row r="758" spans="1:3" x14ac:dyDescent="0.25">
      <c r="A758" s="1">
        <v>39669</v>
      </c>
      <c r="B758" t="s">
        <v>80</v>
      </c>
      <c r="C758">
        <v>83</v>
      </c>
    </row>
    <row r="759" spans="1:3" x14ac:dyDescent="0.25">
      <c r="A759" s="1">
        <v>39670</v>
      </c>
      <c r="B759" t="s">
        <v>174</v>
      </c>
      <c r="C759">
        <v>16</v>
      </c>
    </row>
    <row r="760" spans="1:3" x14ac:dyDescent="0.25">
      <c r="A760" s="1">
        <v>39671</v>
      </c>
      <c r="B760" t="s">
        <v>11</v>
      </c>
      <c r="C760">
        <v>397</v>
      </c>
    </row>
    <row r="761" spans="1:3" x14ac:dyDescent="0.25">
      <c r="A761" s="1">
        <v>39671</v>
      </c>
      <c r="B761" t="s">
        <v>80</v>
      </c>
      <c r="C761">
        <v>184</v>
      </c>
    </row>
    <row r="762" spans="1:3" x14ac:dyDescent="0.25">
      <c r="A762" s="1">
        <v>39673</v>
      </c>
      <c r="B762" t="s">
        <v>80</v>
      </c>
      <c r="C762">
        <v>55</v>
      </c>
    </row>
    <row r="763" spans="1:3" x14ac:dyDescent="0.25">
      <c r="A763" s="1">
        <v>39674</v>
      </c>
      <c r="B763" t="s">
        <v>71</v>
      </c>
      <c r="C763">
        <v>107</v>
      </c>
    </row>
    <row r="764" spans="1:3" x14ac:dyDescent="0.25">
      <c r="A764" s="1">
        <v>39676</v>
      </c>
      <c r="B764" t="s">
        <v>71</v>
      </c>
      <c r="C764">
        <v>127</v>
      </c>
    </row>
    <row r="765" spans="1:3" x14ac:dyDescent="0.25">
      <c r="A765" s="1">
        <v>39679</v>
      </c>
      <c r="B765" t="s">
        <v>175</v>
      </c>
      <c r="C765">
        <v>122</v>
      </c>
    </row>
    <row r="766" spans="1:3" x14ac:dyDescent="0.25">
      <c r="A766" s="1">
        <v>39679</v>
      </c>
      <c r="B766" t="s">
        <v>20</v>
      </c>
      <c r="C766">
        <v>107</v>
      </c>
    </row>
    <row r="767" spans="1:3" x14ac:dyDescent="0.25">
      <c r="A767" s="1">
        <v>39681</v>
      </c>
      <c r="B767" t="s">
        <v>24</v>
      </c>
      <c r="C767">
        <v>113</v>
      </c>
    </row>
    <row r="768" spans="1:3" x14ac:dyDescent="0.25">
      <c r="A768" s="1">
        <v>39681</v>
      </c>
      <c r="B768" t="s">
        <v>9</v>
      </c>
      <c r="C768">
        <v>297</v>
      </c>
    </row>
    <row r="769" spans="1:3" x14ac:dyDescent="0.25">
      <c r="A769" s="1">
        <v>39682</v>
      </c>
      <c r="B769" t="s">
        <v>46</v>
      </c>
      <c r="C769">
        <v>14</v>
      </c>
    </row>
    <row r="770" spans="1:3" x14ac:dyDescent="0.25">
      <c r="A770" s="1">
        <v>39684</v>
      </c>
      <c r="B770" t="s">
        <v>54</v>
      </c>
      <c r="C770">
        <v>188</v>
      </c>
    </row>
    <row r="771" spans="1:3" x14ac:dyDescent="0.25">
      <c r="A771" s="1">
        <v>39686</v>
      </c>
      <c r="B771" t="s">
        <v>153</v>
      </c>
      <c r="C771">
        <v>11</v>
      </c>
    </row>
    <row r="772" spans="1:3" x14ac:dyDescent="0.25">
      <c r="A772" s="1">
        <v>39689</v>
      </c>
      <c r="B772" t="s">
        <v>30</v>
      </c>
      <c r="C772">
        <v>105</v>
      </c>
    </row>
    <row r="773" spans="1:3" x14ac:dyDescent="0.25">
      <c r="A773" s="1">
        <v>39690</v>
      </c>
      <c r="B773" t="s">
        <v>162</v>
      </c>
      <c r="C773">
        <v>18</v>
      </c>
    </row>
    <row r="774" spans="1:3" x14ac:dyDescent="0.25">
      <c r="A774" s="1">
        <v>39690</v>
      </c>
      <c r="B774" t="s">
        <v>9</v>
      </c>
      <c r="C774">
        <v>418</v>
      </c>
    </row>
    <row r="775" spans="1:3" x14ac:dyDescent="0.25">
      <c r="A775" s="1">
        <v>39691</v>
      </c>
      <c r="B775" t="s">
        <v>176</v>
      </c>
      <c r="C775">
        <v>4</v>
      </c>
    </row>
    <row r="776" spans="1:3" x14ac:dyDescent="0.25">
      <c r="A776" s="1">
        <v>39691</v>
      </c>
      <c r="B776" t="s">
        <v>126</v>
      </c>
      <c r="C776">
        <v>5</v>
      </c>
    </row>
    <row r="777" spans="1:3" x14ac:dyDescent="0.25">
      <c r="A777" s="1">
        <v>39692</v>
      </c>
      <c r="B777" t="s">
        <v>104</v>
      </c>
      <c r="C777">
        <v>346</v>
      </c>
    </row>
    <row r="778" spans="1:3" x14ac:dyDescent="0.25">
      <c r="A778" s="1">
        <v>39694</v>
      </c>
      <c r="B778" t="s">
        <v>11</v>
      </c>
      <c r="C778">
        <v>417</v>
      </c>
    </row>
    <row r="779" spans="1:3" x14ac:dyDescent="0.25">
      <c r="A779" s="1">
        <v>39696</v>
      </c>
      <c r="B779" t="s">
        <v>125</v>
      </c>
      <c r="C779">
        <v>35</v>
      </c>
    </row>
    <row r="780" spans="1:3" x14ac:dyDescent="0.25">
      <c r="A780" s="1">
        <v>39696</v>
      </c>
      <c r="B780" t="s">
        <v>5</v>
      </c>
      <c r="C780">
        <v>6</v>
      </c>
    </row>
    <row r="781" spans="1:3" x14ac:dyDescent="0.25">
      <c r="A781" s="1">
        <v>39697</v>
      </c>
      <c r="B781" t="s">
        <v>52</v>
      </c>
      <c r="C781">
        <v>322</v>
      </c>
    </row>
    <row r="782" spans="1:3" x14ac:dyDescent="0.25">
      <c r="A782" s="1">
        <v>39697</v>
      </c>
      <c r="B782" t="s">
        <v>39</v>
      </c>
      <c r="C782">
        <v>150</v>
      </c>
    </row>
    <row r="783" spans="1:3" x14ac:dyDescent="0.25">
      <c r="A783" s="1">
        <v>39698</v>
      </c>
      <c r="B783" t="s">
        <v>16</v>
      </c>
      <c r="C783">
        <v>492</v>
      </c>
    </row>
    <row r="784" spans="1:3" x14ac:dyDescent="0.25">
      <c r="A784" s="1">
        <v>39702</v>
      </c>
      <c r="B784" t="s">
        <v>20</v>
      </c>
      <c r="C784">
        <v>93</v>
      </c>
    </row>
    <row r="785" spans="1:3" x14ac:dyDescent="0.25">
      <c r="A785" s="1">
        <v>39705</v>
      </c>
      <c r="B785" t="s">
        <v>63</v>
      </c>
      <c r="C785">
        <v>64</v>
      </c>
    </row>
    <row r="786" spans="1:3" x14ac:dyDescent="0.25">
      <c r="A786" s="1">
        <v>39705</v>
      </c>
      <c r="B786" t="s">
        <v>91</v>
      </c>
      <c r="C786">
        <v>7</v>
      </c>
    </row>
    <row r="787" spans="1:3" x14ac:dyDescent="0.25">
      <c r="A787" s="1">
        <v>39705</v>
      </c>
      <c r="B787" t="s">
        <v>20</v>
      </c>
      <c r="C787">
        <v>90</v>
      </c>
    </row>
    <row r="788" spans="1:3" x14ac:dyDescent="0.25">
      <c r="A788" s="1">
        <v>39712</v>
      </c>
      <c r="B788" t="s">
        <v>52</v>
      </c>
      <c r="C788">
        <v>136</v>
      </c>
    </row>
    <row r="789" spans="1:3" x14ac:dyDescent="0.25">
      <c r="A789" s="1">
        <v>39713</v>
      </c>
      <c r="B789" t="s">
        <v>21</v>
      </c>
      <c r="C789">
        <v>104</v>
      </c>
    </row>
    <row r="790" spans="1:3" x14ac:dyDescent="0.25">
      <c r="A790" s="1">
        <v>39713</v>
      </c>
      <c r="B790" t="s">
        <v>152</v>
      </c>
      <c r="C790">
        <v>1</v>
      </c>
    </row>
    <row r="791" spans="1:3" x14ac:dyDescent="0.25">
      <c r="A791" s="1">
        <v>39714</v>
      </c>
      <c r="B791" t="s">
        <v>33</v>
      </c>
      <c r="C791">
        <v>52</v>
      </c>
    </row>
    <row r="792" spans="1:3" x14ac:dyDescent="0.25">
      <c r="A792" s="1">
        <v>39714</v>
      </c>
      <c r="B792" t="s">
        <v>47</v>
      </c>
      <c r="C792">
        <v>203</v>
      </c>
    </row>
    <row r="793" spans="1:3" x14ac:dyDescent="0.25">
      <c r="A793" s="1">
        <v>39716</v>
      </c>
      <c r="B793" t="s">
        <v>32</v>
      </c>
      <c r="C793">
        <v>183</v>
      </c>
    </row>
    <row r="794" spans="1:3" x14ac:dyDescent="0.25">
      <c r="A794" s="1">
        <v>39717</v>
      </c>
      <c r="B794" t="s">
        <v>63</v>
      </c>
      <c r="C794">
        <v>182</v>
      </c>
    </row>
    <row r="795" spans="1:3" x14ac:dyDescent="0.25">
      <c r="A795" s="1">
        <v>39719</v>
      </c>
      <c r="B795" t="s">
        <v>47</v>
      </c>
      <c r="C795">
        <v>383</v>
      </c>
    </row>
    <row r="796" spans="1:3" x14ac:dyDescent="0.25">
      <c r="A796" s="1">
        <v>39722</v>
      </c>
      <c r="B796" t="s">
        <v>24</v>
      </c>
      <c r="C796">
        <v>113</v>
      </c>
    </row>
    <row r="797" spans="1:3" x14ac:dyDescent="0.25">
      <c r="A797" s="1">
        <v>39722</v>
      </c>
      <c r="B797" t="s">
        <v>65</v>
      </c>
      <c r="C797">
        <v>154</v>
      </c>
    </row>
    <row r="798" spans="1:3" x14ac:dyDescent="0.25">
      <c r="A798" s="1">
        <v>39722</v>
      </c>
      <c r="B798" t="s">
        <v>38</v>
      </c>
      <c r="C798">
        <v>8</v>
      </c>
    </row>
    <row r="799" spans="1:3" x14ac:dyDescent="0.25">
      <c r="A799" s="1">
        <v>39725</v>
      </c>
      <c r="B799" t="s">
        <v>118</v>
      </c>
      <c r="C799">
        <v>5</v>
      </c>
    </row>
    <row r="800" spans="1:3" x14ac:dyDescent="0.25">
      <c r="A800" s="1">
        <v>39725</v>
      </c>
      <c r="B800" t="s">
        <v>44</v>
      </c>
      <c r="C800">
        <v>14</v>
      </c>
    </row>
    <row r="801" spans="1:3" x14ac:dyDescent="0.25">
      <c r="A801" s="1">
        <v>39727</v>
      </c>
      <c r="B801" t="s">
        <v>73</v>
      </c>
      <c r="C801">
        <v>27</v>
      </c>
    </row>
    <row r="802" spans="1:3" x14ac:dyDescent="0.25">
      <c r="A802" s="1">
        <v>39727</v>
      </c>
      <c r="B802" t="s">
        <v>10</v>
      </c>
      <c r="C802">
        <v>141</v>
      </c>
    </row>
    <row r="803" spans="1:3" x14ac:dyDescent="0.25">
      <c r="A803" s="1">
        <v>39729</v>
      </c>
      <c r="B803" t="s">
        <v>177</v>
      </c>
      <c r="C803">
        <v>14</v>
      </c>
    </row>
    <row r="804" spans="1:3" x14ac:dyDescent="0.25">
      <c r="A804" s="1">
        <v>39729</v>
      </c>
      <c r="B804" t="s">
        <v>33</v>
      </c>
      <c r="C804">
        <v>136</v>
      </c>
    </row>
    <row r="805" spans="1:3" x14ac:dyDescent="0.25">
      <c r="A805" s="1">
        <v>39729</v>
      </c>
      <c r="B805" t="s">
        <v>7</v>
      </c>
      <c r="C805">
        <v>378</v>
      </c>
    </row>
    <row r="806" spans="1:3" x14ac:dyDescent="0.25">
      <c r="A806" s="1">
        <v>39729</v>
      </c>
      <c r="B806" t="s">
        <v>161</v>
      </c>
      <c r="C806">
        <v>12</v>
      </c>
    </row>
    <row r="807" spans="1:3" x14ac:dyDescent="0.25">
      <c r="A807" s="1">
        <v>39732</v>
      </c>
      <c r="B807" t="s">
        <v>47</v>
      </c>
      <c r="C807">
        <v>284</v>
      </c>
    </row>
    <row r="808" spans="1:3" x14ac:dyDescent="0.25">
      <c r="A808" s="1">
        <v>39733</v>
      </c>
      <c r="B808" t="s">
        <v>21</v>
      </c>
      <c r="C808">
        <v>54</v>
      </c>
    </row>
    <row r="809" spans="1:3" x14ac:dyDescent="0.25">
      <c r="A809" s="1">
        <v>39733</v>
      </c>
      <c r="B809" t="s">
        <v>33</v>
      </c>
      <c r="C809">
        <v>51</v>
      </c>
    </row>
    <row r="810" spans="1:3" x14ac:dyDescent="0.25">
      <c r="A810" s="1">
        <v>39733</v>
      </c>
      <c r="B810" t="s">
        <v>57</v>
      </c>
      <c r="C810">
        <v>159</v>
      </c>
    </row>
    <row r="811" spans="1:3" x14ac:dyDescent="0.25">
      <c r="A811" s="1">
        <v>39738</v>
      </c>
      <c r="B811" t="s">
        <v>11</v>
      </c>
      <c r="C811">
        <v>351</v>
      </c>
    </row>
    <row r="812" spans="1:3" x14ac:dyDescent="0.25">
      <c r="A812" s="1">
        <v>39738</v>
      </c>
      <c r="B812" t="s">
        <v>24</v>
      </c>
      <c r="C812">
        <v>390</v>
      </c>
    </row>
    <row r="813" spans="1:3" x14ac:dyDescent="0.25">
      <c r="A813" s="1">
        <v>39738</v>
      </c>
      <c r="B813" t="s">
        <v>35</v>
      </c>
      <c r="C813">
        <v>4</v>
      </c>
    </row>
    <row r="814" spans="1:3" x14ac:dyDescent="0.25">
      <c r="A814" s="1">
        <v>39739</v>
      </c>
      <c r="B814" t="s">
        <v>37</v>
      </c>
      <c r="C814">
        <v>140</v>
      </c>
    </row>
    <row r="815" spans="1:3" x14ac:dyDescent="0.25">
      <c r="A815" s="1">
        <v>39740</v>
      </c>
      <c r="B815" t="s">
        <v>52</v>
      </c>
      <c r="C815">
        <v>125</v>
      </c>
    </row>
    <row r="816" spans="1:3" x14ac:dyDescent="0.25">
      <c r="A816" s="1">
        <v>39740</v>
      </c>
      <c r="B816" t="s">
        <v>68</v>
      </c>
      <c r="C816">
        <v>97</v>
      </c>
    </row>
    <row r="817" spans="1:3" x14ac:dyDescent="0.25">
      <c r="A817" s="1">
        <v>39743</v>
      </c>
      <c r="B817" t="s">
        <v>68</v>
      </c>
      <c r="C817">
        <v>190</v>
      </c>
    </row>
    <row r="818" spans="1:3" x14ac:dyDescent="0.25">
      <c r="A818" s="1">
        <v>39745</v>
      </c>
      <c r="B818" t="s">
        <v>16</v>
      </c>
      <c r="C818">
        <v>415</v>
      </c>
    </row>
    <row r="819" spans="1:3" x14ac:dyDescent="0.25">
      <c r="A819" s="1">
        <v>39747</v>
      </c>
      <c r="B819" t="s">
        <v>11</v>
      </c>
      <c r="C819">
        <v>269</v>
      </c>
    </row>
    <row r="820" spans="1:3" x14ac:dyDescent="0.25">
      <c r="A820" s="1">
        <v>39747</v>
      </c>
      <c r="B820" t="s">
        <v>142</v>
      </c>
      <c r="C820">
        <v>11</v>
      </c>
    </row>
    <row r="821" spans="1:3" x14ac:dyDescent="0.25">
      <c r="A821" s="1">
        <v>39747</v>
      </c>
      <c r="B821" t="s">
        <v>47</v>
      </c>
      <c r="C821">
        <v>162</v>
      </c>
    </row>
    <row r="822" spans="1:3" x14ac:dyDescent="0.25">
      <c r="A822" s="1">
        <v>39757</v>
      </c>
      <c r="B822" t="s">
        <v>20</v>
      </c>
      <c r="C822">
        <v>75</v>
      </c>
    </row>
    <row r="823" spans="1:3" x14ac:dyDescent="0.25">
      <c r="A823" s="1">
        <v>39759</v>
      </c>
      <c r="B823" t="s">
        <v>24</v>
      </c>
      <c r="C823">
        <v>358</v>
      </c>
    </row>
    <row r="824" spans="1:3" x14ac:dyDescent="0.25">
      <c r="A824" s="1">
        <v>39760</v>
      </c>
      <c r="B824" t="s">
        <v>10</v>
      </c>
      <c r="C824">
        <v>198</v>
      </c>
    </row>
    <row r="825" spans="1:3" x14ac:dyDescent="0.25">
      <c r="A825" s="1">
        <v>39763</v>
      </c>
      <c r="B825" t="s">
        <v>24</v>
      </c>
      <c r="C825">
        <v>189</v>
      </c>
    </row>
    <row r="826" spans="1:3" x14ac:dyDescent="0.25">
      <c r="A826" s="1">
        <v>39764</v>
      </c>
      <c r="B826" t="s">
        <v>26</v>
      </c>
      <c r="C826">
        <v>226</v>
      </c>
    </row>
    <row r="827" spans="1:3" x14ac:dyDescent="0.25">
      <c r="A827" s="1">
        <v>39765</v>
      </c>
      <c r="B827" t="s">
        <v>57</v>
      </c>
      <c r="C827">
        <v>94</v>
      </c>
    </row>
    <row r="828" spans="1:3" x14ac:dyDescent="0.25">
      <c r="A828" s="1">
        <v>39770</v>
      </c>
      <c r="B828" t="s">
        <v>52</v>
      </c>
      <c r="C828">
        <v>401</v>
      </c>
    </row>
    <row r="829" spans="1:3" x14ac:dyDescent="0.25">
      <c r="A829" s="1">
        <v>39771</v>
      </c>
      <c r="B829" t="s">
        <v>71</v>
      </c>
      <c r="C829">
        <v>52</v>
      </c>
    </row>
    <row r="830" spans="1:3" x14ac:dyDescent="0.25">
      <c r="A830" s="1">
        <v>39772</v>
      </c>
      <c r="B830" t="s">
        <v>14</v>
      </c>
      <c r="C830">
        <v>189</v>
      </c>
    </row>
    <row r="831" spans="1:3" x14ac:dyDescent="0.25">
      <c r="A831" s="1">
        <v>39774</v>
      </c>
      <c r="B831" t="s">
        <v>19</v>
      </c>
      <c r="C831">
        <v>201</v>
      </c>
    </row>
    <row r="832" spans="1:3" x14ac:dyDescent="0.25">
      <c r="A832" s="1">
        <v>39775</v>
      </c>
      <c r="B832" t="s">
        <v>24</v>
      </c>
      <c r="C832">
        <v>235</v>
      </c>
    </row>
    <row r="833" spans="1:3" x14ac:dyDescent="0.25">
      <c r="A833" s="1">
        <v>39776</v>
      </c>
      <c r="B833" t="s">
        <v>57</v>
      </c>
      <c r="C833">
        <v>78</v>
      </c>
    </row>
    <row r="834" spans="1:3" x14ac:dyDescent="0.25">
      <c r="A834" s="1">
        <v>39776</v>
      </c>
      <c r="B834" t="s">
        <v>128</v>
      </c>
      <c r="C834">
        <v>13</v>
      </c>
    </row>
    <row r="835" spans="1:3" x14ac:dyDescent="0.25">
      <c r="A835" s="1">
        <v>39776</v>
      </c>
      <c r="B835" t="s">
        <v>22</v>
      </c>
      <c r="C835">
        <v>196</v>
      </c>
    </row>
    <row r="836" spans="1:3" x14ac:dyDescent="0.25">
      <c r="A836" s="1">
        <v>39780</v>
      </c>
      <c r="B836" t="s">
        <v>72</v>
      </c>
      <c r="C836">
        <v>11</v>
      </c>
    </row>
    <row r="837" spans="1:3" x14ac:dyDescent="0.25">
      <c r="A837" s="1">
        <v>39780</v>
      </c>
      <c r="B837" t="s">
        <v>178</v>
      </c>
      <c r="C837">
        <v>17</v>
      </c>
    </row>
    <row r="838" spans="1:3" x14ac:dyDescent="0.25">
      <c r="A838" s="1">
        <v>39781</v>
      </c>
      <c r="B838" t="s">
        <v>49</v>
      </c>
      <c r="C838">
        <v>4</v>
      </c>
    </row>
    <row r="839" spans="1:3" x14ac:dyDescent="0.25">
      <c r="A839" s="1">
        <v>39785</v>
      </c>
      <c r="B839" t="s">
        <v>56</v>
      </c>
      <c r="C839">
        <v>17</v>
      </c>
    </row>
    <row r="840" spans="1:3" x14ac:dyDescent="0.25">
      <c r="A840" s="1">
        <v>39785</v>
      </c>
      <c r="B840" t="s">
        <v>179</v>
      </c>
      <c r="C840">
        <v>1</v>
      </c>
    </row>
    <row r="841" spans="1:3" x14ac:dyDescent="0.25">
      <c r="A841" s="1">
        <v>39790</v>
      </c>
      <c r="B841" t="s">
        <v>15</v>
      </c>
      <c r="C841">
        <v>6</v>
      </c>
    </row>
    <row r="842" spans="1:3" x14ac:dyDescent="0.25">
      <c r="A842" s="1">
        <v>39790</v>
      </c>
      <c r="B842" t="s">
        <v>9</v>
      </c>
      <c r="C842">
        <v>496</v>
      </c>
    </row>
    <row r="843" spans="1:3" x14ac:dyDescent="0.25">
      <c r="A843" s="1">
        <v>39794</v>
      </c>
      <c r="B843" t="s">
        <v>7</v>
      </c>
      <c r="C843">
        <v>363</v>
      </c>
    </row>
    <row r="844" spans="1:3" x14ac:dyDescent="0.25">
      <c r="A844" s="1">
        <v>39797</v>
      </c>
      <c r="B844" t="s">
        <v>7</v>
      </c>
      <c r="C844">
        <v>491</v>
      </c>
    </row>
    <row r="845" spans="1:3" x14ac:dyDescent="0.25">
      <c r="A845" s="1">
        <v>39797</v>
      </c>
      <c r="B845" t="s">
        <v>19</v>
      </c>
      <c r="C845">
        <v>369</v>
      </c>
    </row>
    <row r="846" spans="1:3" x14ac:dyDescent="0.25">
      <c r="A846" s="1">
        <v>39799</v>
      </c>
      <c r="B846" t="s">
        <v>68</v>
      </c>
      <c r="C846">
        <v>60</v>
      </c>
    </row>
    <row r="847" spans="1:3" x14ac:dyDescent="0.25">
      <c r="A847" s="1">
        <v>39800</v>
      </c>
      <c r="B847" t="s">
        <v>22</v>
      </c>
      <c r="C847">
        <v>35</v>
      </c>
    </row>
    <row r="848" spans="1:3" x14ac:dyDescent="0.25">
      <c r="A848" s="1">
        <v>39803</v>
      </c>
      <c r="B848" t="s">
        <v>9</v>
      </c>
      <c r="C848">
        <v>121</v>
      </c>
    </row>
    <row r="849" spans="1:3" x14ac:dyDescent="0.25">
      <c r="A849" s="1">
        <v>39803</v>
      </c>
      <c r="B849" t="s">
        <v>52</v>
      </c>
      <c r="C849">
        <v>442</v>
      </c>
    </row>
    <row r="850" spans="1:3" x14ac:dyDescent="0.25">
      <c r="A850" s="1">
        <v>39804</v>
      </c>
      <c r="B850" t="s">
        <v>9</v>
      </c>
      <c r="C850">
        <v>338</v>
      </c>
    </row>
    <row r="851" spans="1:3" x14ac:dyDescent="0.25">
      <c r="A851" s="1">
        <v>39805</v>
      </c>
      <c r="B851" t="s">
        <v>33</v>
      </c>
      <c r="C851">
        <v>94</v>
      </c>
    </row>
    <row r="852" spans="1:3" x14ac:dyDescent="0.25">
      <c r="A852" s="1">
        <v>39808</v>
      </c>
      <c r="B852" t="s">
        <v>3</v>
      </c>
      <c r="C852">
        <v>14</v>
      </c>
    </row>
    <row r="853" spans="1:3" x14ac:dyDescent="0.25">
      <c r="A853" s="1">
        <v>39809</v>
      </c>
      <c r="B853" t="s">
        <v>96</v>
      </c>
      <c r="C853">
        <v>2</v>
      </c>
    </row>
    <row r="854" spans="1:3" x14ac:dyDescent="0.25">
      <c r="A854" s="1">
        <v>39811</v>
      </c>
      <c r="B854" t="s">
        <v>16</v>
      </c>
      <c r="C854">
        <v>110</v>
      </c>
    </row>
    <row r="855" spans="1:3" x14ac:dyDescent="0.25">
      <c r="A855" s="1">
        <v>39812</v>
      </c>
      <c r="B855" t="s">
        <v>89</v>
      </c>
      <c r="C855">
        <v>18</v>
      </c>
    </row>
    <row r="856" spans="1:3" x14ac:dyDescent="0.25">
      <c r="A856" s="1">
        <v>39812</v>
      </c>
      <c r="B856" t="s">
        <v>149</v>
      </c>
      <c r="C856">
        <v>7</v>
      </c>
    </row>
    <row r="857" spans="1:3" x14ac:dyDescent="0.25">
      <c r="A857" s="1">
        <v>39814</v>
      </c>
      <c r="B857" t="s">
        <v>180</v>
      </c>
      <c r="C857">
        <v>2</v>
      </c>
    </row>
    <row r="858" spans="1:3" x14ac:dyDescent="0.25">
      <c r="A858" s="1">
        <v>39815</v>
      </c>
      <c r="B858" t="s">
        <v>39</v>
      </c>
      <c r="C858">
        <v>188</v>
      </c>
    </row>
    <row r="859" spans="1:3" x14ac:dyDescent="0.25">
      <c r="A859" s="1">
        <v>39819</v>
      </c>
      <c r="B859" t="s">
        <v>94</v>
      </c>
      <c r="C859">
        <v>11</v>
      </c>
    </row>
    <row r="860" spans="1:3" x14ac:dyDescent="0.25">
      <c r="A860" s="1">
        <v>39819</v>
      </c>
      <c r="B860" t="s">
        <v>16</v>
      </c>
      <c r="C860">
        <v>129</v>
      </c>
    </row>
    <row r="861" spans="1:3" x14ac:dyDescent="0.25">
      <c r="A861" s="1">
        <v>39819</v>
      </c>
      <c r="B861" t="s">
        <v>63</v>
      </c>
      <c r="C861">
        <v>117</v>
      </c>
    </row>
    <row r="862" spans="1:3" x14ac:dyDescent="0.25">
      <c r="A862" s="1">
        <v>39821</v>
      </c>
      <c r="B862" t="s">
        <v>84</v>
      </c>
      <c r="C862">
        <v>11</v>
      </c>
    </row>
    <row r="863" spans="1:3" x14ac:dyDescent="0.25">
      <c r="A863" s="1">
        <v>39823</v>
      </c>
      <c r="B863" t="s">
        <v>63</v>
      </c>
      <c r="C863">
        <v>186</v>
      </c>
    </row>
    <row r="864" spans="1:3" x14ac:dyDescent="0.25">
      <c r="A864" s="1">
        <v>39824</v>
      </c>
      <c r="B864" t="s">
        <v>20</v>
      </c>
      <c r="C864">
        <v>40</v>
      </c>
    </row>
    <row r="865" spans="1:3" x14ac:dyDescent="0.25">
      <c r="A865" s="1">
        <v>39829</v>
      </c>
      <c r="B865" t="s">
        <v>49</v>
      </c>
      <c r="C865">
        <v>6</v>
      </c>
    </row>
    <row r="866" spans="1:3" x14ac:dyDescent="0.25">
      <c r="A866" s="1">
        <v>39831</v>
      </c>
      <c r="B866" t="s">
        <v>57</v>
      </c>
      <c r="C866">
        <v>153</v>
      </c>
    </row>
    <row r="867" spans="1:3" x14ac:dyDescent="0.25">
      <c r="A867" s="1">
        <v>39832</v>
      </c>
      <c r="B867" t="s">
        <v>47</v>
      </c>
      <c r="C867">
        <v>163</v>
      </c>
    </row>
    <row r="868" spans="1:3" x14ac:dyDescent="0.25">
      <c r="A868" s="1">
        <v>39834</v>
      </c>
      <c r="B868" t="s">
        <v>181</v>
      </c>
      <c r="C868">
        <v>16</v>
      </c>
    </row>
    <row r="869" spans="1:3" x14ac:dyDescent="0.25">
      <c r="A869" s="1">
        <v>39835</v>
      </c>
      <c r="B869" t="s">
        <v>27</v>
      </c>
      <c r="C869">
        <v>161</v>
      </c>
    </row>
    <row r="870" spans="1:3" x14ac:dyDescent="0.25">
      <c r="A870" s="1">
        <v>39836</v>
      </c>
      <c r="B870" t="s">
        <v>182</v>
      </c>
      <c r="C870">
        <v>5</v>
      </c>
    </row>
    <row r="871" spans="1:3" x14ac:dyDescent="0.25">
      <c r="A871" s="1">
        <v>39839</v>
      </c>
      <c r="B871" t="s">
        <v>32</v>
      </c>
      <c r="C871">
        <v>200</v>
      </c>
    </row>
    <row r="872" spans="1:3" x14ac:dyDescent="0.25">
      <c r="A872" s="1">
        <v>39843</v>
      </c>
      <c r="B872" t="s">
        <v>183</v>
      </c>
      <c r="C872">
        <v>11</v>
      </c>
    </row>
    <row r="873" spans="1:3" x14ac:dyDescent="0.25">
      <c r="A873" s="1">
        <v>39847</v>
      </c>
      <c r="B873" t="s">
        <v>98</v>
      </c>
      <c r="C873">
        <v>14</v>
      </c>
    </row>
    <row r="874" spans="1:3" x14ac:dyDescent="0.25">
      <c r="A874" s="1">
        <v>39849</v>
      </c>
      <c r="B874" t="s">
        <v>9</v>
      </c>
      <c r="C874">
        <v>469</v>
      </c>
    </row>
    <row r="875" spans="1:3" x14ac:dyDescent="0.25">
      <c r="A875" s="1">
        <v>39853</v>
      </c>
      <c r="B875" t="s">
        <v>168</v>
      </c>
      <c r="C875">
        <v>11</v>
      </c>
    </row>
    <row r="876" spans="1:3" x14ac:dyDescent="0.25">
      <c r="A876" s="1">
        <v>39853</v>
      </c>
      <c r="B876" t="s">
        <v>16</v>
      </c>
      <c r="C876">
        <v>423</v>
      </c>
    </row>
    <row r="877" spans="1:3" x14ac:dyDescent="0.25">
      <c r="A877" s="1">
        <v>39853</v>
      </c>
      <c r="B877" t="s">
        <v>174</v>
      </c>
      <c r="C877">
        <v>9</v>
      </c>
    </row>
    <row r="878" spans="1:3" x14ac:dyDescent="0.25">
      <c r="A878" s="1">
        <v>39853</v>
      </c>
      <c r="B878" t="s">
        <v>70</v>
      </c>
      <c r="C878">
        <v>3</v>
      </c>
    </row>
    <row r="879" spans="1:3" x14ac:dyDescent="0.25">
      <c r="A879" s="1">
        <v>39854</v>
      </c>
      <c r="B879" t="s">
        <v>24</v>
      </c>
      <c r="C879">
        <v>186</v>
      </c>
    </row>
    <row r="880" spans="1:3" x14ac:dyDescent="0.25">
      <c r="A880" s="1">
        <v>39854</v>
      </c>
      <c r="B880" t="s">
        <v>9</v>
      </c>
      <c r="C880">
        <v>390</v>
      </c>
    </row>
    <row r="881" spans="1:3" x14ac:dyDescent="0.25">
      <c r="A881" s="1">
        <v>39855</v>
      </c>
      <c r="B881" t="s">
        <v>7</v>
      </c>
      <c r="C881">
        <v>445</v>
      </c>
    </row>
    <row r="882" spans="1:3" x14ac:dyDescent="0.25">
      <c r="A882" s="1">
        <v>39856</v>
      </c>
      <c r="B882" t="s">
        <v>52</v>
      </c>
      <c r="C882">
        <v>241</v>
      </c>
    </row>
    <row r="883" spans="1:3" x14ac:dyDescent="0.25">
      <c r="A883" s="1">
        <v>39856</v>
      </c>
      <c r="B883" t="s">
        <v>31</v>
      </c>
      <c r="C883">
        <v>3</v>
      </c>
    </row>
    <row r="884" spans="1:3" x14ac:dyDescent="0.25">
      <c r="A884" s="1">
        <v>39858</v>
      </c>
      <c r="B884" t="s">
        <v>25</v>
      </c>
      <c r="C884">
        <v>50</v>
      </c>
    </row>
    <row r="885" spans="1:3" x14ac:dyDescent="0.25">
      <c r="A885" s="1">
        <v>39859</v>
      </c>
      <c r="B885" t="s">
        <v>26</v>
      </c>
      <c r="C885">
        <v>284</v>
      </c>
    </row>
    <row r="886" spans="1:3" x14ac:dyDescent="0.25">
      <c r="A886" s="1">
        <v>39860</v>
      </c>
      <c r="B886" t="s">
        <v>11</v>
      </c>
      <c r="C886">
        <v>395</v>
      </c>
    </row>
    <row r="887" spans="1:3" x14ac:dyDescent="0.25">
      <c r="A887" s="1">
        <v>39862</v>
      </c>
      <c r="B887" t="s">
        <v>7</v>
      </c>
      <c r="C887">
        <v>290</v>
      </c>
    </row>
    <row r="888" spans="1:3" x14ac:dyDescent="0.25">
      <c r="A888" s="1">
        <v>39863</v>
      </c>
      <c r="B888" t="s">
        <v>24</v>
      </c>
      <c r="C888">
        <v>361</v>
      </c>
    </row>
    <row r="889" spans="1:3" x14ac:dyDescent="0.25">
      <c r="A889" s="1">
        <v>39865</v>
      </c>
      <c r="B889" t="s">
        <v>19</v>
      </c>
      <c r="C889">
        <v>355</v>
      </c>
    </row>
    <row r="890" spans="1:3" x14ac:dyDescent="0.25">
      <c r="A890" s="1">
        <v>39866</v>
      </c>
      <c r="B890" t="s">
        <v>184</v>
      </c>
      <c r="C890">
        <v>19</v>
      </c>
    </row>
    <row r="891" spans="1:3" x14ac:dyDescent="0.25">
      <c r="A891" s="1">
        <v>39868</v>
      </c>
      <c r="B891" t="s">
        <v>54</v>
      </c>
      <c r="C891">
        <v>32</v>
      </c>
    </row>
    <row r="892" spans="1:3" x14ac:dyDescent="0.25">
      <c r="A892" s="1">
        <v>39871</v>
      </c>
      <c r="B892" t="s">
        <v>148</v>
      </c>
      <c r="C892">
        <v>13</v>
      </c>
    </row>
    <row r="893" spans="1:3" x14ac:dyDescent="0.25">
      <c r="A893" s="1">
        <v>39871</v>
      </c>
      <c r="B893" t="s">
        <v>47</v>
      </c>
      <c r="C893">
        <v>156</v>
      </c>
    </row>
    <row r="894" spans="1:3" x14ac:dyDescent="0.25">
      <c r="A894" s="1">
        <v>39873</v>
      </c>
      <c r="B894" t="s">
        <v>185</v>
      </c>
      <c r="C894">
        <v>20</v>
      </c>
    </row>
    <row r="895" spans="1:3" x14ac:dyDescent="0.25">
      <c r="A895" s="1">
        <v>39874</v>
      </c>
      <c r="B895" t="s">
        <v>14</v>
      </c>
      <c r="C895">
        <v>112</v>
      </c>
    </row>
    <row r="896" spans="1:3" x14ac:dyDescent="0.25">
      <c r="A896" s="1">
        <v>39877</v>
      </c>
      <c r="B896" t="s">
        <v>9</v>
      </c>
      <c r="C896">
        <v>110</v>
      </c>
    </row>
    <row r="897" spans="1:3" x14ac:dyDescent="0.25">
      <c r="A897" s="1">
        <v>39878</v>
      </c>
      <c r="B897" t="s">
        <v>186</v>
      </c>
      <c r="C897">
        <v>4</v>
      </c>
    </row>
    <row r="898" spans="1:3" x14ac:dyDescent="0.25">
      <c r="A898" s="1">
        <v>39885</v>
      </c>
      <c r="B898" t="s">
        <v>135</v>
      </c>
      <c r="C898">
        <v>18</v>
      </c>
    </row>
    <row r="899" spans="1:3" x14ac:dyDescent="0.25">
      <c r="A899" s="1">
        <v>39889</v>
      </c>
      <c r="B899" t="s">
        <v>22</v>
      </c>
      <c r="C899">
        <v>60</v>
      </c>
    </row>
    <row r="900" spans="1:3" x14ac:dyDescent="0.25">
      <c r="A900" s="1">
        <v>39889</v>
      </c>
      <c r="B900" t="s">
        <v>90</v>
      </c>
      <c r="C900">
        <v>14</v>
      </c>
    </row>
    <row r="901" spans="1:3" x14ac:dyDescent="0.25">
      <c r="A901" s="1">
        <v>39889</v>
      </c>
      <c r="B901" t="s">
        <v>30</v>
      </c>
      <c r="C901">
        <v>24</v>
      </c>
    </row>
    <row r="902" spans="1:3" x14ac:dyDescent="0.25">
      <c r="A902" s="1">
        <v>39891</v>
      </c>
      <c r="B902" t="s">
        <v>24</v>
      </c>
      <c r="C902">
        <v>145</v>
      </c>
    </row>
    <row r="903" spans="1:3" x14ac:dyDescent="0.25">
      <c r="A903" s="1">
        <v>39891</v>
      </c>
      <c r="B903" t="s">
        <v>52</v>
      </c>
      <c r="C903">
        <v>393</v>
      </c>
    </row>
    <row r="904" spans="1:3" x14ac:dyDescent="0.25">
      <c r="A904" s="1">
        <v>39893</v>
      </c>
      <c r="B904" t="s">
        <v>30</v>
      </c>
      <c r="C904">
        <v>73</v>
      </c>
    </row>
    <row r="905" spans="1:3" x14ac:dyDescent="0.25">
      <c r="A905" s="1">
        <v>39893</v>
      </c>
      <c r="B905" t="s">
        <v>10</v>
      </c>
      <c r="C905">
        <v>136</v>
      </c>
    </row>
    <row r="906" spans="1:3" x14ac:dyDescent="0.25">
      <c r="A906" s="1">
        <v>39894</v>
      </c>
      <c r="B906" t="s">
        <v>47</v>
      </c>
      <c r="C906">
        <v>422</v>
      </c>
    </row>
    <row r="907" spans="1:3" x14ac:dyDescent="0.25">
      <c r="A907" s="1">
        <v>39895</v>
      </c>
      <c r="B907" t="s">
        <v>11</v>
      </c>
      <c r="C907">
        <v>187</v>
      </c>
    </row>
    <row r="908" spans="1:3" x14ac:dyDescent="0.25">
      <c r="A908" s="1">
        <v>39897</v>
      </c>
      <c r="B908" t="s">
        <v>20</v>
      </c>
      <c r="C908">
        <v>58</v>
      </c>
    </row>
    <row r="909" spans="1:3" x14ac:dyDescent="0.25">
      <c r="A909" s="1">
        <v>39898</v>
      </c>
      <c r="B909" t="s">
        <v>47</v>
      </c>
      <c r="C909">
        <v>436</v>
      </c>
    </row>
    <row r="910" spans="1:3" x14ac:dyDescent="0.25">
      <c r="A910" s="1">
        <v>39902</v>
      </c>
      <c r="B910" t="s">
        <v>16</v>
      </c>
      <c r="C910">
        <v>406</v>
      </c>
    </row>
    <row r="911" spans="1:3" x14ac:dyDescent="0.25">
      <c r="A911" s="1">
        <v>39904</v>
      </c>
      <c r="B911" t="s">
        <v>16</v>
      </c>
      <c r="C911">
        <v>108</v>
      </c>
    </row>
    <row r="912" spans="1:3" x14ac:dyDescent="0.25">
      <c r="A912" s="1">
        <v>39905</v>
      </c>
      <c r="B912" t="s">
        <v>144</v>
      </c>
      <c r="C912">
        <v>10</v>
      </c>
    </row>
    <row r="913" spans="1:3" x14ac:dyDescent="0.25">
      <c r="A913" s="1">
        <v>39906</v>
      </c>
      <c r="B913" t="s">
        <v>39</v>
      </c>
      <c r="C913">
        <v>153</v>
      </c>
    </row>
    <row r="914" spans="1:3" x14ac:dyDescent="0.25">
      <c r="A914" s="1">
        <v>39908</v>
      </c>
      <c r="B914" t="s">
        <v>187</v>
      </c>
      <c r="C914">
        <v>3</v>
      </c>
    </row>
    <row r="915" spans="1:3" x14ac:dyDescent="0.25">
      <c r="A915" s="1">
        <v>39909</v>
      </c>
      <c r="B915" t="s">
        <v>33</v>
      </c>
      <c r="C915">
        <v>109</v>
      </c>
    </row>
    <row r="916" spans="1:3" x14ac:dyDescent="0.25">
      <c r="A916" s="1">
        <v>39911</v>
      </c>
      <c r="B916" t="s">
        <v>88</v>
      </c>
      <c r="C916">
        <v>9</v>
      </c>
    </row>
    <row r="917" spans="1:3" x14ac:dyDescent="0.25">
      <c r="A917" s="1">
        <v>39911</v>
      </c>
      <c r="B917" t="s">
        <v>54</v>
      </c>
      <c r="C917">
        <v>112</v>
      </c>
    </row>
    <row r="918" spans="1:3" x14ac:dyDescent="0.25">
      <c r="A918" s="1">
        <v>39916</v>
      </c>
      <c r="B918" t="s">
        <v>21</v>
      </c>
      <c r="C918">
        <v>29</v>
      </c>
    </row>
    <row r="919" spans="1:3" x14ac:dyDescent="0.25">
      <c r="A919" s="1">
        <v>39916</v>
      </c>
      <c r="B919" t="s">
        <v>52</v>
      </c>
      <c r="C919">
        <v>310</v>
      </c>
    </row>
    <row r="920" spans="1:3" x14ac:dyDescent="0.25">
      <c r="A920" s="1">
        <v>39918</v>
      </c>
      <c r="B920" t="s">
        <v>57</v>
      </c>
      <c r="C920">
        <v>107</v>
      </c>
    </row>
    <row r="921" spans="1:3" x14ac:dyDescent="0.25">
      <c r="A921" s="1">
        <v>39921</v>
      </c>
      <c r="B921" t="s">
        <v>10</v>
      </c>
      <c r="C921">
        <v>26</v>
      </c>
    </row>
    <row r="922" spans="1:3" x14ac:dyDescent="0.25">
      <c r="A922" s="1">
        <v>39923</v>
      </c>
      <c r="B922" t="s">
        <v>33</v>
      </c>
      <c r="C922">
        <v>114</v>
      </c>
    </row>
    <row r="923" spans="1:3" x14ac:dyDescent="0.25">
      <c r="A923" s="1">
        <v>39924</v>
      </c>
      <c r="B923" t="s">
        <v>171</v>
      </c>
      <c r="C923">
        <v>4</v>
      </c>
    </row>
    <row r="924" spans="1:3" x14ac:dyDescent="0.25">
      <c r="A924" s="1">
        <v>39925</v>
      </c>
      <c r="B924" t="s">
        <v>188</v>
      </c>
      <c r="C924">
        <v>15</v>
      </c>
    </row>
    <row r="925" spans="1:3" x14ac:dyDescent="0.25">
      <c r="A925" s="1">
        <v>39929</v>
      </c>
      <c r="B925" t="s">
        <v>68</v>
      </c>
      <c r="C925">
        <v>144</v>
      </c>
    </row>
    <row r="926" spans="1:3" x14ac:dyDescent="0.25">
      <c r="A926" s="1">
        <v>39933</v>
      </c>
      <c r="B926" t="s">
        <v>7</v>
      </c>
      <c r="C926">
        <v>110</v>
      </c>
    </row>
    <row r="927" spans="1:3" x14ac:dyDescent="0.25">
      <c r="A927" s="1">
        <v>39933</v>
      </c>
      <c r="B927" t="s">
        <v>39</v>
      </c>
      <c r="C927">
        <v>105</v>
      </c>
    </row>
    <row r="928" spans="1:3" x14ac:dyDescent="0.25">
      <c r="A928" s="1">
        <v>39935</v>
      </c>
      <c r="B928" t="s">
        <v>54</v>
      </c>
      <c r="C928">
        <v>51</v>
      </c>
    </row>
    <row r="929" spans="1:3" x14ac:dyDescent="0.25">
      <c r="A929" s="1">
        <v>39937</v>
      </c>
      <c r="B929" t="s">
        <v>147</v>
      </c>
      <c r="C929">
        <v>1</v>
      </c>
    </row>
    <row r="930" spans="1:3" x14ac:dyDescent="0.25">
      <c r="A930" s="1">
        <v>39937</v>
      </c>
      <c r="B930" t="s">
        <v>154</v>
      </c>
      <c r="C930">
        <v>8</v>
      </c>
    </row>
    <row r="931" spans="1:3" x14ac:dyDescent="0.25">
      <c r="A931" s="1">
        <v>39939</v>
      </c>
      <c r="B931" t="s">
        <v>11</v>
      </c>
      <c r="C931">
        <v>128</v>
      </c>
    </row>
    <row r="932" spans="1:3" x14ac:dyDescent="0.25">
      <c r="A932" s="1">
        <v>39942</v>
      </c>
      <c r="B932" t="s">
        <v>89</v>
      </c>
      <c r="C932">
        <v>9</v>
      </c>
    </row>
    <row r="933" spans="1:3" x14ac:dyDescent="0.25">
      <c r="A933" s="1">
        <v>39948</v>
      </c>
      <c r="B933" t="s">
        <v>11</v>
      </c>
      <c r="C933">
        <v>291</v>
      </c>
    </row>
    <row r="934" spans="1:3" x14ac:dyDescent="0.25">
      <c r="A934" s="1">
        <v>39949</v>
      </c>
      <c r="B934" t="s">
        <v>16</v>
      </c>
      <c r="C934">
        <v>261</v>
      </c>
    </row>
    <row r="935" spans="1:3" x14ac:dyDescent="0.25">
      <c r="A935" s="1">
        <v>39951</v>
      </c>
      <c r="B935" t="s">
        <v>54</v>
      </c>
      <c r="C935">
        <v>192</v>
      </c>
    </row>
    <row r="936" spans="1:3" x14ac:dyDescent="0.25">
      <c r="A936" s="1">
        <v>39951</v>
      </c>
      <c r="B936" t="s">
        <v>9</v>
      </c>
      <c r="C936">
        <v>319</v>
      </c>
    </row>
    <row r="937" spans="1:3" x14ac:dyDescent="0.25">
      <c r="A937" s="1">
        <v>39953</v>
      </c>
      <c r="B937" t="s">
        <v>47</v>
      </c>
      <c r="C937">
        <v>393</v>
      </c>
    </row>
    <row r="938" spans="1:3" x14ac:dyDescent="0.25">
      <c r="A938" s="1">
        <v>39957</v>
      </c>
      <c r="B938" t="s">
        <v>189</v>
      </c>
      <c r="C938">
        <v>13</v>
      </c>
    </row>
    <row r="939" spans="1:3" x14ac:dyDescent="0.25">
      <c r="A939" s="1">
        <v>39958</v>
      </c>
      <c r="B939" t="s">
        <v>52</v>
      </c>
      <c r="C939">
        <v>380</v>
      </c>
    </row>
    <row r="940" spans="1:3" x14ac:dyDescent="0.25">
      <c r="A940" s="1">
        <v>39959</v>
      </c>
      <c r="B940" t="s">
        <v>39</v>
      </c>
      <c r="C940">
        <v>36</v>
      </c>
    </row>
    <row r="941" spans="1:3" x14ac:dyDescent="0.25">
      <c r="A941" s="1">
        <v>39962</v>
      </c>
      <c r="B941" t="s">
        <v>175</v>
      </c>
      <c r="C941">
        <v>179</v>
      </c>
    </row>
    <row r="942" spans="1:3" x14ac:dyDescent="0.25">
      <c r="A942" s="1">
        <v>39964</v>
      </c>
      <c r="B942" t="s">
        <v>30</v>
      </c>
      <c r="C942">
        <v>111</v>
      </c>
    </row>
    <row r="943" spans="1:3" x14ac:dyDescent="0.25">
      <c r="A943" s="1">
        <v>39965</v>
      </c>
      <c r="B943" t="s">
        <v>10</v>
      </c>
      <c r="C943">
        <v>36</v>
      </c>
    </row>
    <row r="944" spans="1:3" x14ac:dyDescent="0.25">
      <c r="A944" s="1">
        <v>39965</v>
      </c>
      <c r="B944" t="s">
        <v>12</v>
      </c>
      <c r="C944">
        <v>120</v>
      </c>
    </row>
    <row r="945" spans="1:3" x14ac:dyDescent="0.25">
      <c r="A945" s="1">
        <v>39969</v>
      </c>
      <c r="B945" t="s">
        <v>190</v>
      </c>
      <c r="C945">
        <v>11</v>
      </c>
    </row>
    <row r="946" spans="1:3" x14ac:dyDescent="0.25">
      <c r="A946" s="1">
        <v>39971</v>
      </c>
      <c r="B946" t="s">
        <v>128</v>
      </c>
      <c r="C946">
        <v>15</v>
      </c>
    </row>
    <row r="947" spans="1:3" x14ac:dyDescent="0.25">
      <c r="A947" s="1">
        <v>39971</v>
      </c>
      <c r="B947" t="s">
        <v>45</v>
      </c>
      <c r="C947">
        <v>4</v>
      </c>
    </row>
    <row r="948" spans="1:3" x14ac:dyDescent="0.25">
      <c r="A948" s="1">
        <v>39974</v>
      </c>
      <c r="B948" t="s">
        <v>117</v>
      </c>
      <c r="C948">
        <v>11</v>
      </c>
    </row>
    <row r="949" spans="1:3" x14ac:dyDescent="0.25">
      <c r="A949" s="1">
        <v>39977</v>
      </c>
      <c r="B949" t="s">
        <v>191</v>
      </c>
      <c r="C949">
        <v>9</v>
      </c>
    </row>
    <row r="950" spans="1:3" x14ac:dyDescent="0.25">
      <c r="A950" s="1">
        <v>39978</v>
      </c>
      <c r="B950" t="s">
        <v>52</v>
      </c>
      <c r="C950">
        <v>498</v>
      </c>
    </row>
    <row r="951" spans="1:3" x14ac:dyDescent="0.25">
      <c r="A951" s="1">
        <v>39980</v>
      </c>
      <c r="B951" t="s">
        <v>47</v>
      </c>
      <c r="C951">
        <v>350</v>
      </c>
    </row>
    <row r="952" spans="1:3" x14ac:dyDescent="0.25">
      <c r="A952" s="1">
        <v>39980</v>
      </c>
      <c r="B952" t="s">
        <v>10</v>
      </c>
      <c r="C952">
        <v>191</v>
      </c>
    </row>
    <row r="953" spans="1:3" x14ac:dyDescent="0.25">
      <c r="A953" s="1">
        <v>39980</v>
      </c>
      <c r="B953" t="s">
        <v>11</v>
      </c>
      <c r="C953">
        <v>402</v>
      </c>
    </row>
    <row r="954" spans="1:3" x14ac:dyDescent="0.25">
      <c r="A954" s="1">
        <v>39984</v>
      </c>
      <c r="B954" t="s">
        <v>71</v>
      </c>
      <c r="C954">
        <v>140</v>
      </c>
    </row>
    <row r="955" spans="1:3" x14ac:dyDescent="0.25">
      <c r="A955" s="1">
        <v>39985</v>
      </c>
      <c r="B955" t="s">
        <v>192</v>
      </c>
      <c r="C955">
        <v>3</v>
      </c>
    </row>
    <row r="956" spans="1:3" x14ac:dyDescent="0.25">
      <c r="A956" s="1">
        <v>39987</v>
      </c>
      <c r="B956" t="s">
        <v>54</v>
      </c>
      <c r="C956">
        <v>25</v>
      </c>
    </row>
    <row r="957" spans="1:3" x14ac:dyDescent="0.25">
      <c r="A957" s="1">
        <v>39992</v>
      </c>
      <c r="B957" t="s">
        <v>193</v>
      </c>
      <c r="C957">
        <v>7</v>
      </c>
    </row>
    <row r="958" spans="1:3" x14ac:dyDescent="0.25">
      <c r="A958" s="1">
        <v>39994</v>
      </c>
      <c r="B958" t="s">
        <v>194</v>
      </c>
      <c r="C958">
        <v>17</v>
      </c>
    </row>
    <row r="959" spans="1:3" x14ac:dyDescent="0.25">
      <c r="A959" s="1">
        <v>39994</v>
      </c>
      <c r="B959" t="s">
        <v>11</v>
      </c>
      <c r="C959">
        <v>479</v>
      </c>
    </row>
    <row r="960" spans="1:3" x14ac:dyDescent="0.25">
      <c r="A960" s="1">
        <v>39994</v>
      </c>
      <c r="B960" t="s">
        <v>195</v>
      </c>
      <c r="C960">
        <v>6</v>
      </c>
    </row>
    <row r="961" spans="1:3" x14ac:dyDescent="0.25">
      <c r="A961" s="1">
        <v>39994</v>
      </c>
      <c r="B961" t="s">
        <v>18</v>
      </c>
      <c r="C961">
        <v>10</v>
      </c>
    </row>
    <row r="962" spans="1:3" x14ac:dyDescent="0.25">
      <c r="A962" s="1">
        <v>39995</v>
      </c>
      <c r="B962" t="s">
        <v>31</v>
      </c>
      <c r="C962">
        <v>2</v>
      </c>
    </row>
    <row r="963" spans="1:3" x14ac:dyDescent="0.25">
      <c r="A963" s="1">
        <v>39997</v>
      </c>
      <c r="B963" t="s">
        <v>196</v>
      </c>
      <c r="C963">
        <v>13</v>
      </c>
    </row>
    <row r="964" spans="1:3" x14ac:dyDescent="0.25">
      <c r="A964" s="1">
        <v>40000</v>
      </c>
      <c r="B964" t="s">
        <v>185</v>
      </c>
      <c r="C964">
        <v>12</v>
      </c>
    </row>
    <row r="965" spans="1:3" x14ac:dyDescent="0.25">
      <c r="A965" s="1">
        <v>40000</v>
      </c>
      <c r="B965" t="s">
        <v>7</v>
      </c>
      <c r="C965">
        <v>191</v>
      </c>
    </row>
    <row r="966" spans="1:3" x14ac:dyDescent="0.25">
      <c r="A966" s="1">
        <v>40000</v>
      </c>
      <c r="B966" t="s">
        <v>12</v>
      </c>
      <c r="C966">
        <v>123</v>
      </c>
    </row>
    <row r="967" spans="1:3" x14ac:dyDescent="0.25">
      <c r="A967" s="1">
        <v>40001</v>
      </c>
      <c r="B967" t="s">
        <v>20</v>
      </c>
      <c r="C967">
        <v>66</v>
      </c>
    </row>
    <row r="968" spans="1:3" x14ac:dyDescent="0.25">
      <c r="A968" s="1">
        <v>40002</v>
      </c>
      <c r="B968" t="s">
        <v>63</v>
      </c>
      <c r="C968">
        <v>132</v>
      </c>
    </row>
    <row r="969" spans="1:3" x14ac:dyDescent="0.25">
      <c r="A969" s="1">
        <v>40006</v>
      </c>
      <c r="B969" t="s">
        <v>197</v>
      </c>
      <c r="C969">
        <v>9</v>
      </c>
    </row>
    <row r="970" spans="1:3" x14ac:dyDescent="0.25">
      <c r="A970" s="1">
        <v>40006</v>
      </c>
      <c r="B970" t="s">
        <v>80</v>
      </c>
      <c r="C970">
        <v>111</v>
      </c>
    </row>
    <row r="971" spans="1:3" x14ac:dyDescent="0.25">
      <c r="A971" s="1">
        <v>40007</v>
      </c>
      <c r="B971" t="s">
        <v>21</v>
      </c>
      <c r="C971">
        <v>163</v>
      </c>
    </row>
    <row r="972" spans="1:3" x14ac:dyDescent="0.25">
      <c r="A972" s="1">
        <v>40007</v>
      </c>
      <c r="B972" t="s">
        <v>157</v>
      </c>
      <c r="C972">
        <v>4</v>
      </c>
    </row>
    <row r="973" spans="1:3" x14ac:dyDescent="0.25">
      <c r="A973" s="1">
        <v>40009</v>
      </c>
      <c r="B973" t="s">
        <v>147</v>
      </c>
      <c r="C973">
        <v>10</v>
      </c>
    </row>
    <row r="974" spans="1:3" x14ac:dyDescent="0.25">
      <c r="A974" s="1">
        <v>40010</v>
      </c>
      <c r="B974" t="s">
        <v>11</v>
      </c>
      <c r="C974">
        <v>457</v>
      </c>
    </row>
    <row r="975" spans="1:3" x14ac:dyDescent="0.25">
      <c r="A975" s="1">
        <v>40012</v>
      </c>
      <c r="B975" t="s">
        <v>52</v>
      </c>
      <c r="C975">
        <v>260</v>
      </c>
    </row>
    <row r="976" spans="1:3" x14ac:dyDescent="0.25">
      <c r="A976" s="1">
        <v>40013</v>
      </c>
      <c r="B976" t="s">
        <v>122</v>
      </c>
      <c r="C976">
        <v>181</v>
      </c>
    </row>
    <row r="977" spans="1:3" x14ac:dyDescent="0.25">
      <c r="A977" s="1">
        <v>40014</v>
      </c>
      <c r="B977" t="s">
        <v>52</v>
      </c>
      <c r="C977">
        <v>144</v>
      </c>
    </row>
    <row r="978" spans="1:3" x14ac:dyDescent="0.25">
      <c r="A978" s="1">
        <v>40015</v>
      </c>
      <c r="B978" t="s">
        <v>24</v>
      </c>
      <c r="C978">
        <v>246</v>
      </c>
    </row>
    <row r="979" spans="1:3" x14ac:dyDescent="0.25">
      <c r="A979" s="1">
        <v>40017</v>
      </c>
      <c r="B979" t="s">
        <v>198</v>
      </c>
      <c r="C979">
        <v>10</v>
      </c>
    </row>
    <row r="980" spans="1:3" x14ac:dyDescent="0.25">
      <c r="A980" s="1">
        <v>40019</v>
      </c>
      <c r="B980" t="s">
        <v>28</v>
      </c>
      <c r="C980">
        <v>148</v>
      </c>
    </row>
    <row r="981" spans="1:3" x14ac:dyDescent="0.25">
      <c r="A981" s="1">
        <v>40021</v>
      </c>
      <c r="B981" t="s">
        <v>37</v>
      </c>
      <c r="C981">
        <v>24</v>
      </c>
    </row>
    <row r="982" spans="1:3" x14ac:dyDescent="0.25">
      <c r="A982" s="1">
        <v>40024</v>
      </c>
      <c r="B982" t="s">
        <v>27</v>
      </c>
      <c r="C982">
        <v>66</v>
      </c>
    </row>
    <row r="983" spans="1:3" x14ac:dyDescent="0.25">
      <c r="A983" s="1">
        <v>40027</v>
      </c>
      <c r="B983" t="s">
        <v>47</v>
      </c>
      <c r="C983">
        <v>333</v>
      </c>
    </row>
    <row r="984" spans="1:3" x14ac:dyDescent="0.25">
      <c r="A984" s="1">
        <v>40027</v>
      </c>
      <c r="B984" t="s">
        <v>39</v>
      </c>
      <c r="C984">
        <v>194</v>
      </c>
    </row>
    <row r="985" spans="1:3" x14ac:dyDescent="0.25">
      <c r="A985" s="1">
        <v>40031</v>
      </c>
      <c r="B985" t="s">
        <v>20</v>
      </c>
      <c r="C985">
        <v>154</v>
      </c>
    </row>
    <row r="986" spans="1:3" x14ac:dyDescent="0.25">
      <c r="A986" s="1">
        <v>40031</v>
      </c>
      <c r="B986" t="s">
        <v>57</v>
      </c>
      <c r="C986">
        <v>100</v>
      </c>
    </row>
    <row r="987" spans="1:3" x14ac:dyDescent="0.25">
      <c r="A987" s="1">
        <v>40031</v>
      </c>
      <c r="B987" t="s">
        <v>3</v>
      </c>
      <c r="C987">
        <v>18</v>
      </c>
    </row>
    <row r="988" spans="1:3" x14ac:dyDescent="0.25">
      <c r="A988" s="1">
        <v>40031</v>
      </c>
      <c r="B988" t="s">
        <v>172</v>
      </c>
      <c r="C988">
        <v>20</v>
      </c>
    </row>
    <row r="989" spans="1:3" x14ac:dyDescent="0.25">
      <c r="A989" s="1">
        <v>40033</v>
      </c>
      <c r="B989" t="s">
        <v>57</v>
      </c>
      <c r="C989">
        <v>200</v>
      </c>
    </row>
    <row r="990" spans="1:3" x14ac:dyDescent="0.25">
      <c r="A990" s="1">
        <v>40034</v>
      </c>
      <c r="B990" t="s">
        <v>20</v>
      </c>
      <c r="C990">
        <v>48</v>
      </c>
    </row>
    <row r="991" spans="1:3" x14ac:dyDescent="0.25">
      <c r="A991" s="1">
        <v>40034</v>
      </c>
      <c r="B991" t="s">
        <v>63</v>
      </c>
      <c r="C991">
        <v>68</v>
      </c>
    </row>
    <row r="992" spans="1:3" x14ac:dyDescent="0.25">
      <c r="A992" s="1">
        <v>40035</v>
      </c>
      <c r="B992" t="s">
        <v>176</v>
      </c>
      <c r="C992">
        <v>9</v>
      </c>
    </row>
    <row r="993" spans="1:3" x14ac:dyDescent="0.25">
      <c r="A993" s="1">
        <v>40039</v>
      </c>
      <c r="B993" t="s">
        <v>52</v>
      </c>
      <c r="C993">
        <v>493</v>
      </c>
    </row>
    <row r="994" spans="1:3" x14ac:dyDescent="0.25">
      <c r="A994" s="1">
        <v>40039</v>
      </c>
      <c r="B994" t="s">
        <v>16</v>
      </c>
      <c r="C994">
        <v>340</v>
      </c>
    </row>
    <row r="995" spans="1:3" x14ac:dyDescent="0.25">
      <c r="A995" s="1">
        <v>40041</v>
      </c>
      <c r="B995" t="s">
        <v>176</v>
      </c>
      <c r="C995">
        <v>2</v>
      </c>
    </row>
    <row r="996" spans="1:3" x14ac:dyDescent="0.25">
      <c r="A996" s="1">
        <v>40044</v>
      </c>
      <c r="B996" t="s">
        <v>30</v>
      </c>
      <c r="C996">
        <v>62</v>
      </c>
    </row>
    <row r="997" spans="1:3" x14ac:dyDescent="0.25">
      <c r="A997" s="1">
        <v>40044</v>
      </c>
      <c r="B997" t="s">
        <v>24</v>
      </c>
      <c r="C997">
        <v>164</v>
      </c>
    </row>
    <row r="998" spans="1:3" x14ac:dyDescent="0.25">
      <c r="A998" s="1">
        <v>40045</v>
      </c>
      <c r="B998" t="s">
        <v>30</v>
      </c>
      <c r="C998">
        <v>170</v>
      </c>
    </row>
    <row r="999" spans="1:3" x14ac:dyDescent="0.25">
      <c r="A999" s="1">
        <v>40047</v>
      </c>
      <c r="B999" t="s">
        <v>73</v>
      </c>
      <c r="C999">
        <v>164</v>
      </c>
    </row>
    <row r="1000" spans="1:3" x14ac:dyDescent="0.25">
      <c r="A1000" s="1">
        <v>40049</v>
      </c>
      <c r="B1000" t="s">
        <v>8</v>
      </c>
      <c r="C1000">
        <v>70</v>
      </c>
    </row>
    <row r="1001" spans="1:3" x14ac:dyDescent="0.25">
      <c r="A1001" s="1">
        <v>40056</v>
      </c>
      <c r="B1001" t="s">
        <v>52</v>
      </c>
      <c r="C1001">
        <v>133</v>
      </c>
    </row>
    <row r="1002" spans="1:3" x14ac:dyDescent="0.25">
      <c r="A1002" s="1">
        <v>40057</v>
      </c>
      <c r="B1002" t="s">
        <v>199</v>
      </c>
      <c r="C1002">
        <v>20</v>
      </c>
    </row>
    <row r="1003" spans="1:3" x14ac:dyDescent="0.25">
      <c r="A1003" s="1">
        <v>40059</v>
      </c>
      <c r="B1003" t="s">
        <v>200</v>
      </c>
      <c r="C1003">
        <v>15</v>
      </c>
    </row>
    <row r="1004" spans="1:3" x14ac:dyDescent="0.25">
      <c r="A1004" s="1">
        <v>40060</v>
      </c>
      <c r="B1004" t="s">
        <v>201</v>
      </c>
      <c r="C1004">
        <v>15</v>
      </c>
    </row>
    <row r="1005" spans="1:3" x14ac:dyDescent="0.25">
      <c r="A1005" s="1">
        <v>40061</v>
      </c>
      <c r="B1005" t="s">
        <v>60</v>
      </c>
      <c r="C1005">
        <v>105</v>
      </c>
    </row>
    <row r="1006" spans="1:3" x14ac:dyDescent="0.25">
      <c r="A1006" s="1">
        <v>40065</v>
      </c>
      <c r="B1006" t="s">
        <v>33</v>
      </c>
      <c r="C1006">
        <v>192</v>
      </c>
    </row>
    <row r="1007" spans="1:3" x14ac:dyDescent="0.25">
      <c r="A1007" s="1">
        <v>40065</v>
      </c>
      <c r="B1007" t="s">
        <v>82</v>
      </c>
      <c r="C1007">
        <v>142</v>
      </c>
    </row>
    <row r="1008" spans="1:3" x14ac:dyDescent="0.25">
      <c r="A1008" s="1">
        <v>40066</v>
      </c>
      <c r="B1008" t="s">
        <v>108</v>
      </c>
      <c r="C1008">
        <v>3</v>
      </c>
    </row>
    <row r="1009" spans="1:3" x14ac:dyDescent="0.25">
      <c r="A1009" s="1">
        <v>40066</v>
      </c>
      <c r="B1009" t="s">
        <v>19</v>
      </c>
      <c r="C1009">
        <v>219</v>
      </c>
    </row>
    <row r="1010" spans="1:3" x14ac:dyDescent="0.25">
      <c r="A1010" s="1">
        <v>40070</v>
      </c>
      <c r="B1010" t="s">
        <v>32</v>
      </c>
      <c r="C1010">
        <v>137</v>
      </c>
    </row>
    <row r="1011" spans="1:3" x14ac:dyDescent="0.25">
      <c r="A1011" s="1">
        <v>40071</v>
      </c>
      <c r="B1011" t="s">
        <v>22</v>
      </c>
      <c r="C1011">
        <v>108</v>
      </c>
    </row>
    <row r="1012" spans="1:3" x14ac:dyDescent="0.25">
      <c r="A1012" s="1">
        <v>40072</v>
      </c>
      <c r="B1012" t="s">
        <v>104</v>
      </c>
      <c r="C1012">
        <v>395</v>
      </c>
    </row>
    <row r="1013" spans="1:3" x14ac:dyDescent="0.25">
      <c r="A1013" s="1">
        <v>40073</v>
      </c>
      <c r="B1013" t="s">
        <v>202</v>
      </c>
      <c r="C1013">
        <v>3</v>
      </c>
    </row>
    <row r="1014" spans="1:3" x14ac:dyDescent="0.25">
      <c r="A1014" s="1">
        <v>40075</v>
      </c>
      <c r="B1014" t="s">
        <v>8</v>
      </c>
      <c r="C1014">
        <v>73</v>
      </c>
    </row>
    <row r="1015" spans="1:3" x14ac:dyDescent="0.25">
      <c r="A1015" s="1">
        <v>40075</v>
      </c>
      <c r="B1015" t="s">
        <v>47</v>
      </c>
      <c r="C1015">
        <v>209</v>
      </c>
    </row>
    <row r="1016" spans="1:3" x14ac:dyDescent="0.25">
      <c r="A1016" s="1">
        <v>40077</v>
      </c>
      <c r="B1016" t="s">
        <v>39</v>
      </c>
      <c r="C1016">
        <v>41</v>
      </c>
    </row>
    <row r="1017" spans="1:3" x14ac:dyDescent="0.25">
      <c r="A1017" s="1">
        <v>40083</v>
      </c>
      <c r="B1017" t="s">
        <v>19</v>
      </c>
      <c r="C1017">
        <v>488</v>
      </c>
    </row>
    <row r="1018" spans="1:3" x14ac:dyDescent="0.25">
      <c r="A1018" s="1">
        <v>40084</v>
      </c>
      <c r="B1018" t="s">
        <v>99</v>
      </c>
      <c r="C1018">
        <v>5</v>
      </c>
    </row>
    <row r="1019" spans="1:3" x14ac:dyDescent="0.25">
      <c r="A1019" s="1">
        <v>40084</v>
      </c>
      <c r="B1019" t="s">
        <v>71</v>
      </c>
      <c r="C1019">
        <v>97</v>
      </c>
    </row>
    <row r="1020" spans="1:3" x14ac:dyDescent="0.25">
      <c r="A1020" s="1">
        <v>40085</v>
      </c>
      <c r="B1020" t="s">
        <v>10</v>
      </c>
      <c r="C1020">
        <v>58</v>
      </c>
    </row>
    <row r="1021" spans="1:3" x14ac:dyDescent="0.25">
      <c r="A1021" s="1">
        <v>40085</v>
      </c>
      <c r="B1021" t="s">
        <v>57</v>
      </c>
      <c r="C1021">
        <v>179</v>
      </c>
    </row>
    <row r="1022" spans="1:3" x14ac:dyDescent="0.25">
      <c r="A1022" s="1">
        <v>40087</v>
      </c>
      <c r="B1022" t="s">
        <v>40</v>
      </c>
      <c r="C1022">
        <v>18</v>
      </c>
    </row>
    <row r="1023" spans="1:3" x14ac:dyDescent="0.25">
      <c r="A1023" s="1">
        <v>40088</v>
      </c>
      <c r="B1023" t="s">
        <v>53</v>
      </c>
      <c r="C1023">
        <v>4</v>
      </c>
    </row>
    <row r="1024" spans="1:3" x14ac:dyDescent="0.25">
      <c r="A1024" s="1">
        <v>40088</v>
      </c>
      <c r="B1024" t="s">
        <v>35</v>
      </c>
      <c r="C1024">
        <v>1</v>
      </c>
    </row>
    <row r="1025" spans="1:3" x14ac:dyDescent="0.25">
      <c r="A1025" s="1">
        <v>40089</v>
      </c>
      <c r="B1025" t="s">
        <v>33</v>
      </c>
      <c r="C1025">
        <v>86</v>
      </c>
    </row>
    <row r="1026" spans="1:3" x14ac:dyDescent="0.25">
      <c r="A1026" s="1">
        <v>40090</v>
      </c>
      <c r="B1026" t="s">
        <v>16</v>
      </c>
      <c r="C1026">
        <v>290</v>
      </c>
    </row>
    <row r="1027" spans="1:3" x14ac:dyDescent="0.25">
      <c r="A1027" s="1">
        <v>40092</v>
      </c>
      <c r="B1027" t="s">
        <v>186</v>
      </c>
      <c r="C1027">
        <v>14</v>
      </c>
    </row>
    <row r="1028" spans="1:3" x14ac:dyDescent="0.25">
      <c r="A1028" s="1">
        <v>40094</v>
      </c>
      <c r="B1028" t="s">
        <v>41</v>
      </c>
      <c r="C1028">
        <v>120</v>
      </c>
    </row>
    <row r="1029" spans="1:3" x14ac:dyDescent="0.25">
      <c r="A1029" s="1">
        <v>40094</v>
      </c>
      <c r="B1029" t="s">
        <v>125</v>
      </c>
      <c r="C1029">
        <v>28</v>
      </c>
    </row>
    <row r="1030" spans="1:3" x14ac:dyDescent="0.25">
      <c r="A1030" s="1">
        <v>40095</v>
      </c>
      <c r="B1030" t="s">
        <v>11</v>
      </c>
      <c r="C1030">
        <v>213</v>
      </c>
    </row>
    <row r="1031" spans="1:3" x14ac:dyDescent="0.25">
      <c r="A1031" s="1">
        <v>40101</v>
      </c>
      <c r="B1031" t="s">
        <v>110</v>
      </c>
      <c r="C1031">
        <v>10</v>
      </c>
    </row>
    <row r="1032" spans="1:3" x14ac:dyDescent="0.25">
      <c r="A1032" s="1">
        <v>40102</v>
      </c>
      <c r="B1032" t="s">
        <v>71</v>
      </c>
      <c r="C1032">
        <v>53</v>
      </c>
    </row>
    <row r="1033" spans="1:3" x14ac:dyDescent="0.25">
      <c r="A1033" s="1">
        <v>40103</v>
      </c>
      <c r="B1033" t="s">
        <v>32</v>
      </c>
      <c r="C1033">
        <v>178</v>
      </c>
    </row>
    <row r="1034" spans="1:3" x14ac:dyDescent="0.25">
      <c r="A1034" s="1">
        <v>40103</v>
      </c>
      <c r="B1034" t="s">
        <v>76</v>
      </c>
      <c r="C1034">
        <v>6</v>
      </c>
    </row>
    <row r="1035" spans="1:3" x14ac:dyDescent="0.25">
      <c r="A1035" s="1">
        <v>40107</v>
      </c>
      <c r="B1035" t="s">
        <v>11</v>
      </c>
      <c r="C1035">
        <v>118</v>
      </c>
    </row>
    <row r="1036" spans="1:3" x14ac:dyDescent="0.25">
      <c r="A1036" s="1">
        <v>40107</v>
      </c>
      <c r="B1036" t="s">
        <v>72</v>
      </c>
      <c r="C1036">
        <v>5</v>
      </c>
    </row>
    <row r="1037" spans="1:3" x14ac:dyDescent="0.25">
      <c r="A1037" s="1">
        <v>40108</v>
      </c>
      <c r="B1037" t="s">
        <v>20</v>
      </c>
      <c r="C1037">
        <v>89</v>
      </c>
    </row>
    <row r="1038" spans="1:3" x14ac:dyDescent="0.25">
      <c r="A1038" s="1">
        <v>40113</v>
      </c>
      <c r="B1038" t="s">
        <v>37</v>
      </c>
      <c r="C1038">
        <v>22</v>
      </c>
    </row>
    <row r="1039" spans="1:3" x14ac:dyDescent="0.25">
      <c r="A1039" s="1">
        <v>40114</v>
      </c>
      <c r="B1039" t="s">
        <v>20</v>
      </c>
      <c r="C1039">
        <v>199</v>
      </c>
    </row>
    <row r="1040" spans="1:3" x14ac:dyDescent="0.25">
      <c r="A1040" s="1">
        <v>40120</v>
      </c>
      <c r="B1040" t="s">
        <v>111</v>
      </c>
      <c r="C1040">
        <v>8</v>
      </c>
    </row>
    <row r="1041" spans="1:3" x14ac:dyDescent="0.25">
      <c r="A1041" s="1">
        <v>40120</v>
      </c>
      <c r="B1041" t="s">
        <v>20</v>
      </c>
      <c r="C1041">
        <v>198</v>
      </c>
    </row>
    <row r="1042" spans="1:3" x14ac:dyDescent="0.25">
      <c r="A1042" s="1">
        <v>40121</v>
      </c>
      <c r="B1042" t="s">
        <v>97</v>
      </c>
      <c r="C1042">
        <v>6</v>
      </c>
    </row>
    <row r="1043" spans="1:3" x14ac:dyDescent="0.25">
      <c r="A1043" s="1">
        <v>40121</v>
      </c>
      <c r="B1043" t="s">
        <v>25</v>
      </c>
      <c r="C1043">
        <v>68</v>
      </c>
    </row>
    <row r="1044" spans="1:3" x14ac:dyDescent="0.25">
      <c r="A1044" s="1">
        <v>40121</v>
      </c>
      <c r="B1044" t="s">
        <v>104</v>
      </c>
      <c r="C1044">
        <v>200</v>
      </c>
    </row>
    <row r="1045" spans="1:3" x14ac:dyDescent="0.25">
      <c r="A1045" s="1">
        <v>40122</v>
      </c>
      <c r="B1045" t="s">
        <v>7</v>
      </c>
      <c r="C1045">
        <v>426</v>
      </c>
    </row>
    <row r="1046" spans="1:3" x14ac:dyDescent="0.25">
      <c r="A1046" s="1">
        <v>40122</v>
      </c>
      <c r="B1046" t="s">
        <v>80</v>
      </c>
      <c r="C1046">
        <v>142</v>
      </c>
    </row>
    <row r="1047" spans="1:3" x14ac:dyDescent="0.25">
      <c r="A1047" s="1">
        <v>40122</v>
      </c>
      <c r="B1047" t="s">
        <v>9</v>
      </c>
      <c r="C1047">
        <v>298</v>
      </c>
    </row>
    <row r="1048" spans="1:3" x14ac:dyDescent="0.25">
      <c r="A1048" s="1">
        <v>40124</v>
      </c>
      <c r="B1048" t="s">
        <v>19</v>
      </c>
      <c r="C1048">
        <v>224</v>
      </c>
    </row>
    <row r="1049" spans="1:3" x14ac:dyDescent="0.25">
      <c r="A1049" s="1">
        <v>40126</v>
      </c>
      <c r="B1049" t="s">
        <v>7</v>
      </c>
      <c r="C1049">
        <v>133</v>
      </c>
    </row>
    <row r="1050" spans="1:3" x14ac:dyDescent="0.25">
      <c r="A1050" s="1">
        <v>40128</v>
      </c>
      <c r="B1050" t="s">
        <v>47</v>
      </c>
      <c r="C1050">
        <v>326</v>
      </c>
    </row>
    <row r="1051" spans="1:3" x14ac:dyDescent="0.25">
      <c r="A1051" s="1">
        <v>40128</v>
      </c>
      <c r="B1051" t="s">
        <v>122</v>
      </c>
      <c r="C1051">
        <v>102</v>
      </c>
    </row>
    <row r="1052" spans="1:3" x14ac:dyDescent="0.25">
      <c r="A1052" s="1">
        <v>40129</v>
      </c>
      <c r="B1052" t="s">
        <v>9</v>
      </c>
      <c r="C1052">
        <v>332</v>
      </c>
    </row>
    <row r="1053" spans="1:3" x14ac:dyDescent="0.25">
      <c r="A1053" s="1">
        <v>40130</v>
      </c>
      <c r="B1053" t="s">
        <v>21</v>
      </c>
      <c r="C1053">
        <v>95</v>
      </c>
    </row>
    <row r="1054" spans="1:3" x14ac:dyDescent="0.25">
      <c r="A1054" s="1">
        <v>40134</v>
      </c>
      <c r="B1054" t="s">
        <v>138</v>
      </c>
      <c r="C1054">
        <v>7</v>
      </c>
    </row>
    <row r="1055" spans="1:3" x14ac:dyDescent="0.25">
      <c r="A1055" s="1">
        <v>40134</v>
      </c>
      <c r="B1055" t="s">
        <v>16</v>
      </c>
      <c r="C1055">
        <v>276</v>
      </c>
    </row>
    <row r="1056" spans="1:3" x14ac:dyDescent="0.25">
      <c r="A1056" s="1">
        <v>40134</v>
      </c>
      <c r="B1056" t="s">
        <v>141</v>
      </c>
      <c r="C1056">
        <v>6</v>
      </c>
    </row>
    <row r="1057" spans="1:3" x14ac:dyDescent="0.25">
      <c r="A1057" s="1">
        <v>40136</v>
      </c>
      <c r="B1057" t="s">
        <v>47</v>
      </c>
      <c r="C1057">
        <v>232</v>
      </c>
    </row>
    <row r="1058" spans="1:3" x14ac:dyDescent="0.25">
      <c r="A1058" s="1">
        <v>40136</v>
      </c>
      <c r="B1058" t="s">
        <v>68</v>
      </c>
      <c r="C1058">
        <v>162</v>
      </c>
    </row>
    <row r="1059" spans="1:3" x14ac:dyDescent="0.25">
      <c r="A1059" s="1">
        <v>40139</v>
      </c>
      <c r="B1059" t="s">
        <v>12</v>
      </c>
      <c r="C1059">
        <v>66</v>
      </c>
    </row>
    <row r="1060" spans="1:3" x14ac:dyDescent="0.25">
      <c r="A1060" s="1">
        <v>40139</v>
      </c>
      <c r="B1060" t="s">
        <v>159</v>
      </c>
      <c r="C1060">
        <v>2</v>
      </c>
    </row>
    <row r="1061" spans="1:3" x14ac:dyDescent="0.25">
      <c r="A1061" s="1">
        <v>40139</v>
      </c>
      <c r="B1061" t="s">
        <v>14</v>
      </c>
      <c r="C1061">
        <v>152</v>
      </c>
    </row>
    <row r="1062" spans="1:3" x14ac:dyDescent="0.25">
      <c r="A1062" s="1">
        <v>40139</v>
      </c>
      <c r="B1062" t="s">
        <v>203</v>
      </c>
      <c r="C1062">
        <v>2</v>
      </c>
    </row>
    <row r="1063" spans="1:3" x14ac:dyDescent="0.25">
      <c r="A1063" s="1">
        <v>40142</v>
      </c>
      <c r="B1063" t="s">
        <v>22</v>
      </c>
      <c r="C1063">
        <v>115</v>
      </c>
    </row>
    <row r="1064" spans="1:3" x14ac:dyDescent="0.25">
      <c r="A1064" s="1">
        <v>40142</v>
      </c>
      <c r="B1064" t="s">
        <v>39</v>
      </c>
      <c r="C1064">
        <v>29</v>
      </c>
    </row>
    <row r="1065" spans="1:3" x14ac:dyDescent="0.25">
      <c r="A1065" s="1">
        <v>40142</v>
      </c>
      <c r="B1065" t="s">
        <v>37</v>
      </c>
      <c r="C1065">
        <v>91</v>
      </c>
    </row>
    <row r="1066" spans="1:3" x14ac:dyDescent="0.25">
      <c r="A1066" s="1">
        <v>40144</v>
      </c>
      <c r="B1066" t="s">
        <v>21</v>
      </c>
      <c r="C1066">
        <v>125</v>
      </c>
    </row>
    <row r="1067" spans="1:3" x14ac:dyDescent="0.25">
      <c r="A1067" s="1">
        <v>40146</v>
      </c>
      <c r="B1067" t="s">
        <v>63</v>
      </c>
      <c r="C1067">
        <v>40</v>
      </c>
    </row>
    <row r="1068" spans="1:3" x14ac:dyDescent="0.25">
      <c r="A1068" s="1">
        <v>40146</v>
      </c>
      <c r="B1068" t="s">
        <v>11</v>
      </c>
      <c r="C1068">
        <v>279</v>
      </c>
    </row>
    <row r="1069" spans="1:3" x14ac:dyDescent="0.25">
      <c r="A1069" s="1">
        <v>40147</v>
      </c>
      <c r="B1069" t="s">
        <v>13</v>
      </c>
      <c r="C1069">
        <v>8</v>
      </c>
    </row>
    <row r="1070" spans="1:3" x14ac:dyDescent="0.25">
      <c r="A1070" s="1">
        <v>40151</v>
      </c>
      <c r="B1070" t="s">
        <v>73</v>
      </c>
      <c r="C1070">
        <v>194</v>
      </c>
    </row>
    <row r="1071" spans="1:3" x14ac:dyDescent="0.25">
      <c r="A1071" s="1">
        <v>40152</v>
      </c>
      <c r="B1071" t="s">
        <v>8</v>
      </c>
      <c r="C1071">
        <v>168</v>
      </c>
    </row>
    <row r="1072" spans="1:3" x14ac:dyDescent="0.25">
      <c r="A1072" s="1">
        <v>40153</v>
      </c>
      <c r="B1072" t="s">
        <v>16</v>
      </c>
      <c r="C1072">
        <v>211</v>
      </c>
    </row>
    <row r="1073" spans="1:3" x14ac:dyDescent="0.25">
      <c r="A1073" s="1">
        <v>40153</v>
      </c>
      <c r="B1073" t="s">
        <v>157</v>
      </c>
      <c r="C1073">
        <v>19</v>
      </c>
    </row>
    <row r="1074" spans="1:3" x14ac:dyDescent="0.25">
      <c r="A1074" s="1">
        <v>40155</v>
      </c>
      <c r="B1074" t="s">
        <v>155</v>
      </c>
      <c r="C1074">
        <v>16</v>
      </c>
    </row>
    <row r="1075" spans="1:3" x14ac:dyDescent="0.25">
      <c r="A1075" s="1">
        <v>40158</v>
      </c>
      <c r="B1075" t="s">
        <v>29</v>
      </c>
      <c r="C1075">
        <v>18</v>
      </c>
    </row>
    <row r="1076" spans="1:3" x14ac:dyDescent="0.25">
      <c r="A1076" s="1">
        <v>40158</v>
      </c>
      <c r="B1076" t="s">
        <v>9</v>
      </c>
      <c r="C1076">
        <v>399</v>
      </c>
    </row>
    <row r="1077" spans="1:3" x14ac:dyDescent="0.25">
      <c r="A1077" s="1">
        <v>40160</v>
      </c>
      <c r="B1077" t="s">
        <v>204</v>
      </c>
      <c r="C1077">
        <v>11</v>
      </c>
    </row>
    <row r="1078" spans="1:3" x14ac:dyDescent="0.25">
      <c r="A1078" s="1">
        <v>40164</v>
      </c>
      <c r="B1078" t="s">
        <v>25</v>
      </c>
      <c r="C1078">
        <v>131</v>
      </c>
    </row>
    <row r="1079" spans="1:3" x14ac:dyDescent="0.25">
      <c r="A1079" s="1">
        <v>40165</v>
      </c>
      <c r="B1079" t="s">
        <v>41</v>
      </c>
      <c r="C1079">
        <v>67</v>
      </c>
    </row>
    <row r="1080" spans="1:3" x14ac:dyDescent="0.25">
      <c r="A1080" s="1">
        <v>40166</v>
      </c>
      <c r="B1080" t="s">
        <v>12</v>
      </c>
      <c r="C1080">
        <v>151</v>
      </c>
    </row>
    <row r="1081" spans="1:3" x14ac:dyDescent="0.25">
      <c r="A1081" s="1">
        <v>40171</v>
      </c>
      <c r="B1081" t="s">
        <v>25</v>
      </c>
      <c r="C1081">
        <v>105</v>
      </c>
    </row>
    <row r="1082" spans="1:3" x14ac:dyDescent="0.25">
      <c r="A1082" s="1">
        <v>40172</v>
      </c>
      <c r="B1082" t="s">
        <v>73</v>
      </c>
      <c r="C1082">
        <v>132</v>
      </c>
    </row>
    <row r="1083" spans="1:3" x14ac:dyDescent="0.25">
      <c r="A1083" s="1">
        <v>40172</v>
      </c>
      <c r="B1083" t="s">
        <v>19</v>
      </c>
      <c r="C1083">
        <v>142</v>
      </c>
    </row>
    <row r="1084" spans="1:3" x14ac:dyDescent="0.25">
      <c r="A1084" s="1">
        <v>40172</v>
      </c>
      <c r="B1084" t="s">
        <v>205</v>
      </c>
      <c r="C1084">
        <v>17</v>
      </c>
    </row>
    <row r="1085" spans="1:3" x14ac:dyDescent="0.25">
      <c r="A1085" s="1">
        <v>40173</v>
      </c>
      <c r="B1085" t="s">
        <v>9</v>
      </c>
      <c r="C1085">
        <v>444</v>
      </c>
    </row>
    <row r="1086" spans="1:3" x14ac:dyDescent="0.25">
      <c r="A1086" s="1">
        <v>40173</v>
      </c>
      <c r="B1086" t="s">
        <v>52</v>
      </c>
      <c r="C1086">
        <v>294</v>
      </c>
    </row>
    <row r="1087" spans="1:3" x14ac:dyDescent="0.25">
      <c r="A1087" s="1">
        <v>40174</v>
      </c>
      <c r="B1087" t="s">
        <v>9</v>
      </c>
      <c r="C1087">
        <v>274</v>
      </c>
    </row>
    <row r="1088" spans="1:3" x14ac:dyDescent="0.25">
      <c r="A1088" s="1">
        <v>40176</v>
      </c>
      <c r="B1088" t="s">
        <v>37</v>
      </c>
      <c r="C1088">
        <v>168</v>
      </c>
    </row>
    <row r="1089" spans="1:3" x14ac:dyDescent="0.25">
      <c r="A1089" s="1">
        <v>40177</v>
      </c>
      <c r="B1089" t="s">
        <v>10</v>
      </c>
      <c r="C1089">
        <v>115</v>
      </c>
    </row>
    <row r="1090" spans="1:3" x14ac:dyDescent="0.25">
      <c r="A1090" s="1">
        <v>40177</v>
      </c>
      <c r="B1090" t="s">
        <v>32</v>
      </c>
      <c r="C1090">
        <v>126</v>
      </c>
    </row>
    <row r="1091" spans="1:3" x14ac:dyDescent="0.25">
      <c r="A1091" s="1">
        <v>40180</v>
      </c>
      <c r="B1091" t="s">
        <v>30</v>
      </c>
      <c r="C1091">
        <v>73</v>
      </c>
    </row>
    <row r="1092" spans="1:3" x14ac:dyDescent="0.25">
      <c r="A1092" s="1">
        <v>40180</v>
      </c>
      <c r="B1092" t="s">
        <v>24</v>
      </c>
      <c r="C1092">
        <v>413</v>
      </c>
    </row>
    <row r="1093" spans="1:3" x14ac:dyDescent="0.25">
      <c r="A1093" s="1">
        <v>40181</v>
      </c>
      <c r="B1093" t="s">
        <v>9</v>
      </c>
      <c r="C1093">
        <v>393</v>
      </c>
    </row>
    <row r="1094" spans="1:3" x14ac:dyDescent="0.25">
      <c r="A1094" s="1">
        <v>40184</v>
      </c>
      <c r="B1094" t="s">
        <v>145</v>
      </c>
      <c r="C1094">
        <v>13</v>
      </c>
    </row>
    <row r="1095" spans="1:3" x14ac:dyDescent="0.25">
      <c r="A1095" s="1">
        <v>40185</v>
      </c>
      <c r="B1095" t="s">
        <v>24</v>
      </c>
      <c r="C1095">
        <v>211</v>
      </c>
    </row>
    <row r="1096" spans="1:3" x14ac:dyDescent="0.25">
      <c r="A1096" s="1">
        <v>40189</v>
      </c>
      <c r="B1096" t="s">
        <v>63</v>
      </c>
      <c r="C1096">
        <v>116</v>
      </c>
    </row>
    <row r="1097" spans="1:3" x14ac:dyDescent="0.25">
      <c r="A1097" s="1">
        <v>40189</v>
      </c>
      <c r="B1097" t="s">
        <v>2</v>
      </c>
      <c r="C1097">
        <v>9</v>
      </c>
    </row>
    <row r="1098" spans="1:3" x14ac:dyDescent="0.25">
      <c r="A1098" s="1">
        <v>40193</v>
      </c>
      <c r="B1098" t="s">
        <v>47</v>
      </c>
      <c r="C1098">
        <v>117</v>
      </c>
    </row>
    <row r="1099" spans="1:3" x14ac:dyDescent="0.25">
      <c r="A1099" s="1">
        <v>40194</v>
      </c>
      <c r="B1099" t="s">
        <v>52</v>
      </c>
      <c r="C1099">
        <v>221</v>
      </c>
    </row>
    <row r="1100" spans="1:3" x14ac:dyDescent="0.25">
      <c r="A1100" s="1">
        <v>40198</v>
      </c>
      <c r="B1100" t="s">
        <v>154</v>
      </c>
      <c r="C1100">
        <v>9</v>
      </c>
    </row>
    <row r="1101" spans="1:3" x14ac:dyDescent="0.25">
      <c r="A1101" s="1">
        <v>40199</v>
      </c>
      <c r="B1101" t="s">
        <v>19</v>
      </c>
      <c r="C1101">
        <v>214</v>
      </c>
    </row>
    <row r="1102" spans="1:3" x14ac:dyDescent="0.25">
      <c r="A1102" s="1">
        <v>40200</v>
      </c>
      <c r="B1102" t="s">
        <v>39</v>
      </c>
      <c r="C1102">
        <v>138</v>
      </c>
    </row>
    <row r="1103" spans="1:3" x14ac:dyDescent="0.25">
      <c r="A1103" s="1">
        <v>40201</v>
      </c>
      <c r="B1103" t="s">
        <v>83</v>
      </c>
      <c r="C1103">
        <v>11</v>
      </c>
    </row>
    <row r="1104" spans="1:3" x14ac:dyDescent="0.25">
      <c r="A1104" s="1">
        <v>40201</v>
      </c>
      <c r="B1104" t="s">
        <v>54</v>
      </c>
      <c r="C1104">
        <v>128</v>
      </c>
    </row>
    <row r="1105" spans="1:3" x14ac:dyDescent="0.25">
      <c r="A1105" s="1">
        <v>40202</v>
      </c>
      <c r="B1105" t="s">
        <v>19</v>
      </c>
      <c r="C1105">
        <v>376</v>
      </c>
    </row>
    <row r="1106" spans="1:3" x14ac:dyDescent="0.25">
      <c r="A1106" s="1">
        <v>40203</v>
      </c>
      <c r="B1106" t="s">
        <v>19</v>
      </c>
      <c r="C1106">
        <v>121</v>
      </c>
    </row>
    <row r="1107" spans="1:3" x14ac:dyDescent="0.25">
      <c r="A1107" s="1">
        <v>40203</v>
      </c>
      <c r="B1107" t="s">
        <v>16</v>
      </c>
      <c r="C1107">
        <v>200</v>
      </c>
    </row>
    <row r="1108" spans="1:3" x14ac:dyDescent="0.25">
      <c r="A1108" s="1">
        <v>40204</v>
      </c>
      <c r="B1108" t="s">
        <v>19</v>
      </c>
      <c r="C1108">
        <v>500</v>
      </c>
    </row>
    <row r="1109" spans="1:3" x14ac:dyDescent="0.25">
      <c r="A1109" s="1">
        <v>40206</v>
      </c>
      <c r="B1109" t="s">
        <v>73</v>
      </c>
      <c r="C1109">
        <v>108</v>
      </c>
    </row>
    <row r="1110" spans="1:3" x14ac:dyDescent="0.25">
      <c r="A1110" s="1">
        <v>40207</v>
      </c>
      <c r="B1110" t="s">
        <v>27</v>
      </c>
      <c r="C1110">
        <v>59</v>
      </c>
    </row>
    <row r="1111" spans="1:3" x14ac:dyDescent="0.25">
      <c r="A1111" s="1">
        <v>40208</v>
      </c>
      <c r="B1111" t="s">
        <v>12</v>
      </c>
      <c r="C1111">
        <v>191</v>
      </c>
    </row>
    <row r="1112" spans="1:3" x14ac:dyDescent="0.25">
      <c r="A1112" s="1">
        <v>40209</v>
      </c>
      <c r="B1112" t="s">
        <v>21</v>
      </c>
      <c r="C1112">
        <v>189</v>
      </c>
    </row>
    <row r="1113" spans="1:3" x14ac:dyDescent="0.25">
      <c r="A1113" s="1">
        <v>40211</v>
      </c>
      <c r="B1113" t="s">
        <v>47</v>
      </c>
      <c r="C1113">
        <v>247</v>
      </c>
    </row>
    <row r="1114" spans="1:3" x14ac:dyDescent="0.25">
      <c r="A1114" s="1">
        <v>40211</v>
      </c>
      <c r="B1114" t="s">
        <v>37</v>
      </c>
      <c r="C1114">
        <v>195</v>
      </c>
    </row>
    <row r="1115" spans="1:3" x14ac:dyDescent="0.25">
      <c r="A1115" s="1">
        <v>40212</v>
      </c>
      <c r="B1115" t="s">
        <v>206</v>
      </c>
      <c r="C1115">
        <v>6</v>
      </c>
    </row>
    <row r="1116" spans="1:3" x14ac:dyDescent="0.25">
      <c r="A1116" s="1">
        <v>40213</v>
      </c>
      <c r="B1116" t="s">
        <v>207</v>
      </c>
      <c r="C1116">
        <v>1</v>
      </c>
    </row>
    <row r="1117" spans="1:3" x14ac:dyDescent="0.25">
      <c r="A1117" s="1">
        <v>40214</v>
      </c>
      <c r="B1117" t="s">
        <v>52</v>
      </c>
      <c r="C1117">
        <v>347</v>
      </c>
    </row>
    <row r="1118" spans="1:3" x14ac:dyDescent="0.25">
      <c r="A1118" s="1">
        <v>40217</v>
      </c>
      <c r="B1118" t="s">
        <v>16</v>
      </c>
      <c r="C1118">
        <v>317</v>
      </c>
    </row>
    <row r="1119" spans="1:3" x14ac:dyDescent="0.25">
      <c r="A1119" s="1">
        <v>40218</v>
      </c>
      <c r="B1119" t="s">
        <v>47</v>
      </c>
      <c r="C1119">
        <v>271</v>
      </c>
    </row>
    <row r="1120" spans="1:3" x14ac:dyDescent="0.25">
      <c r="A1120" s="1">
        <v>40218</v>
      </c>
      <c r="B1120" t="s">
        <v>87</v>
      </c>
      <c r="C1120">
        <v>4</v>
      </c>
    </row>
    <row r="1121" spans="1:3" x14ac:dyDescent="0.25">
      <c r="A1121" s="1">
        <v>40220</v>
      </c>
      <c r="B1121" t="s">
        <v>30</v>
      </c>
      <c r="C1121">
        <v>121</v>
      </c>
    </row>
    <row r="1122" spans="1:3" x14ac:dyDescent="0.25">
      <c r="A1122" s="1">
        <v>40221</v>
      </c>
      <c r="B1122" t="s">
        <v>8</v>
      </c>
      <c r="C1122">
        <v>81</v>
      </c>
    </row>
    <row r="1123" spans="1:3" x14ac:dyDescent="0.25">
      <c r="A1123" s="1">
        <v>40221</v>
      </c>
      <c r="B1123" t="s">
        <v>86</v>
      </c>
      <c r="C1123">
        <v>1</v>
      </c>
    </row>
    <row r="1124" spans="1:3" x14ac:dyDescent="0.25">
      <c r="A1124" s="1">
        <v>40223</v>
      </c>
      <c r="B1124" t="s">
        <v>32</v>
      </c>
      <c r="C1124">
        <v>142</v>
      </c>
    </row>
    <row r="1125" spans="1:3" x14ac:dyDescent="0.25">
      <c r="A1125" s="1">
        <v>40224</v>
      </c>
      <c r="B1125" t="s">
        <v>24</v>
      </c>
      <c r="C1125">
        <v>265</v>
      </c>
    </row>
    <row r="1126" spans="1:3" x14ac:dyDescent="0.25">
      <c r="A1126" s="1">
        <v>40225</v>
      </c>
      <c r="B1126" t="s">
        <v>8</v>
      </c>
      <c r="C1126">
        <v>194</v>
      </c>
    </row>
    <row r="1127" spans="1:3" x14ac:dyDescent="0.25">
      <c r="A1127" s="1">
        <v>40225</v>
      </c>
      <c r="B1127" t="s">
        <v>163</v>
      </c>
      <c r="C1127">
        <v>15</v>
      </c>
    </row>
    <row r="1128" spans="1:3" x14ac:dyDescent="0.25">
      <c r="A1128" s="1">
        <v>40227</v>
      </c>
      <c r="B1128" t="s">
        <v>12</v>
      </c>
      <c r="C1128">
        <v>23</v>
      </c>
    </row>
    <row r="1129" spans="1:3" x14ac:dyDescent="0.25">
      <c r="A1129" s="1">
        <v>40227</v>
      </c>
      <c r="B1129" t="s">
        <v>24</v>
      </c>
      <c r="C1129">
        <v>279</v>
      </c>
    </row>
    <row r="1130" spans="1:3" x14ac:dyDescent="0.25">
      <c r="A1130" s="1">
        <v>40229</v>
      </c>
      <c r="B1130" t="s">
        <v>208</v>
      </c>
      <c r="C1130">
        <v>1</v>
      </c>
    </row>
    <row r="1131" spans="1:3" x14ac:dyDescent="0.25">
      <c r="A1131" s="1">
        <v>40234</v>
      </c>
      <c r="B1131" t="s">
        <v>24</v>
      </c>
      <c r="C1131">
        <v>487</v>
      </c>
    </row>
    <row r="1132" spans="1:3" x14ac:dyDescent="0.25">
      <c r="A1132" s="1">
        <v>40234</v>
      </c>
      <c r="B1132" t="s">
        <v>9</v>
      </c>
      <c r="C1132">
        <v>395</v>
      </c>
    </row>
    <row r="1133" spans="1:3" x14ac:dyDescent="0.25">
      <c r="A1133" s="1">
        <v>40236</v>
      </c>
      <c r="B1133" t="s">
        <v>73</v>
      </c>
      <c r="C1133">
        <v>91</v>
      </c>
    </row>
    <row r="1134" spans="1:3" x14ac:dyDescent="0.25">
      <c r="A1134" s="1">
        <v>40236</v>
      </c>
      <c r="B1134" t="s">
        <v>27</v>
      </c>
      <c r="C1134">
        <v>39</v>
      </c>
    </row>
    <row r="1135" spans="1:3" x14ac:dyDescent="0.25">
      <c r="A1135" s="1">
        <v>40236</v>
      </c>
      <c r="B1135" t="s">
        <v>24</v>
      </c>
      <c r="C1135">
        <v>312</v>
      </c>
    </row>
    <row r="1136" spans="1:3" x14ac:dyDescent="0.25">
      <c r="A1136" s="1">
        <v>40237</v>
      </c>
      <c r="B1136" t="s">
        <v>209</v>
      </c>
      <c r="C1136">
        <v>20</v>
      </c>
    </row>
    <row r="1137" spans="1:3" x14ac:dyDescent="0.25">
      <c r="A1137" s="1">
        <v>40240</v>
      </c>
      <c r="B1137" t="s">
        <v>30</v>
      </c>
      <c r="C1137">
        <v>35</v>
      </c>
    </row>
    <row r="1138" spans="1:3" x14ac:dyDescent="0.25">
      <c r="A1138" s="1">
        <v>40242</v>
      </c>
      <c r="B1138" t="s">
        <v>205</v>
      </c>
      <c r="C1138">
        <v>20</v>
      </c>
    </row>
    <row r="1139" spans="1:3" x14ac:dyDescent="0.25">
      <c r="A1139" s="1">
        <v>40245</v>
      </c>
      <c r="B1139" t="s">
        <v>32</v>
      </c>
      <c r="C1139">
        <v>125</v>
      </c>
    </row>
    <row r="1140" spans="1:3" x14ac:dyDescent="0.25">
      <c r="A1140" s="1">
        <v>40245</v>
      </c>
      <c r="B1140" t="s">
        <v>47</v>
      </c>
      <c r="C1140">
        <v>396</v>
      </c>
    </row>
    <row r="1141" spans="1:3" x14ac:dyDescent="0.25">
      <c r="A1141" s="1">
        <v>40246</v>
      </c>
      <c r="B1141" t="s">
        <v>210</v>
      </c>
      <c r="C1141">
        <v>7</v>
      </c>
    </row>
    <row r="1142" spans="1:3" x14ac:dyDescent="0.25">
      <c r="A1142" s="1">
        <v>40247</v>
      </c>
      <c r="B1142" t="s">
        <v>80</v>
      </c>
      <c r="C1142">
        <v>59</v>
      </c>
    </row>
    <row r="1143" spans="1:3" x14ac:dyDescent="0.25">
      <c r="A1143" s="1">
        <v>40250</v>
      </c>
      <c r="B1143" t="s">
        <v>16</v>
      </c>
      <c r="C1143">
        <v>417</v>
      </c>
    </row>
    <row r="1144" spans="1:3" x14ac:dyDescent="0.25">
      <c r="A1144" s="1">
        <v>40250</v>
      </c>
      <c r="B1144" t="s">
        <v>47</v>
      </c>
      <c r="C1144">
        <v>115</v>
      </c>
    </row>
    <row r="1145" spans="1:3" x14ac:dyDescent="0.25">
      <c r="A1145" s="1">
        <v>40253</v>
      </c>
      <c r="B1145" t="s">
        <v>56</v>
      </c>
      <c r="C1145">
        <v>6</v>
      </c>
    </row>
    <row r="1146" spans="1:3" x14ac:dyDescent="0.25">
      <c r="A1146" s="1">
        <v>40254</v>
      </c>
      <c r="B1146" t="s">
        <v>21</v>
      </c>
      <c r="C1146">
        <v>69</v>
      </c>
    </row>
    <row r="1147" spans="1:3" x14ac:dyDescent="0.25">
      <c r="A1147" s="1">
        <v>40256</v>
      </c>
      <c r="B1147" t="s">
        <v>14</v>
      </c>
      <c r="C1147">
        <v>58</v>
      </c>
    </row>
    <row r="1148" spans="1:3" x14ac:dyDescent="0.25">
      <c r="A1148" s="1">
        <v>40256</v>
      </c>
      <c r="B1148" t="s">
        <v>27</v>
      </c>
      <c r="C1148">
        <v>159</v>
      </c>
    </row>
    <row r="1149" spans="1:3" x14ac:dyDescent="0.25">
      <c r="A1149" s="1">
        <v>40258</v>
      </c>
      <c r="B1149" t="s">
        <v>211</v>
      </c>
      <c r="C1149">
        <v>6</v>
      </c>
    </row>
    <row r="1150" spans="1:3" x14ac:dyDescent="0.25">
      <c r="A1150" s="1">
        <v>40259</v>
      </c>
      <c r="B1150" t="s">
        <v>14</v>
      </c>
      <c r="C1150">
        <v>103</v>
      </c>
    </row>
    <row r="1151" spans="1:3" x14ac:dyDescent="0.25">
      <c r="A1151" s="1">
        <v>40263</v>
      </c>
      <c r="B1151" t="s">
        <v>9</v>
      </c>
      <c r="C1151">
        <v>155</v>
      </c>
    </row>
    <row r="1152" spans="1:3" x14ac:dyDescent="0.25">
      <c r="A1152" s="1">
        <v>40263</v>
      </c>
      <c r="B1152" t="s">
        <v>83</v>
      </c>
      <c r="C1152">
        <v>10</v>
      </c>
    </row>
    <row r="1153" spans="1:3" x14ac:dyDescent="0.25">
      <c r="A1153" s="1">
        <v>40265</v>
      </c>
      <c r="B1153" t="s">
        <v>30</v>
      </c>
      <c r="C1153">
        <v>158</v>
      </c>
    </row>
    <row r="1154" spans="1:3" x14ac:dyDescent="0.25">
      <c r="A1154" s="1">
        <v>40267</v>
      </c>
      <c r="B1154" t="s">
        <v>57</v>
      </c>
      <c r="C1154">
        <v>146</v>
      </c>
    </row>
    <row r="1155" spans="1:3" x14ac:dyDescent="0.25">
      <c r="A1155" s="1">
        <v>40268</v>
      </c>
      <c r="B1155" t="s">
        <v>24</v>
      </c>
      <c r="C1155">
        <v>230</v>
      </c>
    </row>
    <row r="1156" spans="1:3" x14ac:dyDescent="0.25">
      <c r="A1156" s="1">
        <v>40270</v>
      </c>
      <c r="B1156" t="s">
        <v>41</v>
      </c>
      <c r="C1156">
        <v>143</v>
      </c>
    </row>
    <row r="1157" spans="1:3" x14ac:dyDescent="0.25">
      <c r="A1157" s="1">
        <v>40270</v>
      </c>
      <c r="B1157" t="s">
        <v>63</v>
      </c>
      <c r="C1157">
        <v>167</v>
      </c>
    </row>
    <row r="1158" spans="1:3" x14ac:dyDescent="0.25">
      <c r="A1158" s="1">
        <v>40270</v>
      </c>
      <c r="B1158" t="s">
        <v>54</v>
      </c>
      <c r="C1158">
        <v>119</v>
      </c>
    </row>
    <row r="1159" spans="1:3" x14ac:dyDescent="0.25">
      <c r="A1159" s="1">
        <v>40272</v>
      </c>
      <c r="B1159" t="s">
        <v>16</v>
      </c>
      <c r="C1159">
        <v>400</v>
      </c>
    </row>
    <row r="1160" spans="1:3" x14ac:dyDescent="0.25">
      <c r="A1160" s="1">
        <v>40274</v>
      </c>
      <c r="B1160" t="s">
        <v>39</v>
      </c>
      <c r="C1160">
        <v>172</v>
      </c>
    </row>
    <row r="1161" spans="1:3" x14ac:dyDescent="0.25">
      <c r="A1161" s="1">
        <v>40275</v>
      </c>
      <c r="B1161" t="s">
        <v>100</v>
      </c>
      <c r="C1161">
        <v>19</v>
      </c>
    </row>
    <row r="1162" spans="1:3" x14ac:dyDescent="0.25">
      <c r="A1162" s="1">
        <v>40277</v>
      </c>
      <c r="B1162" t="s">
        <v>9</v>
      </c>
      <c r="C1162">
        <v>116</v>
      </c>
    </row>
    <row r="1163" spans="1:3" x14ac:dyDescent="0.25">
      <c r="A1163" s="1">
        <v>40279</v>
      </c>
      <c r="B1163" t="s">
        <v>24</v>
      </c>
      <c r="C1163">
        <v>143</v>
      </c>
    </row>
    <row r="1164" spans="1:3" x14ac:dyDescent="0.25">
      <c r="A1164" s="1">
        <v>40280</v>
      </c>
      <c r="B1164" t="s">
        <v>11</v>
      </c>
      <c r="C1164">
        <v>222</v>
      </c>
    </row>
    <row r="1165" spans="1:3" x14ac:dyDescent="0.25">
      <c r="A1165" s="1">
        <v>40282</v>
      </c>
      <c r="B1165" t="s">
        <v>11</v>
      </c>
      <c r="C1165">
        <v>352</v>
      </c>
    </row>
    <row r="1166" spans="1:3" x14ac:dyDescent="0.25">
      <c r="A1166" s="1">
        <v>40282</v>
      </c>
      <c r="B1166" t="s">
        <v>54</v>
      </c>
      <c r="C1166">
        <v>69</v>
      </c>
    </row>
    <row r="1167" spans="1:3" x14ac:dyDescent="0.25">
      <c r="A1167" s="1">
        <v>40283</v>
      </c>
      <c r="B1167" t="s">
        <v>47</v>
      </c>
      <c r="C1167">
        <v>182</v>
      </c>
    </row>
    <row r="1168" spans="1:3" x14ac:dyDescent="0.25">
      <c r="A1168" s="1">
        <v>40285</v>
      </c>
      <c r="B1168" t="s">
        <v>11</v>
      </c>
      <c r="C1168">
        <v>182</v>
      </c>
    </row>
    <row r="1169" spans="1:3" x14ac:dyDescent="0.25">
      <c r="A1169" s="1">
        <v>40285</v>
      </c>
      <c r="B1169" t="s">
        <v>54</v>
      </c>
      <c r="C1169">
        <v>165</v>
      </c>
    </row>
    <row r="1170" spans="1:3" x14ac:dyDescent="0.25">
      <c r="A1170" s="1">
        <v>40286</v>
      </c>
      <c r="B1170" t="s">
        <v>42</v>
      </c>
      <c r="C1170">
        <v>18</v>
      </c>
    </row>
    <row r="1171" spans="1:3" x14ac:dyDescent="0.25">
      <c r="A1171" s="1">
        <v>40286</v>
      </c>
      <c r="B1171" t="s">
        <v>212</v>
      </c>
      <c r="C1171">
        <v>2</v>
      </c>
    </row>
    <row r="1172" spans="1:3" x14ac:dyDescent="0.25">
      <c r="A1172" s="1">
        <v>40287</v>
      </c>
      <c r="B1172" t="s">
        <v>186</v>
      </c>
      <c r="C1172">
        <v>15</v>
      </c>
    </row>
    <row r="1173" spans="1:3" x14ac:dyDescent="0.25">
      <c r="A1173" s="1">
        <v>40288</v>
      </c>
      <c r="B1173" t="s">
        <v>213</v>
      </c>
      <c r="C1173">
        <v>19</v>
      </c>
    </row>
    <row r="1174" spans="1:3" x14ac:dyDescent="0.25">
      <c r="A1174" s="1">
        <v>40289</v>
      </c>
      <c r="B1174" t="s">
        <v>39</v>
      </c>
      <c r="C1174">
        <v>66</v>
      </c>
    </row>
    <row r="1175" spans="1:3" x14ac:dyDescent="0.25">
      <c r="A1175" s="1">
        <v>40289</v>
      </c>
      <c r="B1175" t="s">
        <v>172</v>
      </c>
      <c r="C1175">
        <v>12</v>
      </c>
    </row>
    <row r="1176" spans="1:3" x14ac:dyDescent="0.25">
      <c r="A1176" s="1">
        <v>40290</v>
      </c>
      <c r="B1176" t="s">
        <v>120</v>
      </c>
      <c r="C1176">
        <v>19</v>
      </c>
    </row>
    <row r="1177" spans="1:3" x14ac:dyDescent="0.25">
      <c r="A1177" s="1">
        <v>40290</v>
      </c>
      <c r="B1177" t="s">
        <v>25</v>
      </c>
      <c r="C1177">
        <v>96</v>
      </c>
    </row>
    <row r="1178" spans="1:3" x14ac:dyDescent="0.25">
      <c r="A1178" s="1">
        <v>40293</v>
      </c>
      <c r="B1178" t="s">
        <v>11</v>
      </c>
      <c r="C1178">
        <v>240</v>
      </c>
    </row>
    <row r="1179" spans="1:3" x14ac:dyDescent="0.25">
      <c r="A1179" s="1">
        <v>40295</v>
      </c>
      <c r="B1179" t="s">
        <v>30</v>
      </c>
      <c r="C1179">
        <v>57</v>
      </c>
    </row>
    <row r="1180" spans="1:3" x14ac:dyDescent="0.25">
      <c r="A1180" s="1">
        <v>40299</v>
      </c>
      <c r="B1180" t="s">
        <v>16</v>
      </c>
      <c r="C1180">
        <v>475</v>
      </c>
    </row>
    <row r="1181" spans="1:3" x14ac:dyDescent="0.25">
      <c r="A1181" s="1">
        <v>40300</v>
      </c>
      <c r="B1181" t="s">
        <v>9</v>
      </c>
      <c r="C1181">
        <v>162</v>
      </c>
    </row>
    <row r="1182" spans="1:3" x14ac:dyDescent="0.25">
      <c r="A1182" s="1">
        <v>40302</v>
      </c>
      <c r="B1182" t="s">
        <v>9</v>
      </c>
      <c r="C1182">
        <v>150</v>
      </c>
    </row>
    <row r="1183" spans="1:3" x14ac:dyDescent="0.25">
      <c r="A1183" s="1">
        <v>40303</v>
      </c>
      <c r="B1183" t="s">
        <v>52</v>
      </c>
      <c r="C1183">
        <v>139</v>
      </c>
    </row>
    <row r="1184" spans="1:3" x14ac:dyDescent="0.25">
      <c r="A1184" s="1">
        <v>40305</v>
      </c>
      <c r="B1184" t="s">
        <v>21</v>
      </c>
      <c r="C1184">
        <v>183</v>
      </c>
    </row>
    <row r="1185" spans="1:3" x14ac:dyDescent="0.25">
      <c r="A1185" s="1">
        <v>40315</v>
      </c>
      <c r="B1185" t="s">
        <v>9</v>
      </c>
      <c r="C1185">
        <v>214</v>
      </c>
    </row>
    <row r="1186" spans="1:3" x14ac:dyDescent="0.25">
      <c r="A1186" s="1">
        <v>40318</v>
      </c>
      <c r="B1186" t="s">
        <v>177</v>
      </c>
      <c r="C1186">
        <v>14</v>
      </c>
    </row>
    <row r="1187" spans="1:3" x14ac:dyDescent="0.25">
      <c r="A1187" s="1">
        <v>40319</v>
      </c>
      <c r="B1187" t="s">
        <v>197</v>
      </c>
      <c r="C1187">
        <v>2</v>
      </c>
    </row>
    <row r="1188" spans="1:3" x14ac:dyDescent="0.25">
      <c r="A1188" s="1">
        <v>40320</v>
      </c>
      <c r="B1188" t="s">
        <v>24</v>
      </c>
      <c r="C1188">
        <v>383</v>
      </c>
    </row>
    <row r="1189" spans="1:3" x14ac:dyDescent="0.25">
      <c r="A1189" s="1">
        <v>40321</v>
      </c>
      <c r="B1189" t="s">
        <v>2</v>
      </c>
      <c r="C1189">
        <v>14</v>
      </c>
    </row>
    <row r="1190" spans="1:3" x14ac:dyDescent="0.25">
      <c r="A1190" s="1">
        <v>40321</v>
      </c>
      <c r="B1190" t="s">
        <v>54</v>
      </c>
      <c r="C1190">
        <v>127</v>
      </c>
    </row>
    <row r="1191" spans="1:3" x14ac:dyDescent="0.25">
      <c r="A1191" s="1">
        <v>40322</v>
      </c>
      <c r="B1191" t="s">
        <v>32</v>
      </c>
      <c r="C1191">
        <v>179</v>
      </c>
    </row>
    <row r="1192" spans="1:3" x14ac:dyDescent="0.25">
      <c r="A1192" s="1">
        <v>40323</v>
      </c>
      <c r="B1192" t="s">
        <v>25</v>
      </c>
      <c r="C1192">
        <v>74</v>
      </c>
    </row>
    <row r="1193" spans="1:3" x14ac:dyDescent="0.25">
      <c r="A1193" s="1">
        <v>40323</v>
      </c>
      <c r="B1193" t="s">
        <v>52</v>
      </c>
      <c r="C1193">
        <v>311</v>
      </c>
    </row>
    <row r="1194" spans="1:3" x14ac:dyDescent="0.25">
      <c r="A1194" s="1">
        <v>40327</v>
      </c>
      <c r="B1194" t="s">
        <v>68</v>
      </c>
      <c r="C1194">
        <v>190</v>
      </c>
    </row>
    <row r="1195" spans="1:3" x14ac:dyDescent="0.25">
      <c r="A1195" s="1">
        <v>40329</v>
      </c>
      <c r="B1195" t="s">
        <v>33</v>
      </c>
      <c r="C1195">
        <v>67</v>
      </c>
    </row>
    <row r="1196" spans="1:3" x14ac:dyDescent="0.25">
      <c r="A1196" s="1">
        <v>40331</v>
      </c>
      <c r="B1196" t="s">
        <v>9</v>
      </c>
      <c r="C1196">
        <v>331</v>
      </c>
    </row>
    <row r="1197" spans="1:3" x14ac:dyDescent="0.25">
      <c r="A1197" s="1">
        <v>40331</v>
      </c>
      <c r="B1197" t="s">
        <v>41</v>
      </c>
      <c r="C1197">
        <v>114</v>
      </c>
    </row>
    <row r="1198" spans="1:3" x14ac:dyDescent="0.25">
      <c r="A1198" s="1">
        <v>40332</v>
      </c>
      <c r="B1198" t="s">
        <v>54</v>
      </c>
      <c r="C1198">
        <v>79</v>
      </c>
    </row>
    <row r="1199" spans="1:3" x14ac:dyDescent="0.25">
      <c r="A1199" s="1">
        <v>40333</v>
      </c>
      <c r="B1199" t="s">
        <v>73</v>
      </c>
      <c r="C1199">
        <v>22</v>
      </c>
    </row>
    <row r="1200" spans="1:3" x14ac:dyDescent="0.25">
      <c r="A1200" s="1">
        <v>40333</v>
      </c>
      <c r="B1200" t="s">
        <v>94</v>
      </c>
      <c r="C1200">
        <v>5</v>
      </c>
    </row>
    <row r="1201" spans="1:3" x14ac:dyDescent="0.25">
      <c r="A1201" s="1">
        <v>40336</v>
      </c>
      <c r="B1201" t="s">
        <v>74</v>
      </c>
      <c r="C1201">
        <v>17</v>
      </c>
    </row>
    <row r="1202" spans="1:3" x14ac:dyDescent="0.25">
      <c r="A1202" s="1">
        <v>40337</v>
      </c>
      <c r="B1202" t="s">
        <v>47</v>
      </c>
      <c r="C1202">
        <v>344</v>
      </c>
    </row>
    <row r="1203" spans="1:3" x14ac:dyDescent="0.25">
      <c r="A1203" s="1">
        <v>40337</v>
      </c>
      <c r="B1203" t="s">
        <v>16</v>
      </c>
      <c r="C1203">
        <v>329</v>
      </c>
    </row>
    <row r="1204" spans="1:3" x14ac:dyDescent="0.25">
      <c r="A1204" s="1">
        <v>40337</v>
      </c>
      <c r="B1204" t="s">
        <v>114</v>
      </c>
      <c r="C1204">
        <v>10</v>
      </c>
    </row>
    <row r="1205" spans="1:3" x14ac:dyDescent="0.25">
      <c r="A1205" s="1">
        <v>40341</v>
      </c>
      <c r="B1205" t="s">
        <v>32</v>
      </c>
      <c r="C1205">
        <v>105</v>
      </c>
    </row>
    <row r="1206" spans="1:3" x14ac:dyDescent="0.25">
      <c r="A1206" s="1">
        <v>40342</v>
      </c>
      <c r="B1206" t="s">
        <v>71</v>
      </c>
      <c r="C1206">
        <v>26</v>
      </c>
    </row>
    <row r="1207" spans="1:3" x14ac:dyDescent="0.25">
      <c r="A1207" s="1">
        <v>40343</v>
      </c>
      <c r="B1207" t="s">
        <v>41</v>
      </c>
      <c r="C1207">
        <v>121</v>
      </c>
    </row>
    <row r="1208" spans="1:3" x14ac:dyDescent="0.25">
      <c r="A1208" s="1">
        <v>40345</v>
      </c>
      <c r="B1208" t="s">
        <v>10</v>
      </c>
      <c r="C1208">
        <v>174</v>
      </c>
    </row>
    <row r="1209" spans="1:3" x14ac:dyDescent="0.25">
      <c r="A1209" s="1">
        <v>40346</v>
      </c>
      <c r="B1209" t="s">
        <v>16</v>
      </c>
      <c r="C1209">
        <v>233</v>
      </c>
    </row>
    <row r="1210" spans="1:3" x14ac:dyDescent="0.25">
      <c r="A1210" s="1">
        <v>40347</v>
      </c>
      <c r="B1210" t="s">
        <v>12</v>
      </c>
      <c r="C1210">
        <v>117</v>
      </c>
    </row>
    <row r="1211" spans="1:3" x14ac:dyDescent="0.25">
      <c r="A1211" s="1">
        <v>40348</v>
      </c>
      <c r="B1211" t="s">
        <v>74</v>
      </c>
      <c r="C1211">
        <v>11</v>
      </c>
    </row>
    <row r="1212" spans="1:3" x14ac:dyDescent="0.25">
      <c r="A1212" s="1">
        <v>40348</v>
      </c>
      <c r="B1212" t="s">
        <v>214</v>
      </c>
      <c r="C1212">
        <v>18</v>
      </c>
    </row>
    <row r="1213" spans="1:3" x14ac:dyDescent="0.25">
      <c r="A1213" s="1">
        <v>40348</v>
      </c>
      <c r="B1213" t="s">
        <v>47</v>
      </c>
      <c r="C1213">
        <v>332</v>
      </c>
    </row>
    <row r="1214" spans="1:3" x14ac:dyDescent="0.25">
      <c r="A1214" s="1">
        <v>40349</v>
      </c>
      <c r="B1214" t="s">
        <v>158</v>
      </c>
      <c r="C1214">
        <v>6</v>
      </c>
    </row>
    <row r="1215" spans="1:3" x14ac:dyDescent="0.25">
      <c r="A1215" s="1">
        <v>40350</v>
      </c>
      <c r="B1215" t="s">
        <v>104</v>
      </c>
      <c r="C1215">
        <v>260</v>
      </c>
    </row>
    <row r="1216" spans="1:3" x14ac:dyDescent="0.25">
      <c r="A1216" s="1">
        <v>40350</v>
      </c>
      <c r="B1216" t="s">
        <v>82</v>
      </c>
      <c r="C1216">
        <v>22</v>
      </c>
    </row>
    <row r="1217" spans="1:3" x14ac:dyDescent="0.25">
      <c r="A1217" s="1">
        <v>40352</v>
      </c>
      <c r="B1217" t="s">
        <v>131</v>
      </c>
      <c r="C1217">
        <v>9</v>
      </c>
    </row>
    <row r="1218" spans="1:3" x14ac:dyDescent="0.25">
      <c r="A1218" s="1">
        <v>40353</v>
      </c>
      <c r="B1218" t="s">
        <v>68</v>
      </c>
      <c r="C1218">
        <v>79</v>
      </c>
    </row>
    <row r="1219" spans="1:3" x14ac:dyDescent="0.25">
      <c r="A1219" s="1">
        <v>40355</v>
      </c>
      <c r="B1219" t="s">
        <v>47</v>
      </c>
      <c r="C1219">
        <v>480</v>
      </c>
    </row>
    <row r="1220" spans="1:3" x14ac:dyDescent="0.25">
      <c r="A1220" s="1">
        <v>40360</v>
      </c>
      <c r="B1220" t="s">
        <v>11</v>
      </c>
      <c r="C1220">
        <v>154</v>
      </c>
    </row>
    <row r="1221" spans="1:3" x14ac:dyDescent="0.25">
      <c r="A1221" s="1">
        <v>40360</v>
      </c>
      <c r="B1221" t="s">
        <v>37</v>
      </c>
      <c r="C1221">
        <v>170</v>
      </c>
    </row>
    <row r="1222" spans="1:3" x14ac:dyDescent="0.25">
      <c r="A1222" s="1">
        <v>40361</v>
      </c>
      <c r="B1222" t="s">
        <v>215</v>
      </c>
      <c r="C1222">
        <v>13</v>
      </c>
    </row>
    <row r="1223" spans="1:3" x14ac:dyDescent="0.25">
      <c r="A1223" s="1">
        <v>40364</v>
      </c>
      <c r="B1223" t="s">
        <v>20</v>
      </c>
      <c r="C1223">
        <v>29</v>
      </c>
    </row>
    <row r="1224" spans="1:3" x14ac:dyDescent="0.25">
      <c r="A1224" s="1">
        <v>40366</v>
      </c>
      <c r="B1224" t="s">
        <v>21</v>
      </c>
      <c r="C1224">
        <v>80</v>
      </c>
    </row>
    <row r="1225" spans="1:3" x14ac:dyDescent="0.25">
      <c r="A1225" s="1">
        <v>40370</v>
      </c>
      <c r="B1225" t="s">
        <v>178</v>
      </c>
      <c r="C1225">
        <v>20</v>
      </c>
    </row>
    <row r="1226" spans="1:3" x14ac:dyDescent="0.25">
      <c r="A1226" s="1">
        <v>40370</v>
      </c>
      <c r="B1226" t="s">
        <v>11</v>
      </c>
      <c r="C1226">
        <v>401</v>
      </c>
    </row>
    <row r="1227" spans="1:3" x14ac:dyDescent="0.25">
      <c r="A1227" s="1">
        <v>40372</v>
      </c>
      <c r="B1227" t="s">
        <v>41</v>
      </c>
      <c r="C1227">
        <v>134</v>
      </c>
    </row>
    <row r="1228" spans="1:3" x14ac:dyDescent="0.25">
      <c r="A1228" s="1">
        <v>40374</v>
      </c>
      <c r="B1228" t="s">
        <v>39</v>
      </c>
      <c r="C1228">
        <v>107</v>
      </c>
    </row>
    <row r="1229" spans="1:3" x14ac:dyDescent="0.25">
      <c r="A1229" s="1">
        <v>40379</v>
      </c>
      <c r="B1229" t="s">
        <v>12</v>
      </c>
      <c r="C1229">
        <v>30</v>
      </c>
    </row>
    <row r="1230" spans="1:3" x14ac:dyDescent="0.25">
      <c r="A1230" s="1">
        <v>40381</v>
      </c>
      <c r="B1230" t="s">
        <v>26</v>
      </c>
      <c r="C1230">
        <v>138</v>
      </c>
    </row>
    <row r="1231" spans="1:3" x14ac:dyDescent="0.25">
      <c r="A1231" s="1">
        <v>40382</v>
      </c>
      <c r="B1231" t="s">
        <v>24</v>
      </c>
      <c r="C1231">
        <v>404</v>
      </c>
    </row>
    <row r="1232" spans="1:3" x14ac:dyDescent="0.25">
      <c r="A1232" s="1">
        <v>40386</v>
      </c>
      <c r="B1232" t="s">
        <v>39</v>
      </c>
      <c r="C1232">
        <v>117</v>
      </c>
    </row>
    <row r="1233" spans="1:3" x14ac:dyDescent="0.25">
      <c r="A1233" s="1">
        <v>40389</v>
      </c>
      <c r="B1233" t="s">
        <v>11</v>
      </c>
      <c r="C1233">
        <v>124</v>
      </c>
    </row>
    <row r="1234" spans="1:3" x14ac:dyDescent="0.25">
      <c r="A1234" s="1">
        <v>40390</v>
      </c>
      <c r="B1234" t="s">
        <v>54</v>
      </c>
      <c r="C1234">
        <v>155</v>
      </c>
    </row>
    <row r="1235" spans="1:3" x14ac:dyDescent="0.25">
      <c r="A1235" s="1">
        <v>40391</v>
      </c>
      <c r="B1235" t="s">
        <v>30</v>
      </c>
      <c r="C1235">
        <v>161</v>
      </c>
    </row>
    <row r="1236" spans="1:3" x14ac:dyDescent="0.25">
      <c r="A1236" s="1">
        <v>40395</v>
      </c>
      <c r="B1236" t="s">
        <v>14</v>
      </c>
      <c r="C1236">
        <v>80</v>
      </c>
    </row>
    <row r="1237" spans="1:3" x14ac:dyDescent="0.25">
      <c r="A1237" s="1">
        <v>40395</v>
      </c>
      <c r="B1237" t="s">
        <v>174</v>
      </c>
      <c r="C1237">
        <v>9</v>
      </c>
    </row>
    <row r="1238" spans="1:3" x14ac:dyDescent="0.25">
      <c r="A1238" s="1">
        <v>40396</v>
      </c>
      <c r="B1238" t="s">
        <v>14</v>
      </c>
      <c r="C1238">
        <v>160</v>
      </c>
    </row>
    <row r="1239" spans="1:3" x14ac:dyDescent="0.25">
      <c r="A1239" s="1">
        <v>40399</v>
      </c>
      <c r="B1239" t="s">
        <v>115</v>
      </c>
      <c r="C1239">
        <v>18</v>
      </c>
    </row>
    <row r="1240" spans="1:3" x14ac:dyDescent="0.25">
      <c r="A1240" s="1">
        <v>40401</v>
      </c>
      <c r="B1240" t="s">
        <v>12</v>
      </c>
      <c r="C1240">
        <v>150</v>
      </c>
    </row>
    <row r="1241" spans="1:3" x14ac:dyDescent="0.25">
      <c r="A1241" s="1">
        <v>40405</v>
      </c>
      <c r="B1241" t="s">
        <v>216</v>
      </c>
      <c r="C1241">
        <v>16</v>
      </c>
    </row>
    <row r="1242" spans="1:3" x14ac:dyDescent="0.25">
      <c r="A1242" s="1">
        <v>40412</v>
      </c>
      <c r="B1242" t="s">
        <v>71</v>
      </c>
      <c r="C1242">
        <v>158</v>
      </c>
    </row>
    <row r="1243" spans="1:3" x14ac:dyDescent="0.25">
      <c r="A1243" s="1">
        <v>40414</v>
      </c>
      <c r="B1243" t="s">
        <v>63</v>
      </c>
      <c r="C1243">
        <v>29</v>
      </c>
    </row>
    <row r="1244" spans="1:3" x14ac:dyDescent="0.25">
      <c r="A1244" s="1">
        <v>40423</v>
      </c>
      <c r="B1244" t="s">
        <v>108</v>
      </c>
      <c r="C1244">
        <v>6</v>
      </c>
    </row>
    <row r="1245" spans="1:3" x14ac:dyDescent="0.25">
      <c r="A1245" s="1">
        <v>40423</v>
      </c>
      <c r="B1245" t="s">
        <v>11</v>
      </c>
      <c r="C1245">
        <v>489</v>
      </c>
    </row>
    <row r="1246" spans="1:3" x14ac:dyDescent="0.25">
      <c r="A1246" s="1">
        <v>40425</v>
      </c>
      <c r="B1246" t="s">
        <v>37</v>
      </c>
      <c r="C1246">
        <v>200</v>
      </c>
    </row>
    <row r="1247" spans="1:3" x14ac:dyDescent="0.25">
      <c r="A1247" s="1">
        <v>40427</v>
      </c>
      <c r="B1247" t="s">
        <v>12</v>
      </c>
      <c r="C1247">
        <v>28</v>
      </c>
    </row>
    <row r="1248" spans="1:3" x14ac:dyDescent="0.25">
      <c r="A1248" s="1">
        <v>40431</v>
      </c>
      <c r="B1248" t="s">
        <v>12</v>
      </c>
      <c r="C1248">
        <v>28</v>
      </c>
    </row>
    <row r="1249" spans="1:3" x14ac:dyDescent="0.25">
      <c r="A1249" s="1">
        <v>40432</v>
      </c>
      <c r="B1249" t="s">
        <v>11</v>
      </c>
      <c r="C1249">
        <v>297</v>
      </c>
    </row>
    <row r="1250" spans="1:3" x14ac:dyDescent="0.25">
      <c r="A1250" s="1">
        <v>40434</v>
      </c>
      <c r="B1250" t="s">
        <v>19</v>
      </c>
      <c r="C1250">
        <v>227</v>
      </c>
    </row>
    <row r="1251" spans="1:3" x14ac:dyDescent="0.25">
      <c r="A1251" s="1">
        <v>40434</v>
      </c>
      <c r="B1251" t="s">
        <v>142</v>
      </c>
      <c r="C1251">
        <v>14</v>
      </c>
    </row>
    <row r="1252" spans="1:3" x14ac:dyDescent="0.25">
      <c r="A1252" s="1">
        <v>40437</v>
      </c>
      <c r="B1252" t="s">
        <v>100</v>
      </c>
      <c r="C1252">
        <v>20</v>
      </c>
    </row>
    <row r="1253" spans="1:3" x14ac:dyDescent="0.25">
      <c r="A1253" s="1">
        <v>40439</v>
      </c>
      <c r="B1253" t="s">
        <v>65</v>
      </c>
      <c r="C1253">
        <v>194</v>
      </c>
    </row>
    <row r="1254" spans="1:3" x14ac:dyDescent="0.25">
      <c r="A1254" s="1">
        <v>40439</v>
      </c>
      <c r="B1254" t="s">
        <v>37</v>
      </c>
      <c r="C1254">
        <v>58</v>
      </c>
    </row>
    <row r="1255" spans="1:3" x14ac:dyDescent="0.25">
      <c r="A1255" s="1">
        <v>40440</v>
      </c>
      <c r="B1255" t="s">
        <v>68</v>
      </c>
      <c r="C1255">
        <v>30</v>
      </c>
    </row>
    <row r="1256" spans="1:3" x14ac:dyDescent="0.25">
      <c r="A1256" s="1">
        <v>40440</v>
      </c>
      <c r="B1256" t="s">
        <v>19</v>
      </c>
      <c r="C1256">
        <v>159</v>
      </c>
    </row>
    <row r="1257" spans="1:3" x14ac:dyDescent="0.25">
      <c r="A1257" s="1">
        <v>40443</v>
      </c>
      <c r="B1257" t="s">
        <v>24</v>
      </c>
      <c r="C1257">
        <v>279</v>
      </c>
    </row>
    <row r="1258" spans="1:3" x14ac:dyDescent="0.25">
      <c r="A1258" s="1">
        <v>40444</v>
      </c>
      <c r="B1258" t="s">
        <v>28</v>
      </c>
      <c r="C1258">
        <v>38</v>
      </c>
    </row>
    <row r="1259" spans="1:3" x14ac:dyDescent="0.25">
      <c r="A1259" s="1">
        <v>40446</v>
      </c>
      <c r="B1259" t="s">
        <v>38</v>
      </c>
      <c r="C1259">
        <v>7</v>
      </c>
    </row>
    <row r="1260" spans="1:3" x14ac:dyDescent="0.25">
      <c r="A1260" s="1">
        <v>40447</v>
      </c>
      <c r="B1260" t="s">
        <v>24</v>
      </c>
      <c r="C1260">
        <v>154</v>
      </c>
    </row>
    <row r="1261" spans="1:3" x14ac:dyDescent="0.25">
      <c r="A1261" s="1">
        <v>40447</v>
      </c>
      <c r="B1261" t="s">
        <v>52</v>
      </c>
      <c r="C1261">
        <v>274</v>
      </c>
    </row>
    <row r="1262" spans="1:3" x14ac:dyDescent="0.25">
      <c r="A1262" s="1">
        <v>40448</v>
      </c>
      <c r="B1262" t="s">
        <v>16</v>
      </c>
      <c r="C1262">
        <v>219</v>
      </c>
    </row>
    <row r="1263" spans="1:3" x14ac:dyDescent="0.25">
      <c r="A1263" s="1">
        <v>40449</v>
      </c>
      <c r="B1263" t="s">
        <v>32</v>
      </c>
      <c r="C1263">
        <v>57</v>
      </c>
    </row>
    <row r="1264" spans="1:3" x14ac:dyDescent="0.25">
      <c r="A1264" s="1">
        <v>40449</v>
      </c>
      <c r="B1264" t="s">
        <v>14</v>
      </c>
      <c r="C1264">
        <v>152</v>
      </c>
    </row>
    <row r="1265" spans="1:3" x14ac:dyDescent="0.25">
      <c r="A1265" s="1">
        <v>40454</v>
      </c>
      <c r="B1265" t="s">
        <v>47</v>
      </c>
      <c r="C1265">
        <v>263</v>
      </c>
    </row>
    <row r="1266" spans="1:3" x14ac:dyDescent="0.25">
      <c r="A1266" s="1">
        <v>40456</v>
      </c>
      <c r="B1266" t="s">
        <v>30</v>
      </c>
      <c r="C1266">
        <v>61</v>
      </c>
    </row>
    <row r="1267" spans="1:3" x14ac:dyDescent="0.25">
      <c r="A1267" s="1">
        <v>40456</v>
      </c>
      <c r="B1267" t="s">
        <v>52</v>
      </c>
      <c r="C1267">
        <v>217</v>
      </c>
    </row>
    <row r="1268" spans="1:3" x14ac:dyDescent="0.25">
      <c r="A1268" s="1">
        <v>40457</v>
      </c>
      <c r="B1268" t="s">
        <v>63</v>
      </c>
      <c r="C1268">
        <v>28</v>
      </c>
    </row>
    <row r="1269" spans="1:3" x14ac:dyDescent="0.25">
      <c r="A1269" s="1">
        <v>40457</v>
      </c>
      <c r="B1269" t="s">
        <v>47</v>
      </c>
      <c r="C1269">
        <v>299</v>
      </c>
    </row>
    <row r="1270" spans="1:3" x14ac:dyDescent="0.25">
      <c r="A1270" s="1">
        <v>40460</v>
      </c>
      <c r="B1270" t="s">
        <v>16</v>
      </c>
      <c r="C1270">
        <v>429</v>
      </c>
    </row>
    <row r="1271" spans="1:3" x14ac:dyDescent="0.25">
      <c r="A1271" s="1">
        <v>40463</v>
      </c>
      <c r="B1271" t="s">
        <v>16</v>
      </c>
      <c r="C1271">
        <v>427</v>
      </c>
    </row>
    <row r="1272" spans="1:3" x14ac:dyDescent="0.25">
      <c r="A1272" s="1">
        <v>40463</v>
      </c>
      <c r="B1272" t="s">
        <v>14</v>
      </c>
      <c r="C1272">
        <v>87</v>
      </c>
    </row>
    <row r="1273" spans="1:3" x14ac:dyDescent="0.25">
      <c r="A1273" s="1">
        <v>40463</v>
      </c>
      <c r="B1273" t="s">
        <v>143</v>
      </c>
      <c r="C1273">
        <v>17</v>
      </c>
    </row>
    <row r="1274" spans="1:3" x14ac:dyDescent="0.25">
      <c r="A1274" s="1">
        <v>40465</v>
      </c>
      <c r="B1274" t="s">
        <v>37</v>
      </c>
      <c r="C1274">
        <v>124</v>
      </c>
    </row>
    <row r="1275" spans="1:3" x14ac:dyDescent="0.25">
      <c r="A1275" s="1">
        <v>40467</v>
      </c>
      <c r="B1275" t="s">
        <v>9</v>
      </c>
      <c r="C1275">
        <v>406</v>
      </c>
    </row>
    <row r="1276" spans="1:3" x14ac:dyDescent="0.25">
      <c r="A1276" s="1">
        <v>40467</v>
      </c>
      <c r="B1276" t="s">
        <v>54</v>
      </c>
      <c r="C1276">
        <v>136</v>
      </c>
    </row>
    <row r="1277" spans="1:3" x14ac:dyDescent="0.25">
      <c r="A1277" s="1">
        <v>40468</v>
      </c>
      <c r="B1277" t="s">
        <v>27</v>
      </c>
      <c r="C1277">
        <v>44</v>
      </c>
    </row>
    <row r="1278" spans="1:3" x14ac:dyDescent="0.25">
      <c r="A1278" s="1">
        <v>40470</v>
      </c>
      <c r="B1278" t="s">
        <v>41</v>
      </c>
      <c r="C1278">
        <v>76</v>
      </c>
    </row>
    <row r="1279" spans="1:3" x14ac:dyDescent="0.25">
      <c r="A1279" s="1">
        <v>40473</v>
      </c>
      <c r="B1279" t="s">
        <v>21</v>
      </c>
      <c r="C1279">
        <v>104</v>
      </c>
    </row>
    <row r="1280" spans="1:3" x14ac:dyDescent="0.25">
      <c r="A1280" s="1">
        <v>40474</v>
      </c>
      <c r="B1280" t="s">
        <v>14</v>
      </c>
      <c r="C1280">
        <v>107</v>
      </c>
    </row>
    <row r="1281" spans="1:3" x14ac:dyDescent="0.25">
      <c r="A1281" s="1">
        <v>40477</v>
      </c>
      <c r="B1281" t="s">
        <v>24</v>
      </c>
      <c r="C1281">
        <v>339</v>
      </c>
    </row>
    <row r="1282" spans="1:3" x14ac:dyDescent="0.25">
      <c r="A1282" s="1">
        <v>40480</v>
      </c>
      <c r="B1282" t="s">
        <v>47</v>
      </c>
      <c r="C1282">
        <v>313</v>
      </c>
    </row>
    <row r="1283" spans="1:3" x14ac:dyDescent="0.25">
      <c r="A1283" s="1">
        <v>40481</v>
      </c>
      <c r="B1283" t="s">
        <v>47</v>
      </c>
      <c r="C1283">
        <v>251</v>
      </c>
    </row>
    <row r="1284" spans="1:3" x14ac:dyDescent="0.25">
      <c r="A1284" s="1">
        <v>40481</v>
      </c>
      <c r="B1284" t="s">
        <v>16</v>
      </c>
      <c r="C1284">
        <v>126</v>
      </c>
    </row>
    <row r="1285" spans="1:3" x14ac:dyDescent="0.25">
      <c r="A1285" s="1">
        <v>40483</v>
      </c>
      <c r="B1285" t="s">
        <v>27</v>
      </c>
      <c r="C1285">
        <v>20</v>
      </c>
    </row>
    <row r="1286" spans="1:3" x14ac:dyDescent="0.25">
      <c r="A1286" s="1">
        <v>40484</v>
      </c>
      <c r="B1286" t="s">
        <v>71</v>
      </c>
      <c r="C1286">
        <v>80</v>
      </c>
    </row>
    <row r="1287" spans="1:3" x14ac:dyDescent="0.25">
      <c r="A1287" s="1">
        <v>40485</v>
      </c>
      <c r="B1287" t="s">
        <v>138</v>
      </c>
      <c r="C1287">
        <v>9</v>
      </c>
    </row>
    <row r="1288" spans="1:3" x14ac:dyDescent="0.25">
      <c r="A1288" s="1">
        <v>40487</v>
      </c>
      <c r="B1288" t="s">
        <v>21</v>
      </c>
      <c r="C1288">
        <v>50</v>
      </c>
    </row>
    <row r="1289" spans="1:3" x14ac:dyDescent="0.25">
      <c r="A1289" s="1">
        <v>40488</v>
      </c>
      <c r="B1289" t="s">
        <v>25</v>
      </c>
      <c r="C1289">
        <v>100</v>
      </c>
    </row>
    <row r="1290" spans="1:3" x14ac:dyDescent="0.25">
      <c r="A1290" s="1">
        <v>40489</v>
      </c>
      <c r="B1290" t="s">
        <v>144</v>
      </c>
      <c r="C1290">
        <v>2</v>
      </c>
    </row>
    <row r="1291" spans="1:3" x14ac:dyDescent="0.25">
      <c r="A1291" s="1">
        <v>40490</v>
      </c>
      <c r="B1291" t="s">
        <v>19</v>
      </c>
      <c r="C1291">
        <v>214</v>
      </c>
    </row>
    <row r="1292" spans="1:3" x14ac:dyDescent="0.25">
      <c r="A1292" s="1">
        <v>40491</v>
      </c>
      <c r="B1292" t="s">
        <v>72</v>
      </c>
      <c r="C1292">
        <v>17</v>
      </c>
    </row>
    <row r="1293" spans="1:3" x14ac:dyDescent="0.25">
      <c r="A1293" s="1">
        <v>40492</v>
      </c>
      <c r="B1293" t="s">
        <v>47</v>
      </c>
      <c r="C1293">
        <v>269</v>
      </c>
    </row>
    <row r="1294" spans="1:3" x14ac:dyDescent="0.25">
      <c r="A1294" s="1">
        <v>40496</v>
      </c>
      <c r="B1294" t="s">
        <v>174</v>
      </c>
      <c r="C1294">
        <v>2</v>
      </c>
    </row>
    <row r="1295" spans="1:3" x14ac:dyDescent="0.25">
      <c r="A1295" s="1">
        <v>40503</v>
      </c>
      <c r="B1295" t="s">
        <v>14</v>
      </c>
      <c r="C1295">
        <v>159</v>
      </c>
    </row>
    <row r="1296" spans="1:3" x14ac:dyDescent="0.25">
      <c r="A1296" s="1">
        <v>40504</v>
      </c>
      <c r="B1296" t="s">
        <v>30</v>
      </c>
      <c r="C1296">
        <v>167</v>
      </c>
    </row>
    <row r="1297" spans="1:3" x14ac:dyDescent="0.25">
      <c r="A1297" s="1">
        <v>40505</v>
      </c>
      <c r="B1297" t="s">
        <v>39</v>
      </c>
      <c r="C1297">
        <v>123</v>
      </c>
    </row>
    <row r="1298" spans="1:3" x14ac:dyDescent="0.25">
      <c r="A1298" s="1">
        <v>40505</v>
      </c>
      <c r="B1298" t="s">
        <v>30</v>
      </c>
      <c r="C1298">
        <v>32</v>
      </c>
    </row>
    <row r="1299" spans="1:3" x14ac:dyDescent="0.25">
      <c r="A1299" s="1">
        <v>40505</v>
      </c>
      <c r="B1299" t="s">
        <v>9</v>
      </c>
      <c r="C1299">
        <v>276</v>
      </c>
    </row>
    <row r="1300" spans="1:3" x14ac:dyDescent="0.25">
      <c r="A1300" s="1">
        <v>40508</v>
      </c>
      <c r="B1300" t="s">
        <v>16</v>
      </c>
      <c r="C1300">
        <v>191</v>
      </c>
    </row>
    <row r="1301" spans="1:3" x14ac:dyDescent="0.25">
      <c r="A1301" s="1">
        <v>40510</v>
      </c>
      <c r="B1301" t="s">
        <v>217</v>
      </c>
      <c r="C1301">
        <v>9</v>
      </c>
    </row>
    <row r="1302" spans="1:3" x14ac:dyDescent="0.25">
      <c r="A1302" s="1">
        <v>40511</v>
      </c>
      <c r="B1302" t="s">
        <v>32</v>
      </c>
      <c r="C1302">
        <v>174</v>
      </c>
    </row>
    <row r="1303" spans="1:3" x14ac:dyDescent="0.25">
      <c r="A1303" s="1">
        <v>40512</v>
      </c>
      <c r="B1303" t="s">
        <v>71</v>
      </c>
      <c r="C1303">
        <v>39</v>
      </c>
    </row>
    <row r="1304" spans="1:3" x14ac:dyDescent="0.25">
      <c r="A1304" s="1">
        <v>40513</v>
      </c>
      <c r="B1304" t="s">
        <v>9</v>
      </c>
      <c r="C1304">
        <v>330</v>
      </c>
    </row>
    <row r="1305" spans="1:3" x14ac:dyDescent="0.25">
      <c r="A1305" s="1">
        <v>40513</v>
      </c>
      <c r="B1305" t="s">
        <v>148</v>
      </c>
      <c r="C1305">
        <v>5</v>
      </c>
    </row>
    <row r="1306" spans="1:3" x14ac:dyDescent="0.25">
      <c r="A1306" s="1">
        <v>40516</v>
      </c>
      <c r="B1306" t="s">
        <v>16</v>
      </c>
      <c r="C1306">
        <v>175</v>
      </c>
    </row>
    <row r="1307" spans="1:3" x14ac:dyDescent="0.25">
      <c r="A1307" s="1">
        <v>40520</v>
      </c>
      <c r="B1307" t="s">
        <v>133</v>
      </c>
      <c r="C1307">
        <v>183</v>
      </c>
    </row>
    <row r="1308" spans="1:3" x14ac:dyDescent="0.25">
      <c r="A1308" s="1">
        <v>40520</v>
      </c>
      <c r="B1308" t="s">
        <v>47</v>
      </c>
      <c r="C1308">
        <v>423</v>
      </c>
    </row>
    <row r="1309" spans="1:3" x14ac:dyDescent="0.25">
      <c r="A1309" s="1">
        <v>40520</v>
      </c>
      <c r="B1309" t="s">
        <v>54</v>
      </c>
      <c r="C1309">
        <v>88</v>
      </c>
    </row>
    <row r="1310" spans="1:3" x14ac:dyDescent="0.25">
      <c r="A1310" s="1">
        <v>40521</v>
      </c>
      <c r="B1310" t="s">
        <v>19</v>
      </c>
      <c r="C1310">
        <v>241</v>
      </c>
    </row>
    <row r="1311" spans="1:3" x14ac:dyDescent="0.25">
      <c r="A1311" s="1">
        <v>40522</v>
      </c>
      <c r="B1311" t="s">
        <v>14</v>
      </c>
      <c r="C1311">
        <v>37</v>
      </c>
    </row>
    <row r="1312" spans="1:3" x14ac:dyDescent="0.25">
      <c r="A1312" s="1">
        <v>40528</v>
      </c>
      <c r="B1312" t="s">
        <v>80</v>
      </c>
      <c r="C1312">
        <v>164</v>
      </c>
    </row>
    <row r="1313" spans="1:3" x14ac:dyDescent="0.25">
      <c r="A1313" s="1">
        <v>40529</v>
      </c>
      <c r="B1313" t="s">
        <v>96</v>
      </c>
      <c r="C1313">
        <v>20</v>
      </c>
    </row>
    <row r="1314" spans="1:3" x14ac:dyDescent="0.25">
      <c r="A1314" s="1">
        <v>40533</v>
      </c>
      <c r="B1314" t="s">
        <v>184</v>
      </c>
      <c r="C1314">
        <v>8</v>
      </c>
    </row>
    <row r="1315" spans="1:3" x14ac:dyDescent="0.25">
      <c r="A1315" s="1">
        <v>40533</v>
      </c>
      <c r="B1315" t="s">
        <v>158</v>
      </c>
      <c r="C1315">
        <v>4</v>
      </c>
    </row>
    <row r="1316" spans="1:3" x14ac:dyDescent="0.25">
      <c r="A1316" s="1">
        <v>40538</v>
      </c>
      <c r="B1316" t="s">
        <v>24</v>
      </c>
      <c r="C1316">
        <v>408</v>
      </c>
    </row>
    <row r="1317" spans="1:3" x14ac:dyDescent="0.25">
      <c r="A1317" s="1">
        <v>40544</v>
      </c>
      <c r="B1317" t="s">
        <v>144</v>
      </c>
      <c r="C1317">
        <v>20</v>
      </c>
    </row>
    <row r="1318" spans="1:3" x14ac:dyDescent="0.25">
      <c r="A1318" s="1">
        <v>40545</v>
      </c>
      <c r="B1318" t="s">
        <v>33</v>
      </c>
      <c r="C1318">
        <v>102</v>
      </c>
    </row>
    <row r="1319" spans="1:3" x14ac:dyDescent="0.25">
      <c r="A1319" s="1">
        <v>40546</v>
      </c>
      <c r="B1319" t="s">
        <v>11</v>
      </c>
      <c r="C1319">
        <v>240</v>
      </c>
    </row>
    <row r="1320" spans="1:3" x14ac:dyDescent="0.25">
      <c r="A1320" s="1">
        <v>40548</v>
      </c>
      <c r="B1320" t="s">
        <v>12</v>
      </c>
      <c r="C1320">
        <v>124</v>
      </c>
    </row>
    <row r="1321" spans="1:3" x14ac:dyDescent="0.25">
      <c r="A1321" s="1">
        <v>40550</v>
      </c>
      <c r="B1321" t="s">
        <v>47</v>
      </c>
      <c r="C1321">
        <v>330</v>
      </c>
    </row>
    <row r="1322" spans="1:3" x14ac:dyDescent="0.25">
      <c r="A1322" s="1">
        <v>40554</v>
      </c>
      <c r="B1322" t="s">
        <v>28</v>
      </c>
      <c r="C1322">
        <v>187</v>
      </c>
    </row>
    <row r="1323" spans="1:3" x14ac:dyDescent="0.25">
      <c r="A1323" s="1">
        <v>40561</v>
      </c>
      <c r="B1323" t="s">
        <v>54</v>
      </c>
      <c r="C1323">
        <v>165</v>
      </c>
    </row>
    <row r="1324" spans="1:3" x14ac:dyDescent="0.25">
      <c r="A1324" s="1">
        <v>40562</v>
      </c>
      <c r="B1324" t="s">
        <v>7</v>
      </c>
      <c r="C1324">
        <v>371</v>
      </c>
    </row>
    <row r="1325" spans="1:3" x14ac:dyDescent="0.25">
      <c r="A1325" s="1">
        <v>40564</v>
      </c>
      <c r="B1325" t="s">
        <v>41</v>
      </c>
      <c r="C1325">
        <v>185</v>
      </c>
    </row>
    <row r="1326" spans="1:3" x14ac:dyDescent="0.25">
      <c r="A1326" s="1">
        <v>40566</v>
      </c>
      <c r="B1326" t="s">
        <v>11</v>
      </c>
      <c r="C1326">
        <v>401</v>
      </c>
    </row>
    <row r="1327" spans="1:3" x14ac:dyDescent="0.25">
      <c r="A1327" s="1">
        <v>40568</v>
      </c>
      <c r="B1327" t="s">
        <v>57</v>
      </c>
      <c r="C1327">
        <v>25</v>
      </c>
    </row>
    <row r="1328" spans="1:3" x14ac:dyDescent="0.25">
      <c r="A1328" s="1">
        <v>40568</v>
      </c>
      <c r="B1328" t="s">
        <v>95</v>
      </c>
      <c r="C1328">
        <v>3</v>
      </c>
    </row>
    <row r="1329" spans="1:3" x14ac:dyDescent="0.25">
      <c r="A1329" s="1">
        <v>40568</v>
      </c>
      <c r="B1329" t="s">
        <v>172</v>
      </c>
      <c r="C1329">
        <v>11</v>
      </c>
    </row>
    <row r="1330" spans="1:3" x14ac:dyDescent="0.25">
      <c r="A1330" s="1">
        <v>40573</v>
      </c>
      <c r="B1330" t="s">
        <v>218</v>
      </c>
      <c r="C1330">
        <v>18</v>
      </c>
    </row>
    <row r="1331" spans="1:3" x14ac:dyDescent="0.25">
      <c r="A1331" s="1">
        <v>40573</v>
      </c>
      <c r="B1331" t="s">
        <v>47</v>
      </c>
      <c r="C1331">
        <v>154</v>
      </c>
    </row>
    <row r="1332" spans="1:3" x14ac:dyDescent="0.25">
      <c r="A1332" s="1">
        <v>40574</v>
      </c>
      <c r="B1332" t="s">
        <v>52</v>
      </c>
      <c r="C1332">
        <v>423</v>
      </c>
    </row>
    <row r="1333" spans="1:3" x14ac:dyDescent="0.25">
      <c r="A1333" s="1">
        <v>40576</v>
      </c>
      <c r="B1333" t="s">
        <v>129</v>
      </c>
      <c r="C1333">
        <v>6</v>
      </c>
    </row>
    <row r="1334" spans="1:3" x14ac:dyDescent="0.25">
      <c r="A1334" s="1">
        <v>40580</v>
      </c>
      <c r="B1334" t="s">
        <v>30</v>
      </c>
      <c r="C1334">
        <v>62</v>
      </c>
    </row>
    <row r="1335" spans="1:3" x14ac:dyDescent="0.25">
      <c r="A1335" s="1">
        <v>40581</v>
      </c>
      <c r="B1335" t="s">
        <v>138</v>
      </c>
      <c r="C1335">
        <v>15</v>
      </c>
    </row>
    <row r="1336" spans="1:3" x14ac:dyDescent="0.25">
      <c r="A1336" s="1">
        <v>40583</v>
      </c>
      <c r="B1336" t="s">
        <v>11</v>
      </c>
      <c r="C1336">
        <v>311</v>
      </c>
    </row>
    <row r="1337" spans="1:3" x14ac:dyDescent="0.25">
      <c r="A1337" s="1">
        <v>40584</v>
      </c>
      <c r="B1337" t="s">
        <v>21</v>
      </c>
      <c r="C1337">
        <v>127</v>
      </c>
    </row>
    <row r="1338" spans="1:3" x14ac:dyDescent="0.25">
      <c r="A1338" s="1">
        <v>40585</v>
      </c>
      <c r="B1338" t="s">
        <v>24</v>
      </c>
      <c r="C1338">
        <v>483</v>
      </c>
    </row>
    <row r="1339" spans="1:3" x14ac:dyDescent="0.25">
      <c r="A1339" s="1">
        <v>40588</v>
      </c>
      <c r="B1339" t="s">
        <v>219</v>
      </c>
      <c r="C1339">
        <v>9</v>
      </c>
    </row>
    <row r="1340" spans="1:3" x14ac:dyDescent="0.25">
      <c r="A1340" s="1">
        <v>40593</v>
      </c>
      <c r="B1340" t="s">
        <v>22</v>
      </c>
      <c r="C1340">
        <v>75</v>
      </c>
    </row>
    <row r="1341" spans="1:3" x14ac:dyDescent="0.25">
      <c r="A1341" s="1">
        <v>40598</v>
      </c>
      <c r="B1341" t="s">
        <v>220</v>
      </c>
      <c r="C1341">
        <v>7</v>
      </c>
    </row>
    <row r="1342" spans="1:3" x14ac:dyDescent="0.25">
      <c r="A1342" s="1">
        <v>40602</v>
      </c>
      <c r="B1342" t="s">
        <v>37</v>
      </c>
      <c r="C1342">
        <v>114</v>
      </c>
    </row>
    <row r="1343" spans="1:3" x14ac:dyDescent="0.25">
      <c r="A1343" s="1">
        <v>40605</v>
      </c>
      <c r="B1343" t="s">
        <v>125</v>
      </c>
      <c r="C1343">
        <v>151</v>
      </c>
    </row>
    <row r="1344" spans="1:3" x14ac:dyDescent="0.25">
      <c r="A1344" s="1">
        <v>40608</v>
      </c>
      <c r="B1344" t="s">
        <v>12</v>
      </c>
      <c r="C1344">
        <v>116</v>
      </c>
    </row>
    <row r="1345" spans="1:3" x14ac:dyDescent="0.25">
      <c r="A1345" s="1">
        <v>40609</v>
      </c>
      <c r="B1345" t="s">
        <v>14</v>
      </c>
      <c r="C1345">
        <v>76</v>
      </c>
    </row>
    <row r="1346" spans="1:3" x14ac:dyDescent="0.25">
      <c r="A1346" s="1">
        <v>40610</v>
      </c>
      <c r="B1346" t="s">
        <v>8</v>
      </c>
      <c r="C1346">
        <v>25</v>
      </c>
    </row>
    <row r="1347" spans="1:3" x14ac:dyDescent="0.25">
      <c r="A1347" s="1">
        <v>40614</v>
      </c>
      <c r="B1347" t="s">
        <v>33</v>
      </c>
      <c r="C1347">
        <v>37</v>
      </c>
    </row>
    <row r="1348" spans="1:3" x14ac:dyDescent="0.25">
      <c r="A1348" s="1">
        <v>40616</v>
      </c>
      <c r="B1348" t="s">
        <v>82</v>
      </c>
      <c r="C1348">
        <v>108</v>
      </c>
    </row>
    <row r="1349" spans="1:3" x14ac:dyDescent="0.25">
      <c r="A1349" s="1">
        <v>40617</v>
      </c>
      <c r="B1349" t="s">
        <v>9</v>
      </c>
      <c r="C1349">
        <v>199</v>
      </c>
    </row>
    <row r="1350" spans="1:3" x14ac:dyDescent="0.25">
      <c r="A1350" s="1">
        <v>40617</v>
      </c>
      <c r="B1350" t="s">
        <v>47</v>
      </c>
      <c r="C1350">
        <v>128</v>
      </c>
    </row>
    <row r="1351" spans="1:3" x14ac:dyDescent="0.25">
      <c r="A1351" s="1">
        <v>40618</v>
      </c>
      <c r="B1351" t="s">
        <v>60</v>
      </c>
      <c r="C1351">
        <v>32</v>
      </c>
    </row>
    <row r="1352" spans="1:3" x14ac:dyDescent="0.25">
      <c r="A1352" s="1">
        <v>40625</v>
      </c>
      <c r="B1352" t="s">
        <v>32</v>
      </c>
      <c r="C1352">
        <v>151</v>
      </c>
    </row>
    <row r="1353" spans="1:3" x14ac:dyDescent="0.25">
      <c r="A1353" s="1">
        <v>40626</v>
      </c>
      <c r="B1353" t="s">
        <v>155</v>
      </c>
      <c r="C1353">
        <v>8</v>
      </c>
    </row>
    <row r="1354" spans="1:3" x14ac:dyDescent="0.25">
      <c r="A1354" s="1">
        <v>40627</v>
      </c>
      <c r="B1354" t="s">
        <v>16</v>
      </c>
      <c r="C1354">
        <v>411</v>
      </c>
    </row>
    <row r="1355" spans="1:3" x14ac:dyDescent="0.25">
      <c r="A1355" s="1">
        <v>40628</v>
      </c>
      <c r="B1355" t="s">
        <v>54</v>
      </c>
      <c r="C1355">
        <v>119</v>
      </c>
    </row>
    <row r="1356" spans="1:3" x14ac:dyDescent="0.25">
      <c r="A1356" s="1">
        <v>40630</v>
      </c>
      <c r="B1356" t="s">
        <v>19</v>
      </c>
      <c r="C1356">
        <v>366</v>
      </c>
    </row>
    <row r="1357" spans="1:3" x14ac:dyDescent="0.25">
      <c r="A1357" s="1">
        <v>40633</v>
      </c>
      <c r="B1357" t="s">
        <v>71</v>
      </c>
      <c r="C1357">
        <v>20</v>
      </c>
    </row>
    <row r="1358" spans="1:3" x14ac:dyDescent="0.25">
      <c r="A1358" s="1">
        <v>40635</v>
      </c>
      <c r="B1358" t="s">
        <v>125</v>
      </c>
      <c r="C1358">
        <v>124</v>
      </c>
    </row>
    <row r="1359" spans="1:3" x14ac:dyDescent="0.25">
      <c r="A1359" s="1">
        <v>40635</v>
      </c>
      <c r="B1359" t="s">
        <v>12</v>
      </c>
      <c r="C1359">
        <v>30</v>
      </c>
    </row>
    <row r="1360" spans="1:3" x14ac:dyDescent="0.25">
      <c r="A1360" s="1">
        <v>40636</v>
      </c>
      <c r="B1360" t="s">
        <v>16</v>
      </c>
      <c r="C1360">
        <v>237</v>
      </c>
    </row>
    <row r="1361" spans="1:3" x14ac:dyDescent="0.25">
      <c r="A1361" s="1">
        <v>40638</v>
      </c>
      <c r="B1361" t="s">
        <v>24</v>
      </c>
      <c r="C1361">
        <v>355</v>
      </c>
    </row>
    <row r="1362" spans="1:3" x14ac:dyDescent="0.25">
      <c r="A1362" s="1">
        <v>40642</v>
      </c>
      <c r="B1362" t="s">
        <v>47</v>
      </c>
      <c r="C1362">
        <v>162</v>
      </c>
    </row>
    <row r="1363" spans="1:3" x14ac:dyDescent="0.25">
      <c r="A1363" s="1">
        <v>40647</v>
      </c>
      <c r="B1363" t="s">
        <v>37</v>
      </c>
      <c r="C1363">
        <v>46</v>
      </c>
    </row>
    <row r="1364" spans="1:3" x14ac:dyDescent="0.25">
      <c r="A1364" s="1">
        <v>40647</v>
      </c>
      <c r="B1364" t="s">
        <v>221</v>
      </c>
      <c r="C1364">
        <v>13</v>
      </c>
    </row>
    <row r="1365" spans="1:3" x14ac:dyDescent="0.25">
      <c r="A1365" s="1">
        <v>40647</v>
      </c>
      <c r="B1365" t="s">
        <v>120</v>
      </c>
      <c r="C1365">
        <v>14</v>
      </c>
    </row>
    <row r="1366" spans="1:3" x14ac:dyDescent="0.25">
      <c r="A1366" s="1">
        <v>40647</v>
      </c>
      <c r="B1366" t="s">
        <v>222</v>
      </c>
      <c r="C1366">
        <v>4</v>
      </c>
    </row>
    <row r="1367" spans="1:3" x14ac:dyDescent="0.25">
      <c r="A1367" s="1">
        <v>40651</v>
      </c>
      <c r="B1367" t="s">
        <v>11</v>
      </c>
      <c r="C1367">
        <v>470</v>
      </c>
    </row>
    <row r="1368" spans="1:3" x14ac:dyDescent="0.25">
      <c r="A1368" s="1">
        <v>40651</v>
      </c>
      <c r="B1368" t="s">
        <v>223</v>
      </c>
      <c r="C1368">
        <v>9</v>
      </c>
    </row>
    <row r="1369" spans="1:3" x14ac:dyDescent="0.25">
      <c r="A1369" s="1">
        <v>40651</v>
      </c>
      <c r="B1369" t="s">
        <v>60</v>
      </c>
      <c r="C1369">
        <v>37</v>
      </c>
    </row>
    <row r="1370" spans="1:3" x14ac:dyDescent="0.25">
      <c r="A1370" s="1">
        <v>40652</v>
      </c>
      <c r="B1370" t="s">
        <v>30</v>
      </c>
      <c r="C1370">
        <v>55</v>
      </c>
    </row>
    <row r="1371" spans="1:3" x14ac:dyDescent="0.25">
      <c r="A1371" s="1">
        <v>40654</v>
      </c>
      <c r="B1371" t="s">
        <v>57</v>
      </c>
      <c r="C1371">
        <v>140</v>
      </c>
    </row>
    <row r="1372" spans="1:3" x14ac:dyDescent="0.25">
      <c r="A1372" s="1">
        <v>40656</v>
      </c>
      <c r="B1372" t="s">
        <v>224</v>
      </c>
      <c r="C1372">
        <v>12</v>
      </c>
    </row>
    <row r="1373" spans="1:3" x14ac:dyDescent="0.25">
      <c r="A1373" s="1">
        <v>40658</v>
      </c>
      <c r="B1373" t="s">
        <v>14</v>
      </c>
      <c r="C1373">
        <v>20</v>
      </c>
    </row>
    <row r="1374" spans="1:3" x14ac:dyDescent="0.25">
      <c r="A1374" s="1">
        <v>40662</v>
      </c>
      <c r="B1374" t="s">
        <v>52</v>
      </c>
      <c r="C1374">
        <v>478</v>
      </c>
    </row>
    <row r="1375" spans="1:3" x14ac:dyDescent="0.25">
      <c r="A1375" s="1">
        <v>40664</v>
      </c>
      <c r="B1375" t="s">
        <v>24</v>
      </c>
      <c r="C1375">
        <v>289</v>
      </c>
    </row>
    <row r="1376" spans="1:3" x14ac:dyDescent="0.25">
      <c r="A1376" s="1">
        <v>40665</v>
      </c>
      <c r="B1376" t="s">
        <v>59</v>
      </c>
      <c r="C1376">
        <v>1</v>
      </c>
    </row>
    <row r="1377" spans="1:3" x14ac:dyDescent="0.25">
      <c r="A1377" s="1">
        <v>40665</v>
      </c>
      <c r="B1377" t="s">
        <v>151</v>
      </c>
      <c r="C1377">
        <v>15</v>
      </c>
    </row>
    <row r="1378" spans="1:3" x14ac:dyDescent="0.25">
      <c r="A1378" s="1">
        <v>40668</v>
      </c>
      <c r="B1378" t="s">
        <v>9</v>
      </c>
      <c r="C1378">
        <v>400</v>
      </c>
    </row>
    <row r="1379" spans="1:3" x14ac:dyDescent="0.25">
      <c r="A1379" s="1">
        <v>40669</v>
      </c>
      <c r="B1379" t="s">
        <v>110</v>
      </c>
      <c r="C1379">
        <v>1</v>
      </c>
    </row>
    <row r="1380" spans="1:3" x14ac:dyDescent="0.25">
      <c r="A1380" s="1">
        <v>40670</v>
      </c>
      <c r="B1380" t="s">
        <v>10</v>
      </c>
      <c r="C1380">
        <v>184</v>
      </c>
    </row>
    <row r="1381" spans="1:3" x14ac:dyDescent="0.25">
      <c r="A1381" s="1">
        <v>40670</v>
      </c>
      <c r="B1381" t="s">
        <v>8</v>
      </c>
      <c r="C1381">
        <v>99</v>
      </c>
    </row>
    <row r="1382" spans="1:3" x14ac:dyDescent="0.25">
      <c r="A1382" s="1">
        <v>40671</v>
      </c>
      <c r="B1382" t="s">
        <v>12</v>
      </c>
      <c r="C1382">
        <v>143</v>
      </c>
    </row>
    <row r="1383" spans="1:3" x14ac:dyDescent="0.25">
      <c r="A1383" s="1">
        <v>40672</v>
      </c>
      <c r="B1383" t="s">
        <v>32</v>
      </c>
      <c r="C1383">
        <v>184</v>
      </c>
    </row>
    <row r="1384" spans="1:3" x14ac:dyDescent="0.25">
      <c r="A1384" s="1">
        <v>40676</v>
      </c>
      <c r="B1384" t="s">
        <v>165</v>
      </c>
      <c r="C1384">
        <v>3</v>
      </c>
    </row>
    <row r="1385" spans="1:3" x14ac:dyDescent="0.25">
      <c r="A1385" s="1">
        <v>40676</v>
      </c>
      <c r="B1385" t="s">
        <v>20</v>
      </c>
      <c r="C1385">
        <v>197</v>
      </c>
    </row>
    <row r="1386" spans="1:3" x14ac:dyDescent="0.25">
      <c r="A1386" s="1">
        <v>40680</v>
      </c>
      <c r="B1386" t="s">
        <v>6</v>
      </c>
      <c r="C1386">
        <v>18</v>
      </c>
    </row>
    <row r="1387" spans="1:3" x14ac:dyDescent="0.25">
      <c r="A1387" s="1">
        <v>40685</v>
      </c>
      <c r="B1387" t="s">
        <v>2</v>
      </c>
      <c r="C1387">
        <v>7</v>
      </c>
    </row>
    <row r="1388" spans="1:3" x14ac:dyDescent="0.25">
      <c r="A1388" s="1">
        <v>40686</v>
      </c>
      <c r="B1388" t="s">
        <v>11</v>
      </c>
      <c r="C1388">
        <v>381</v>
      </c>
    </row>
    <row r="1389" spans="1:3" x14ac:dyDescent="0.25">
      <c r="A1389" s="1">
        <v>40689</v>
      </c>
      <c r="B1389" t="s">
        <v>63</v>
      </c>
      <c r="C1389">
        <v>45</v>
      </c>
    </row>
    <row r="1390" spans="1:3" x14ac:dyDescent="0.25">
      <c r="A1390" s="1">
        <v>40691</v>
      </c>
      <c r="B1390" t="s">
        <v>19</v>
      </c>
      <c r="C1390">
        <v>499</v>
      </c>
    </row>
    <row r="1391" spans="1:3" x14ac:dyDescent="0.25">
      <c r="A1391" s="1">
        <v>40695</v>
      </c>
      <c r="B1391" t="s">
        <v>19</v>
      </c>
      <c r="C1391">
        <v>134</v>
      </c>
    </row>
    <row r="1392" spans="1:3" x14ac:dyDescent="0.25">
      <c r="A1392" s="1">
        <v>40695</v>
      </c>
      <c r="B1392" t="s">
        <v>54</v>
      </c>
      <c r="C1392">
        <v>132</v>
      </c>
    </row>
    <row r="1393" spans="1:3" x14ac:dyDescent="0.25">
      <c r="A1393" s="1">
        <v>40696</v>
      </c>
      <c r="B1393" t="s">
        <v>21</v>
      </c>
      <c r="C1393">
        <v>180</v>
      </c>
    </row>
    <row r="1394" spans="1:3" x14ac:dyDescent="0.25">
      <c r="A1394" s="1">
        <v>40699</v>
      </c>
      <c r="B1394" t="s">
        <v>223</v>
      </c>
      <c r="C1394">
        <v>5</v>
      </c>
    </row>
    <row r="1395" spans="1:3" x14ac:dyDescent="0.25">
      <c r="A1395" s="1">
        <v>40701</v>
      </c>
      <c r="B1395" t="s">
        <v>26</v>
      </c>
      <c r="C1395">
        <v>110</v>
      </c>
    </row>
    <row r="1396" spans="1:3" x14ac:dyDescent="0.25">
      <c r="A1396" s="1">
        <v>40702</v>
      </c>
      <c r="B1396" t="s">
        <v>54</v>
      </c>
      <c r="C1396">
        <v>54</v>
      </c>
    </row>
    <row r="1397" spans="1:3" x14ac:dyDescent="0.25">
      <c r="A1397" s="1">
        <v>40703</v>
      </c>
      <c r="B1397" t="s">
        <v>211</v>
      </c>
      <c r="C1397">
        <v>6</v>
      </c>
    </row>
    <row r="1398" spans="1:3" x14ac:dyDescent="0.25">
      <c r="A1398" s="1">
        <v>40704</v>
      </c>
      <c r="B1398" t="s">
        <v>52</v>
      </c>
      <c r="C1398">
        <v>476</v>
      </c>
    </row>
    <row r="1399" spans="1:3" x14ac:dyDescent="0.25">
      <c r="A1399" s="1">
        <v>40704</v>
      </c>
      <c r="B1399" t="s">
        <v>21</v>
      </c>
      <c r="C1399">
        <v>104</v>
      </c>
    </row>
    <row r="1400" spans="1:3" x14ac:dyDescent="0.25">
      <c r="A1400" s="1">
        <v>40704</v>
      </c>
      <c r="B1400" t="s">
        <v>33</v>
      </c>
      <c r="C1400">
        <v>104</v>
      </c>
    </row>
    <row r="1401" spans="1:3" x14ac:dyDescent="0.25">
      <c r="A1401" s="1">
        <v>40706</v>
      </c>
      <c r="B1401" t="s">
        <v>20</v>
      </c>
      <c r="C1401">
        <v>47</v>
      </c>
    </row>
    <row r="1402" spans="1:3" x14ac:dyDescent="0.25">
      <c r="A1402" s="1">
        <v>40706</v>
      </c>
      <c r="B1402" t="s">
        <v>37</v>
      </c>
      <c r="C1402">
        <v>127</v>
      </c>
    </row>
    <row r="1403" spans="1:3" x14ac:dyDescent="0.25">
      <c r="A1403" s="1">
        <v>40708</v>
      </c>
      <c r="B1403" t="s">
        <v>27</v>
      </c>
      <c r="C1403">
        <v>143</v>
      </c>
    </row>
    <row r="1404" spans="1:3" x14ac:dyDescent="0.25">
      <c r="A1404" s="1">
        <v>40711</v>
      </c>
      <c r="B1404" t="s">
        <v>60</v>
      </c>
      <c r="C1404">
        <v>181</v>
      </c>
    </row>
    <row r="1405" spans="1:3" x14ac:dyDescent="0.25">
      <c r="A1405" s="1">
        <v>40714</v>
      </c>
      <c r="B1405" t="s">
        <v>21</v>
      </c>
      <c r="C1405">
        <v>139</v>
      </c>
    </row>
    <row r="1406" spans="1:3" x14ac:dyDescent="0.25">
      <c r="A1406" s="1">
        <v>40717</v>
      </c>
      <c r="B1406" t="s">
        <v>54</v>
      </c>
      <c r="C1406">
        <v>187</v>
      </c>
    </row>
    <row r="1407" spans="1:3" x14ac:dyDescent="0.25">
      <c r="A1407" s="1">
        <v>40717</v>
      </c>
      <c r="B1407" t="s">
        <v>203</v>
      </c>
      <c r="C1407">
        <v>11</v>
      </c>
    </row>
    <row r="1408" spans="1:3" x14ac:dyDescent="0.25">
      <c r="A1408" s="1">
        <v>40718</v>
      </c>
      <c r="B1408" t="s">
        <v>57</v>
      </c>
      <c r="C1408">
        <v>170</v>
      </c>
    </row>
    <row r="1409" spans="1:3" x14ac:dyDescent="0.25">
      <c r="A1409" s="1">
        <v>40723</v>
      </c>
      <c r="B1409" t="s">
        <v>118</v>
      </c>
      <c r="C1409">
        <v>7</v>
      </c>
    </row>
    <row r="1410" spans="1:3" x14ac:dyDescent="0.25">
      <c r="A1410" s="1">
        <v>40727</v>
      </c>
      <c r="B1410" t="s">
        <v>14</v>
      </c>
      <c r="C1410">
        <v>168</v>
      </c>
    </row>
    <row r="1411" spans="1:3" x14ac:dyDescent="0.25">
      <c r="A1411" s="1">
        <v>40727</v>
      </c>
      <c r="B1411" t="s">
        <v>207</v>
      </c>
      <c r="C1411">
        <v>4</v>
      </c>
    </row>
    <row r="1412" spans="1:3" x14ac:dyDescent="0.25">
      <c r="A1412" s="1">
        <v>40727</v>
      </c>
      <c r="B1412" t="s">
        <v>11</v>
      </c>
      <c r="C1412">
        <v>145</v>
      </c>
    </row>
    <row r="1413" spans="1:3" x14ac:dyDescent="0.25">
      <c r="A1413" s="1">
        <v>40730</v>
      </c>
      <c r="B1413" t="s">
        <v>21</v>
      </c>
      <c r="C1413">
        <v>103</v>
      </c>
    </row>
    <row r="1414" spans="1:3" x14ac:dyDescent="0.25">
      <c r="A1414" s="1">
        <v>40732</v>
      </c>
      <c r="B1414" t="s">
        <v>19</v>
      </c>
      <c r="C1414">
        <v>101</v>
      </c>
    </row>
    <row r="1415" spans="1:3" x14ac:dyDescent="0.25">
      <c r="A1415" s="1">
        <v>40733</v>
      </c>
      <c r="B1415" t="s">
        <v>37</v>
      </c>
      <c r="C1415">
        <v>141</v>
      </c>
    </row>
    <row r="1416" spans="1:3" x14ac:dyDescent="0.25">
      <c r="A1416" s="1">
        <v>40733</v>
      </c>
      <c r="B1416" t="s">
        <v>196</v>
      </c>
      <c r="C1416">
        <v>6</v>
      </c>
    </row>
    <row r="1417" spans="1:3" x14ac:dyDescent="0.25">
      <c r="A1417" s="1">
        <v>40733</v>
      </c>
      <c r="B1417" t="s">
        <v>180</v>
      </c>
      <c r="C1417">
        <v>16</v>
      </c>
    </row>
    <row r="1418" spans="1:3" x14ac:dyDescent="0.25">
      <c r="A1418" s="1">
        <v>40735</v>
      </c>
      <c r="B1418" t="s">
        <v>19</v>
      </c>
      <c r="C1418">
        <v>276</v>
      </c>
    </row>
    <row r="1419" spans="1:3" x14ac:dyDescent="0.25">
      <c r="A1419" s="1">
        <v>40736</v>
      </c>
      <c r="B1419" t="s">
        <v>104</v>
      </c>
      <c r="C1419">
        <v>329</v>
      </c>
    </row>
    <row r="1420" spans="1:3" x14ac:dyDescent="0.25">
      <c r="A1420" s="1">
        <v>40737</v>
      </c>
      <c r="B1420" t="s">
        <v>54</v>
      </c>
      <c r="C1420">
        <v>200</v>
      </c>
    </row>
    <row r="1421" spans="1:3" x14ac:dyDescent="0.25">
      <c r="A1421" s="1">
        <v>40740</v>
      </c>
      <c r="B1421" t="s">
        <v>12</v>
      </c>
      <c r="C1421">
        <v>82</v>
      </c>
    </row>
    <row r="1422" spans="1:3" x14ac:dyDescent="0.25">
      <c r="A1422" s="1">
        <v>40740</v>
      </c>
      <c r="B1422" t="s">
        <v>39</v>
      </c>
      <c r="C1422">
        <v>66</v>
      </c>
    </row>
    <row r="1423" spans="1:3" x14ac:dyDescent="0.25">
      <c r="A1423" s="1">
        <v>40745</v>
      </c>
      <c r="B1423" t="s">
        <v>24</v>
      </c>
      <c r="C1423">
        <v>150</v>
      </c>
    </row>
    <row r="1424" spans="1:3" x14ac:dyDescent="0.25">
      <c r="A1424" s="1">
        <v>40745</v>
      </c>
      <c r="B1424" t="s">
        <v>71</v>
      </c>
      <c r="C1424">
        <v>63</v>
      </c>
    </row>
    <row r="1425" spans="1:3" x14ac:dyDescent="0.25">
      <c r="A1425" s="1">
        <v>40746</v>
      </c>
      <c r="B1425" t="s">
        <v>68</v>
      </c>
      <c r="C1425">
        <v>120</v>
      </c>
    </row>
    <row r="1426" spans="1:3" x14ac:dyDescent="0.25">
      <c r="A1426" s="1">
        <v>40747</v>
      </c>
      <c r="B1426" t="s">
        <v>9</v>
      </c>
      <c r="C1426">
        <v>155</v>
      </c>
    </row>
    <row r="1427" spans="1:3" x14ac:dyDescent="0.25">
      <c r="A1427" s="1">
        <v>40748</v>
      </c>
      <c r="B1427" t="s">
        <v>21</v>
      </c>
      <c r="C1427">
        <v>30</v>
      </c>
    </row>
    <row r="1428" spans="1:3" x14ac:dyDescent="0.25">
      <c r="A1428" s="1">
        <v>40748</v>
      </c>
      <c r="B1428" t="s">
        <v>73</v>
      </c>
      <c r="C1428">
        <v>34</v>
      </c>
    </row>
    <row r="1429" spans="1:3" x14ac:dyDescent="0.25">
      <c r="A1429" s="1">
        <v>40753</v>
      </c>
      <c r="B1429" t="s">
        <v>14</v>
      </c>
      <c r="C1429">
        <v>30</v>
      </c>
    </row>
    <row r="1430" spans="1:3" x14ac:dyDescent="0.25">
      <c r="A1430" s="1">
        <v>40753</v>
      </c>
      <c r="B1430" t="s">
        <v>8</v>
      </c>
      <c r="C1430">
        <v>162</v>
      </c>
    </row>
    <row r="1431" spans="1:3" x14ac:dyDescent="0.25">
      <c r="A1431" s="1">
        <v>40754</v>
      </c>
      <c r="B1431" t="s">
        <v>65</v>
      </c>
      <c r="C1431">
        <v>71</v>
      </c>
    </row>
    <row r="1432" spans="1:3" x14ac:dyDescent="0.25">
      <c r="A1432" s="1">
        <v>40755</v>
      </c>
      <c r="B1432" t="s">
        <v>157</v>
      </c>
      <c r="C1432">
        <v>16</v>
      </c>
    </row>
    <row r="1433" spans="1:3" x14ac:dyDescent="0.25">
      <c r="A1433" s="1">
        <v>40759</v>
      </c>
      <c r="B1433" t="s">
        <v>37</v>
      </c>
      <c r="C1433">
        <v>165</v>
      </c>
    </row>
    <row r="1434" spans="1:3" x14ac:dyDescent="0.25">
      <c r="A1434" s="1">
        <v>40760</v>
      </c>
      <c r="B1434" t="s">
        <v>37</v>
      </c>
      <c r="C1434">
        <v>180</v>
      </c>
    </row>
    <row r="1435" spans="1:3" x14ac:dyDescent="0.25">
      <c r="A1435" s="1">
        <v>40761</v>
      </c>
      <c r="B1435" t="s">
        <v>86</v>
      </c>
      <c r="C1435">
        <v>2</v>
      </c>
    </row>
    <row r="1436" spans="1:3" x14ac:dyDescent="0.25">
      <c r="A1436" s="1">
        <v>40766</v>
      </c>
      <c r="B1436" t="s">
        <v>39</v>
      </c>
      <c r="C1436">
        <v>111</v>
      </c>
    </row>
    <row r="1437" spans="1:3" x14ac:dyDescent="0.25">
      <c r="A1437" s="1">
        <v>40767</v>
      </c>
      <c r="B1437" t="s">
        <v>37</v>
      </c>
      <c r="C1437">
        <v>128</v>
      </c>
    </row>
    <row r="1438" spans="1:3" x14ac:dyDescent="0.25">
      <c r="A1438" s="1">
        <v>40768</v>
      </c>
      <c r="B1438" t="s">
        <v>112</v>
      </c>
      <c r="C1438">
        <v>7</v>
      </c>
    </row>
    <row r="1439" spans="1:3" x14ac:dyDescent="0.25">
      <c r="A1439" s="1">
        <v>40768</v>
      </c>
      <c r="B1439" t="s">
        <v>11</v>
      </c>
      <c r="C1439">
        <v>211</v>
      </c>
    </row>
    <row r="1440" spans="1:3" x14ac:dyDescent="0.25">
      <c r="A1440" s="1">
        <v>40768</v>
      </c>
      <c r="B1440" t="s">
        <v>8</v>
      </c>
      <c r="C1440">
        <v>184</v>
      </c>
    </row>
    <row r="1441" spans="1:3" x14ac:dyDescent="0.25">
      <c r="A1441" s="1">
        <v>40771</v>
      </c>
      <c r="B1441" t="s">
        <v>16</v>
      </c>
      <c r="C1441">
        <v>450</v>
      </c>
    </row>
    <row r="1442" spans="1:3" x14ac:dyDescent="0.25">
      <c r="A1442" s="1">
        <v>40771</v>
      </c>
      <c r="B1442" t="s">
        <v>122</v>
      </c>
      <c r="C1442">
        <v>140</v>
      </c>
    </row>
    <row r="1443" spans="1:3" x14ac:dyDescent="0.25">
      <c r="A1443" s="1">
        <v>40775</v>
      </c>
      <c r="B1443" t="s">
        <v>10</v>
      </c>
      <c r="C1443">
        <v>52</v>
      </c>
    </row>
    <row r="1444" spans="1:3" x14ac:dyDescent="0.25">
      <c r="A1444" s="1">
        <v>40777</v>
      </c>
      <c r="B1444" t="s">
        <v>183</v>
      </c>
      <c r="C1444">
        <v>2</v>
      </c>
    </row>
    <row r="1445" spans="1:3" x14ac:dyDescent="0.25">
      <c r="A1445" s="1">
        <v>40777</v>
      </c>
      <c r="B1445" t="s">
        <v>98</v>
      </c>
      <c r="C1445">
        <v>13</v>
      </c>
    </row>
    <row r="1446" spans="1:3" x14ac:dyDescent="0.25">
      <c r="A1446" s="1">
        <v>40777</v>
      </c>
      <c r="B1446" t="s">
        <v>39</v>
      </c>
      <c r="C1446">
        <v>73</v>
      </c>
    </row>
    <row r="1447" spans="1:3" x14ac:dyDescent="0.25">
      <c r="A1447" s="1">
        <v>40781</v>
      </c>
      <c r="B1447" t="s">
        <v>20</v>
      </c>
      <c r="C1447">
        <v>123</v>
      </c>
    </row>
    <row r="1448" spans="1:3" x14ac:dyDescent="0.25">
      <c r="A1448" s="1">
        <v>40783</v>
      </c>
      <c r="B1448" t="s">
        <v>70</v>
      </c>
      <c r="C1448">
        <v>3</v>
      </c>
    </row>
    <row r="1449" spans="1:3" x14ac:dyDescent="0.25">
      <c r="A1449" s="1">
        <v>40784</v>
      </c>
      <c r="B1449" t="s">
        <v>14</v>
      </c>
      <c r="C1449">
        <v>93</v>
      </c>
    </row>
    <row r="1450" spans="1:3" x14ac:dyDescent="0.25">
      <c r="A1450" s="1">
        <v>40789</v>
      </c>
      <c r="B1450" t="s">
        <v>26</v>
      </c>
      <c r="C1450">
        <v>310</v>
      </c>
    </row>
    <row r="1451" spans="1:3" x14ac:dyDescent="0.25">
      <c r="A1451" s="1">
        <v>40789</v>
      </c>
      <c r="B1451" t="s">
        <v>8</v>
      </c>
      <c r="C1451">
        <v>77</v>
      </c>
    </row>
    <row r="1452" spans="1:3" x14ac:dyDescent="0.25">
      <c r="A1452" s="1">
        <v>40793</v>
      </c>
      <c r="B1452" t="s">
        <v>12</v>
      </c>
      <c r="C1452">
        <v>21</v>
      </c>
    </row>
    <row r="1453" spans="1:3" x14ac:dyDescent="0.25">
      <c r="A1453" s="1">
        <v>40797</v>
      </c>
      <c r="B1453" t="s">
        <v>23</v>
      </c>
      <c r="C1453">
        <v>3</v>
      </c>
    </row>
    <row r="1454" spans="1:3" x14ac:dyDescent="0.25">
      <c r="A1454" s="1">
        <v>40799</v>
      </c>
      <c r="B1454" t="s">
        <v>30</v>
      </c>
      <c r="C1454">
        <v>176</v>
      </c>
    </row>
    <row r="1455" spans="1:3" x14ac:dyDescent="0.25">
      <c r="A1455" s="1">
        <v>40799</v>
      </c>
      <c r="B1455" t="s">
        <v>15</v>
      </c>
      <c r="C1455">
        <v>20</v>
      </c>
    </row>
    <row r="1456" spans="1:3" x14ac:dyDescent="0.25">
      <c r="A1456" s="1">
        <v>40800</v>
      </c>
      <c r="B1456" t="s">
        <v>26</v>
      </c>
      <c r="C1456">
        <v>230</v>
      </c>
    </row>
    <row r="1457" spans="1:3" x14ac:dyDescent="0.25">
      <c r="A1457" s="1">
        <v>40800</v>
      </c>
      <c r="B1457" t="s">
        <v>157</v>
      </c>
      <c r="C1457">
        <v>10</v>
      </c>
    </row>
    <row r="1458" spans="1:3" x14ac:dyDescent="0.25">
      <c r="A1458" s="1">
        <v>40802</v>
      </c>
      <c r="B1458" t="s">
        <v>165</v>
      </c>
      <c r="C1458">
        <v>12</v>
      </c>
    </row>
    <row r="1459" spans="1:3" x14ac:dyDescent="0.25">
      <c r="A1459" s="1">
        <v>40802</v>
      </c>
      <c r="B1459" t="s">
        <v>154</v>
      </c>
      <c r="C1459">
        <v>11</v>
      </c>
    </row>
    <row r="1460" spans="1:3" x14ac:dyDescent="0.25">
      <c r="A1460" s="1">
        <v>40803</v>
      </c>
      <c r="B1460" t="s">
        <v>11</v>
      </c>
      <c r="C1460">
        <v>383</v>
      </c>
    </row>
    <row r="1461" spans="1:3" x14ac:dyDescent="0.25">
      <c r="A1461" s="1">
        <v>40807</v>
      </c>
      <c r="B1461" t="s">
        <v>104</v>
      </c>
      <c r="C1461">
        <v>249</v>
      </c>
    </row>
    <row r="1462" spans="1:3" x14ac:dyDescent="0.25">
      <c r="A1462" s="1">
        <v>40810</v>
      </c>
      <c r="B1462" t="s">
        <v>166</v>
      </c>
      <c r="C1462">
        <v>8</v>
      </c>
    </row>
    <row r="1463" spans="1:3" x14ac:dyDescent="0.25">
      <c r="A1463" s="1">
        <v>40812</v>
      </c>
      <c r="B1463" t="s">
        <v>32</v>
      </c>
      <c r="C1463">
        <v>42</v>
      </c>
    </row>
    <row r="1464" spans="1:3" x14ac:dyDescent="0.25">
      <c r="A1464" s="1">
        <v>40815</v>
      </c>
      <c r="B1464" t="s">
        <v>225</v>
      </c>
      <c r="C1464">
        <v>1</v>
      </c>
    </row>
    <row r="1465" spans="1:3" x14ac:dyDescent="0.25">
      <c r="A1465" s="1">
        <v>40815</v>
      </c>
      <c r="B1465" t="s">
        <v>24</v>
      </c>
      <c r="C1465">
        <v>340</v>
      </c>
    </row>
    <row r="1466" spans="1:3" x14ac:dyDescent="0.25">
      <c r="A1466" s="1">
        <v>40817</v>
      </c>
      <c r="B1466" t="s">
        <v>19</v>
      </c>
      <c r="C1466">
        <v>394</v>
      </c>
    </row>
    <row r="1467" spans="1:3" x14ac:dyDescent="0.25">
      <c r="A1467" s="1">
        <v>40817</v>
      </c>
      <c r="B1467" t="s">
        <v>7</v>
      </c>
      <c r="C1467">
        <v>176</v>
      </c>
    </row>
    <row r="1468" spans="1:3" x14ac:dyDescent="0.25">
      <c r="A1468" s="1">
        <v>40818</v>
      </c>
      <c r="B1468" t="s">
        <v>30</v>
      </c>
      <c r="C1468">
        <v>181</v>
      </c>
    </row>
    <row r="1469" spans="1:3" x14ac:dyDescent="0.25">
      <c r="A1469" s="1">
        <v>40822</v>
      </c>
      <c r="B1469" t="s">
        <v>57</v>
      </c>
      <c r="C1469">
        <v>26</v>
      </c>
    </row>
    <row r="1470" spans="1:3" x14ac:dyDescent="0.25">
      <c r="A1470" s="1">
        <v>40826</v>
      </c>
      <c r="B1470" t="s">
        <v>27</v>
      </c>
      <c r="C1470">
        <v>73</v>
      </c>
    </row>
    <row r="1471" spans="1:3" x14ac:dyDescent="0.25">
      <c r="A1471" s="1">
        <v>40830</v>
      </c>
      <c r="B1471" t="s">
        <v>52</v>
      </c>
      <c r="C1471">
        <v>274</v>
      </c>
    </row>
    <row r="1472" spans="1:3" x14ac:dyDescent="0.25">
      <c r="A1472" s="1">
        <v>40833</v>
      </c>
      <c r="B1472" t="s">
        <v>214</v>
      </c>
      <c r="C1472">
        <v>8</v>
      </c>
    </row>
    <row r="1473" spans="1:3" x14ac:dyDescent="0.25">
      <c r="A1473" s="1">
        <v>40833</v>
      </c>
      <c r="B1473" t="s">
        <v>23</v>
      </c>
      <c r="C1473">
        <v>12</v>
      </c>
    </row>
    <row r="1474" spans="1:3" x14ac:dyDescent="0.25">
      <c r="A1474" s="1">
        <v>40837</v>
      </c>
      <c r="B1474" t="s">
        <v>52</v>
      </c>
      <c r="C1474">
        <v>496</v>
      </c>
    </row>
    <row r="1475" spans="1:3" x14ac:dyDescent="0.25">
      <c r="A1475" s="1">
        <v>40838</v>
      </c>
      <c r="B1475" t="s">
        <v>186</v>
      </c>
      <c r="C1475">
        <v>5</v>
      </c>
    </row>
    <row r="1476" spans="1:3" x14ac:dyDescent="0.25">
      <c r="A1476" s="1">
        <v>40839</v>
      </c>
      <c r="B1476" t="s">
        <v>77</v>
      </c>
      <c r="C1476">
        <v>2</v>
      </c>
    </row>
    <row r="1477" spans="1:3" x14ac:dyDescent="0.25">
      <c r="A1477" s="1">
        <v>40839</v>
      </c>
      <c r="B1477" t="s">
        <v>68</v>
      </c>
      <c r="C1477">
        <v>77</v>
      </c>
    </row>
    <row r="1478" spans="1:3" x14ac:dyDescent="0.25">
      <c r="A1478" s="1">
        <v>40847</v>
      </c>
      <c r="B1478" t="s">
        <v>27</v>
      </c>
      <c r="C1478">
        <v>134</v>
      </c>
    </row>
    <row r="1479" spans="1:3" x14ac:dyDescent="0.25">
      <c r="A1479" s="1">
        <v>40848</v>
      </c>
      <c r="B1479" t="s">
        <v>199</v>
      </c>
      <c r="C1479">
        <v>4</v>
      </c>
    </row>
    <row r="1480" spans="1:3" x14ac:dyDescent="0.25">
      <c r="A1480" s="1">
        <v>40850</v>
      </c>
      <c r="B1480" t="s">
        <v>57</v>
      </c>
      <c r="C1480">
        <v>46</v>
      </c>
    </row>
    <row r="1481" spans="1:3" x14ac:dyDescent="0.25">
      <c r="A1481" s="1">
        <v>40852</v>
      </c>
      <c r="B1481" t="s">
        <v>125</v>
      </c>
      <c r="C1481">
        <v>43</v>
      </c>
    </row>
    <row r="1482" spans="1:3" x14ac:dyDescent="0.25">
      <c r="A1482" s="1">
        <v>40855</v>
      </c>
      <c r="B1482" t="s">
        <v>23</v>
      </c>
      <c r="C1482">
        <v>2</v>
      </c>
    </row>
    <row r="1483" spans="1:3" x14ac:dyDescent="0.25">
      <c r="A1483" s="1">
        <v>40857</v>
      </c>
      <c r="B1483" t="s">
        <v>21</v>
      </c>
      <c r="C1483">
        <v>100</v>
      </c>
    </row>
    <row r="1484" spans="1:3" x14ac:dyDescent="0.25">
      <c r="A1484" s="1">
        <v>40857</v>
      </c>
      <c r="B1484" t="s">
        <v>24</v>
      </c>
      <c r="C1484">
        <v>438</v>
      </c>
    </row>
    <row r="1485" spans="1:3" x14ac:dyDescent="0.25">
      <c r="A1485" s="1">
        <v>40859</v>
      </c>
      <c r="B1485" t="s">
        <v>28</v>
      </c>
      <c r="C1485">
        <v>69</v>
      </c>
    </row>
    <row r="1486" spans="1:3" x14ac:dyDescent="0.25">
      <c r="A1486" s="1">
        <v>40864</v>
      </c>
      <c r="B1486" t="s">
        <v>10</v>
      </c>
      <c r="C1486">
        <v>22</v>
      </c>
    </row>
    <row r="1487" spans="1:3" x14ac:dyDescent="0.25">
      <c r="A1487" s="1">
        <v>40865</v>
      </c>
      <c r="B1487" t="s">
        <v>57</v>
      </c>
      <c r="C1487">
        <v>130</v>
      </c>
    </row>
    <row r="1488" spans="1:3" x14ac:dyDescent="0.25">
      <c r="A1488" s="1">
        <v>40869</v>
      </c>
      <c r="B1488" t="s">
        <v>179</v>
      </c>
      <c r="C1488">
        <v>5</v>
      </c>
    </row>
    <row r="1489" spans="1:3" x14ac:dyDescent="0.25">
      <c r="A1489" s="1">
        <v>40872</v>
      </c>
      <c r="B1489" t="s">
        <v>60</v>
      </c>
      <c r="C1489">
        <v>62</v>
      </c>
    </row>
    <row r="1490" spans="1:3" x14ac:dyDescent="0.25">
      <c r="A1490" s="1">
        <v>40874</v>
      </c>
      <c r="B1490" t="s">
        <v>222</v>
      </c>
      <c r="C1490">
        <v>8</v>
      </c>
    </row>
    <row r="1491" spans="1:3" x14ac:dyDescent="0.25">
      <c r="A1491" s="1">
        <v>40876</v>
      </c>
      <c r="B1491" t="s">
        <v>58</v>
      </c>
      <c r="C1491">
        <v>18</v>
      </c>
    </row>
    <row r="1492" spans="1:3" x14ac:dyDescent="0.25">
      <c r="A1492" s="1">
        <v>40881</v>
      </c>
      <c r="B1492" t="s">
        <v>27</v>
      </c>
      <c r="C1492">
        <v>146</v>
      </c>
    </row>
    <row r="1493" spans="1:3" x14ac:dyDescent="0.25">
      <c r="A1493" s="1">
        <v>40881</v>
      </c>
      <c r="B1493" t="s">
        <v>120</v>
      </c>
      <c r="C1493">
        <v>5</v>
      </c>
    </row>
    <row r="1494" spans="1:3" x14ac:dyDescent="0.25">
      <c r="A1494" s="1">
        <v>40889</v>
      </c>
      <c r="B1494" t="s">
        <v>21</v>
      </c>
      <c r="C1494">
        <v>20</v>
      </c>
    </row>
    <row r="1495" spans="1:3" x14ac:dyDescent="0.25">
      <c r="A1495" s="1">
        <v>40889</v>
      </c>
      <c r="B1495" t="s">
        <v>24</v>
      </c>
      <c r="C1495">
        <v>153</v>
      </c>
    </row>
    <row r="1496" spans="1:3" x14ac:dyDescent="0.25">
      <c r="A1496" s="1">
        <v>40890</v>
      </c>
      <c r="B1496" t="s">
        <v>47</v>
      </c>
      <c r="C1496">
        <v>227</v>
      </c>
    </row>
    <row r="1497" spans="1:3" x14ac:dyDescent="0.25">
      <c r="A1497" s="1">
        <v>40891</v>
      </c>
      <c r="B1497" t="s">
        <v>14</v>
      </c>
      <c r="C1497">
        <v>52</v>
      </c>
    </row>
    <row r="1498" spans="1:3" x14ac:dyDescent="0.25">
      <c r="A1498" s="1">
        <v>40892</v>
      </c>
      <c r="B1498" t="s">
        <v>8</v>
      </c>
      <c r="C1498">
        <v>108</v>
      </c>
    </row>
    <row r="1499" spans="1:3" x14ac:dyDescent="0.25">
      <c r="A1499" s="1">
        <v>40895</v>
      </c>
      <c r="B1499" t="s">
        <v>26</v>
      </c>
      <c r="C1499">
        <v>236</v>
      </c>
    </row>
    <row r="1500" spans="1:3" x14ac:dyDescent="0.25">
      <c r="A1500" s="1">
        <v>40897</v>
      </c>
      <c r="B1500" t="s">
        <v>32</v>
      </c>
      <c r="C1500">
        <v>125</v>
      </c>
    </row>
    <row r="1501" spans="1:3" x14ac:dyDescent="0.25">
      <c r="A1501" s="1">
        <v>40898</v>
      </c>
      <c r="B1501" t="s">
        <v>12</v>
      </c>
      <c r="C1501">
        <v>183</v>
      </c>
    </row>
    <row r="1502" spans="1:3" x14ac:dyDescent="0.25">
      <c r="A1502" s="1">
        <v>40899</v>
      </c>
      <c r="B1502" t="s">
        <v>10</v>
      </c>
      <c r="C1502">
        <v>130</v>
      </c>
    </row>
    <row r="1503" spans="1:3" x14ac:dyDescent="0.25">
      <c r="A1503" s="1">
        <v>40899</v>
      </c>
      <c r="B1503" t="s">
        <v>226</v>
      </c>
      <c r="C1503">
        <v>4</v>
      </c>
    </row>
    <row r="1504" spans="1:3" x14ac:dyDescent="0.25">
      <c r="A1504" s="1">
        <v>40900</v>
      </c>
      <c r="B1504" t="s">
        <v>227</v>
      </c>
      <c r="C1504">
        <v>3</v>
      </c>
    </row>
    <row r="1505" spans="1:3" x14ac:dyDescent="0.25">
      <c r="A1505" s="1">
        <v>40901</v>
      </c>
      <c r="B1505" t="s">
        <v>228</v>
      </c>
      <c r="C1505">
        <v>16</v>
      </c>
    </row>
    <row r="1506" spans="1:3" x14ac:dyDescent="0.25">
      <c r="A1506" s="1">
        <v>40903</v>
      </c>
      <c r="B1506" t="s">
        <v>8</v>
      </c>
      <c r="C1506">
        <v>197</v>
      </c>
    </row>
    <row r="1507" spans="1:3" x14ac:dyDescent="0.25">
      <c r="A1507" s="1">
        <v>40903</v>
      </c>
      <c r="B1507" t="s">
        <v>154</v>
      </c>
      <c r="C1507">
        <v>4</v>
      </c>
    </row>
    <row r="1508" spans="1:3" x14ac:dyDescent="0.25">
      <c r="A1508" s="1">
        <v>40904</v>
      </c>
      <c r="B1508" t="s">
        <v>54</v>
      </c>
      <c r="C1508">
        <v>57</v>
      </c>
    </row>
    <row r="1509" spans="1:3" x14ac:dyDescent="0.25">
      <c r="A1509" s="1">
        <v>40906</v>
      </c>
      <c r="B1509" t="s">
        <v>94</v>
      </c>
      <c r="C1509">
        <v>16</v>
      </c>
    </row>
    <row r="1510" spans="1:3" x14ac:dyDescent="0.25">
      <c r="A1510" s="1">
        <v>40907</v>
      </c>
      <c r="B1510" t="s">
        <v>65</v>
      </c>
      <c r="C1510">
        <v>89</v>
      </c>
    </row>
    <row r="1511" spans="1:3" x14ac:dyDescent="0.25">
      <c r="A1511" s="1">
        <v>40912</v>
      </c>
      <c r="B1511" t="s">
        <v>68</v>
      </c>
      <c r="C1511">
        <v>74</v>
      </c>
    </row>
    <row r="1512" spans="1:3" x14ac:dyDescent="0.25">
      <c r="A1512" s="1">
        <v>40913</v>
      </c>
      <c r="B1512" t="s">
        <v>11</v>
      </c>
      <c r="C1512">
        <v>243</v>
      </c>
    </row>
    <row r="1513" spans="1:3" x14ac:dyDescent="0.25">
      <c r="A1513" s="1">
        <v>40915</v>
      </c>
      <c r="B1513" t="s">
        <v>24</v>
      </c>
      <c r="C1513">
        <v>460</v>
      </c>
    </row>
    <row r="1514" spans="1:3" x14ac:dyDescent="0.25">
      <c r="A1514" s="1">
        <v>40915</v>
      </c>
      <c r="B1514" t="s">
        <v>229</v>
      </c>
      <c r="C1514">
        <v>20</v>
      </c>
    </row>
    <row r="1515" spans="1:3" x14ac:dyDescent="0.25">
      <c r="A1515" s="1">
        <v>40917</v>
      </c>
      <c r="B1515" t="s">
        <v>24</v>
      </c>
      <c r="C1515">
        <v>250</v>
      </c>
    </row>
    <row r="1516" spans="1:3" x14ac:dyDescent="0.25">
      <c r="A1516" s="1">
        <v>40923</v>
      </c>
      <c r="B1516" t="s">
        <v>12</v>
      </c>
      <c r="C1516">
        <v>78</v>
      </c>
    </row>
    <row r="1517" spans="1:3" x14ac:dyDescent="0.25">
      <c r="A1517" s="1">
        <v>40925</v>
      </c>
      <c r="B1517" t="s">
        <v>10</v>
      </c>
      <c r="C1517">
        <v>170</v>
      </c>
    </row>
    <row r="1518" spans="1:3" x14ac:dyDescent="0.25">
      <c r="A1518" s="1">
        <v>40927</v>
      </c>
      <c r="B1518" t="s">
        <v>54</v>
      </c>
      <c r="C1518">
        <v>128</v>
      </c>
    </row>
    <row r="1519" spans="1:3" x14ac:dyDescent="0.25">
      <c r="A1519" s="1">
        <v>40927</v>
      </c>
      <c r="B1519" t="s">
        <v>63</v>
      </c>
      <c r="C1519">
        <v>53</v>
      </c>
    </row>
    <row r="1520" spans="1:3" x14ac:dyDescent="0.25">
      <c r="A1520" s="1">
        <v>40928</v>
      </c>
      <c r="B1520" t="s">
        <v>16</v>
      </c>
      <c r="C1520">
        <v>223</v>
      </c>
    </row>
    <row r="1521" spans="1:3" x14ac:dyDescent="0.25">
      <c r="A1521" s="1">
        <v>40933</v>
      </c>
      <c r="B1521" t="s">
        <v>54</v>
      </c>
      <c r="C1521">
        <v>47</v>
      </c>
    </row>
    <row r="1522" spans="1:3" x14ac:dyDescent="0.25">
      <c r="A1522" s="1">
        <v>40933</v>
      </c>
      <c r="B1522" t="s">
        <v>39</v>
      </c>
      <c r="C1522">
        <v>112</v>
      </c>
    </row>
    <row r="1523" spans="1:3" x14ac:dyDescent="0.25">
      <c r="A1523" s="1">
        <v>40935</v>
      </c>
      <c r="B1523" t="s">
        <v>52</v>
      </c>
      <c r="C1523">
        <v>201</v>
      </c>
    </row>
    <row r="1524" spans="1:3" x14ac:dyDescent="0.25">
      <c r="A1524" s="1">
        <v>40936</v>
      </c>
      <c r="B1524" t="s">
        <v>27</v>
      </c>
      <c r="C1524">
        <v>121</v>
      </c>
    </row>
    <row r="1525" spans="1:3" x14ac:dyDescent="0.25">
      <c r="A1525" s="1">
        <v>40939</v>
      </c>
      <c r="B1525" t="s">
        <v>9</v>
      </c>
      <c r="C1525">
        <v>462</v>
      </c>
    </row>
    <row r="1526" spans="1:3" x14ac:dyDescent="0.25">
      <c r="A1526" s="1">
        <v>40941</v>
      </c>
      <c r="B1526" t="s">
        <v>24</v>
      </c>
      <c r="C1526">
        <v>333</v>
      </c>
    </row>
    <row r="1527" spans="1:3" x14ac:dyDescent="0.25">
      <c r="A1527" s="1">
        <v>40943</v>
      </c>
      <c r="B1527" t="s">
        <v>110</v>
      </c>
      <c r="C1527">
        <v>9</v>
      </c>
    </row>
    <row r="1528" spans="1:3" x14ac:dyDescent="0.25">
      <c r="A1528" s="1">
        <v>40945</v>
      </c>
      <c r="B1528" t="s">
        <v>27</v>
      </c>
      <c r="C1528">
        <v>104</v>
      </c>
    </row>
    <row r="1529" spans="1:3" x14ac:dyDescent="0.25">
      <c r="A1529" s="1">
        <v>40945</v>
      </c>
      <c r="B1529" t="s">
        <v>175</v>
      </c>
      <c r="C1529">
        <v>104</v>
      </c>
    </row>
    <row r="1530" spans="1:3" x14ac:dyDescent="0.25">
      <c r="A1530" s="1">
        <v>40947</v>
      </c>
      <c r="B1530" t="s">
        <v>20</v>
      </c>
      <c r="C1530">
        <v>78</v>
      </c>
    </row>
    <row r="1531" spans="1:3" x14ac:dyDescent="0.25">
      <c r="A1531" s="1">
        <v>40950</v>
      </c>
      <c r="B1531" t="s">
        <v>32</v>
      </c>
      <c r="C1531">
        <v>53</v>
      </c>
    </row>
    <row r="1532" spans="1:3" x14ac:dyDescent="0.25">
      <c r="A1532" s="1">
        <v>40951</v>
      </c>
      <c r="B1532" t="s">
        <v>47</v>
      </c>
      <c r="C1532">
        <v>305</v>
      </c>
    </row>
    <row r="1533" spans="1:3" x14ac:dyDescent="0.25">
      <c r="A1533" s="1">
        <v>40953</v>
      </c>
      <c r="B1533" t="s">
        <v>11</v>
      </c>
      <c r="C1533">
        <v>363</v>
      </c>
    </row>
    <row r="1534" spans="1:3" x14ac:dyDescent="0.25">
      <c r="A1534" s="1">
        <v>40955</v>
      </c>
      <c r="B1534" t="s">
        <v>230</v>
      </c>
      <c r="C1534">
        <v>19</v>
      </c>
    </row>
    <row r="1535" spans="1:3" x14ac:dyDescent="0.25">
      <c r="A1535" s="1">
        <v>40955</v>
      </c>
      <c r="B1535" t="s">
        <v>104</v>
      </c>
      <c r="C1535">
        <v>248</v>
      </c>
    </row>
    <row r="1536" spans="1:3" x14ac:dyDescent="0.25">
      <c r="A1536" s="1">
        <v>40955</v>
      </c>
      <c r="B1536" t="s">
        <v>21</v>
      </c>
      <c r="C1536">
        <v>64</v>
      </c>
    </row>
    <row r="1537" spans="1:3" x14ac:dyDescent="0.25">
      <c r="A1537" s="1">
        <v>40956</v>
      </c>
      <c r="B1537" t="s">
        <v>52</v>
      </c>
      <c r="C1537">
        <v>288</v>
      </c>
    </row>
    <row r="1538" spans="1:3" x14ac:dyDescent="0.25">
      <c r="A1538" s="1">
        <v>40957</v>
      </c>
      <c r="B1538" t="s">
        <v>146</v>
      </c>
      <c r="C1538">
        <v>18</v>
      </c>
    </row>
    <row r="1539" spans="1:3" x14ac:dyDescent="0.25">
      <c r="A1539" s="1">
        <v>40959</v>
      </c>
      <c r="B1539" t="s">
        <v>33</v>
      </c>
      <c r="C1539">
        <v>54</v>
      </c>
    </row>
    <row r="1540" spans="1:3" x14ac:dyDescent="0.25">
      <c r="A1540" s="1">
        <v>40959</v>
      </c>
      <c r="B1540" t="s">
        <v>203</v>
      </c>
      <c r="C1540">
        <v>3</v>
      </c>
    </row>
    <row r="1541" spans="1:3" x14ac:dyDescent="0.25">
      <c r="A1541" s="1">
        <v>40960</v>
      </c>
      <c r="B1541" t="s">
        <v>67</v>
      </c>
      <c r="C1541">
        <v>9</v>
      </c>
    </row>
    <row r="1542" spans="1:3" x14ac:dyDescent="0.25">
      <c r="A1542" s="1">
        <v>40961</v>
      </c>
      <c r="B1542" t="s">
        <v>151</v>
      </c>
      <c r="C1542">
        <v>19</v>
      </c>
    </row>
    <row r="1543" spans="1:3" x14ac:dyDescent="0.25">
      <c r="A1543" s="1">
        <v>40961</v>
      </c>
      <c r="B1543" t="s">
        <v>28</v>
      </c>
      <c r="C1543">
        <v>198</v>
      </c>
    </row>
    <row r="1544" spans="1:3" x14ac:dyDescent="0.25">
      <c r="A1544" s="1">
        <v>40966</v>
      </c>
      <c r="B1544" t="s">
        <v>7</v>
      </c>
      <c r="C1544">
        <v>417</v>
      </c>
    </row>
    <row r="1545" spans="1:3" x14ac:dyDescent="0.25">
      <c r="A1545" s="1">
        <v>40971</v>
      </c>
      <c r="B1545" t="s">
        <v>104</v>
      </c>
      <c r="C1545">
        <v>221</v>
      </c>
    </row>
    <row r="1546" spans="1:3" x14ac:dyDescent="0.25">
      <c r="A1546" s="1">
        <v>40971</v>
      </c>
      <c r="B1546" t="s">
        <v>20</v>
      </c>
      <c r="C1546">
        <v>53</v>
      </c>
    </row>
    <row r="1547" spans="1:3" x14ac:dyDescent="0.25">
      <c r="A1547" s="1">
        <v>40973</v>
      </c>
      <c r="B1547" t="s">
        <v>71</v>
      </c>
      <c r="C1547">
        <v>127</v>
      </c>
    </row>
    <row r="1548" spans="1:3" x14ac:dyDescent="0.25">
      <c r="A1548" s="1">
        <v>40974</v>
      </c>
      <c r="B1548" t="s">
        <v>16</v>
      </c>
      <c r="C1548">
        <v>340</v>
      </c>
    </row>
    <row r="1549" spans="1:3" x14ac:dyDescent="0.25">
      <c r="A1549" s="1">
        <v>40977</v>
      </c>
      <c r="B1549" t="s">
        <v>9</v>
      </c>
      <c r="C1549">
        <v>310</v>
      </c>
    </row>
    <row r="1550" spans="1:3" x14ac:dyDescent="0.25">
      <c r="A1550" s="1">
        <v>40979</v>
      </c>
      <c r="B1550" t="s">
        <v>224</v>
      </c>
      <c r="C1550">
        <v>8</v>
      </c>
    </row>
    <row r="1551" spans="1:3" x14ac:dyDescent="0.25">
      <c r="A1551" s="1">
        <v>40980</v>
      </c>
      <c r="B1551" t="s">
        <v>63</v>
      </c>
      <c r="C1551">
        <v>132</v>
      </c>
    </row>
    <row r="1552" spans="1:3" x14ac:dyDescent="0.25">
      <c r="A1552" s="1">
        <v>40980</v>
      </c>
      <c r="B1552" t="s">
        <v>28</v>
      </c>
      <c r="C1552">
        <v>168</v>
      </c>
    </row>
    <row r="1553" spans="1:3" x14ac:dyDescent="0.25">
      <c r="A1553" s="1">
        <v>40982</v>
      </c>
      <c r="B1553" t="s">
        <v>28</v>
      </c>
      <c r="C1553">
        <v>49</v>
      </c>
    </row>
    <row r="1554" spans="1:3" x14ac:dyDescent="0.25">
      <c r="A1554" s="1">
        <v>40984</v>
      </c>
      <c r="B1554" t="s">
        <v>39</v>
      </c>
      <c r="C1554">
        <v>140</v>
      </c>
    </row>
    <row r="1555" spans="1:3" x14ac:dyDescent="0.25">
      <c r="A1555" s="1">
        <v>40986</v>
      </c>
      <c r="B1555" t="s">
        <v>37</v>
      </c>
      <c r="C1555">
        <v>140</v>
      </c>
    </row>
    <row r="1556" spans="1:3" x14ac:dyDescent="0.25">
      <c r="A1556" s="1">
        <v>40986</v>
      </c>
      <c r="B1556" t="s">
        <v>25</v>
      </c>
      <c r="C1556">
        <v>194</v>
      </c>
    </row>
    <row r="1557" spans="1:3" x14ac:dyDescent="0.25">
      <c r="A1557" s="1">
        <v>40992</v>
      </c>
      <c r="B1557" t="s">
        <v>25</v>
      </c>
      <c r="C1557">
        <v>123</v>
      </c>
    </row>
    <row r="1558" spans="1:3" x14ac:dyDescent="0.25">
      <c r="A1558" s="1">
        <v>40992</v>
      </c>
      <c r="B1558" t="s">
        <v>76</v>
      </c>
      <c r="C1558">
        <v>11</v>
      </c>
    </row>
    <row r="1559" spans="1:3" x14ac:dyDescent="0.25">
      <c r="A1559" s="1">
        <v>40994</v>
      </c>
      <c r="B1559" t="s">
        <v>152</v>
      </c>
      <c r="C1559">
        <v>1</v>
      </c>
    </row>
    <row r="1560" spans="1:3" x14ac:dyDescent="0.25">
      <c r="A1560" s="1">
        <v>40995</v>
      </c>
      <c r="B1560" t="s">
        <v>11</v>
      </c>
      <c r="C1560">
        <v>267</v>
      </c>
    </row>
    <row r="1561" spans="1:3" x14ac:dyDescent="0.25">
      <c r="A1561" s="1">
        <v>40998</v>
      </c>
      <c r="B1561" t="s">
        <v>151</v>
      </c>
      <c r="C1561">
        <v>14</v>
      </c>
    </row>
    <row r="1562" spans="1:3" x14ac:dyDescent="0.25">
      <c r="A1562" s="1">
        <v>40999</v>
      </c>
      <c r="B1562" t="s">
        <v>22</v>
      </c>
      <c r="C1562">
        <v>160</v>
      </c>
    </row>
    <row r="1563" spans="1:3" x14ac:dyDescent="0.25">
      <c r="A1563" s="1">
        <v>40999</v>
      </c>
      <c r="B1563" t="s">
        <v>11</v>
      </c>
      <c r="C1563">
        <v>437</v>
      </c>
    </row>
    <row r="1564" spans="1:3" x14ac:dyDescent="0.25">
      <c r="A1564" s="1">
        <v>41003</v>
      </c>
      <c r="B1564" t="s">
        <v>125</v>
      </c>
      <c r="C1564">
        <v>71</v>
      </c>
    </row>
    <row r="1565" spans="1:3" x14ac:dyDescent="0.25">
      <c r="A1565" s="1">
        <v>41004</v>
      </c>
      <c r="B1565" t="s">
        <v>68</v>
      </c>
      <c r="C1565">
        <v>35</v>
      </c>
    </row>
    <row r="1566" spans="1:3" x14ac:dyDescent="0.25">
      <c r="A1566" s="1">
        <v>41005</v>
      </c>
      <c r="B1566" t="s">
        <v>24</v>
      </c>
      <c r="C1566">
        <v>116</v>
      </c>
    </row>
    <row r="1567" spans="1:3" x14ac:dyDescent="0.25">
      <c r="A1567" s="1">
        <v>41006</v>
      </c>
      <c r="B1567" t="s">
        <v>8</v>
      </c>
      <c r="C1567">
        <v>152</v>
      </c>
    </row>
    <row r="1568" spans="1:3" x14ac:dyDescent="0.25">
      <c r="A1568" s="1">
        <v>41011</v>
      </c>
      <c r="B1568" t="s">
        <v>9</v>
      </c>
      <c r="C1568">
        <v>309</v>
      </c>
    </row>
    <row r="1569" spans="1:3" x14ac:dyDescent="0.25">
      <c r="A1569" s="1">
        <v>41011</v>
      </c>
      <c r="B1569" t="s">
        <v>83</v>
      </c>
      <c r="C1569">
        <v>7</v>
      </c>
    </row>
    <row r="1570" spans="1:3" x14ac:dyDescent="0.25">
      <c r="A1570" s="1">
        <v>41011</v>
      </c>
      <c r="B1570" t="s">
        <v>104</v>
      </c>
      <c r="C1570">
        <v>353</v>
      </c>
    </row>
    <row r="1571" spans="1:3" x14ac:dyDescent="0.25">
      <c r="A1571" s="1">
        <v>41012</v>
      </c>
      <c r="B1571" t="s">
        <v>189</v>
      </c>
      <c r="C1571">
        <v>3</v>
      </c>
    </row>
    <row r="1572" spans="1:3" x14ac:dyDescent="0.25">
      <c r="A1572" s="1">
        <v>41013</v>
      </c>
      <c r="B1572" t="s">
        <v>16</v>
      </c>
      <c r="C1572">
        <v>166</v>
      </c>
    </row>
    <row r="1573" spans="1:3" x14ac:dyDescent="0.25">
      <c r="A1573" s="1">
        <v>41014</v>
      </c>
      <c r="B1573" t="s">
        <v>226</v>
      </c>
      <c r="C1573">
        <v>14</v>
      </c>
    </row>
    <row r="1574" spans="1:3" x14ac:dyDescent="0.25">
      <c r="A1574" s="1">
        <v>41014</v>
      </c>
      <c r="B1574" t="s">
        <v>8</v>
      </c>
      <c r="C1574">
        <v>141</v>
      </c>
    </row>
    <row r="1575" spans="1:3" x14ac:dyDescent="0.25">
      <c r="A1575" s="1">
        <v>41014</v>
      </c>
      <c r="B1575" t="s">
        <v>231</v>
      </c>
      <c r="C1575">
        <v>15</v>
      </c>
    </row>
    <row r="1576" spans="1:3" x14ac:dyDescent="0.25">
      <c r="A1576" s="1">
        <v>41020</v>
      </c>
      <c r="B1576" t="s">
        <v>24</v>
      </c>
      <c r="C1576">
        <v>157</v>
      </c>
    </row>
    <row r="1577" spans="1:3" x14ac:dyDescent="0.25">
      <c r="A1577" s="1">
        <v>41025</v>
      </c>
      <c r="B1577" t="s">
        <v>11</v>
      </c>
      <c r="C1577">
        <v>191</v>
      </c>
    </row>
    <row r="1578" spans="1:3" x14ac:dyDescent="0.25">
      <c r="A1578" s="1">
        <v>41026</v>
      </c>
      <c r="B1578" t="s">
        <v>38</v>
      </c>
      <c r="C1578">
        <v>7</v>
      </c>
    </row>
    <row r="1579" spans="1:3" x14ac:dyDescent="0.25">
      <c r="A1579" s="1">
        <v>41027</v>
      </c>
      <c r="B1579" t="s">
        <v>28</v>
      </c>
      <c r="C1579">
        <v>200</v>
      </c>
    </row>
    <row r="1580" spans="1:3" x14ac:dyDescent="0.25">
      <c r="A1580" s="1">
        <v>41033</v>
      </c>
      <c r="B1580" t="s">
        <v>151</v>
      </c>
      <c r="C1580">
        <v>15</v>
      </c>
    </row>
    <row r="1581" spans="1:3" x14ac:dyDescent="0.25">
      <c r="A1581" s="1">
        <v>41033</v>
      </c>
      <c r="B1581" t="s">
        <v>173</v>
      </c>
      <c r="C1581">
        <v>7</v>
      </c>
    </row>
    <row r="1582" spans="1:3" x14ac:dyDescent="0.25">
      <c r="A1582" s="1">
        <v>41033</v>
      </c>
      <c r="B1582" t="s">
        <v>16</v>
      </c>
      <c r="C1582">
        <v>235</v>
      </c>
    </row>
    <row r="1583" spans="1:3" x14ac:dyDescent="0.25">
      <c r="A1583" s="1">
        <v>41034</v>
      </c>
      <c r="B1583" t="s">
        <v>52</v>
      </c>
      <c r="C1583">
        <v>301</v>
      </c>
    </row>
    <row r="1584" spans="1:3" x14ac:dyDescent="0.25">
      <c r="A1584" s="1">
        <v>41036</v>
      </c>
      <c r="B1584" t="s">
        <v>7</v>
      </c>
      <c r="C1584">
        <v>136</v>
      </c>
    </row>
    <row r="1585" spans="1:3" x14ac:dyDescent="0.25">
      <c r="A1585" s="1">
        <v>41036</v>
      </c>
      <c r="B1585" t="s">
        <v>128</v>
      </c>
      <c r="C1585">
        <v>5</v>
      </c>
    </row>
    <row r="1586" spans="1:3" x14ac:dyDescent="0.25">
      <c r="A1586" s="1">
        <v>41037</v>
      </c>
      <c r="B1586" t="s">
        <v>9</v>
      </c>
      <c r="C1586">
        <v>280</v>
      </c>
    </row>
    <row r="1587" spans="1:3" x14ac:dyDescent="0.25">
      <c r="A1587" s="1">
        <v>41037</v>
      </c>
      <c r="B1587" t="s">
        <v>67</v>
      </c>
      <c r="C1587">
        <v>3</v>
      </c>
    </row>
    <row r="1588" spans="1:3" x14ac:dyDescent="0.25">
      <c r="A1588" s="1">
        <v>41040</v>
      </c>
      <c r="B1588" t="s">
        <v>208</v>
      </c>
      <c r="C1588">
        <v>14</v>
      </c>
    </row>
    <row r="1589" spans="1:3" x14ac:dyDescent="0.25">
      <c r="A1589" s="1">
        <v>41041</v>
      </c>
      <c r="B1589" t="s">
        <v>12</v>
      </c>
      <c r="C1589">
        <v>79</v>
      </c>
    </row>
    <row r="1590" spans="1:3" x14ac:dyDescent="0.25">
      <c r="A1590" s="1">
        <v>41042</v>
      </c>
      <c r="B1590" t="s">
        <v>175</v>
      </c>
      <c r="C1590">
        <v>86</v>
      </c>
    </row>
    <row r="1591" spans="1:3" x14ac:dyDescent="0.25">
      <c r="A1591" s="1">
        <v>41042</v>
      </c>
      <c r="B1591" t="s">
        <v>25</v>
      </c>
      <c r="C1591">
        <v>70</v>
      </c>
    </row>
    <row r="1592" spans="1:3" x14ac:dyDescent="0.25">
      <c r="A1592" s="1">
        <v>41043</v>
      </c>
      <c r="B1592" t="s">
        <v>22</v>
      </c>
      <c r="C1592">
        <v>189</v>
      </c>
    </row>
    <row r="1593" spans="1:3" x14ac:dyDescent="0.25">
      <c r="A1593" s="1">
        <v>41043</v>
      </c>
      <c r="B1593" t="s">
        <v>57</v>
      </c>
      <c r="C1593">
        <v>111</v>
      </c>
    </row>
    <row r="1594" spans="1:3" x14ac:dyDescent="0.25">
      <c r="A1594" s="1">
        <v>41046</v>
      </c>
      <c r="B1594" t="s">
        <v>21</v>
      </c>
      <c r="C1594">
        <v>158</v>
      </c>
    </row>
    <row r="1595" spans="1:3" x14ac:dyDescent="0.25">
      <c r="A1595" s="1">
        <v>41051</v>
      </c>
      <c r="B1595" t="s">
        <v>68</v>
      </c>
      <c r="C1595">
        <v>172</v>
      </c>
    </row>
    <row r="1596" spans="1:3" x14ac:dyDescent="0.25">
      <c r="A1596" s="1">
        <v>41052</v>
      </c>
      <c r="B1596" t="s">
        <v>52</v>
      </c>
      <c r="C1596">
        <v>179</v>
      </c>
    </row>
    <row r="1597" spans="1:3" x14ac:dyDescent="0.25">
      <c r="A1597" s="1">
        <v>41053</v>
      </c>
      <c r="B1597" t="s">
        <v>106</v>
      </c>
      <c r="C1597">
        <v>19</v>
      </c>
    </row>
    <row r="1598" spans="1:3" x14ac:dyDescent="0.25">
      <c r="A1598" s="1">
        <v>41053</v>
      </c>
      <c r="B1598" t="s">
        <v>30</v>
      </c>
      <c r="C1598">
        <v>57</v>
      </c>
    </row>
    <row r="1599" spans="1:3" x14ac:dyDescent="0.25">
      <c r="A1599" s="1">
        <v>41054</v>
      </c>
      <c r="B1599" t="s">
        <v>52</v>
      </c>
      <c r="C1599">
        <v>335</v>
      </c>
    </row>
    <row r="1600" spans="1:3" x14ac:dyDescent="0.25">
      <c r="A1600" s="1">
        <v>41060</v>
      </c>
      <c r="B1600" t="s">
        <v>166</v>
      </c>
      <c r="C1600">
        <v>12</v>
      </c>
    </row>
    <row r="1601" spans="1:3" x14ac:dyDescent="0.25">
      <c r="A1601" s="1">
        <v>41061</v>
      </c>
      <c r="B1601" t="s">
        <v>127</v>
      </c>
      <c r="C1601">
        <v>2</v>
      </c>
    </row>
    <row r="1602" spans="1:3" x14ac:dyDescent="0.25">
      <c r="A1602" s="1">
        <v>41061</v>
      </c>
      <c r="B1602" t="s">
        <v>52</v>
      </c>
      <c r="C1602">
        <v>237</v>
      </c>
    </row>
    <row r="1603" spans="1:3" x14ac:dyDescent="0.25">
      <c r="A1603" s="1">
        <v>41064</v>
      </c>
      <c r="B1603" t="s">
        <v>9</v>
      </c>
      <c r="C1603">
        <v>482</v>
      </c>
    </row>
    <row r="1604" spans="1:3" x14ac:dyDescent="0.25">
      <c r="A1604" s="1">
        <v>41064</v>
      </c>
      <c r="B1604" t="s">
        <v>127</v>
      </c>
      <c r="C1604">
        <v>8</v>
      </c>
    </row>
    <row r="1605" spans="1:3" x14ac:dyDescent="0.25">
      <c r="A1605" s="1">
        <v>41067</v>
      </c>
      <c r="B1605" t="s">
        <v>37</v>
      </c>
      <c r="C1605">
        <v>147</v>
      </c>
    </row>
    <row r="1606" spans="1:3" x14ac:dyDescent="0.25">
      <c r="A1606" s="1">
        <v>41069</v>
      </c>
      <c r="B1606" t="s">
        <v>24</v>
      </c>
      <c r="C1606">
        <v>224</v>
      </c>
    </row>
    <row r="1607" spans="1:3" x14ac:dyDescent="0.25">
      <c r="A1607" s="1">
        <v>41070</v>
      </c>
      <c r="B1607" t="s">
        <v>179</v>
      </c>
      <c r="C1607">
        <v>11</v>
      </c>
    </row>
    <row r="1608" spans="1:3" x14ac:dyDescent="0.25">
      <c r="A1608" s="1">
        <v>41074</v>
      </c>
      <c r="B1608" t="s">
        <v>39</v>
      </c>
      <c r="C1608">
        <v>184</v>
      </c>
    </row>
    <row r="1609" spans="1:3" x14ac:dyDescent="0.25">
      <c r="A1609" s="1">
        <v>41076</v>
      </c>
      <c r="B1609" t="s">
        <v>170</v>
      </c>
      <c r="C1609">
        <v>20</v>
      </c>
    </row>
    <row r="1610" spans="1:3" x14ac:dyDescent="0.25">
      <c r="A1610" s="1">
        <v>41076</v>
      </c>
      <c r="B1610" t="s">
        <v>52</v>
      </c>
      <c r="C1610">
        <v>221</v>
      </c>
    </row>
    <row r="1611" spans="1:3" x14ac:dyDescent="0.25">
      <c r="A1611" s="1">
        <v>41079</v>
      </c>
      <c r="B1611" t="s">
        <v>39</v>
      </c>
      <c r="C1611">
        <v>162</v>
      </c>
    </row>
    <row r="1612" spans="1:3" x14ac:dyDescent="0.25">
      <c r="A1612" s="1">
        <v>41083</v>
      </c>
      <c r="B1612" t="s">
        <v>93</v>
      </c>
      <c r="C1612">
        <v>19</v>
      </c>
    </row>
    <row r="1613" spans="1:3" x14ac:dyDescent="0.25">
      <c r="A1613" s="1">
        <v>41088</v>
      </c>
      <c r="B1613" t="s">
        <v>180</v>
      </c>
      <c r="C1613">
        <v>1</v>
      </c>
    </row>
    <row r="1614" spans="1:3" x14ac:dyDescent="0.25">
      <c r="A1614" s="1">
        <v>41090</v>
      </c>
      <c r="B1614" t="s">
        <v>14</v>
      </c>
      <c r="C1614">
        <v>122</v>
      </c>
    </row>
    <row r="1615" spans="1:3" x14ac:dyDescent="0.25">
      <c r="A1615" s="1">
        <v>41090</v>
      </c>
      <c r="B1615" t="s">
        <v>19</v>
      </c>
      <c r="C1615">
        <v>163</v>
      </c>
    </row>
    <row r="1616" spans="1:3" x14ac:dyDescent="0.25">
      <c r="A1616" s="1">
        <v>41091</v>
      </c>
      <c r="B1616" t="s">
        <v>68</v>
      </c>
      <c r="C1616">
        <v>29</v>
      </c>
    </row>
    <row r="1617" spans="1:3" x14ac:dyDescent="0.25">
      <c r="A1617" s="1">
        <v>41095</v>
      </c>
      <c r="B1617" t="s">
        <v>57</v>
      </c>
      <c r="C1617">
        <v>106</v>
      </c>
    </row>
    <row r="1618" spans="1:3" x14ac:dyDescent="0.25">
      <c r="A1618" s="1">
        <v>41096</v>
      </c>
      <c r="B1618" t="s">
        <v>16</v>
      </c>
      <c r="C1618">
        <v>112</v>
      </c>
    </row>
    <row r="1619" spans="1:3" x14ac:dyDescent="0.25">
      <c r="A1619" s="1">
        <v>41097</v>
      </c>
      <c r="B1619" t="s">
        <v>30</v>
      </c>
      <c r="C1619">
        <v>90</v>
      </c>
    </row>
    <row r="1620" spans="1:3" x14ac:dyDescent="0.25">
      <c r="A1620" s="1">
        <v>41099</v>
      </c>
      <c r="B1620" t="s">
        <v>18</v>
      </c>
      <c r="C1620">
        <v>7</v>
      </c>
    </row>
    <row r="1621" spans="1:3" x14ac:dyDescent="0.25">
      <c r="A1621" s="1">
        <v>41099</v>
      </c>
      <c r="B1621" t="s">
        <v>25</v>
      </c>
      <c r="C1621">
        <v>27</v>
      </c>
    </row>
    <row r="1622" spans="1:3" x14ac:dyDescent="0.25">
      <c r="A1622" s="1">
        <v>41099</v>
      </c>
      <c r="B1622" t="s">
        <v>63</v>
      </c>
      <c r="C1622">
        <v>185</v>
      </c>
    </row>
    <row r="1623" spans="1:3" x14ac:dyDescent="0.25">
      <c r="A1623" s="1">
        <v>41100</v>
      </c>
      <c r="B1623" t="s">
        <v>24</v>
      </c>
      <c r="C1623">
        <v>153</v>
      </c>
    </row>
    <row r="1624" spans="1:3" x14ac:dyDescent="0.25">
      <c r="A1624" s="1">
        <v>41102</v>
      </c>
      <c r="B1624" t="s">
        <v>63</v>
      </c>
      <c r="C1624">
        <v>109</v>
      </c>
    </row>
    <row r="1625" spans="1:3" x14ac:dyDescent="0.25">
      <c r="A1625" s="1">
        <v>41104</v>
      </c>
      <c r="B1625" t="s">
        <v>213</v>
      </c>
      <c r="C1625">
        <v>10</v>
      </c>
    </row>
    <row r="1626" spans="1:3" x14ac:dyDescent="0.25">
      <c r="A1626" s="1">
        <v>41104</v>
      </c>
      <c r="B1626" t="s">
        <v>81</v>
      </c>
      <c r="C1626">
        <v>10</v>
      </c>
    </row>
    <row r="1627" spans="1:3" x14ac:dyDescent="0.25">
      <c r="A1627" s="1">
        <v>41106</v>
      </c>
      <c r="B1627" t="s">
        <v>133</v>
      </c>
      <c r="C1627">
        <v>90</v>
      </c>
    </row>
    <row r="1628" spans="1:3" x14ac:dyDescent="0.25">
      <c r="A1628" s="1">
        <v>41106</v>
      </c>
      <c r="B1628" t="s">
        <v>60</v>
      </c>
      <c r="C1628">
        <v>34</v>
      </c>
    </row>
    <row r="1629" spans="1:3" x14ac:dyDescent="0.25">
      <c r="A1629" s="1">
        <v>41108</v>
      </c>
      <c r="B1629" t="s">
        <v>11</v>
      </c>
      <c r="C1629">
        <v>106</v>
      </c>
    </row>
    <row r="1630" spans="1:3" x14ac:dyDescent="0.25">
      <c r="A1630" s="1">
        <v>41109</v>
      </c>
      <c r="B1630" t="s">
        <v>11</v>
      </c>
      <c r="C1630">
        <v>229</v>
      </c>
    </row>
    <row r="1631" spans="1:3" x14ac:dyDescent="0.25">
      <c r="A1631" s="1">
        <v>41115</v>
      </c>
      <c r="B1631" t="s">
        <v>19</v>
      </c>
      <c r="C1631">
        <v>229</v>
      </c>
    </row>
    <row r="1632" spans="1:3" x14ac:dyDescent="0.25">
      <c r="A1632" s="1">
        <v>41115</v>
      </c>
      <c r="B1632" t="s">
        <v>49</v>
      </c>
      <c r="C1632">
        <v>20</v>
      </c>
    </row>
    <row r="1633" spans="1:3" x14ac:dyDescent="0.25">
      <c r="A1633" s="1">
        <v>41115</v>
      </c>
      <c r="B1633" t="s">
        <v>47</v>
      </c>
      <c r="C1633">
        <v>261</v>
      </c>
    </row>
    <row r="1634" spans="1:3" x14ac:dyDescent="0.25">
      <c r="A1634" s="1">
        <v>41118</v>
      </c>
      <c r="B1634" t="s">
        <v>149</v>
      </c>
      <c r="C1634">
        <v>10</v>
      </c>
    </row>
    <row r="1635" spans="1:3" x14ac:dyDescent="0.25">
      <c r="A1635" s="1">
        <v>41118</v>
      </c>
      <c r="B1635" t="s">
        <v>9</v>
      </c>
      <c r="C1635">
        <v>400</v>
      </c>
    </row>
    <row r="1636" spans="1:3" x14ac:dyDescent="0.25">
      <c r="A1636" s="1">
        <v>41122</v>
      </c>
      <c r="B1636" t="s">
        <v>16</v>
      </c>
      <c r="C1636">
        <v>401</v>
      </c>
    </row>
    <row r="1637" spans="1:3" x14ac:dyDescent="0.25">
      <c r="A1637" s="1">
        <v>41124</v>
      </c>
      <c r="B1637" t="s">
        <v>57</v>
      </c>
      <c r="C1637">
        <v>170</v>
      </c>
    </row>
    <row r="1638" spans="1:3" x14ac:dyDescent="0.25">
      <c r="A1638" s="1">
        <v>41125</v>
      </c>
      <c r="B1638" t="s">
        <v>24</v>
      </c>
      <c r="C1638">
        <v>124</v>
      </c>
    </row>
    <row r="1639" spans="1:3" x14ac:dyDescent="0.25">
      <c r="A1639" s="1">
        <v>41127</v>
      </c>
      <c r="B1639" t="s">
        <v>203</v>
      </c>
      <c r="C1639">
        <v>13</v>
      </c>
    </row>
    <row r="1640" spans="1:3" x14ac:dyDescent="0.25">
      <c r="A1640" s="1">
        <v>41130</v>
      </c>
      <c r="B1640" t="s">
        <v>21</v>
      </c>
      <c r="C1640">
        <v>87</v>
      </c>
    </row>
    <row r="1641" spans="1:3" x14ac:dyDescent="0.25">
      <c r="A1641" s="1">
        <v>41130</v>
      </c>
      <c r="B1641" t="s">
        <v>26</v>
      </c>
      <c r="C1641">
        <v>190</v>
      </c>
    </row>
    <row r="1642" spans="1:3" x14ac:dyDescent="0.25">
      <c r="A1642" s="1">
        <v>41130</v>
      </c>
      <c r="B1642" t="s">
        <v>52</v>
      </c>
      <c r="C1642">
        <v>349</v>
      </c>
    </row>
    <row r="1643" spans="1:3" x14ac:dyDescent="0.25">
      <c r="A1643" s="1">
        <v>41132</v>
      </c>
      <c r="B1643" t="s">
        <v>183</v>
      </c>
      <c r="C1643">
        <v>16</v>
      </c>
    </row>
    <row r="1644" spans="1:3" x14ac:dyDescent="0.25">
      <c r="A1644" s="1">
        <v>41133</v>
      </c>
      <c r="B1644" t="s">
        <v>73</v>
      </c>
      <c r="C1644">
        <v>42</v>
      </c>
    </row>
    <row r="1645" spans="1:3" x14ac:dyDescent="0.25">
      <c r="A1645" s="1">
        <v>41134</v>
      </c>
      <c r="B1645" t="s">
        <v>25</v>
      </c>
      <c r="C1645">
        <v>70</v>
      </c>
    </row>
    <row r="1646" spans="1:3" x14ac:dyDescent="0.25">
      <c r="A1646" s="1">
        <v>41136</v>
      </c>
      <c r="B1646" t="s">
        <v>54</v>
      </c>
      <c r="C1646">
        <v>189</v>
      </c>
    </row>
    <row r="1647" spans="1:3" x14ac:dyDescent="0.25">
      <c r="A1647" s="1">
        <v>41137</v>
      </c>
      <c r="B1647" t="s">
        <v>57</v>
      </c>
      <c r="C1647">
        <v>64</v>
      </c>
    </row>
    <row r="1648" spans="1:3" x14ac:dyDescent="0.25">
      <c r="A1648" s="1">
        <v>41141</v>
      </c>
      <c r="B1648" t="s">
        <v>37</v>
      </c>
      <c r="C1648">
        <v>76</v>
      </c>
    </row>
    <row r="1649" spans="1:3" x14ac:dyDescent="0.25">
      <c r="A1649" s="1">
        <v>41142</v>
      </c>
      <c r="B1649" t="s">
        <v>51</v>
      </c>
      <c r="C1649">
        <v>11</v>
      </c>
    </row>
    <row r="1650" spans="1:3" x14ac:dyDescent="0.25">
      <c r="A1650" s="1">
        <v>41142</v>
      </c>
      <c r="B1650" t="s">
        <v>68</v>
      </c>
      <c r="C1650">
        <v>96</v>
      </c>
    </row>
    <row r="1651" spans="1:3" x14ac:dyDescent="0.25">
      <c r="A1651" s="1">
        <v>41143</v>
      </c>
      <c r="B1651" t="s">
        <v>113</v>
      </c>
      <c r="C1651">
        <v>17</v>
      </c>
    </row>
    <row r="1652" spans="1:3" x14ac:dyDescent="0.25">
      <c r="A1652" s="1">
        <v>41143</v>
      </c>
      <c r="B1652" t="s">
        <v>20</v>
      </c>
      <c r="C1652">
        <v>92</v>
      </c>
    </row>
    <row r="1653" spans="1:3" x14ac:dyDescent="0.25">
      <c r="A1653" s="1">
        <v>41144</v>
      </c>
      <c r="B1653" t="s">
        <v>10</v>
      </c>
      <c r="C1653">
        <v>76</v>
      </c>
    </row>
    <row r="1654" spans="1:3" x14ac:dyDescent="0.25">
      <c r="A1654" s="1">
        <v>41146</v>
      </c>
      <c r="B1654" t="s">
        <v>12</v>
      </c>
      <c r="C1654">
        <v>77</v>
      </c>
    </row>
    <row r="1655" spans="1:3" x14ac:dyDescent="0.25">
      <c r="A1655" s="1">
        <v>41147</v>
      </c>
      <c r="B1655" t="s">
        <v>104</v>
      </c>
      <c r="C1655">
        <v>344</v>
      </c>
    </row>
    <row r="1656" spans="1:3" x14ac:dyDescent="0.25">
      <c r="A1656" s="1">
        <v>41147</v>
      </c>
      <c r="B1656" t="s">
        <v>9</v>
      </c>
      <c r="C1656">
        <v>218</v>
      </c>
    </row>
    <row r="1657" spans="1:3" x14ac:dyDescent="0.25">
      <c r="A1657" s="1">
        <v>41148</v>
      </c>
      <c r="B1657" t="s">
        <v>52</v>
      </c>
      <c r="C1657">
        <v>115</v>
      </c>
    </row>
    <row r="1658" spans="1:3" x14ac:dyDescent="0.25">
      <c r="A1658" s="1">
        <v>41149</v>
      </c>
      <c r="B1658" t="s">
        <v>82</v>
      </c>
      <c r="C1658">
        <v>143</v>
      </c>
    </row>
    <row r="1659" spans="1:3" x14ac:dyDescent="0.25">
      <c r="A1659" s="1">
        <v>41149</v>
      </c>
      <c r="B1659" t="s">
        <v>139</v>
      </c>
      <c r="C1659">
        <v>1</v>
      </c>
    </row>
    <row r="1660" spans="1:3" x14ac:dyDescent="0.25">
      <c r="A1660" s="1">
        <v>41154</v>
      </c>
      <c r="B1660" t="s">
        <v>71</v>
      </c>
      <c r="C1660">
        <v>133</v>
      </c>
    </row>
    <row r="1661" spans="1:3" x14ac:dyDescent="0.25">
      <c r="A1661" s="1">
        <v>41154</v>
      </c>
      <c r="B1661" t="s">
        <v>19</v>
      </c>
      <c r="C1661">
        <v>496</v>
      </c>
    </row>
    <row r="1662" spans="1:3" x14ac:dyDescent="0.25">
      <c r="A1662" s="1">
        <v>41154</v>
      </c>
      <c r="B1662" t="s">
        <v>110</v>
      </c>
      <c r="C1662">
        <v>5</v>
      </c>
    </row>
    <row r="1663" spans="1:3" x14ac:dyDescent="0.25">
      <c r="A1663" s="1">
        <v>41156</v>
      </c>
      <c r="B1663" t="s">
        <v>174</v>
      </c>
      <c r="C1663">
        <v>8</v>
      </c>
    </row>
    <row r="1664" spans="1:3" x14ac:dyDescent="0.25">
      <c r="A1664" s="1">
        <v>41157</v>
      </c>
      <c r="B1664" t="s">
        <v>54</v>
      </c>
      <c r="C1664">
        <v>59</v>
      </c>
    </row>
    <row r="1665" spans="1:3" x14ac:dyDescent="0.25">
      <c r="A1665" s="1">
        <v>41157</v>
      </c>
      <c r="B1665" t="s">
        <v>19</v>
      </c>
      <c r="C1665">
        <v>273</v>
      </c>
    </row>
    <row r="1666" spans="1:3" x14ac:dyDescent="0.25">
      <c r="A1666" s="1">
        <v>41158</v>
      </c>
      <c r="B1666" t="s">
        <v>11</v>
      </c>
      <c r="C1666">
        <v>165</v>
      </c>
    </row>
    <row r="1667" spans="1:3" x14ac:dyDescent="0.25">
      <c r="A1667" s="1">
        <v>41162</v>
      </c>
      <c r="B1667" t="s">
        <v>50</v>
      </c>
      <c r="C1667">
        <v>13</v>
      </c>
    </row>
    <row r="1668" spans="1:3" x14ac:dyDescent="0.25">
      <c r="A1668" s="1">
        <v>41163</v>
      </c>
      <c r="B1668" t="s">
        <v>71</v>
      </c>
      <c r="C1668">
        <v>143</v>
      </c>
    </row>
    <row r="1669" spans="1:3" x14ac:dyDescent="0.25">
      <c r="A1669" s="1">
        <v>41167</v>
      </c>
      <c r="B1669" t="s">
        <v>232</v>
      </c>
      <c r="C1669">
        <v>20</v>
      </c>
    </row>
    <row r="1670" spans="1:3" x14ac:dyDescent="0.25">
      <c r="A1670" s="1">
        <v>41171</v>
      </c>
      <c r="B1670" t="s">
        <v>56</v>
      </c>
      <c r="C1670">
        <v>4</v>
      </c>
    </row>
    <row r="1671" spans="1:3" x14ac:dyDescent="0.25">
      <c r="A1671" s="1">
        <v>41175</v>
      </c>
      <c r="B1671" t="s">
        <v>133</v>
      </c>
      <c r="C1671">
        <v>102</v>
      </c>
    </row>
    <row r="1672" spans="1:3" x14ac:dyDescent="0.25">
      <c r="A1672" s="1">
        <v>41177</v>
      </c>
      <c r="B1672" t="s">
        <v>8</v>
      </c>
      <c r="C1672">
        <v>155</v>
      </c>
    </row>
    <row r="1673" spans="1:3" x14ac:dyDescent="0.25">
      <c r="A1673" s="1">
        <v>41179</v>
      </c>
      <c r="B1673" t="s">
        <v>9</v>
      </c>
      <c r="C1673">
        <v>226</v>
      </c>
    </row>
    <row r="1674" spans="1:3" x14ac:dyDescent="0.25">
      <c r="A1674" s="1">
        <v>41179</v>
      </c>
      <c r="B1674" t="s">
        <v>16</v>
      </c>
      <c r="C1674">
        <v>346</v>
      </c>
    </row>
    <row r="1675" spans="1:3" x14ac:dyDescent="0.25">
      <c r="A1675" s="1">
        <v>41180</v>
      </c>
      <c r="B1675" t="s">
        <v>54</v>
      </c>
      <c r="C1675">
        <v>45</v>
      </c>
    </row>
    <row r="1676" spans="1:3" x14ac:dyDescent="0.25">
      <c r="A1676" s="1">
        <v>41182</v>
      </c>
      <c r="B1676" t="s">
        <v>153</v>
      </c>
      <c r="C1676">
        <v>11</v>
      </c>
    </row>
    <row r="1677" spans="1:3" x14ac:dyDescent="0.25">
      <c r="A1677" s="1">
        <v>41185</v>
      </c>
      <c r="B1677" t="s">
        <v>132</v>
      </c>
      <c r="C1677">
        <v>14</v>
      </c>
    </row>
    <row r="1678" spans="1:3" x14ac:dyDescent="0.25">
      <c r="A1678" s="1">
        <v>41190</v>
      </c>
      <c r="B1678" t="s">
        <v>53</v>
      </c>
      <c r="C1678">
        <v>12</v>
      </c>
    </row>
    <row r="1679" spans="1:3" x14ac:dyDescent="0.25">
      <c r="A1679" s="1">
        <v>41195</v>
      </c>
      <c r="B1679" t="s">
        <v>156</v>
      </c>
      <c r="C1679">
        <v>11</v>
      </c>
    </row>
    <row r="1680" spans="1:3" x14ac:dyDescent="0.25">
      <c r="A1680" s="1">
        <v>41195</v>
      </c>
      <c r="B1680" t="s">
        <v>28</v>
      </c>
      <c r="C1680">
        <v>142</v>
      </c>
    </row>
    <row r="1681" spans="1:3" x14ac:dyDescent="0.25">
      <c r="A1681" s="1">
        <v>41201</v>
      </c>
      <c r="B1681" t="s">
        <v>73</v>
      </c>
      <c r="C1681">
        <v>184</v>
      </c>
    </row>
    <row r="1682" spans="1:3" x14ac:dyDescent="0.25">
      <c r="A1682" s="1">
        <v>41202</v>
      </c>
      <c r="B1682" t="s">
        <v>47</v>
      </c>
      <c r="C1682">
        <v>390</v>
      </c>
    </row>
    <row r="1683" spans="1:3" x14ac:dyDescent="0.25">
      <c r="A1683" s="1">
        <v>41206</v>
      </c>
      <c r="B1683" t="s">
        <v>39</v>
      </c>
      <c r="C1683">
        <v>110</v>
      </c>
    </row>
    <row r="1684" spans="1:3" x14ac:dyDescent="0.25">
      <c r="A1684" s="1">
        <v>41207</v>
      </c>
      <c r="B1684" t="s">
        <v>21</v>
      </c>
      <c r="C1684">
        <v>92</v>
      </c>
    </row>
    <row r="1685" spans="1:3" x14ac:dyDescent="0.25">
      <c r="A1685" s="1">
        <v>41208</v>
      </c>
      <c r="B1685" t="s">
        <v>70</v>
      </c>
      <c r="C1685">
        <v>5</v>
      </c>
    </row>
    <row r="1686" spans="1:3" x14ac:dyDescent="0.25">
      <c r="A1686" s="1">
        <v>41208</v>
      </c>
      <c r="B1686" t="s">
        <v>231</v>
      </c>
      <c r="C1686">
        <v>2</v>
      </c>
    </row>
    <row r="1687" spans="1:3" x14ac:dyDescent="0.25">
      <c r="A1687" s="1">
        <v>41210</v>
      </c>
      <c r="B1687" t="s">
        <v>177</v>
      </c>
      <c r="C1687">
        <v>14</v>
      </c>
    </row>
    <row r="1688" spans="1:3" x14ac:dyDescent="0.25">
      <c r="A1688" s="1">
        <v>41213</v>
      </c>
      <c r="B1688" t="s">
        <v>86</v>
      </c>
      <c r="C1688">
        <v>6</v>
      </c>
    </row>
    <row r="1689" spans="1:3" x14ac:dyDescent="0.25">
      <c r="A1689" s="1">
        <v>41214</v>
      </c>
      <c r="B1689" t="s">
        <v>20</v>
      </c>
      <c r="C1689">
        <v>65</v>
      </c>
    </row>
    <row r="1690" spans="1:3" x14ac:dyDescent="0.25">
      <c r="A1690" s="1">
        <v>41214</v>
      </c>
      <c r="B1690" t="s">
        <v>71</v>
      </c>
      <c r="C1690">
        <v>45</v>
      </c>
    </row>
    <row r="1691" spans="1:3" x14ac:dyDescent="0.25">
      <c r="A1691" s="1">
        <v>41214</v>
      </c>
      <c r="B1691" t="s">
        <v>9</v>
      </c>
      <c r="C1691">
        <v>108</v>
      </c>
    </row>
    <row r="1692" spans="1:3" x14ac:dyDescent="0.25">
      <c r="A1692" s="1">
        <v>41215</v>
      </c>
      <c r="B1692" t="s">
        <v>39</v>
      </c>
      <c r="C1692">
        <v>159</v>
      </c>
    </row>
    <row r="1693" spans="1:3" x14ac:dyDescent="0.25">
      <c r="A1693" s="1">
        <v>41219</v>
      </c>
      <c r="B1693" t="s">
        <v>21</v>
      </c>
      <c r="C1693">
        <v>141</v>
      </c>
    </row>
    <row r="1694" spans="1:3" x14ac:dyDescent="0.25">
      <c r="A1694" s="1">
        <v>41219</v>
      </c>
      <c r="B1694" t="s">
        <v>40</v>
      </c>
      <c r="C1694">
        <v>14</v>
      </c>
    </row>
    <row r="1695" spans="1:3" x14ac:dyDescent="0.25">
      <c r="A1695" s="1">
        <v>41222</v>
      </c>
      <c r="B1695" t="s">
        <v>12</v>
      </c>
      <c r="C1695">
        <v>142</v>
      </c>
    </row>
    <row r="1696" spans="1:3" x14ac:dyDescent="0.25">
      <c r="A1696" s="1">
        <v>41223</v>
      </c>
      <c r="B1696" t="s">
        <v>11</v>
      </c>
      <c r="C1696">
        <v>167</v>
      </c>
    </row>
    <row r="1697" spans="1:3" x14ac:dyDescent="0.25">
      <c r="A1697" s="1">
        <v>41224</v>
      </c>
      <c r="B1697" t="s">
        <v>177</v>
      </c>
      <c r="C1697">
        <v>12</v>
      </c>
    </row>
    <row r="1698" spans="1:3" x14ac:dyDescent="0.25">
      <c r="A1698" s="1">
        <v>41229</v>
      </c>
      <c r="B1698" t="s">
        <v>30</v>
      </c>
      <c r="C1698">
        <v>187</v>
      </c>
    </row>
    <row r="1699" spans="1:3" x14ac:dyDescent="0.25">
      <c r="A1699" s="1">
        <v>41232</v>
      </c>
      <c r="B1699" t="s">
        <v>43</v>
      </c>
      <c r="C1699">
        <v>14</v>
      </c>
    </row>
    <row r="1700" spans="1:3" x14ac:dyDescent="0.25">
      <c r="A1700" s="1">
        <v>41235</v>
      </c>
      <c r="B1700" t="s">
        <v>167</v>
      </c>
      <c r="C1700">
        <v>10</v>
      </c>
    </row>
    <row r="1701" spans="1:3" x14ac:dyDescent="0.25">
      <c r="A1701" s="1">
        <v>41236</v>
      </c>
      <c r="B1701" t="s">
        <v>24</v>
      </c>
      <c r="C1701">
        <v>269</v>
      </c>
    </row>
    <row r="1702" spans="1:3" x14ac:dyDescent="0.25">
      <c r="A1702" s="1">
        <v>41236</v>
      </c>
      <c r="B1702" t="s">
        <v>7</v>
      </c>
      <c r="C1702">
        <v>328</v>
      </c>
    </row>
    <row r="1703" spans="1:3" x14ac:dyDescent="0.25">
      <c r="A1703" s="1">
        <v>41237</v>
      </c>
      <c r="B1703" t="s">
        <v>11</v>
      </c>
      <c r="C1703">
        <v>228</v>
      </c>
    </row>
    <row r="1704" spans="1:3" x14ac:dyDescent="0.25">
      <c r="A1704" s="1">
        <v>41239</v>
      </c>
      <c r="B1704" t="s">
        <v>4</v>
      </c>
      <c r="C1704">
        <v>12</v>
      </c>
    </row>
    <row r="1705" spans="1:3" x14ac:dyDescent="0.25">
      <c r="A1705" s="1">
        <v>41244</v>
      </c>
      <c r="B1705" t="s">
        <v>95</v>
      </c>
      <c r="C1705">
        <v>16</v>
      </c>
    </row>
    <row r="1706" spans="1:3" x14ac:dyDescent="0.25">
      <c r="A1706" s="1">
        <v>41247</v>
      </c>
      <c r="B1706" t="s">
        <v>19</v>
      </c>
      <c r="C1706">
        <v>233</v>
      </c>
    </row>
    <row r="1707" spans="1:3" x14ac:dyDescent="0.25">
      <c r="A1707" s="1">
        <v>41248</v>
      </c>
      <c r="B1707" t="s">
        <v>134</v>
      </c>
      <c r="C1707">
        <v>10</v>
      </c>
    </row>
    <row r="1708" spans="1:3" x14ac:dyDescent="0.25">
      <c r="A1708" s="1">
        <v>41251</v>
      </c>
      <c r="B1708" t="s">
        <v>12</v>
      </c>
      <c r="C1708">
        <v>168</v>
      </c>
    </row>
    <row r="1709" spans="1:3" x14ac:dyDescent="0.25">
      <c r="A1709" s="1">
        <v>41251</v>
      </c>
      <c r="B1709" t="s">
        <v>7</v>
      </c>
      <c r="C1709">
        <v>388</v>
      </c>
    </row>
    <row r="1710" spans="1:3" x14ac:dyDescent="0.25">
      <c r="A1710" s="1">
        <v>41252</v>
      </c>
      <c r="B1710" t="s">
        <v>52</v>
      </c>
      <c r="C1710">
        <v>319</v>
      </c>
    </row>
    <row r="1711" spans="1:3" x14ac:dyDescent="0.25">
      <c r="A1711" s="1">
        <v>41254</v>
      </c>
      <c r="B1711" t="s">
        <v>69</v>
      </c>
      <c r="C1711">
        <v>12</v>
      </c>
    </row>
    <row r="1712" spans="1:3" x14ac:dyDescent="0.25">
      <c r="A1712" s="1">
        <v>41256</v>
      </c>
      <c r="B1712" t="s">
        <v>175</v>
      </c>
      <c r="C1712">
        <v>150</v>
      </c>
    </row>
    <row r="1713" spans="1:3" x14ac:dyDescent="0.25">
      <c r="A1713" s="1">
        <v>41258</v>
      </c>
      <c r="B1713" t="s">
        <v>11</v>
      </c>
      <c r="C1713">
        <v>347</v>
      </c>
    </row>
    <row r="1714" spans="1:3" x14ac:dyDescent="0.25">
      <c r="A1714" s="1">
        <v>41259</v>
      </c>
      <c r="B1714" t="s">
        <v>25</v>
      </c>
      <c r="C1714">
        <v>177</v>
      </c>
    </row>
    <row r="1715" spans="1:3" x14ac:dyDescent="0.25">
      <c r="A1715" s="1">
        <v>41262</v>
      </c>
      <c r="B1715" t="s">
        <v>47</v>
      </c>
      <c r="C1715">
        <v>222</v>
      </c>
    </row>
    <row r="1716" spans="1:3" x14ac:dyDescent="0.25">
      <c r="A1716" s="1">
        <v>41273</v>
      </c>
      <c r="B1716" t="s">
        <v>51</v>
      </c>
      <c r="C1716">
        <v>9</v>
      </c>
    </row>
    <row r="1717" spans="1:3" x14ac:dyDescent="0.25">
      <c r="A1717" s="1">
        <v>41273</v>
      </c>
      <c r="B1717" t="s">
        <v>233</v>
      </c>
      <c r="C1717">
        <v>14</v>
      </c>
    </row>
    <row r="1718" spans="1:3" x14ac:dyDescent="0.25">
      <c r="A1718" s="1">
        <v>41275</v>
      </c>
      <c r="B1718" t="s">
        <v>5</v>
      </c>
      <c r="C1718">
        <v>7</v>
      </c>
    </row>
    <row r="1719" spans="1:3" x14ac:dyDescent="0.25">
      <c r="A1719" s="1">
        <v>41279</v>
      </c>
      <c r="B1719" t="s">
        <v>68</v>
      </c>
      <c r="C1719">
        <v>171</v>
      </c>
    </row>
    <row r="1720" spans="1:3" x14ac:dyDescent="0.25">
      <c r="A1720" s="1">
        <v>41283</v>
      </c>
      <c r="B1720" t="s">
        <v>210</v>
      </c>
      <c r="C1720">
        <v>16</v>
      </c>
    </row>
    <row r="1721" spans="1:3" x14ac:dyDescent="0.25">
      <c r="A1721" s="1">
        <v>41284</v>
      </c>
      <c r="B1721" t="s">
        <v>20</v>
      </c>
      <c r="C1721">
        <v>176</v>
      </c>
    </row>
    <row r="1722" spans="1:3" x14ac:dyDescent="0.25">
      <c r="A1722" s="1">
        <v>41287</v>
      </c>
      <c r="B1722" t="s">
        <v>57</v>
      </c>
      <c r="C1722">
        <v>37</v>
      </c>
    </row>
    <row r="1723" spans="1:3" x14ac:dyDescent="0.25">
      <c r="A1723" s="1">
        <v>41290</v>
      </c>
      <c r="B1723" t="s">
        <v>20</v>
      </c>
      <c r="C1723">
        <v>186</v>
      </c>
    </row>
    <row r="1724" spans="1:3" x14ac:dyDescent="0.25">
      <c r="A1724" s="1">
        <v>41290</v>
      </c>
      <c r="B1724" t="s">
        <v>63</v>
      </c>
      <c r="C1724">
        <v>45</v>
      </c>
    </row>
    <row r="1725" spans="1:3" x14ac:dyDescent="0.25">
      <c r="A1725" s="1">
        <v>41294</v>
      </c>
      <c r="B1725" t="s">
        <v>54</v>
      </c>
      <c r="C1725">
        <v>186</v>
      </c>
    </row>
    <row r="1726" spans="1:3" x14ac:dyDescent="0.25">
      <c r="A1726" s="1">
        <v>41294</v>
      </c>
      <c r="B1726" t="s">
        <v>16</v>
      </c>
      <c r="C1726">
        <v>211</v>
      </c>
    </row>
    <row r="1727" spans="1:3" x14ac:dyDescent="0.25">
      <c r="A1727" s="1">
        <v>41300</v>
      </c>
      <c r="B1727" t="s">
        <v>11</v>
      </c>
      <c r="C1727">
        <v>330</v>
      </c>
    </row>
    <row r="1728" spans="1:3" x14ac:dyDescent="0.25">
      <c r="A1728" s="1">
        <v>41301</v>
      </c>
      <c r="B1728" t="s">
        <v>16</v>
      </c>
      <c r="C1728">
        <v>134</v>
      </c>
    </row>
    <row r="1729" spans="1:3" x14ac:dyDescent="0.25">
      <c r="A1729" s="1">
        <v>41301</v>
      </c>
      <c r="B1729" t="s">
        <v>11</v>
      </c>
      <c r="C1729">
        <v>459</v>
      </c>
    </row>
    <row r="1730" spans="1:3" x14ac:dyDescent="0.25">
      <c r="A1730" s="1">
        <v>41302</v>
      </c>
      <c r="B1730" t="s">
        <v>28</v>
      </c>
      <c r="C1730">
        <v>185</v>
      </c>
    </row>
    <row r="1731" spans="1:3" x14ac:dyDescent="0.25">
      <c r="A1731" s="1">
        <v>41303</v>
      </c>
      <c r="B1731" t="s">
        <v>69</v>
      </c>
      <c r="C1731">
        <v>3</v>
      </c>
    </row>
    <row r="1732" spans="1:3" x14ac:dyDescent="0.25">
      <c r="A1732" s="1">
        <v>41305</v>
      </c>
      <c r="B1732" t="s">
        <v>32</v>
      </c>
      <c r="C1732">
        <v>181</v>
      </c>
    </row>
    <row r="1733" spans="1:3" x14ac:dyDescent="0.25">
      <c r="A1733" s="1">
        <v>41309</v>
      </c>
      <c r="B1733" t="s">
        <v>19</v>
      </c>
      <c r="C1733">
        <v>441</v>
      </c>
    </row>
    <row r="1734" spans="1:3" x14ac:dyDescent="0.25">
      <c r="A1734" s="1">
        <v>41310</v>
      </c>
      <c r="B1734" t="s">
        <v>47</v>
      </c>
      <c r="C1734">
        <v>487</v>
      </c>
    </row>
    <row r="1735" spans="1:3" x14ac:dyDescent="0.25">
      <c r="A1735" s="1">
        <v>41310</v>
      </c>
      <c r="B1735" t="s">
        <v>54</v>
      </c>
      <c r="C1735">
        <v>56</v>
      </c>
    </row>
    <row r="1736" spans="1:3" x14ac:dyDescent="0.25">
      <c r="A1736" s="1">
        <v>41314</v>
      </c>
      <c r="B1736" t="s">
        <v>14</v>
      </c>
      <c r="C1736">
        <v>23</v>
      </c>
    </row>
    <row r="1737" spans="1:3" x14ac:dyDescent="0.25">
      <c r="A1737" s="1">
        <v>41314</v>
      </c>
      <c r="B1737" t="s">
        <v>133</v>
      </c>
      <c r="C1737">
        <v>113</v>
      </c>
    </row>
    <row r="1738" spans="1:3" x14ac:dyDescent="0.25">
      <c r="A1738" s="1">
        <v>41315</v>
      </c>
      <c r="B1738" t="s">
        <v>202</v>
      </c>
      <c r="C1738">
        <v>19</v>
      </c>
    </row>
    <row r="1739" spans="1:3" x14ac:dyDescent="0.25">
      <c r="A1739" s="1">
        <v>41316</v>
      </c>
      <c r="B1739" t="s">
        <v>80</v>
      </c>
      <c r="C1739">
        <v>188</v>
      </c>
    </row>
    <row r="1740" spans="1:3" x14ac:dyDescent="0.25">
      <c r="A1740" s="1">
        <v>41316</v>
      </c>
      <c r="B1740" t="s">
        <v>9</v>
      </c>
      <c r="C1740">
        <v>338</v>
      </c>
    </row>
    <row r="1741" spans="1:3" x14ac:dyDescent="0.25">
      <c r="A1741" s="1">
        <v>41317</v>
      </c>
      <c r="B1741" t="s">
        <v>33</v>
      </c>
      <c r="C1741">
        <v>80</v>
      </c>
    </row>
    <row r="1742" spans="1:3" x14ac:dyDescent="0.25">
      <c r="A1742" s="1">
        <v>41318</v>
      </c>
      <c r="B1742" t="s">
        <v>173</v>
      </c>
      <c r="C1742">
        <v>20</v>
      </c>
    </row>
    <row r="1743" spans="1:3" x14ac:dyDescent="0.25">
      <c r="A1743" s="1">
        <v>41321</v>
      </c>
      <c r="B1743" t="s">
        <v>161</v>
      </c>
      <c r="C1743">
        <v>1</v>
      </c>
    </row>
    <row r="1744" spans="1:3" x14ac:dyDescent="0.25">
      <c r="A1744" s="1">
        <v>41322</v>
      </c>
      <c r="B1744" t="s">
        <v>54</v>
      </c>
      <c r="C1744">
        <v>200</v>
      </c>
    </row>
    <row r="1745" spans="1:3" x14ac:dyDescent="0.25">
      <c r="A1745" s="1">
        <v>41323</v>
      </c>
      <c r="B1745" t="s">
        <v>7</v>
      </c>
      <c r="C1745">
        <v>429</v>
      </c>
    </row>
    <row r="1746" spans="1:3" x14ac:dyDescent="0.25">
      <c r="A1746" s="1">
        <v>41324</v>
      </c>
      <c r="B1746" t="s">
        <v>14</v>
      </c>
      <c r="C1746">
        <v>183</v>
      </c>
    </row>
    <row r="1747" spans="1:3" x14ac:dyDescent="0.25">
      <c r="A1747" s="1">
        <v>41325</v>
      </c>
      <c r="B1747" t="s">
        <v>12</v>
      </c>
      <c r="C1747">
        <v>26</v>
      </c>
    </row>
    <row r="1748" spans="1:3" x14ac:dyDescent="0.25">
      <c r="A1748" s="1">
        <v>41326</v>
      </c>
      <c r="B1748" t="s">
        <v>182</v>
      </c>
      <c r="C1748">
        <v>2</v>
      </c>
    </row>
    <row r="1749" spans="1:3" x14ac:dyDescent="0.25">
      <c r="A1749" s="1">
        <v>41328</v>
      </c>
      <c r="B1749" t="s">
        <v>9</v>
      </c>
      <c r="C1749">
        <v>174</v>
      </c>
    </row>
    <row r="1750" spans="1:3" x14ac:dyDescent="0.25">
      <c r="A1750" s="1">
        <v>41329</v>
      </c>
      <c r="B1750" t="s">
        <v>54</v>
      </c>
      <c r="C1750">
        <v>98</v>
      </c>
    </row>
    <row r="1751" spans="1:3" x14ac:dyDescent="0.25">
      <c r="A1751" s="1">
        <v>41329</v>
      </c>
      <c r="B1751" t="s">
        <v>187</v>
      </c>
      <c r="C1751">
        <v>11</v>
      </c>
    </row>
    <row r="1752" spans="1:3" x14ac:dyDescent="0.25">
      <c r="A1752" s="1">
        <v>41332</v>
      </c>
      <c r="B1752" t="s">
        <v>30</v>
      </c>
      <c r="C1752">
        <v>58</v>
      </c>
    </row>
    <row r="1753" spans="1:3" x14ac:dyDescent="0.25">
      <c r="A1753" s="1">
        <v>41336</v>
      </c>
      <c r="B1753" t="s">
        <v>17</v>
      </c>
      <c r="C1753">
        <v>17</v>
      </c>
    </row>
    <row r="1754" spans="1:3" x14ac:dyDescent="0.25">
      <c r="A1754" s="1">
        <v>41337</v>
      </c>
      <c r="B1754" t="s">
        <v>19</v>
      </c>
      <c r="C1754">
        <v>143</v>
      </c>
    </row>
    <row r="1755" spans="1:3" x14ac:dyDescent="0.25">
      <c r="A1755" s="1">
        <v>41339</v>
      </c>
      <c r="B1755" t="s">
        <v>54</v>
      </c>
      <c r="C1755">
        <v>108</v>
      </c>
    </row>
    <row r="1756" spans="1:3" x14ac:dyDescent="0.25">
      <c r="A1756" s="1">
        <v>41346</v>
      </c>
      <c r="B1756" t="s">
        <v>104</v>
      </c>
      <c r="C1756">
        <v>424</v>
      </c>
    </row>
    <row r="1757" spans="1:3" x14ac:dyDescent="0.25">
      <c r="A1757" s="1">
        <v>41351</v>
      </c>
      <c r="B1757" t="s">
        <v>223</v>
      </c>
      <c r="C1757">
        <v>9</v>
      </c>
    </row>
    <row r="1758" spans="1:3" x14ac:dyDescent="0.25">
      <c r="A1758" s="1">
        <v>41352</v>
      </c>
      <c r="B1758" t="s">
        <v>30</v>
      </c>
      <c r="C1758">
        <v>135</v>
      </c>
    </row>
    <row r="1759" spans="1:3" x14ac:dyDescent="0.25">
      <c r="A1759" s="1">
        <v>41356</v>
      </c>
      <c r="B1759" t="s">
        <v>16</v>
      </c>
      <c r="C1759">
        <v>202</v>
      </c>
    </row>
    <row r="1760" spans="1:3" x14ac:dyDescent="0.25">
      <c r="A1760" s="1">
        <v>41357</v>
      </c>
      <c r="B1760" t="s">
        <v>47</v>
      </c>
      <c r="C1760">
        <v>459</v>
      </c>
    </row>
    <row r="1761" spans="1:3" x14ac:dyDescent="0.25">
      <c r="A1761" s="1">
        <v>41361</v>
      </c>
      <c r="B1761" t="s">
        <v>60</v>
      </c>
      <c r="C1761">
        <v>107</v>
      </c>
    </row>
    <row r="1762" spans="1:3" x14ac:dyDescent="0.25">
      <c r="A1762" s="1">
        <v>41362</v>
      </c>
      <c r="B1762" t="s">
        <v>37</v>
      </c>
      <c r="C1762">
        <v>37</v>
      </c>
    </row>
    <row r="1763" spans="1:3" x14ac:dyDescent="0.25">
      <c r="A1763" s="1">
        <v>41363</v>
      </c>
      <c r="B1763" t="s">
        <v>63</v>
      </c>
      <c r="C1763">
        <v>43</v>
      </c>
    </row>
    <row r="1764" spans="1:3" x14ac:dyDescent="0.25">
      <c r="A1764" s="1">
        <v>41365</v>
      </c>
      <c r="B1764" t="s">
        <v>11</v>
      </c>
      <c r="C1764">
        <v>352</v>
      </c>
    </row>
    <row r="1765" spans="1:3" x14ac:dyDescent="0.25">
      <c r="A1765" s="1">
        <v>41368</v>
      </c>
      <c r="B1765" t="s">
        <v>20</v>
      </c>
      <c r="C1765">
        <v>94</v>
      </c>
    </row>
    <row r="1766" spans="1:3" x14ac:dyDescent="0.25">
      <c r="A1766" s="1">
        <v>41368</v>
      </c>
      <c r="B1766" t="s">
        <v>68</v>
      </c>
      <c r="C1766">
        <v>112</v>
      </c>
    </row>
    <row r="1767" spans="1:3" x14ac:dyDescent="0.25">
      <c r="A1767" s="1">
        <v>41369</v>
      </c>
      <c r="B1767" t="s">
        <v>63</v>
      </c>
      <c r="C1767">
        <v>136</v>
      </c>
    </row>
    <row r="1768" spans="1:3" x14ac:dyDescent="0.25">
      <c r="A1768" s="1">
        <v>41370</v>
      </c>
      <c r="B1768" t="s">
        <v>80</v>
      </c>
      <c r="C1768">
        <v>56</v>
      </c>
    </row>
    <row r="1769" spans="1:3" x14ac:dyDescent="0.25">
      <c r="A1769" s="1">
        <v>41372</v>
      </c>
      <c r="B1769" t="s">
        <v>16</v>
      </c>
      <c r="C1769">
        <v>286</v>
      </c>
    </row>
    <row r="1770" spans="1:3" x14ac:dyDescent="0.25">
      <c r="A1770" s="1">
        <v>41373</v>
      </c>
      <c r="B1770" t="s">
        <v>9</v>
      </c>
      <c r="C1770">
        <v>296</v>
      </c>
    </row>
    <row r="1771" spans="1:3" x14ac:dyDescent="0.25">
      <c r="A1771" s="1">
        <v>41373</v>
      </c>
      <c r="B1771" t="s">
        <v>27</v>
      </c>
      <c r="C1771">
        <v>81</v>
      </c>
    </row>
    <row r="1772" spans="1:3" x14ac:dyDescent="0.25">
      <c r="A1772" s="1">
        <v>41374</v>
      </c>
      <c r="B1772" t="s">
        <v>16</v>
      </c>
      <c r="C1772">
        <v>231</v>
      </c>
    </row>
    <row r="1773" spans="1:3" x14ac:dyDescent="0.25">
      <c r="A1773" s="1">
        <v>41375</v>
      </c>
      <c r="B1773" t="s">
        <v>19</v>
      </c>
      <c r="C1773">
        <v>149</v>
      </c>
    </row>
    <row r="1774" spans="1:3" x14ac:dyDescent="0.25">
      <c r="A1774" s="1">
        <v>41375</v>
      </c>
      <c r="B1774" t="s">
        <v>134</v>
      </c>
      <c r="C1774">
        <v>3</v>
      </c>
    </row>
    <row r="1775" spans="1:3" x14ac:dyDescent="0.25">
      <c r="A1775" s="1">
        <v>41376</v>
      </c>
      <c r="B1775" t="s">
        <v>16</v>
      </c>
      <c r="C1775">
        <v>311</v>
      </c>
    </row>
    <row r="1776" spans="1:3" x14ac:dyDescent="0.25">
      <c r="A1776" s="1">
        <v>41379</v>
      </c>
      <c r="B1776" t="s">
        <v>68</v>
      </c>
      <c r="C1776">
        <v>121</v>
      </c>
    </row>
    <row r="1777" spans="1:3" x14ac:dyDescent="0.25">
      <c r="A1777" s="1">
        <v>41380</v>
      </c>
      <c r="B1777" t="s">
        <v>155</v>
      </c>
      <c r="C1777">
        <v>15</v>
      </c>
    </row>
    <row r="1778" spans="1:3" x14ac:dyDescent="0.25">
      <c r="A1778" s="1">
        <v>41381</v>
      </c>
      <c r="B1778" t="s">
        <v>138</v>
      </c>
      <c r="C1778">
        <v>14</v>
      </c>
    </row>
    <row r="1779" spans="1:3" x14ac:dyDescent="0.25">
      <c r="A1779" s="1">
        <v>41381</v>
      </c>
      <c r="B1779" t="s">
        <v>9</v>
      </c>
      <c r="C1779">
        <v>240</v>
      </c>
    </row>
    <row r="1780" spans="1:3" x14ac:dyDescent="0.25">
      <c r="A1780" s="1">
        <v>41383</v>
      </c>
      <c r="B1780" t="s">
        <v>58</v>
      </c>
      <c r="C1780">
        <v>12</v>
      </c>
    </row>
    <row r="1781" spans="1:3" x14ac:dyDescent="0.25">
      <c r="A1781" s="1">
        <v>41385</v>
      </c>
      <c r="B1781" t="s">
        <v>201</v>
      </c>
      <c r="C1781">
        <v>1</v>
      </c>
    </row>
    <row r="1782" spans="1:3" x14ac:dyDescent="0.25">
      <c r="A1782" s="1">
        <v>41388</v>
      </c>
      <c r="B1782" t="s">
        <v>234</v>
      </c>
      <c r="C1782">
        <v>12</v>
      </c>
    </row>
    <row r="1783" spans="1:3" x14ac:dyDescent="0.25">
      <c r="A1783" s="1">
        <v>41391</v>
      </c>
      <c r="B1783" t="s">
        <v>20</v>
      </c>
      <c r="C1783">
        <v>190</v>
      </c>
    </row>
    <row r="1784" spans="1:3" x14ac:dyDescent="0.25">
      <c r="A1784" s="1">
        <v>41392</v>
      </c>
      <c r="B1784" t="s">
        <v>65</v>
      </c>
      <c r="C1784">
        <v>179</v>
      </c>
    </row>
    <row r="1785" spans="1:3" x14ac:dyDescent="0.25">
      <c r="A1785" s="1">
        <v>41394</v>
      </c>
      <c r="B1785" t="s">
        <v>24</v>
      </c>
      <c r="C1785">
        <v>106</v>
      </c>
    </row>
    <row r="1786" spans="1:3" x14ac:dyDescent="0.25">
      <c r="A1786" s="1">
        <v>41396</v>
      </c>
      <c r="B1786" t="s">
        <v>9</v>
      </c>
      <c r="C1786">
        <v>267</v>
      </c>
    </row>
    <row r="1787" spans="1:3" x14ac:dyDescent="0.25">
      <c r="A1787" s="1">
        <v>41396</v>
      </c>
      <c r="B1787" t="s">
        <v>125</v>
      </c>
      <c r="C1787">
        <v>66</v>
      </c>
    </row>
    <row r="1788" spans="1:3" x14ac:dyDescent="0.25">
      <c r="A1788" s="1">
        <v>41398</v>
      </c>
      <c r="B1788" t="s">
        <v>16</v>
      </c>
      <c r="C1788">
        <v>471</v>
      </c>
    </row>
    <row r="1789" spans="1:3" x14ac:dyDescent="0.25">
      <c r="A1789" s="1">
        <v>41399</v>
      </c>
      <c r="B1789" t="s">
        <v>62</v>
      </c>
      <c r="C1789">
        <v>5</v>
      </c>
    </row>
    <row r="1790" spans="1:3" x14ac:dyDescent="0.25">
      <c r="A1790" s="1">
        <v>41401</v>
      </c>
      <c r="B1790" t="s">
        <v>223</v>
      </c>
      <c r="C1790">
        <v>11</v>
      </c>
    </row>
    <row r="1791" spans="1:3" x14ac:dyDescent="0.25">
      <c r="A1791" s="1">
        <v>41403</v>
      </c>
      <c r="B1791" t="s">
        <v>73</v>
      </c>
      <c r="C1791">
        <v>103</v>
      </c>
    </row>
    <row r="1792" spans="1:3" x14ac:dyDescent="0.25">
      <c r="A1792" s="1">
        <v>41403</v>
      </c>
      <c r="B1792" t="s">
        <v>21</v>
      </c>
      <c r="C1792">
        <v>92</v>
      </c>
    </row>
    <row r="1793" spans="1:3" x14ac:dyDescent="0.25">
      <c r="A1793" s="1">
        <v>41405</v>
      </c>
      <c r="B1793" t="s">
        <v>12</v>
      </c>
      <c r="C1793">
        <v>115</v>
      </c>
    </row>
    <row r="1794" spans="1:3" x14ac:dyDescent="0.25">
      <c r="A1794" s="1">
        <v>41406</v>
      </c>
      <c r="B1794" t="s">
        <v>54</v>
      </c>
      <c r="C1794">
        <v>62</v>
      </c>
    </row>
    <row r="1795" spans="1:3" x14ac:dyDescent="0.25">
      <c r="A1795" s="1">
        <v>41406</v>
      </c>
      <c r="B1795" t="s">
        <v>7</v>
      </c>
      <c r="C1795">
        <v>420</v>
      </c>
    </row>
    <row r="1796" spans="1:3" x14ac:dyDescent="0.25">
      <c r="A1796" s="1">
        <v>41406</v>
      </c>
      <c r="B1796" t="s">
        <v>32</v>
      </c>
      <c r="C1796">
        <v>81</v>
      </c>
    </row>
    <row r="1797" spans="1:3" x14ac:dyDescent="0.25">
      <c r="A1797" s="1">
        <v>41407</v>
      </c>
      <c r="B1797" t="s">
        <v>11</v>
      </c>
      <c r="C1797">
        <v>412</v>
      </c>
    </row>
    <row r="1798" spans="1:3" x14ac:dyDescent="0.25">
      <c r="A1798" s="1">
        <v>41409</v>
      </c>
      <c r="B1798" t="s">
        <v>47</v>
      </c>
      <c r="C1798">
        <v>377</v>
      </c>
    </row>
    <row r="1799" spans="1:3" x14ac:dyDescent="0.25">
      <c r="A1799" s="1">
        <v>41414</v>
      </c>
      <c r="B1799" t="s">
        <v>47</v>
      </c>
      <c r="C1799">
        <v>461</v>
      </c>
    </row>
    <row r="1800" spans="1:3" x14ac:dyDescent="0.25">
      <c r="A1800" s="1">
        <v>41414</v>
      </c>
      <c r="B1800" t="s">
        <v>73</v>
      </c>
      <c r="C1800">
        <v>138</v>
      </c>
    </row>
    <row r="1801" spans="1:3" x14ac:dyDescent="0.25">
      <c r="A1801" s="1">
        <v>41418</v>
      </c>
      <c r="B1801" t="s">
        <v>49</v>
      </c>
      <c r="C1801">
        <v>17</v>
      </c>
    </row>
    <row r="1802" spans="1:3" x14ac:dyDescent="0.25">
      <c r="A1802" s="1">
        <v>41422</v>
      </c>
      <c r="B1802" t="s">
        <v>199</v>
      </c>
      <c r="C1802">
        <v>8</v>
      </c>
    </row>
    <row r="1803" spans="1:3" x14ac:dyDescent="0.25">
      <c r="A1803" s="1">
        <v>41424</v>
      </c>
      <c r="B1803" t="s">
        <v>11</v>
      </c>
      <c r="C1803">
        <v>448</v>
      </c>
    </row>
    <row r="1804" spans="1:3" x14ac:dyDescent="0.25">
      <c r="A1804" s="1">
        <v>41426</v>
      </c>
      <c r="B1804" t="s">
        <v>11</v>
      </c>
      <c r="C1804">
        <v>240</v>
      </c>
    </row>
    <row r="1805" spans="1:3" x14ac:dyDescent="0.25">
      <c r="A1805" s="1">
        <v>41427</v>
      </c>
      <c r="B1805" t="s">
        <v>24</v>
      </c>
      <c r="C1805">
        <v>388</v>
      </c>
    </row>
    <row r="1806" spans="1:3" x14ac:dyDescent="0.25">
      <c r="A1806" s="1">
        <v>41429</v>
      </c>
      <c r="B1806" t="s">
        <v>9</v>
      </c>
      <c r="C1806">
        <v>455</v>
      </c>
    </row>
    <row r="1807" spans="1:3" x14ac:dyDescent="0.25">
      <c r="A1807" s="1">
        <v>41429</v>
      </c>
      <c r="B1807" t="s">
        <v>19</v>
      </c>
      <c r="C1807">
        <v>269</v>
      </c>
    </row>
    <row r="1808" spans="1:3" x14ac:dyDescent="0.25">
      <c r="A1808" s="1">
        <v>41432</v>
      </c>
      <c r="B1808" t="s">
        <v>8</v>
      </c>
      <c r="C1808">
        <v>81</v>
      </c>
    </row>
    <row r="1809" spans="1:3" x14ac:dyDescent="0.25">
      <c r="A1809" s="1">
        <v>41432</v>
      </c>
      <c r="B1809" t="s">
        <v>12</v>
      </c>
      <c r="C1809">
        <v>99</v>
      </c>
    </row>
    <row r="1810" spans="1:3" x14ac:dyDescent="0.25">
      <c r="A1810" s="1">
        <v>41437</v>
      </c>
      <c r="B1810" t="s">
        <v>172</v>
      </c>
      <c r="C1810">
        <v>12</v>
      </c>
    </row>
    <row r="1811" spans="1:3" x14ac:dyDescent="0.25">
      <c r="A1811" s="1">
        <v>41439</v>
      </c>
      <c r="B1811" t="s">
        <v>235</v>
      </c>
      <c r="C1811">
        <v>4</v>
      </c>
    </row>
    <row r="1812" spans="1:3" x14ac:dyDescent="0.25">
      <c r="A1812" s="1">
        <v>41440</v>
      </c>
      <c r="B1812" t="s">
        <v>32</v>
      </c>
      <c r="C1812">
        <v>132</v>
      </c>
    </row>
    <row r="1813" spans="1:3" x14ac:dyDescent="0.25">
      <c r="A1813" s="1">
        <v>41441</v>
      </c>
      <c r="B1813" t="s">
        <v>133</v>
      </c>
      <c r="C1813">
        <v>83</v>
      </c>
    </row>
    <row r="1814" spans="1:3" x14ac:dyDescent="0.25">
      <c r="A1814" s="1">
        <v>41446</v>
      </c>
      <c r="B1814" t="s">
        <v>207</v>
      </c>
      <c r="C1814">
        <v>7</v>
      </c>
    </row>
    <row r="1815" spans="1:3" x14ac:dyDescent="0.25">
      <c r="A1815" s="1">
        <v>41447</v>
      </c>
      <c r="B1815" t="s">
        <v>156</v>
      </c>
      <c r="C1815">
        <v>9</v>
      </c>
    </row>
    <row r="1816" spans="1:3" x14ac:dyDescent="0.25">
      <c r="A1816" s="1">
        <v>41448</v>
      </c>
      <c r="B1816" t="s">
        <v>161</v>
      </c>
      <c r="C1816">
        <v>20</v>
      </c>
    </row>
    <row r="1817" spans="1:3" x14ac:dyDescent="0.25">
      <c r="A1817" s="1">
        <v>41449</v>
      </c>
      <c r="B1817" t="s">
        <v>12</v>
      </c>
      <c r="C1817">
        <v>98</v>
      </c>
    </row>
    <row r="1818" spans="1:3" x14ac:dyDescent="0.25">
      <c r="A1818" s="1">
        <v>41451</v>
      </c>
      <c r="B1818" t="s">
        <v>139</v>
      </c>
      <c r="C1818">
        <v>9</v>
      </c>
    </row>
    <row r="1819" spans="1:3" x14ac:dyDescent="0.25">
      <c r="A1819" s="1">
        <v>41453</v>
      </c>
      <c r="B1819" t="s">
        <v>66</v>
      </c>
      <c r="C1819">
        <v>13</v>
      </c>
    </row>
    <row r="1820" spans="1:3" x14ac:dyDescent="0.25">
      <c r="A1820" s="1">
        <v>41456</v>
      </c>
      <c r="B1820" t="s">
        <v>52</v>
      </c>
      <c r="C1820">
        <v>424</v>
      </c>
    </row>
    <row r="1821" spans="1:3" x14ac:dyDescent="0.25">
      <c r="A1821" s="1">
        <v>41461</v>
      </c>
      <c r="B1821" t="s">
        <v>41</v>
      </c>
      <c r="C1821">
        <v>31</v>
      </c>
    </row>
    <row r="1822" spans="1:3" x14ac:dyDescent="0.25">
      <c r="A1822" s="1">
        <v>41462</v>
      </c>
      <c r="B1822" t="s">
        <v>59</v>
      </c>
      <c r="C1822">
        <v>18</v>
      </c>
    </row>
    <row r="1823" spans="1:3" x14ac:dyDescent="0.25">
      <c r="A1823" s="1">
        <v>41464</v>
      </c>
      <c r="B1823" t="s">
        <v>8</v>
      </c>
      <c r="C1823">
        <v>172</v>
      </c>
    </row>
    <row r="1824" spans="1:3" x14ac:dyDescent="0.25">
      <c r="A1824" s="1">
        <v>41464</v>
      </c>
      <c r="B1824" t="s">
        <v>47</v>
      </c>
      <c r="C1824">
        <v>373</v>
      </c>
    </row>
    <row r="1825" spans="1:3" x14ac:dyDescent="0.25">
      <c r="A1825" s="1">
        <v>41465</v>
      </c>
      <c r="B1825" t="s">
        <v>19</v>
      </c>
      <c r="C1825">
        <v>299</v>
      </c>
    </row>
    <row r="1826" spans="1:3" x14ac:dyDescent="0.25">
      <c r="A1826" s="1">
        <v>41471</v>
      </c>
      <c r="B1826" t="s">
        <v>39</v>
      </c>
      <c r="C1826">
        <v>20</v>
      </c>
    </row>
    <row r="1827" spans="1:3" x14ac:dyDescent="0.25">
      <c r="A1827" s="1">
        <v>41472</v>
      </c>
      <c r="B1827" t="s">
        <v>71</v>
      </c>
      <c r="C1827">
        <v>89</v>
      </c>
    </row>
    <row r="1828" spans="1:3" x14ac:dyDescent="0.25">
      <c r="A1828" s="1">
        <v>41472</v>
      </c>
      <c r="B1828" t="s">
        <v>37</v>
      </c>
      <c r="C1828">
        <v>60</v>
      </c>
    </row>
    <row r="1829" spans="1:3" x14ac:dyDescent="0.25">
      <c r="A1829" s="1">
        <v>41475</v>
      </c>
      <c r="B1829" t="s">
        <v>5</v>
      </c>
      <c r="C1829">
        <v>5</v>
      </c>
    </row>
    <row r="1830" spans="1:3" x14ac:dyDescent="0.25">
      <c r="A1830" s="1">
        <v>41476</v>
      </c>
      <c r="B1830" t="s">
        <v>104</v>
      </c>
      <c r="C1830">
        <v>125</v>
      </c>
    </row>
    <row r="1831" spans="1:3" x14ac:dyDescent="0.25">
      <c r="A1831" s="1">
        <v>41476</v>
      </c>
      <c r="B1831" t="s">
        <v>14</v>
      </c>
      <c r="C1831">
        <v>177</v>
      </c>
    </row>
    <row r="1832" spans="1:3" x14ac:dyDescent="0.25">
      <c r="A1832" s="1">
        <v>41477</v>
      </c>
      <c r="B1832" t="s">
        <v>22</v>
      </c>
      <c r="C1832">
        <v>58</v>
      </c>
    </row>
    <row r="1833" spans="1:3" x14ac:dyDescent="0.25">
      <c r="A1833" s="1">
        <v>41478</v>
      </c>
      <c r="B1833" t="s">
        <v>21</v>
      </c>
      <c r="C1833">
        <v>174</v>
      </c>
    </row>
    <row r="1834" spans="1:3" x14ac:dyDescent="0.25">
      <c r="A1834" s="1">
        <v>41479</v>
      </c>
      <c r="B1834" t="s">
        <v>9</v>
      </c>
      <c r="C1834">
        <v>485</v>
      </c>
    </row>
    <row r="1835" spans="1:3" x14ac:dyDescent="0.25">
      <c r="A1835" s="1">
        <v>41481</v>
      </c>
      <c r="B1835" t="s">
        <v>234</v>
      </c>
      <c r="C1835">
        <v>7</v>
      </c>
    </row>
    <row r="1836" spans="1:3" x14ac:dyDescent="0.25">
      <c r="A1836" s="1">
        <v>41482</v>
      </c>
      <c r="B1836" t="s">
        <v>11</v>
      </c>
      <c r="C1836">
        <v>109</v>
      </c>
    </row>
    <row r="1837" spans="1:3" x14ac:dyDescent="0.25">
      <c r="A1837" s="1">
        <v>41485</v>
      </c>
      <c r="B1837" t="s">
        <v>8</v>
      </c>
      <c r="C1837">
        <v>116</v>
      </c>
    </row>
    <row r="1838" spans="1:3" x14ac:dyDescent="0.25">
      <c r="A1838" s="1">
        <v>41486</v>
      </c>
      <c r="B1838" t="s">
        <v>41</v>
      </c>
      <c r="C1838">
        <v>125</v>
      </c>
    </row>
    <row r="1839" spans="1:3" x14ac:dyDescent="0.25">
      <c r="A1839" s="1">
        <v>41486</v>
      </c>
      <c r="B1839" t="s">
        <v>224</v>
      </c>
      <c r="C1839">
        <v>15</v>
      </c>
    </row>
    <row r="1840" spans="1:3" x14ac:dyDescent="0.25">
      <c r="A1840" s="1">
        <v>41488</v>
      </c>
      <c r="B1840" t="s">
        <v>179</v>
      </c>
      <c r="C1840">
        <v>4</v>
      </c>
    </row>
    <row r="1841" spans="1:3" x14ac:dyDescent="0.25">
      <c r="A1841" s="1">
        <v>41489</v>
      </c>
      <c r="B1841" t="s">
        <v>146</v>
      </c>
      <c r="C1841">
        <v>13</v>
      </c>
    </row>
    <row r="1842" spans="1:3" x14ac:dyDescent="0.25">
      <c r="A1842" s="1">
        <v>41491</v>
      </c>
      <c r="B1842" t="s">
        <v>104</v>
      </c>
      <c r="C1842">
        <v>338</v>
      </c>
    </row>
    <row r="1843" spans="1:3" x14ac:dyDescent="0.25">
      <c r="A1843" s="1">
        <v>41492</v>
      </c>
      <c r="B1843" t="s">
        <v>169</v>
      </c>
      <c r="C1843">
        <v>2</v>
      </c>
    </row>
    <row r="1844" spans="1:3" x14ac:dyDescent="0.25">
      <c r="A1844" s="1">
        <v>41493</v>
      </c>
      <c r="B1844" t="s">
        <v>39</v>
      </c>
      <c r="C1844">
        <v>108</v>
      </c>
    </row>
    <row r="1845" spans="1:3" x14ac:dyDescent="0.25">
      <c r="A1845" s="1">
        <v>41494</v>
      </c>
      <c r="B1845" t="s">
        <v>63</v>
      </c>
      <c r="C1845">
        <v>119</v>
      </c>
    </row>
    <row r="1846" spans="1:3" x14ac:dyDescent="0.25">
      <c r="A1846" s="1">
        <v>41495</v>
      </c>
      <c r="B1846" t="s">
        <v>9</v>
      </c>
      <c r="C1846">
        <v>385</v>
      </c>
    </row>
    <row r="1847" spans="1:3" x14ac:dyDescent="0.25">
      <c r="A1847" s="1">
        <v>41495</v>
      </c>
      <c r="B1847" t="s">
        <v>47</v>
      </c>
      <c r="C1847">
        <v>239</v>
      </c>
    </row>
    <row r="1848" spans="1:3" x14ac:dyDescent="0.25">
      <c r="A1848" s="1">
        <v>41498</v>
      </c>
      <c r="B1848" t="s">
        <v>231</v>
      </c>
      <c r="C1848">
        <v>8</v>
      </c>
    </row>
    <row r="1849" spans="1:3" x14ac:dyDescent="0.25">
      <c r="A1849" s="1">
        <v>41499</v>
      </c>
      <c r="B1849" t="s">
        <v>19</v>
      </c>
      <c r="C1849">
        <v>219</v>
      </c>
    </row>
    <row r="1850" spans="1:3" x14ac:dyDescent="0.25">
      <c r="A1850" s="1">
        <v>41503</v>
      </c>
      <c r="B1850" t="s">
        <v>27</v>
      </c>
      <c r="C1850">
        <v>40</v>
      </c>
    </row>
    <row r="1851" spans="1:3" x14ac:dyDescent="0.25">
      <c r="A1851" s="1">
        <v>41503</v>
      </c>
      <c r="B1851" t="s">
        <v>104</v>
      </c>
      <c r="C1851">
        <v>166</v>
      </c>
    </row>
    <row r="1852" spans="1:3" x14ac:dyDescent="0.25">
      <c r="A1852" s="1">
        <v>41504</v>
      </c>
      <c r="B1852" t="s">
        <v>68</v>
      </c>
      <c r="C1852">
        <v>168</v>
      </c>
    </row>
    <row r="1853" spans="1:3" x14ac:dyDescent="0.25">
      <c r="A1853" s="1">
        <v>41505</v>
      </c>
      <c r="B1853" t="s">
        <v>133</v>
      </c>
      <c r="C1853">
        <v>96</v>
      </c>
    </row>
    <row r="1854" spans="1:3" x14ac:dyDescent="0.25">
      <c r="A1854" s="1">
        <v>41506</v>
      </c>
      <c r="B1854" t="s">
        <v>12</v>
      </c>
      <c r="C1854">
        <v>23</v>
      </c>
    </row>
    <row r="1855" spans="1:3" x14ac:dyDescent="0.25">
      <c r="A1855" s="1">
        <v>41509</v>
      </c>
      <c r="B1855" t="s">
        <v>179</v>
      </c>
      <c r="C1855">
        <v>8</v>
      </c>
    </row>
    <row r="1856" spans="1:3" x14ac:dyDescent="0.25">
      <c r="A1856" s="1">
        <v>41509</v>
      </c>
      <c r="B1856" t="s">
        <v>108</v>
      </c>
      <c r="C1856">
        <v>1</v>
      </c>
    </row>
    <row r="1857" spans="1:3" x14ac:dyDescent="0.25">
      <c r="A1857" s="1">
        <v>41509</v>
      </c>
      <c r="B1857" t="s">
        <v>17</v>
      </c>
      <c r="C1857">
        <v>4</v>
      </c>
    </row>
    <row r="1858" spans="1:3" x14ac:dyDescent="0.25">
      <c r="A1858" s="1">
        <v>41512</v>
      </c>
      <c r="B1858" t="s">
        <v>122</v>
      </c>
      <c r="C1858">
        <v>170</v>
      </c>
    </row>
    <row r="1859" spans="1:3" x14ac:dyDescent="0.25">
      <c r="A1859" s="1">
        <v>41514</v>
      </c>
      <c r="B1859" t="s">
        <v>47</v>
      </c>
      <c r="C1859">
        <v>193</v>
      </c>
    </row>
    <row r="1860" spans="1:3" x14ac:dyDescent="0.25">
      <c r="A1860" s="1">
        <v>41517</v>
      </c>
      <c r="B1860" t="s">
        <v>236</v>
      </c>
      <c r="C1860">
        <v>5</v>
      </c>
    </row>
    <row r="1861" spans="1:3" x14ac:dyDescent="0.25">
      <c r="A1861" s="1">
        <v>41520</v>
      </c>
      <c r="B1861" t="s">
        <v>64</v>
      </c>
      <c r="C1861">
        <v>5</v>
      </c>
    </row>
    <row r="1862" spans="1:3" x14ac:dyDescent="0.25">
      <c r="A1862" s="1">
        <v>41520</v>
      </c>
      <c r="B1862" t="s">
        <v>66</v>
      </c>
      <c r="C1862">
        <v>15</v>
      </c>
    </row>
    <row r="1863" spans="1:3" x14ac:dyDescent="0.25">
      <c r="A1863" s="1">
        <v>41525</v>
      </c>
      <c r="B1863" t="s">
        <v>111</v>
      </c>
      <c r="C1863">
        <v>14</v>
      </c>
    </row>
    <row r="1864" spans="1:3" x14ac:dyDescent="0.25">
      <c r="A1864" s="1">
        <v>41525</v>
      </c>
      <c r="B1864" t="s">
        <v>39</v>
      </c>
      <c r="C1864">
        <v>96</v>
      </c>
    </row>
    <row r="1865" spans="1:3" x14ac:dyDescent="0.25">
      <c r="A1865" s="1">
        <v>41529</v>
      </c>
      <c r="B1865" t="s">
        <v>164</v>
      </c>
      <c r="C1865">
        <v>1</v>
      </c>
    </row>
    <row r="1866" spans="1:3" x14ac:dyDescent="0.25">
      <c r="A1866" s="1">
        <v>41533</v>
      </c>
      <c r="B1866" t="s">
        <v>71</v>
      </c>
      <c r="C1866">
        <v>164</v>
      </c>
    </row>
    <row r="1867" spans="1:3" x14ac:dyDescent="0.25">
      <c r="A1867" s="1">
        <v>41534</v>
      </c>
      <c r="B1867" t="s">
        <v>24</v>
      </c>
      <c r="C1867">
        <v>105</v>
      </c>
    </row>
    <row r="1868" spans="1:3" x14ac:dyDescent="0.25">
      <c r="A1868" s="1">
        <v>41536</v>
      </c>
      <c r="B1868" t="s">
        <v>212</v>
      </c>
      <c r="C1868">
        <v>17</v>
      </c>
    </row>
    <row r="1869" spans="1:3" x14ac:dyDescent="0.25">
      <c r="A1869" s="1">
        <v>41538</v>
      </c>
      <c r="B1869" t="s">
        <v>202</v>
      </c>
      <c r="C1869">
        <v>5</v>
      </c>
    </row>
    <row r="1870" spans="1:3" x14ac:dyDescent="0.25">
      <c r="A1870" s="1">
        <v>41543</v>
      </c>
      <c r="B1870" t="s">
        <v>47</v>
      </c>
      <c r="C1870">
        <v>212</v>
      </c>
    </row>
    <row r="1871" spans="1:3" x14ac:dyDescent="0.25">
      <c r="A1871" s="1">
        <v>41543</v>
      </c>
      <c r="B1871" t="s">
        <v>11</v>
      </c>
      <c r="C1871">
        <v>128</v>
      </c>
    </row>
    <row r="1872" spans="1:3" x14ac:dyDescent="0.25">
      <c r="A1872" s="1">
        <v>41543</v>
      </c>
      <c r="B1872" t="s">
        <v>30</v>
      </c>
      <c r="C1872">
        <v>147</v>
      </c>
    </row>
    <row r="1873" spans="1:3" x14ac:dyDescent="0.25">
      <c r="A1873" s="1">
        <v>41544</v>
      </c>
      <c r="B1873" t="s">
        <v>16</v>
      </c>
      <c r="C1873">
        <v>436</v>
      </c>
    </row>
    <row r="1874" spans="1:3" x14ac:dyDescent="0.25">
      <c r="A1874" s="1">
        <v>41545</v>
      </c>
      <c r="B1874" t="s">
        <v>237</v>
      </c>
      <c r="C1874">
        <v>4</v>
      </c>
    </row>
    <row r="1875" spans="1:3" x14ac:dyDescent="0.25">
      <c r="A1875" s="1">
        <v>41545</v>
      </c>
      <c r="B1875" t="s">
        <v>156</v>
      </c>
      <c r="C1875">
        <v>4</v>
      </c>
    </row>
    <row r="1876" spans="1:3" x14ac:dyDescent="0.25">
      <c r="A1876" s="1">
        <v>41551</v>
      </c>
      <c r="B1876" t="s">
        <v>133</v>
      </c>
      <c r="C1876">
        <v>78</v>
      </c>
    </row>
    <row r="1877" spans="1:3" x14ac:dyDescent="0.25">
      <c r="A1877" s="1">
        <v>41558</v>
      </c>
      <c r="B1877" t="s">
        <v>12</v>
      </c>
      <c r="C1877">
        <v>159</v>
      </c>
    </row>
    <row r="1878" spans="1:3" x14ac:dyDescent="0.25">
      <c r="A1878" s="1">
        <v>41558</v>
      </c>
      <c r="B1878" t="s">
        <v>10</v>
      </c>
      <c r="C1878">
        <v>103</v>
      </c>
    </row>
    <row r="1879" spans="1:3" x14ac:dyDescent="0.25">
      <c r="A1879" s="1">
        <v>41559</v>
      </c>
      <c r="B1879" t="s">
        <v>54</v>
      </c>
      <c r="C1879">
        <v>57</v>
      </c>
    </row>
    <row r="1880" spans="1:3" x14ac:dyDescent="0.25">
      <c r="A1880" s="1">
        <v>41559</v>
      </c>
      <c r="B1880" t="s">
        <v>22</v>
      </c>
      <c r="C1880">
        <v>121</v>
      </c>
    </row>
    <row r="1881" spans="1:3" x14ac:dyDescent="0.25">
      <c r="A1881" s="1">
        <v>41559</v>
      </c>
      <c r="B1881" t="s">
        <v>79</v>
      </c>
      <c r="C1881">
        <v>14</v>
      </c>
    </row>
    <row r="1882" spans="1:3" x14ac:dyDescent="0.25">
      <c r="A1882" s="1">
        <v>41560</v>
      </c>
      <c r="B1882" t="s">
        <v>46</v>
      </c>
      <c r="C1882">
        <v>2</v>
      </c>
    </row>
    <row r="1883" spans="1:3" x14ac:dyDescent="0.25">
      <c r="A1883" s="1">
        <v>41560</v>
      </c>
      <c r="B1883" t="s">
        <v>55</v>
      </c>
      <c r="C1883">
        <v>19</v>
      </c>
    </row>
    <row r="1884" spans="1:3" x14ac:dyDescent="0.25">
      <c r="A1884" s="1">
        <v>41561</v>
      </c>
      <c r="B1884" t="s">
        <v>238</v>
      </c>
      <c r="C1884">
        <v>20</v>
      </c>
    </row>
    <row r="1885" spans="1:3" x14ac:dyDescent="0.25">
      <c r="A1885" s="1">
        <v>41562</v>
      </c>
      <c r="B1885" t="s">
        <v>16</v>
      </c>
      <c r="C1885">
        <v>367</v>
      </c>
    </row>
    <row r="1886" spans="1:3" x14ac:dyDescent="0.25">
      <c r="A1886" s="1">
        <v>41562</v>
      </c>
      <c r="B1886" t="s">
        <v>11</v>
      </c>
      <c r="C1886">
        <v>458</v>
      </c>
    </row>
    <row r="1887" spans="1:3" x14ac:dyDescent="0.25">
      <c r="A1887" s="1">
        <v>41563</v>
      </c>
      <c r="B1887" t="s">
        <v>47</v>
      </c>
      <c r="C1887">
        <v>100</v>
      </c>
    </row>
    <row r="1888" spans="1:3" x14ac:dyDescent="0.25">
      <c r="A1888" s="1">
        <v>41563</v>
      </c>
      <c r="B1888" t="s">
        <v>8</v>
      </c>
      <c r="C1888">
        <v>62</v>
      </c>
    </row>
    <row r="1889" spans="1:3" x14ac:dyDescent="0.25">
      <c r="A1889" s="1">
        <v>41567</v>
      </c>
      <c r="B1889" t="s">
        <v>8</v>
      </c>
      <c r="C1889">
        <v>184</v>
      </c>
    </row>
    <row r="1890" spans="1:3" x14ac:dyDescent="0.25">
      <c r="A1890" s="1">
        <v>41568</v>
      </c>
      <c r="B1890" t="s">
        <v>21</v>
      </c>
      <c r="C1890">
        <v>156</v>
      </c>
    </row>
    <row r="1891" spans="1:3" x14ac:dyDescent="0.25">
      <c r="A1891" s="1">
        <v>41569</v>
      </c>
      <c r="B1891" t="s">
        <v>9</v>
      </c>
      <c r="C1891">
        <v>142</v>
      </c>
    </row>
    <row r="1892" spans="1:3" x14ac:dyDescent="0.25">
      <c r="A1892" s="1">
        <v>41570</v>
      </c>
      <c r="B1892" t="s">
        <v>8</v>
      </c>
      <c r="C1892">
        <v>97</v>
      </c>
    </row>
    <row r="1893" spans="1:3" x14ac:dyDescent="0.25">
      <c r="A1893" s="1">
        <v>41570</v>
      </c>
      <c r="B1893" t="s">
        <v>9</v>
      </c>
      <c r="C1893">
        <v>136</v>
      </c>
    </row>
    <row r="1894" spans="1:3" x14ac:dyDescent="0.25">
      <c r="A1894" s="1">
        <v>41570</v>
      </c>
      <c r="B1894" t="s">
        <v>133</v>
      </c>
      <c r="C1894">
        <v>108</v>
      </c>
    </row>
    <row r="1895" spans="1:3" x14ac:dyDescent="0.25">
      <c r="A1895" s="1">
        <v>41572</v>
      </c>
      <c r="B1895" t="s">
        <v>27</v>
      </c>
      <c r="C1895">
        <v>51</v>
      </c>
    </row>
    <row r="1896" spans="1:3" x14ac:dyDescent="0.25">
      <c r="A1896" s="1">
        <v>41574</v>
      </c>
      <c r="B1896" t="s">
        <v>132</v>
      </c>
      <c r="C1896">
        <v>7</v>
      </c>
    </row>
    <row r="1897" spans="1:3" x14ac:dyDescent="0.25">
      <c r="A1897" s="1">
        <v>41576</v>
      </c>
      <c r="B1897" t="s">
        <v>101</v>
      </c>
      <c r="C1897">
        <v>19</v>
      </c>
    </row>
    <row r="1898" spans="1:3" x14ac:dyDescent="0.25">
      <c r="A1898" s="1">
        <v>41577</v>
      </c>
      <c r="B1898" t="s">
        <v>77</v>
      </c>
      <c r="C1898">
        <v>4</v>
      </c>
    </row>
    <row r="1899" spans="1:3" x14ac:dyDescent="0.25">
      <c r="A1899" s="1">
        <v>41580</v>
      </c>
      <c r="B1899" t="s">
        <v>47</v>
      </c>
      <c r="C1899">
        <v>163</v>
      </c>
    </row>
    <row r="1900" spans="1:3" x14ac:dyDescent="0.25">
      <c r="A1900" s="1">
        <v>41580</v>
      </c>
      <c r="B1900" t="s">
        <v>32</v>
      </c>
      <c r="C1900">
        <v>165</v>
      </c>
    </row>
    <row r="1901" spans="1:3" x14ac:dyDescent="0.25">
      <c r="A1901" s="1">
        <v>41581</v>
      </c>
      <c r="B1901" t="s">
        <v>212</v>
      </c>
      <c r="C1901">
        <v>14</v>
      </c>
    </row>
    <row r="1902" spans="1:3" x14ac:dyDescent="0.25">
      <c r="A1902" s="1">
        <v>41583</v>
      </c>
      <c r="B1902" t="s">
        <v>30</v>
      </c>
      <c r="C1902">
        <v>177</v>
      </c>
    </row>
    <row r="1903" spans="1:3" x14ac:dyDescent="0.25">
      <c r="A1903" s="1">
        <v>41584</v>
      </c>
      <c r="B1903" t="s">
        <v>149</v>
      </c>
      <c r="C1903">
        <v>1</v>
      </c>
    </row>
    <row r="1904" spans="1:3" x14ac:dyDescent="0.25">
      <c r="A1904" s="1">
        <v>41585</v>
      </c>
      <c r="B1904" t="s">
        <v>133</v>
      </c>
      <c r="C1904">
        <v>193</v>
      </c>
    </row>
    <row r="1905" spans="1:3" x14ac:dyDescent="0.25">
      <c r="A1905" s="1">
        <v>41585</v>
      </c>
      <c r="B1905" t="s">
        <v>112</v>
      </c>
      <c r="C1905">
        <v>8</v>
      </c>
    </row>
    <row r="1906" spans="1:3" x14ac:dyDescent="0.25">
      <c r="A1906" s="1">
        <v>41588</v>
      </c>
      <c r="B1906" t="s">
        <v>235</v>
      </c>
      <c r="C1906">
        <v>11</v>
      </c>
    </row>
    <row r="1907" spans="1:3" x14ac:dyDescent="0.25">
      <c r="A1907" s="1">
        <v>41594</v>
      </c>
      <c r="B1907" t="s">
        <v>24</v>
      </c>
      <c r="C1907">
        <v>249</v>
      </c>
    </row>
    <row r="1908" spans="1:3" x14ac:dyDescent="0.25">
      <c r="A1908" s="1">
        <v>41598</v>
      </c>
      <c r="B1908" t="s">
        <v>7</v>
      </c>
      <c r="C1908">
        <v>360</v>
      </c>
    </row>
    <row r="1909" spans="1:3" x14ac:dyDescent="0.25">
      <c r="A1909" s="1">
        <v>41602</v>
      </c>
      <c r="B1909" t="s">
        <v>28</v>
      </c>
      <c r="C1909">
        <v>186</v>
      </c>
    </row>
    <row r="1910" spans="1:3" x14ac:dyDescent="0.25">
      <c r="A1910" s="1">
        <v>41603</v>
      </c>
      <c r="B1910" t="s">
        <v>54</v>
      </c>
      <c r="C1910">
        <v>29</v>
      </c>
    </row>
    <row r="1911" spans="1:3" x14ac:dyDescent="0.25">
      <c r="A1911" s="1">
        <v>41606</v>
      </c>
      <c r="B1911" t="s">
        <v>32</v>
      </c>
      <c r="C1911">
        <v>174</v>
      </c>
    </row>
    <row r="1912" spans="1:3" x14ac:dyDescent="0.25">
      <c r="A1912" s="1">
        <v>41607</v>
      </c>
      <c r="B1912" t="s">
        <v>9</v>
      </c>
      <c r="C1912">
        <v>131</v>
      </c>
    </row>
    <row r="1913" spans="1:3" x14ac:dyDescent="0.25">
      <c r="A1913" s="1">
        <v>41609</v>
      </c>
      <c r="B1913" t="s">
        <v>9</v>
      </c>
      <c r="C1913">
        <v>157</v>
      </c>
    </row>
    <row r="1914" spans="1:3" x14ac:dyDescent="0.25">
      <c r="A1914" s="1">
        <v>41609</v>
      </c>
      <c r="B1914" t="s">
        <v>16</v>
      </c>
      <c r="C1914">
        <v>284</v>
      </c>
    </row>
    <row r="1915" spans="1:3" x14ac:dyDescent="0.25">
      <c r="A1915" s="1">
        <v>41610</v>
      </c>
      <c r="B1915" t="s">
        <v>19</v>
      </c>
      <c r="C1915">
        <v>292</v>
      </c>
    </row>
    <row r="1916" spans="1:3" x14ac:dyDescent="0.25">
      <c r="A1916" s="1">
        <v>41612</v>
      </c>
      <c r="B1916" t="s">
        <v>83</v>
      </c>
      <c r="C1916">
        <v>13</v>
      </c>
    </row>
    <row r="1917" spans="1:3" x14ac:dyDescent="0.25">
      <c r="A1917" s="1">
        <v>41614</v>
      </c>
      <c r="B1917" t="s">
        <v>87</v>
      </c>
      <c r="C1917">
        <v>16</v>
      </c>
    </row>
    <row r="1918" spans="1:3" x14ac:dyDescent="0.25">
      <c r="A1918" s="1">
        <v>41614</v>
      </c>
      <c r="B1918" t="s">
        <v>24</v>
      </c>
      <c r="C1918">
        <v>364</v>
      </c>
    </row>
    <row r="1919" spans="1:3" x14ac:dyDescent="0.25">
      <c r="A1919" s="1">
        <v>41615</v>
      </c>
      <c r="B1919" t="s">
        <v>46</v>
      </c>
      <c r="C1919">
        <v>16</v>
      </c>
    </row>
    <row r="1920" spans="1:3" x14ac:dyDescent="0.25">
      <c r="A1920" s="1">
        <v>41615</v>
      </c>
      <c r="B1920" t="s">
        <v>51</v>
      </c>
      <c r="C1920">
        <v>3</v>
      </c>
    </row>
    <row r="1921" spans="1:3" x14ac:dyDescent="0.25">
      <c r="A1921" s="1">
        <v>41616</v>
      </c>
      <c r="B1921" t="s">
        <v>209</v>
      </c>
      <c r="C1921">
        <v>9</v>
      </c>
    </row>
    <row r="1922" spans="1:3" x14ac:dyDescent="0.25">
      <c r="A1922" s="1">
        <v>41617</v>
      </c>
      <c r="B1922" t="s">
        <v>208</v>
      </c>
      <c r="C1922">
        <v>6</v>
      </c>
    </row>
    <row r="1923" spans="1:3" x14ac:dyDescent="0.25">
      <c r="A1923" s="1">
        <v>41621</v>
      </c>
      <c r="B1923" t="s">
        <v>73</v>
      </c>
      <c r="C1923">
        <v>117</v>
      </c>
    </row>
    <row r="1924" spans="1:3" x14ac:dyDescent="0.25">
      <c r="A1924" s="1">
        <v>41622</v>
      </c>
      <c r="B1924" t="s">
        <v>44</v>
      </c>
      <c r="C1924">
        <v>6</v>
      </c>
    </row>
    <row r="1925" spans="1:3" x14ac:dyDescent="0.25">
      <c r="A1925" s="1">
        <v>41623</v>
      </c>
      <c r="B1925" t="s">
        <v>11</v>
      </c>
      <c r="C1925">
        <v>186</v>
      </c>
    </row>
    <row r="1926" spans="1:3" x14ac:dyDescent="0.25">
      <c r="A1926" s="1">
        <v>41623</v>
      </c>
      <c r="B1926" t="s">
        <v>44</v>
      </c>
      <c r="C1926">
        <v>16</v>
      </c>
    </row>
    <row r="1927" spans="1:3" x14ac:dyDescent="0.25">
      <c r="A1927" s="1">
        <v>41624</v>
      </c>
      <c r="B1927" t="s">
        <v>8</v>
      </c>
      <c r="C1927">
        <v>100</v>
      </c>
    </row>
    <row r="1928" spans="1:3" x14ac:dyDescent="0.25">
      <c r="A1928" s="1">
        <v>41629</v>
      </c>
      <c r="B1928" t="s">
        <v>3</v>
      </c>
      <c r="C1928">
        <v>20</v>
      </c>
    </row>
    <row r="1929" spans="1:3" x14ac:dyDescent="0.25">
      <c r="A1929" s="1">
        <v>41629</v>
      </c>
      <c r="B1929" t="s">
        <v>37</v>
      </c>
      <c r="C1929">
        <v>192</v>
      </c>
    </row>
    <row r="1930" spans="1:3" x14ac:dyDescent="0.25">
      <c r="A1930" s="1">
        <v>41630</v>
      </c>
      <c r="B1930" t="s">
        <v>37</v>
      </c>
      <c r="C1930">
        <v>92</v>
      </c>
    </row>
    <row r="1931" spans="1:3" x14ac:dyDescent="0.25">
      <c r="A1931" s="1">
        <v>41631</v>
      </c>
      <c r="B1931" t="s">
        <v>120</v>
      </c>
      <c r="C1931">
        <v>11</v>
      </c>
    </row>
    <row r="1932" spans="1:3" x14ac:dyDescent="0.25">
      <c r="A1932" s="1">
        <v>41633</v>
      </c>
      <c r="B1932" t="s">
        <v>239</v>
      </c>
      <c r="C1932">
        <v>10</v>
      </c>
    </row>
    <row r="1933" spans="1:3" x14ac:dyDescent="0.25">
      <c r="A1933" s="1">
        <v>41634</v>
      </c>
      <c r="B1933" t="s">
        <v>73</v>
      </c>
      <c r="C1933">
        <v>180</v>
      </c>
    </row>
    <row r="1934" spans="1:3" x14ac:dyDescent="0.25">
      <c r="A1934" s="1">
        <v>41637</v>
      </c>
      <c r="B1934" t="s">
        <v>40</v>
      </c>
      <c r="C1934">
        <v>12</v>
      </c>
    </row>
    <row r="1935" spans="1:3" x14ac:dyDescent="0.25">
      <c r="A1935" s="1">
        <v>41638</v>
      </c>
      <c r="B1935" t="s">
        <v>224</v>
      </c>
      <c r="C1935">
        <v>12</v>
      </c>
    </row>
    <row r="1936" spans="1:3" x14ac:dyDescent="0.25">
      <c r="A1936" s="1">
        <v>41639</v>
      </c>
      <c r="B1936" t="s">
        <v>99</v>
      </c>
      <c r="C1936">
        <v>8</v>
      </c>
    </row>
    <row r="1937" spans="1:3" x14ac:dyDescent="0.25">
      <c r="A1937" s="1">
        <v>41641</v>
      </c>
      <c r="B1937" t="s">
        <v>14</v>
      </c>
      <c r="C1937">
        <v>56</v>
      </c>
    </row>
    <row r="1938" spans="1:3" x14ac:dyDescent="0.25">
      <c r="A1938" s="1">
        <v>41642</v>
      </c>
      <c r="B1938" t="s">
        <v>84</v>
      </c>
      <c r="C1938">
        <v>18</v>
      </c>
    </row>
    <row r="1939" spans="1:3" x14ac:dyDescent="0.25">
      <c r="A1939" s="1">
        <v>41642</v>
      </c>
      <c r="B1939" t="s">
        <v>16</v>
      </c>
      <c r="C1939">
        <v>164</v>
      </c>
    </row>
    <row r="1940" spans="1:3" x14ac:dyDescent="0.25">
      <c r="A1940" s="1">
        <v>41645</v>
      </c>
      <c r="B1940" t="s">
        <v>32</v>
      </c>
      <c r="C1940">
        <v>111</v>
      </c>
    </row>
    <row r="1941" spans="1:3" x14ac:dyDescent="0.25">
      <c r="A1941" s="1">
        <v>41646</v>
      </c>
      <c r="B1941" t="s">
        <v>192</v>
      </c>
      <c r="C1941">
        <v>14</v>
      </c>
    </row>
    <row r="1942" spans="1:3" x14ac:dyDescent="0.25">
      <c r="A1942" s="1">
        <v>41647</v>
      </c>
      <c r="B1942" t="s">
        <v>104</v>
      </c>
      <c r="C1942">
        <v>143</v>
      </c>
    </row>
    <row r="1943" spans="1:3" x14ac:dyDescent="0.25">
      <c r="A1943" s="1">
        <v>41648</v>
      </c>
      <c r="B1943" t="s">
        <v>12</v>
      </c>
      <c r="C1943">
        <v>64</v>
      </c>
    </row>
    <row r="1944" spans="1:3" x14ac:dyDescent="0.25">
      <c r="A1944" s="1">
        <v>41651</v>
      </c>
      <c r="B1944" t="s">
        <v>236</v>
      </c>
      <c r="C1944">
        <v>3</v>
      </c>
    </row>
    <row r="1945" spans="1:3" x14ac:dyDescent="0.25">
      <c r="A1945" s="1">
        <v>41652</v>
      </c>
      <c r="B1945" t="s">
        <v>47</v>
      </c>
      <c r="C1945">
        <v>152</v>
      </c>
    </row>
    <row r="1946" spans="1:3" x14ac:dyDescent="0.25">
      <c r="A1946" s="1">
        <v>41653</v>
      </c>
      <c r="B1946" t="s">
        <v>12</v>
      </c>
      <c r="C1946">
        <v>152</v>
      </c>
    </row>
    <row r="1947" spans="1:3" x14ac:dyDescent="0.25">
      <c r="A1947" s="1">
        <v>41655</v>
      </c>
      <c r="B1947" t="s">
        <v>223</v>
      </c>
      <c r="C1947">
        <v>15</v>
      </c>
    </row>
    <row r="1948" spans="1:3" x14ac:dyDescent="0.25">
      <c r="A1948" s="1">
        <v>41656</v>
      </c>
      <c r="B1948" t="s">
        <v>73</v>
      </c>
      <c r="C1948">
        <v>117</v>
      </c>
    </row>
    <row r="1949" spans="1:3" x14ac:dyDescent="0.25">
      <c r="A1949" s="1">
        <v>41656</v>
      </c>
      <c r="B1949" t="s">
        <v>217</v>
      </c>
      <c r="C1949">
        <v>14</v>
      </c>
    </row>
    <row r="1950" spans="1:3" x14ac:dyDescent="0.25">
      <c r="A1950" s="1">
        <v>41656</v>
      </c>
      <c r="B1950" t="s">
        <v>47</v>
      </c>
      <c r="C1950">
        <v>431</v>
      </c>
    </row>
    <row r="1951" spans="1:3" x14ac:dyDescent="0.25">
      <c r="A1951" s="1">
        <v>41658</v>
      </c>
      <c r="B1951" t="s">
        <v>24</v>
      </c>
      <c r="C1951">
        <v>390</v>
      </c>
    </row>
    <row r="1952" spans="1:3" x14ac:dyDescent="0.25">
      <c r="A1952" s="1">
        <v>41663</v>
      </c>
      <c r="B1952" t="s">
        <v>224</v>
      </c>
      <c r="C1952">
        <v>1</v>
      </c>
    </row>
    <row r="1953" spans="1:3" x14ac:dyDescent="0.25">
      <c r="A1953" s="1">
        <v>41666</v>
      </c>
      <c r="B1953" t="s">
        <v>19</v>
      </c>
      <c r="C1953">
        <v>392</v>
      </c>
    </row>
    <row r="1954" spans="1:3" x14ac:dyDescent="0.25">
      <c r="A1954" s="1">
        <v>41668</v>
      </c>
      <c r="B1954" t="s">
        <v>39</v>
      </c>
      <c r="C1954">
        <v>175</v>
      </c>
    </row>
    <row r="1955" spans="1:3" x14ac:dyDescent="0.25">
      <c r="A1955" s="1">
        <v>41668</v>
      </c>
      <c r="B1955" t="s">
        <v>57</v>
      </c>
      <c r="C1955">
        <v>118</v>
      </c>
    </row>
    <row r="1956" spans="1:3" x14ac:dyDescent="0.25">
      <c r="A1956" s="1">
        <v>41672</v>
      </c>
      <c r="B1956" t="s">
        <v>11</v>
      </c>
      <c r="C1956">
        <v>297</v>
      </c>
    </row>
    <row r="1957" spans="1:3" x14ac:dyDescent="0.25">
      <c r="A1957" s="1">
        <v>41676</v>
      </c>
      <c r="B1957" t="s">
        <v>25</v>
      </c>
      <c r="C1957">
        <v>89</v>
      </c>
    </row>
    <row r="1958" spans="1:3" x14ac:dyDescent="0.25">
      <c r="A1958" s="1">
        <v>41676</v>
      </c>
      <c r="B1958" t="s">
        <v>24</v>
      </c>
      <c r="C1958">
        <v>182</v>
      </c>
    </row>
    <row r="1959" spans="1:3" x14ac:dyDescent="0.25">
      <c r="A1959" s="1">
        <v>41677</v>
      </c>
      <c r="B1959" t="s">
        <v>12</v>
      </c>
      <c r="C1959">
        <v>130</v>
      </c>
    </row>
    <row r="1960" spans="1:3" x14ac:dyDescent="0.25">
      <c r="A1960" s="1">
        <v>41680</v>
      </c>
      <c r="B1960" t="s">
        <v>28</v>
      </c>
      <c r="C1960">
        <v>187</v>
      </c>
    </row>
    <row r="1961" spans="1:3" x14ac:dyDescent="0.25">
      <c r="A1961" s="1">
        <v>41681</v>
      </c>
      <c r="B1961" t="s">
        <v>52</v>
      </c>
      <c r="C1961">
        <v>166</v>
      </c>
    </row>
    <row r="1962" spans="1:3" x14ac:dyDescent="0.25">
      <c r="A1962" s="1">
        <v>41682</v>
      </c>
      <c r="B1962" t="s">
        <v>25</v>
      </c>
      <c r="C1962">
        <v>58</v>
      </c>
    </row>
    <row r="1963" spans="1:3" x14ac:dyDescent="0.25">
      <c r="A1963" s="1">
        <v>41686</v>
      </c>
      <c r="B1963" t="s">
        <v>27</v>
      </c>
      <c r="C1963">
        <v>187</v>
      </c>
    </row>
    <row r="1964" spans="1:3" x14ac:dyDescent="0.25">
      <c r="A1964" s="1">
        <v>41687</v>
      </c>
      <c r="B1964" t="s">
        <v>25</v>
      </c>
      <c r="C1964">
        <v>58</v>
      </c>
    </row>
    <row r="1965" spans="1:3" x14ac:dyDescent="0.25">
      <c r="A1965" s="1">
        <v>41689</v>
      </c>
      <c r="B1965" t="s">
        <v>62</v>
      </c>
      <c r="C1965">
        <v>19</v>
      </c>
    </row>
    <row r="1966" spans="1:3" x14ac:dyDescent="0.25">
      <c r="A1966" s="1">
        <v>41689</v>
      </c>
      <c r="B1966" t="s">
        <v>11</v>
      </c>
      <c r="C1966">
        <v>388</v>
      </c>
    </row>
    <row r="1967" spans="1:3" x14ac:dyDescent="0.25">
      <c r="A1967" s="1">
        <v>41690</v>
      </c>
      <c r="B1967" t="s">
        <v>107</v>
      </c>
      <c r="C1967">
        <v>20</v>
      </c>
    </row>
    <row r="1968" spans="1:3" x14ac:dyDescent="0.25">
      <c r="A1968" s="1">
        <v>41690</v>
      </c>
      <c r="B1968" t="s">
        <v>8</v>
      </c>
      <c r="C1968">
        <v>185</v>
      </c>
    </row>
    <row r="1969" spans="1:3" x14ac:dyDescent="0.25">
      <c r="A1969" s="1">
        <v>41690</v>
      </c>
      <c r="B1969" t="s">
        <v>68</v>
      </c>
      <c r="C1969">
        <v>191</v>
      </c>
    </row>
    <row r="1970" spans="1:3" x14ac:dyDescent="0.25">
      <c r="A1970" s="1">
        <v>41691</v>
      </c>
      <c r="B1970" t="s">
        <v>89</v>
      </c>
      <c r="C1970">
        <v>1</v>
      </c>
    </row>
    <row r="1971" spans="1:3" x14ac:dyDescent="0.25">
      <c r="A1971" s="1">
        <v>41692</v>
      </c>
      <c r="B1971" t="s">
        <v>73</v>
      </c>
      <c r="C1971">
        <v>90</v>
      </c>
    </row>
    <row r="1972" spans="1:3" x14ac:dyDescent="0.25">
      <c r="A1972" s="1">
        <v>41696</v>
      </c>
      <c r="B1972" t="s">
        <v>11</v>
      </c>
      <c r="C1972">
        <v>234</v>
      </c>
    </row>
    <row r="1973" spans="1:3" x14ac:dyDescent="0.25">
      <c r="A1973" s="1">
        <v>41699</v>
      </c>
      <c r="B1973" t="s">
        <v>47</v>
      </c>
      <c r="C1973">
        <v>212</v>
      </c>
    </row>
    <row r="1974" spans="1:3" x14ac:dyDescent="0.25">
      <c r="A1974" s="1">
        <v>41701</v>
      </c>
      <c r="B1974" t="s">
        <v>47</v>
      </c>
      <c r="C1974">
        <v>372</v>
      </c>
    </row>
    <row r="1975" spans="1:3" x14ac:dyDescent="0.25">
      <c r="A1975" s="1">
        <v>41701</v>
      </c>
      <c r="B1975" t="s">
        <v>37</v>
      </c>
      <c r="C1975">
        <v>102</v>
      </c>
    </row>
    <row r="1976" spans="1:3" x14ac:dyDescent="0.25">
      <c r="A1976" s="1">
        <v>41701</v>
      </c>
      <c r="B1976" t="s">
        <v>12</v>
      </c>
      <c r="C1976">
        <v>69</v>
      </c>
    </row>
    <row r="1977" spans="1:3" x14ac:dyDescent="0.25">
      <c r="A1977" s="1">
        <v>41708</v>
      </c>
      <c r="B1977" t="s">
        <v>177</v>
      </c>
      <c r="C1977">
        <v>5</v>
      </c>
    </row>
    <row r="1978" spans="1:3" x14ac:dyDescent="0.25">
      <c r="A1978" s="1">
        <v>41713</v>
      </c>
      <c r="B1978" t="s">
        <v>71</v>
      </c>
      <c r="C1978">
        <v>146</v>
      </c>
    </row>
    <row r="1979" spans="1:3" x14ac:dyDescent="0.25">
      <c r="A1979" s="1">
        <v>41714</v>
      </c>
      <c r="B1979" t="s">
        <v>22</v>
      </c>
      <c r="C1979">
        <v>114</v>
      </c>
    </row>
    <row r="1980" spans="1:3" x14ac:dyDescent="0.25">
      <c r="A1980" s="1">
        <v>41716</v>
      </c>
      <c r="B1980" t="s">
        <v>16</v>
      </c>
      <c r="C1980">
        <v>265</v>
      </c>
    </row>
    <row r="1981" spans="1:3" x14ac:dyDescent="0.25">
      <c r="A1981" s="1">
        <v>41716</v>
      </c>
      <c r="B1981" t="s">
        <v>130</v>
      </c>
      <c r="C1981">
        <v>1</v>
      </c>
    </row>
    <row r="1982" spans="1:3" x14ac:dyDescent="0.25">
      <c r="A1982" s="1">
        <v>41719</v>
      </c>
      <c r="B1982" t="s">
        <v>158</v>
      </c>
      <c r="C1982">
        <v>16</v>
      </c>
    </row>
    <row r="1983" spans="1:3" x14ac:dyDescent="0.25">
      <c r="A1983" s="1">
        <v>41721</v>
      </c>
      <c r="B1983" t="s">
        <v>193</v>
      </c>
      <c r="C1983">
        <v>11</v>
      </c>
    </row>
    <row r="1984" spans="1:3" x14ac:dyDescent="0.25">
      <c r="A1984" s="1">
        <v>41721</v>
      </c>
      <c r="B1984" t="s">
        <v>24</v>
      </c>
      <c r="C1984">
        <v>118</v>
      </c>
    </row>
    <row r="1985" spans="1:3" x14ac:dyDescent="0.25">
      <c r="A1985" s="1">
        <v>41728</v>
      </c>
      <c r="B1985" t="s">
        <v>47</v>
      </c>
      <c r="C1985">
        <v>213</v>
      </c>
    </row>
    <row r="1986" spans="1:3" x14ac:dyDescent="0.25">
      <c r="A1986" s="1">
        <v>41732</v>
      </c>
      <c r="B1986" t="s">
        <v>11</v>
      </c>
      <c r="C1986">
        <v>146</v>
      </c>
    </row>
    <row r="1987" spans="1:3" x14ac:dyDescent="0.25">
      <c r="A1987" s="1">
        <v>41734</v>
      </c>
      <c r="B1987" t="s">
        <v>126</v>
      </c>
      <c r="C1987">
        <v>6</v>
      </c>
    </row>
    <row r="1988" spans="1:3" x14ac:dyDescent="0.25">
      <c r="A1988" s="1">
        <v>41736</v>
      </c>
      <c r="B1988" t="s">
        <v>47</v>
      </c>
      <c r="C1988">
        <v>392</v>
      </c>
    </row>
    <row r="1989" spans="1:3" x14ac:dyDescent="0.25">
      <c r="A1989" s="1">
        <v>41736</v>
      </c>
      <c r="B1989" t="s">
        <v>104</v>
      </c>
      <c r="C1989">
        <v>422</v>
      </c>
    </row>
    <row r="1990" spans="1:3" x14ac:dyDescent="0.25">
      <c r="A1990" s="1">
        <v>41740</v>
      </c>
      <c r="B1990" t="s">
        <v>24</v>
      </c>
      <c r="C1990">
        <v>474</v>
      </c>
    </row>
    <row r="1991" spans="1:3" x14ac:dyDescent="0.25">
      <c r="A1991" s="1">
        <v>41741</v>
      </c>
      <c r="B1991" t="s">
        <v>57</v>
      </c>
      <c r="C1991">
        <v>166</v>
      </c>
    </row>
    <row r="1992" spans="1:3" x14ac:dyDescent="0.25">
      <c r="A1992" s="1">
        <v>41743</v>
      </c>
      <c r="B1992" t="s">
        <v>57</v>
      </c>
      <c r="C1992">
        <v>121</v>
      </c>
    </row>
    <row r="1993" spans="1:3" x14ac:dyDescent="0.25">
      <c r="A1993" s="1">
        <v>41744</v>
      </c>
      <c r="B1993" t="s">
        <v>19</v>
      </c>
      <c r="C1993">
        <v>406</v>
      </c>
    </row>
    <row r="1994" spans="1:3" x14ac:dyDescent="0.25">
      <c r="A1994" s="1">
        <v>41746</v>
      </c>
      <c r="B1994" t="s">
        <v>28</v>
      </c>
      <c r="C1994">
        <v>41</v>
      </c>
    </row>
    <row r="1995" spans="1:3" x14ac:dyDescent="0.25">
      <c r="A1995" s="1">
        <v>41750</v>
      </c>
      <c r="B1995" t="s">
        <v>52</v>
      </c>
      <c r="C1995">
        <v>254</v>
      </c>
    </row>
    <row r="1996" spans="1:3" x14ac:dyDescent="0.25">
      <c r="A1996" s="1">
        <v>41750</v>
      </c>
      <c r="B1996" t="s">
        <v>11</v>
      </c>
      <c r="C1996">
        <v>246</v>
      </c>
    </row>
    <row r="1997" spans="1:3" x14ac:dyDescent="0.25">
      <c r="A1997" s="1">
        <v>41755</v>
      </c>
      <c r="B1997" t="s">
        <v>21</v>
      </c>
      <c r="C1997">
        <v>148</v>
      </c>
    </row>
    <row r="1998" spans="1:3" x14ac:dyDescent="0.25">
      <c r="A1998" s="1">
        <v>41755</v>
      </c>
      <c r="B1998" t="s">
        <v>7</v>
      </c>
      <c r="C1998">
        <v>365</v>
      </c>
    </row>
    <row r="1999" spans="1:3" x14ac:dyDescent="0.25">
      <c r="A1999" s="1">
        <v>41756</v>
      </c>
      <c r="B1999" t="s">
        <v>22</v>
      </c>
      <c r="C1999">
        <v>20</v>
      </c>
    </row>
    <row r="2000" spans="1:3" x14ac:dyDescent="0.25">
      <c r="A2000" s="1">
        <v>41761</v>
      </c>
      <c r="B2000" t="s">
        <v>139</v>
      </c>
      <c r="C2000">
        <v>4</v>
      </c>
    </row>
    <row r="2001" spans="1:3" x14ac:dyDescent="0.25">
      <c r="A2001" s="1">
        <v>41764</v>
      </c>
      <c r="B2001" t="s">
        <v>47</v>
      </c>
      <c r="C2001">
        <v>215</v>
      </c>
    </row>
    <row r="2002" spans="1:3" x14ac:dyDescent="0.25">
      <c r="A2002" s="1">
        <v>41766</v>
      </c>
      <c r="B2002" t="s">
        <v>14</v>
      </c>
      <c r="C2002">
        <v>138</v>
      </c>
    </row>
    <row r="2003" spans="1:3" x14ac:dyDescent="0.25">
      <c r="A2003" s="1">
        <v>41766</v>
      </c>
      <c r="B2003" t="s">
        <v>9</v>
      </c>
      <c r="C2003">
        <v>496</v>
      </c>
    </row>
    <row r="2004" spans="1:3" x14ac:dyDescent="0.25">
      <c r="A2004" s="1">
        <v>41767</v>
      </c>
      <c r="B2004" t="s">
        <v>39</v>
      </c>
      <c r="C2004">
        <v>155</v>
      </c>
    </row>
    <row r="2005" spans="1:3" x14ac:dyDescent="0.25">
      <c r="A2005" s="1">
        <v>41770</v>
      </c>
      <c r="B2005" t="s">
        <v>26</v>
      </c>
      <c r="C2005">
        <v>386</v>
      </c>
    </row>
    <row r="2006" spans="1:3" x14ac:dyDescent="0.25">
      <c r="A2006" s="1">
        <v>41773</v>
      </c>
      <c r="B2006" t="s">
        <v>73</v>
      </c>
      <c r="C2006">
        <v>124</v>
      </c>
    </row>
    <row r="2007" spans="1:3" x14ac:dyDescent="0.25">
      <c r="A2007" s="1">
        <v>41774</v>
      </c>
      <c r="B2007" t="s">
        <v>16</v>
      </c>
      <c r="C2007">
        <v>173</v>
      </c>
    </row>
    <row r="2008" spans="1:3" x14ac:dyDescent="0.25">
      <c r="A2008" s="1">
        <v>41776</v>
      </c>
      <c r="B2008" t="s">
        <v>37</v>
      </c>
      <c r="C2008">
        <v>161</v>
      </c>
    </row>
    <row r="2009" spans="1:3" x14ac:dyDescent="0.25">
      <c r="A2009" s="1">
        <v>41778</v>
      </c>
      <c r="B2009" t="s">
        <v>71</v>
      </c>
      <c r="C2009">
        <v>147</v>
      </c>
    </row>
    <row r="2010" spans="1:3" x14ac:dyDescent="0.25">
      <c r="A2010" s="1">
        <v>41784</v>
      </c>
      <c r="B2010" t="s">
        <v>24</v>
      </c>
      <c r="C2010">
        <v>401</v>
      </c>
    </row>
    <row r="2011" spans="1:3" x14ac:dyDescent="0.25">
      <c r="A2011" s="1">
        <v>41784</v>
      </c>
      <c r="B2011" t="s">
        <v>52</v>
      </c>
      <c r="C2011">
        <v>101</v>
      </c>
    </row>
    <row r="2012" spans="1:3" x14ac:dyDescent="0.25">
      <c r="A2012" s="1">
        <v>41785</v>
      </c>
      <c r="B2012" t="s">
        <v>24</v>
      </c>
      <c r="C2012">
        <v>169</v>
      </c>
    </row>
    <row r="2013" spans="1:3" x14ac:dyDescent="0.25">
      <c r="A2013" s="1">
        <v>41786</v>
      </c>
      <c r="B2013" t="s">
        <v>16</v>
      </c>
      <c r="C2013">
        <v>324</v>
      </c>
    </row>
    <row r="2014" spans="1:3" x14ac:dyDescent="0.25">
      <c r="A2014" s="1">
        <v>41787</v>
      </c>
      <c r="B2014" t="s">
        <v>221</v>
      </c>
      <c r="C2014">
        <v>16</v>
      </c>
    </row>
    <row r="2015" spans="1:3" x14ac:dyDescent="0.25">
      <c r="A2015" s="1">
        <v>41788</v>
      </c>
      <c r="B2015" t="s">
        <v>73</v>
      </c>
      <c r="C2015">
        <v>194</v>
      </c>
    </row>
    <row r="2016" spans="1:3" x14ac:dyDescent="0.25">
      <c r="A2016" s="1">
        <v>41789</v>
      </c>
      <c r="B2016" t="s">
        <v>104</v>
      </c>
      <c r="C2016">
        <v>197</v>
      </c>
    </row>
    <row r="2017" spans="1:3" x14ac:dyDescent="0.25">
      <c r="A2017" s="1">
        <v>41789</v>
      </c>
      <c r="B2017" t="s">
        <v>25</v>
      </c>
      <c r="C2017">
        <v>23</v>
      </c>
    </row>
    <row r="2018" spans="1:3" x14ac:dyDescent="0.25">
      <c r="A2018" s="1">
        <v>41790</v>
      </c>
      <c r="B2018" t="s">
        <v>14</v>
      </c>
      <c r="C2018">
        <v>138</v>
      </c>
    </row>
    <row r="2019" spans="1:3" x14ac:dyDescent="0.25">
      <c r="A2019" s="1">
        <v>41791</v>
      </c>
      <c r="B2019" t="s">
        <v>63</v>
      </c>
      <c r="C2019">
        <v>121</v>
      </c>
    </row>
    <row r="2020" spans="1:3" x14ac:dyDescent="0.25">
      <c r="A2020" s="1">
        <v>41793</v>
      </c>
      <c r="B2020" t="s">
        <v>206</v>
      </c>
      <c r="C2020">
        <v>10</v>
      </c>
    </row>
    <row r="2021" spans="1:3" x14ac:dyDescent="0.25">
      <c r="A2021" s="1">
        <v>41795</v>
      </c>
      <c r="B2021" t="s">
        <v>132</v>
      </c>
      <c r="C2021">
        <v>9</v>
      </c>
    </row>
    <row r="2022" spans="1:3" x14ac:dyDescent="0.25">
      <c r="A2022" s="1">
        <v>41798</v>
      </c>
      <c r="B2022" t="s">
        <v>54</v>
      </c>
      <c r="C2022">
        <v>35</v>
      </c>
    </row>
    <row r="2023" spans="1:3" x14ac:dyDescent="0.25">
      <c r="A2023" s="1">
        <v>41802</v>
      </c>
      <c r="B2023" t="s">
        <v>37</v>
      </c>
      <c r="C2023">
        <v>154</v>
      </c>
    </row>
    <row r="2024" spans="1:3" x14ac:dyDescent="0.25">
      <c r="A2024" s="1">
        <v>41806</v>
      </c>
      <c r="B2024" t="s">
        <v>115</v>
      </c>
      <c r="C2024">
        <v>1</v>
      </c>
    </row>
    <row r="2025" spans="1:3" x14ac:dyDescent="0.25">
      <c r="A2025" s="1">
        <v>41807</v>
      </c>
      <c r="B2025" t="s">
        <v>16</v>
      </c>
      <c r="C2025">
        <v>249</v>
      </c>
    </row>
    <row r="2026" spans="1:3" x14ac:dyDescent="0.25">
      <c r="A2026" s="1">
        <v>41807</v>
      </c>
      <c r="B2026" t="s">
        <v>39</v>
      </c>
      <c r="C2026">
        <v>27</v>
      </c>
    </row>
    <row r="2027" spans="1:3" x14ac:dyDescent="0.25">
      <c r="A2027" s="1">
        <v>41809</v>
      </c>
      <c r="B2027" t="s">
        <v>14</v>
      </c>
      <c r="C2027">
        <v>167</v>
      </c>
    </row>
    <row r="2028" spans="1:3" x14ac:dyDescent="0.25">
      <c r="A2028" s="1">
        <v>41810</v>
      </c>
      <c r="B2028" t="s">
        <v>14</v>
      </c>
      <c r="C2028">
        <v>71</v>
      </c>
    </row>
    <row r="2029" spans="1:3" x14ac:dyDescent="0.25">
      <c r="A2029" s="1">
        <v>41810</v>
      </c>
      <c r="B2029" t="s">
        <v>85</v>
      </c>
      <c r="C2029">
        <v>13</v>
      </c>
    </row>
    <row r="2030" spans="1:3" x14ac:dyDescent="0.25">
      <c r="A2030" s="1">
        <v>41811</v>
      </c>
      <c r="B2030" t="s">
        <v>32</v>
      </c>
      <c r="C2030">
        <v>90</v>
      </c>
    </row>
    <row r="2031" spans="1:3" x14ac:dyDescent="0.25">
      <c r="A2031" s="1">
        <v>41814</v>
      </c>
      <c r="B2031" t="s">
        <v>11</v>
      </c>
      <c r="C2031">
        <v>106</v>
      </c>
    </row>
    <row r="2032" spans="1:3" x14ac:dyDescent="0.25">
      <c r="A2032" s="1">
        <v>41815</v>
      </c>
      <c r="B2032" t="s">
        <v>68</v>
      </c>
      <c r="C2032">
        <v>57</v>
      </c>
    </row>
    <row r="2033" spans="1:3" x14ac:dyDescent="0.25">
      <c r="A2033" s="1">
        <v>41815</v>
      </c>
      <c r="B2033" t="s">
        <v>20</v>
      </c>
      <c r="C2033">
        <v>59</v>
      </c>
    </row>
    <row r="2034" spans="1:3" x14ac:dyDescent="0.25">
      <c r="A2034" s="1">
        <v>41817</v>
      </c>
      <c r="B2034" t="s">
        <v>81</v>
      </c>
      <c r="C2034">
        <v>11</v>
      </c>
    </row>
    <row r="2035" spans="1:3" x14ac:dyDescent="0.25">
      <c r="A2035" s="1">
        <v>41818</v>
      </c>
      <c r="B2035" t="s">
        <v>104</v>
      </c>
      <c r="C2035">
        <v>361</v>
      </c>
    </row>
    <row r="2036" spans="1:3" x14ac:dyDescent="0.25">
      <c r="A2036" s="1">
        <v>41819</v>
      </c>
      <c r="B2036" t="s">
        <v>10</v>
      </c>
      <c r="C2036">
        <v>153</v>
      </c>
    </row>
    <row r="2037" spans="1:3" x14ac:dyDescent="0.25">
      <c r="A2037" s="1">
        <v>41820</v>
      </c>
      <c r="B2037" t="s">
        <v>149</v>
      </c>
      <c r="C2037">
        <v>7</v>
      </c>
    </row>
    <row r="2038" spans="1:3" x14ac:dyDescent="0.25">
      <c r="A2038" s="1">
        <v>41821</v>
      </c>
      <c r="B2038" t="s">
        <v>73</v>
      </c>
      <c r="C2038">
        <v>65</v>
      </c>
    </row>
    <row r="2039" spans="1:3" x14ac:dyDescent="0.25">
      <c r="A2039" s="1">
        <v>41823</v>
      </c>
      <c r="B2039" t="s">
        <v>11</v>
      </c>
      <c r="C2039">
        <v>409</v>
      </c>
    </row>
    <row r="2040" spans="1:3" x14ac:dyDescent="0.25">
      <c r="A2040" s="1">
        <v>41825</v>
      </c>
      <c r="B2040" t="s">
        <v>65</v>
      </c>
      <c r="C2040">
        <v>63</v>
      </c>
    </row>
    <row r="2041" spans="1:3" x14ac:dyDescent="0.25">
      <c r="A2041" s="1">
        <v>41826</v>
      </c>
      <c r="B2041" t="s">
        <v>9</v>
      </c>
      <c r="C2041">
        <v>441</v>
      </c>
    </row>
    <row r="2042" spans="1:3" x14ac:dyDescent="0.25">
      <c r="A2042" s="1">
        <v>41830</v>
      </c>
      <c r="B2042" t="s">
        <v>54</v>
      </c>
      <c r="C2042">
        <v>91</v>
      </c>
    </row>
    <row r="2043" spans="1:3" x14ac:dyDescent="0.25">
      <c r="A2043" s="1">
        <v>41831</v>
      </c>
      <c r="B2043" t="s">
        <v>14</v>
      </c>
      <c r="C2043">
        <v>73</v>
      </c>
    </row>
    <row r="2044" spans="1:3" x14ac:dyDescent="0.25">
      <c r="A2044" s="1">
        <v>41832</v>
      </c>
      <c r="B2044" t="s">
        <v>8</v>
      </c>
      <c r="C2044">
        <v>184</v>
      </c>
    </row>
    <row r="2045" spans="1:3" x14ac:dyDescent="0.25">
      <c r="A2045" s="1">
        <v>41836</v>
      </c>
      <c r="B2045" t="s">
        <v>63</v>
      </c>
      <c r="C2045">
        <v>191</v>
      </c>
    </row>
    <row r="2046" spans="1:3" x14ac:dyDescent="0.25">
      <c r="A2046" s="1">
        <v>41837</v>
      </c>
      <c r="B2046" t="s">
        <v>19</v>
      </c>
      <c r="C2046">
        <v>371</v>
      </c>
    </row>
    <row r="2047" spans="1:3" x14ac:dyDescent="0.25">
      <c r="A2047" s="1">
        <v>41838</v>
      </c>
      <c r="B2047" t="s">
        <v>24</v>
      </c>
      <c r="C2047">
        <v>485</v>
      </c>
    </row>
    <row r="2048" spans="1:3" x14ac:dyDescent="0.25">
      <c r="A2048" s="1">
        <v>41838</v>
      </c>
      <c r="B2048" t="s">
        <v>39</v>
      </c>
      <c r="C2048">
        <v>92</v>
      </c>
    </row>
    <row r="2049" spans="1:3" x14ac:dyDescent="0.25">
      <c r="A2049" s="1">
        <v>41840</v>
      </c>
      <c r="B2049" t="s">
        <v>19</v>
      </c>
      <c r="C2049">
        <v>442</v>
      </c>
    </row>
    <row r="2050" spans="1:3" x14ac:dyDescent="0.25">
      <c r="A2050" s="1">
        <v>41841</v>
      </c>
      <c r="B2050" t="s">
        <v>10</v>
      </c>
      <c r="C2050">
        <v>44</v>
      </c>
    </row>
    <row r="2051" spans="1:3" x14ac:dyDescent="0.25">
      <c r="A2051" s="1">
        <v>41843</v>
      </c>
      <c r="B2051" t="s">
        <v>41</v>
      </c>
      <c r="C2051">
        <v>39</v>
      </c>
    </row>
    <row r="2052" spans="1:3" x14ac:dyDescent="0.25">
      <c r="A2052" s="1">
        <v>41848</v>
      </c>
      <c r="B2052" t="s">
        <v>19</v>
      </c>
      <c r="C2052">
        <v>288</v>
      </c>
    </row>
    <row r="2053" spans="1:3" x14ac:dyDescent="0.25">
      <c r="A2053" s="1">
        <v>41848</v>
      </c>
      <c r="B2053" t="s">
        <v>192</v>
      </c>
      <c r="C2053">
        <v>4</v>
      </c>
    </row>
    <row r="2054" spans="1:3" x14ac:dyDescent="0.25">
      <c r="A2054" s="1">
        <v>41851</v>
      </c>
      <c r="B2054" t="s">
        <v>240</v>
      </c>
      <c r="C2054">
        <v>6</v>
      </c>
    </row>
    <row r="2055" spans="1:3" x14ac:dyDescent="0.25">
      <c r="A2055" s="1">
        <v>41851</v>
      </c>
      <c r="B2055" t="s">
        <v>118</v>
      </c>
      <c r="C2055">
        <v>9</v>
      </c>
    </row>
    <row r="2056" spans="1:3" x14ac:dyDescent="0.25">
      <c r="A2056" s="1">
        <v>41852</v>
      </c>
      <c r="B2056" t="s">
        <v>39</v>
      </c>
      <c r="C2056">
        <v>178</v>
      </c>
    </row>
    <row r="2057" spans="1:3" x14ac:dyDescent="0.25">
      <c r="A2057" s="1">
        <v>41853</v>
      </c>
      <c r="B2057" t="s">
        <v>52</v>
      </c>
      <c r="C2057">
        <v>455</v>
      </c>
    </row>
    <row r="2058" spans="1:3" x14ac:dyDescent="0.25">
      <c r="A2058" s="1">
        <v>41854</v>
      </c>
      <c r="B2058" t="s">
        <v>80</v>
      </c>
      <c r="C2058">
        <v>56</v>
      </c>
    </row>
    <row r="2059" spans="1:3" x14ac:dyDescent="0.25">
      <c r="A2059" s="1">
        <v>41858</v>
      </c>
      <c r="B2059" t="s">
        <v>63</v>
      </c>
      <c r="C2059">
        <v>46</v>
      </c>
    </row>
    <row r="2060" spans="1:3" x14ac:dyDescent="0.25">
      <c r="A2060" s="1">
        <v>41859</v>
      </c>
      <c r="B2060" t="s">
        <v>126</v>
      </c>
      <c r="C2060">
        <v>15</v>
      </c>
    </row>
    <row r="2061" spans="1:3" x14ac:dyDescent="0.25">
      <c r="A2061" s="1">
        <v>41860</v>
      </c>
      <c r="B2061" t="s">
        <v>10</v>
      </c>
      <c r="C2061">
        <v>130</v>
      </c>
    </row>
    <row r="2062" spans="1:3" x14ac:dyDescent="0.25">
      <c r="A2062" s="1">
        <v>41861</v>
      </c>
      <c r="B2062" t="s">
        <v>22</v>
      </c>
      <c r="C2062">
        <v>154</v>
      </c>
    </row>
    <row r="2063" spans="1:3" x14ac:dyDescent="0.25">
      <c r="A2063" s="1">
        <v>41861</v>
      </c>
      <c r="B2063" t="s">
        <v>10</v>
      </c>
      <c r="C2063">
        <v>137</v>
      </c>
    </row>
    <row r="2064" spans="1:3" x14ac:dyDescent="0.25">
      <c r="A2064" s="1">
        <v>41863</v>
      </c>
      <c r="B2064" t="s">
        <v>60</v>
      </c>
      <c r="C2064">
        <v>119</v>
      </c>
    </row>
    <row r="2065" spans="1:3" x14ac:dyDescent="0.25">
      <c r="A2065" s="1">
        <v>41863</v>
      </c>
      <c r="B2065" t="s">
        <v>52</v>
      </c>
      <c r="C2065">
        <v>138</v>
      </c>
    </row>
    <row r="2066" spans="1:3" x14ac:dyDescent="0.25">
      <c r="A2066" s="1">
        <v>41864</v>
      </c>
      <c r="B2066" t="s">
        <v>52</v>
      </c>
      <c r="C2066">
        <v>303</v>
      </c>
    </row>
    <row r="2067" spans="1:3" x14ac:dyDescent="0.25">
      <c r="A2067" s="1">
        <v>41866</v>
      </c>
      <c r="B2067" t="s">
        <v>20</v>
      </c>
      <c r="C2067">
        <v>73</v>
      </c>
    </row>
    <row r="2068" spans="1:3" x14ac:dyDescent="0.25">
      <c r="A2068" s="1">
        <v>41868</v>
      </c>
      <c r="B2068" t="s">
        <v>57</v>
      </c>
      <c r="C2068">
        <v>35</v>
      </c>
    </row>
    <row r="2069" spans="1:3" x14ac:dyDescent="0.25">
      <c r="A2069" s="1">
        <v>41868</v>
      </c>
      <c r="B2069" t="s">
        <v>16</v>
      </c>
      <c r="C2069">
        <v>435</v>
      </c>
    </row>
    <row r="2070" spans="1:3" x14ac:dyDescent="0.25">
      <c r="A2070" s="1">
        <v>41871</v>
      </c>
      <c r="B2070" t="s">
        <v>11</v>
      </c>
      <c r="C2070">
        <v>476</v>
      </c>
    </row>
    <row r="2071" spans="1:3" x14ac:dyDescent="0.25">
      <c r="A2071" s="1">
        <v>41874</v>
      </c>
      <c r="B2071" t="s">
        <v>9</v>
      </c>
      <c r="C2071">
        <v>386</v>
      </c>
    </row>
    <row r="2072" spans="1:3" x14ac:dyDescent="0.25">
      <c r="A2072" s="1">
        <v>41877</v>
      </c>
      <c r="B2072" t="s">
        <v>12</v>
      </c>
      <c r="C2072">
        <v>147</v>
      </c>
    </row>
    <row r="2073" spans="1:3" x14ac:dyDescent="0.25">
      <c r="A2073" s="1">
        <v>41880</v>
      </c>
      <c r="B2073" t="s">
        <v>16</v>
      </c>
      <c r="C2073">
        <v>112</v>
      </c>
    </row>
    <row r="2074" spans="1:3" x14ac:dyDescent="0.25">
      <c r="A2074" s="1">
        <v>41885</v>
      </c>
      <c r="B2074" t="s">
        <v>63</v>
      </c>
      <c r="C2074">
        <v>156</v>
      </c>
    </row>
    <row r="2075" spans="1:3" x14ac:dyDescent="0.25">
      <c r="A2075" s="1">
        <v>41886</v>
      </c>
      <c r="B2075" t="s">
        <v>104</v>
      </c>
      <c r="C2075">
        <v>106</v>
      </c>
    </row>
    <row r="2076" spans="1:3" x14ac:dyDescent="0.25">
      <c r="A2076" s="1">
        <v>41888</v>
      </c>
      <c r="B2076" t="s">
        <v>141</v>
      </c>
      <c r="C2076">
        <v>2</v>
      </c>
    </row>
    <row r="2077" spans="1:3" x14ac:dyDescent="0.25">
      <c r="A2077" s="1">
        <v>41888</v>
      </c>
      <c r="B2077" t="s">
        <v>88</v>
      </c>
      <c r="C2077">
        <v>19</v>
      </c>
    </row>
    <row r="2078" spans="1:3" x14ac:dyDescent="0.25">
      <c r="A2078" s="1">
        <v>41889</v>
      </c>
      <c r="B2078" t="s">
        <v>61</v>
      </c>
      <c r="C2078">
        <v>18</v>
      </c>
    </row>
    <row r="2079" spans="1:3" x14ac:dyDescent="0.25">
      <c r="A2079" s="1">
        <v>41892</v>
      </c>
      <c r="B2079" t="s">
        <v>104</v>
      </c>
      <c r="C2079">
        <v>332</v>
      </c>
    </row>
    <row r="2080" spans="1:3" x14ac:dyDescent="0.25">
      <c r="A2080" s="1">
        <v>41893</v>
      </c>
      <c r="B2080" t="s">
        <v>112</v>
      </c>
      <c r="C2080">
        <v>1</v>
      </c>
    </row>
    <row r="2081" spans="1:3" x14ac:dyDescent="0.25">
      <c r="A2081" s="1">
        <v>41894</v>
      </c>
      <c r="B2081" t="s">
        <v>19</v>
      </c>
      <c r="C2081">
        <v>438</v>
      </c>
    </row>
    <row r="2082" spans="1:3" x14ac:dyDescent="0.25">
      <c r="A2082" s="1">
        <v>41895</v>
      </c>
      <c r="B2082" t="s">
        <v>21</v>
      </c>
      <c r="C2082">
        <v>25</v>
      </c>
    </row>
    <row r="2083" spans="1:3" x14ac:dyDescent="0.25">
      <c r="A2083" s="1">
        <v>41897</v>
      </c>
      <c r="B2083" t="s">
        <v>16</v>
      </c>
      <c r="C2083">
        <v>220</v>
      </c>
    </row>
    <row r="2084" spans="1:3" x14ac:dyDescent="0.25">
      <c r="A2084" s="1">
        <v>41897</v>
      </c>
      <c r="B2084" t="s">
        <v>41</v>
      </c>
      <c r="C2084">
        <v>47</v>
      </c>
    </row>
    <row r="2085" spans="1:3" x14ac:dyDescent="0.25">
      <c r="A2085" s="1">
        <v>41897</v>
      </c>
      <c r="B2085" t="s">
        <v>241</v>
      </c>
      <c r="C2085">
        <v>1</v>
      </c>
    </row>
    <row r="2086" spans="1:3" x14ac:dyDescent="0.25">
      <c r="A2086" s="1">
        <v>41898</v>
      </c>
      <c r="B2086" t="s">
        <v>188</v>
      </c>
      <c r="C2086">
        <v>14</v>
      </c>
    </row>
    <row r="2087" spans="1:3" x14ac:dyDescent="0.25">
      <c r="A2087" s="1">
        <v>41899</v>
      </c>
      <c r="B2087" t="s">
        <v>11</v>
      </c>
      <c r="C2087">
        <v>132</v>
      </c>
    </row>
    <row r="2088" spans="1:3" x14ac:dyDescent="0.25">
      <c r="A2088" s="1">
        <v>41904</v>
      </c>
      <c r="B2088" t="s">
        <v>148</v>
      </c>
      <c r="C2088">
        <v>18</v>
      </c>
    </row>
    <row r="2089" spans="1:3" x14ac:dyDescent="0.25">
      <c r="A2089" s="1">
        <v>41906</v>
      </c>
      <c r="B2089" t="s">
        <v>11</v>
      </c>
      <c r="C2089">
        <v>266</v>
      </c>
    </row>
    <row r="2090" spans="1:3" x14ac:dyDescent="0.25">
      <c r="A2090" s="1">
        <v>41907</v>
      </c>
      <c r="B2090" t="s">
        <v>10</v>
      </c>
      <c r="C2090">
        <v>30</v>
      </c>
    </row>
    <row r="2091" spans="1:3" x14ac:dyDescent="0.25">
      <c r="A2091" s="1">
        <v>41909</v>
      </c>
      <c r="B2091" t="s">
        <v>47</v>
      </c>
      <c r="C2091">
        <v>452</v>
      </c>
    </row>
    <row r="2092" spans="1:3" x14ac:dyDescent="0.25">
      <c r="A2092" s="1">
        <v>41911</v>
      </c>
      <c r="B2092" t="s">
        <v>7</v>
      </c>
      <c r="C2092">
        <v>306</v>
      </c>
    </row>
    <row r="2093" spans="1:3" x14ac:dyDescent="0.25">
      <c r="A2093" s="1">
        <v>41912</v>
      </c>
      <c r="B2093" t="s">
        <v>63</v>
      </c>
      <c r="C2093">
        <v>98</v>
      </c>
    </row>
    <row r="2094" spans="1:3" x14ac:dyDescent="0.25">
      <c r="A2094" s="1">
        <v>41913</v>
      </c>
      <c r="B2094" t="s">
        <v>60</v>
      </c>
      <c r="C2094">
        <v>110</v>
      </c>
    </row>
    <row r="2095" spans="1:3" x14ac:dyDescent="0.25">
      <c r="A2095" s="1">
        <v>41913</v>
      </c>
      <c r="B2095" t="s">
        <v>10</v>
      </c>
      <c r="C2095">
        <v>57</v>
      </c>
    </row>
    <row r="2096" spans="1:3" x14ac:dyDescent="0.25">
      <c r="A2096" s="1">
        <v>41913</v>
      </c>
      <c r="B2096" t="s">
        <v>159</v>
      </c>
      <c r="C2096">
        <v>16</v>
      </c>
    </row>
    <row r="2097" spans="1:3" x14ac:dyDescent="0.25">
      <c r="A2097" s="1">
        <v>41916</v>
      </c>
      <c r="B2097" t="s">
        <v>106</v>
      </c>
      <c r="C2097">
        <v>5</v>
      </c>
    </row>
    <row r="2098" spans="1:3" x14ac:dyDescent="0.25">
      <c r="A2098" s="1">
        <v>41919</v>
      </c>
      <c r="B2098" t="s">
        <v>24</v>
      </c>
      <c r="C2098">
        <v>433</v>
      </c>
    </row>
    <row r="2099" spans="1:3" x14ac:dyDescent="0.25">
      <c r="A2099" s="1">
        <v>41920</v>
      </c>
      <c r="B2099" t="s">
        <v>71</v>
      </c>
      <c r="C2099">
        <v>180</v>
      </c>
    </row>
    <row r="2100" spans="1:3" x14ac:dyDescent="0.25">
      <c r="A2100" s="1">
        <v>41920</v>
      </c>
      <c r="B2100" t="s">
        <v>24</v>
      </c>
      <c r="C2100">
        <v>381</v>
      </c>
    </row>
    <row r="2101" spans="1:3" x14ac:dyDescent="0.25">
      <c r="A2101" s="1">
        <v>41921</v>
      </c>
      <c r="B2101" t="s">
        <v>72</v>
      </c>
      <c r="C2101">
        <v>16</v>
      </c>
    </row>
    <row r="2102" spans="1:3" x14ac:dyDescent="0.25">
      <c r="A2102" s="1">
        <v>41921</v>
      </c>
      <c r="B2102" t="s">
        <v>30</v>
      </c>
      <c r="C2102">
        <v>85</v>
      </c>
    </row>
    <row r="2103" spans="1:3" x14ac:dyDescent="0.25">
      <c r="A2103" s="1">
        <v>41921</v>
      </c>
      <c r="B2103" t="s">
        <v>27</v>
      </c>
      <c r="C2103">
        <v>37</v>
      </c>
    </row>
    <row r="2104" spans="1:3" x14ac:dyDescent="0.25">
      <c r="A2104" s="1">
        <v>41924</v>
      </c>
      <c r="B2104" t="s">
        <v>22</v>
      </c>
      <c r="C2104">
        <v>69</v>
      </c>
    </row>
    <row r="2105" spans="1:3" x14ac:dyDescent="0.25">
      <c r="A2105" s="1">
        <v>41925</v>
      </c>
      <c r="B2105" t="s">
        <v>9</v>
      </c>
      <c r="C2105">
        <v>304</v>
      </c>
    </row>
    <row r="2106" spans="1:3" x14ac:dyDescent="0.25">
      <c r="A2106" s="1">
        <v>41928</v>
      </c>
      <c r="B2106" t="s">
        <v>24</v>
      </c>
      <c r="C2106">
        <v>491</v>
      </c>
    </row>
    <row r="2107" spans="1:3" x14ac:dyDescent="0.25">
      <c r="A2107" s="1">
        <v>41931</v>
      </c>
      <c r="B2107" t="s">
        <v>25</v>
      </c>
      <c r="C2107">
        <v>106</v>
      </c>
    </row>
    <row r="2108" spans="1:3" x14ac:dyDescent="0.25">
      <c r="A2108" s="1">
        <v>41935</v>
      </c>
      <c r="B2108" t="s">
        <v>54</v>
      </c>
      <c r="C2108">
        <v>188</v>
      </c>
    </row>
    <row r="2109" spans="1:3" x14ac:dyDescent="0.25">
      <c r="A2109" s="1">
        <v>41935</v>
      </c>
      <c r="B2109" t="s">
        <v>10</v>
      </c>
      <c r="C2109">
        <v>131</v>
      </c>
    </row>
    <row r="2110" spans="1:3" x14ac:dyDescent="0.25">
      <c r="A2110" s="1">
        <v>41936</v>
      </c>
      <c r="B2110" t="s">
        <v>150</v>
      </c>
      <c r="C2110">
        <v>9</v>
      </c>
    </row>
    <row r="2111" spans="1:3" x14ac:dyDescent="0.25">
      <c r="A2111" s="1">
        <v>41938</v>
      </c>
      <c r="B2111" t="s">
        <v>47</v>
      </c>
      <c r="C2111">
        <v>245</v>
      </c>
    </row>
    <row r="2112" spans="1:3" x14ac:dyDescent="0.25">
      <c r="A2112" s="1">
        <v>41943</v>
      </c>
      <c r="B2112" t="s">
        <v>24</v>
      </c>
      <c r="C2112">
        <v>166</v>
      </c>
    </row>
    <row r="2113" spans="1:3" x14ac:dyDescent="0.25">
      <c r="A2113" s="1">
        <v>41945</v>
      </c>
      <c r="B2113" t="s">
        <v>57</v>
      </c>
      <c r="C2113">
        <v>171</v>
      </c>
    </row>
    <row r="2114" spans="1:3" x14ac:dyDescent="0.25">
      <c r="A2114" s="1">
        <v>41945</v>
      </c>
      <c r="B2114" t="s">
        <v>121</v>
      </c>
      <c r="C2114">
        <v>11</v>
      </c>
    </row>
    <row r="2115" spans="1:3" x14ac:dyDescent="0.25">
      <c r="A2115" s="1">
        <v>41946</v>
      </c>
      <c r="B2115" t="s">
        <v>22</v>
      </c>
      <c r="C2115">
        <v>52</v>
      </c>
    </row>
    <row r="2116" spans="1:3" x14ac:dyDescent="0.25">
      <c r="A2116" s="1">
        <v>41949</v>
      </c>
      <c r="B2116" t="s">
        <v>122</v>
      </c>
      <c r="C2116">
        <v>56</v>
      </c>
    </row>
    <row r="2117" spans="1:3" x14ac:dyDescent="0.25">
      <c r="A2117" s="1">
        <v>41950</v>
      </c>
      <c r="B2117" t="s">
        <v>56</v>
      </c>
      <c r="C2117">
        <v>6</v>
      </c>
    </row>
    <row r="2118" spans="1:3" x14ac:dyDescent="0.25">
      <c r="A2118" s="1">
        <v>41950</v>
      </c>
      <c r="B2118" t="s">
        <v>57</v>
      </c>
      <c r="C2118">
        <v>179</v>
      </c>
    </row>
    <row r="2119" spans="1:3" x14ac:dyDescent="0.25">
      <c r="A2119" s="1">
        <v>41951</v>
      </c>
      <c r="B2119" t="s">
        <v>24</v>
      </c>
      <c r="C2119">
        <v>398</v>
      </c>
    </row>
    <row r="2120" spans="1:3" x14ac:dyDescent="0.25">
      <c r="A2120" s="1">
        <v>41952</v>
      </c>
      <c r="B2120" t="s">
        <v>71</v>
      </c>
      <c r="C2120">
        <v>68</v>
      </c>
    </row>
    <row r="2121" spans="1:3" x14ac:dyDescent="0.25">
      <c r="A2121" s="1">
        <v>41952</v>
      </c>
      <c r="B2121" t="s">
        <v>14</v>
      </c>
      <c r="C2121">
        <v>160</v>
      </c>
    </row>
    <row r="2122" spans="1:3" x14ac:dyDescent="0.25">
      <c r="A2122" s="1">
        <v>41953</v>
      </c>
      <c r="B2122" t="s">
        <v>14</v>
      </c>
      <c r="C2122">
        <v>183</v>
      </c>
    </row>
    <row r="2123" spans="1:3" x14ac:dyDescent="0.25">
      <c r="A2123" s="1">
        <v>41954</v>
      </c>
      <c r="B2123" t="s">
        <v>24</v>
      </c>
      <c r="C2123">
        <v>178</v>
      </c>
    </row>
    <row r="2124" spans="1:3" x14ac:dyDescent="0.25">
      <c r="A2124" s="1">
        <v>41955</v>
      </c>
      <c r="B2124" t="s">
        <v>9</v>
      </c>
      <c r="C2124">
        <v>381</v>
      </c>
    </row>
    <row r="2125" spans="1:3" x14ac:dyDescent="0.25">
      <c r="A2125" s="1">
        <v>41957</v>
      </c>
      <c r="B2125" t="s">
        <v>64</v>
      </c>
      <c r="C2125">
        <v>12</v>
      </c>
    </row>
    <row r="2126" spans="1:3" x14ac:dyDescent="0.25">
      <c r="A2126" s="1">
        <v>41959</v>
      </c>
      <c r="B2126" t="s">
        <v>30</v>
      </c>
      <c r="C2126">
        <v>116</v>
      </c>
    </row>
    <row r="2127" spans="1:3" x14ac:dyDescent="0.25">
      <c r="A2127" s="1">
        <v>41961</v>
      </c>
      <c r="B2127" t="s">
        <v>9</v>
      </c>
      <c r="C2127">
        <v>117</v>
      </c>
    </row>
    <row r="2128" spans="1:3" x14ac:dyDescent="0.25">
      <c r="A2128" s="1">
        <v>41961</v>
      </c>
      <c r="B2128" t="s">
        <v>71</v>
      </c>
      <c r="C2128">
        <v>31</v>
      </c>
    </row>
    <row r="2129" spans="1:3" x14ac:dyDescent="0.25">
      <c r="A2129" s="1">
        <v>41962</v>
      </c>
      <c r="B2129" t="s">
        <v>10</v>
      </c>
      <c r="C2129">
        <v>131</v>
      </c>
    </row>
    <row r="2130" spans="1:3" x14ac:dyDescent="0.25">
      <c r="A2130" s="1">
        <v>41962</v>
      </c>
      <c r="B2130" t="s">
        <v>12</v>
      </c>
      <c r="C2130">
        <v>21</v>
      </c>
    </row>
    <row r="2131" spans="1:3" x14ac:dyDescent="0.25">
      <c r="A2131" s="1">
        <v>41963</v>
      </c>
      <c r="B2131" t="s">
        <v>11</v>
      </c>
      <c r="C2131">
        <v>300</v>
      </c>
    </row>
    <row r="2132" spans="1:3" x14ac:dyDescent="0.25">
      <c r="A2132" s="1">
        <v>41963</v>
      </c>
      <c r="B2132" t="s">
        <v>20</v>
      </c>
      <c r="C2132">
        <v>32</v>
      </c>
    </row>
    <row r="2133" spans="1:3" x14ac:dyDescent="0.25">
      <c r="A2133" s="1">
        <v>41966</v>
      </c>
      <c r="B2133" t="s">
        <v>134</v>
      </c>
      <c r="C2133">
        <v>4</v>
      </c>
    </row>
    <row r="2134" spans="1:3" x14ac:dyDescent="0.25">
      <c r="A2134" s="1">
        <v>41967</v>
      </c>
      <c r="B2134" t="s">
        <v>47</v>
      </c>
      <c r="C2134">
        <v>230</v>
      </c>
    </row>
    <row r="2135" spans="1:3" x14ac:dyDescent="0.25">
      <c r="A2135" s="1">
        <v>41968</v>
      </c>
      <c r="B2135" t="s">
        <v>63</v>
      </c>
      <c r="C2135">
        <v>164</v>
      </c>
    </row>
    <row r="2136" spans="1:3" x14ac:dyDescent="0.25">
      <c r="A2136" s="1">
        <v>41969</v>
      </c>
      <c r="B2136" t="s">
        <v>100</v>
      </c>
      <c r="C2136">
        <v>4</v>
      </c>
    </row>
    <row r="2137" spans="1:3" x14ac:dyDescent="0.25">
      <c r="A2137" s="1">
        <v>41972</v>
      </c>
      <c r="B2137" t="s">
        <v>22</v>
      </c>
      <c r="C2137">
        <v>96</v>
      </c>
    </row>
    <row r="2138" spans="1:3" x14ac:dyDescent="0.25">
      <c r="A2138" s="1">
        <v>41975</v>
      </c>
      <c r="B2138" t="s">
        <v>133</v>
      </c>
      <c r="C2138">
        <v>94</v>
      </c>
    </row>
    <row r="2139" spans="1:3" x14ac:dyDescent="0.25">
      <c r="A2139" s="1">
        <v>41975</v>
      </c>
      <c r="B2139" t="s">
        <v>73</v>
      </c>
      <c r="C2139">
        <v>21</v>
      </c>
    </row>
    <row r="2140" spans="1:3" x14ac:dyDescent="0.25">
      <c r="A2140" s="1">
        <v>41977</v>
      </c>
      <c r="B2140" t="s">
        <v>9</v>
      </c>
      <c r="C2140">
        <v>129</v>
      </c>
    </row>
    <row r="2141" spans="1:3" x14ac:dyDescent="0.25">
      <c r="A2141" s="1">
        <v>41977</v>
      </c>
      <c r="B2141" t="s">
        <v>27</v>
      </c>
      <c r="C2141">
        <v>197</v>
      </c>
    </row>
    <row r="2142" spans="1:3" x14ac:dyDescent="0.25">
      <c r="A2142" s="1">
        <v>41978</v>
      </c>
      <c r="B2142" t="s">
        <v>115</v>
      </c>
      <c r="C2142">
        <v>16</v>
      </c>
    </row>
    <row r="2143" spans="1:3" x14ac:dyDescent="0.25">
      <c r="A2143" s="1">
        <v>41978</v>
      </c>
      <c r="B2143" t="s">
        <v>26</v>
      </c>
      <c r="C2143">
        <v>332</v>
      </c>
    </row>
    <row r="2144" spans="1:3" x14ac:dyDescent="0.25">
      <c r="A2144" s="1">
        <v>41980</v>
      </c>
      <c r="B2144" t="s">
        <v>71</v>
      </c>
      <c r="C2144">
        <v>75</v>
      </c>
    </row>
    <row r="2145" spans="1:3" x14ac:dyDescent="0.25">
      <c r="A2145" s="1">
        <v>41981</v>
      </c>
      <c r="B2145" t="s">
        <v>76</v>
      </c>
      <c r="C2145">
        <v>10</v>
      </c>
    </row>
    <row r="2146" spans="1:3" x14ac:dyDescent="0.25">
      <c r="A2146" s="1">
        <v>41982</v>
      </c>
      <c r="B2146" t="s">
        <v>39</v>
      </c>
      <c r="C2146">
        <v>93</v>
      </c>
    </row>
    <row r="2147" spans="1:3" x14ac:dyDescent="0.25">
      <c r="A2147" s="1">
        <v>41983</v>
      </c>
      <c r="B2147" t="s">
        <v>47</v>
      </c>
      <c r="C2147">
        <v>146</v>
      </c>
    </row>
    <row r="2148" spans="1:3" x14ac:dyDescent="0.25">
      <c r="A2148" s="1">
        <v>41984</v>
      </c>
      <c r="B2148" t="s">
        <v>60</v>
      </c>
      <c r="C2148">
        <v>197</v>
      </c>
    </row>
    <row r="2149" spans="1:3" x14ac:dyDescent="0.25">
      <c r="A2149" s="1">
        <v>41986</v>
      </c>
      <c r="B2149" t="s">
        <v>19</v>
      </c>
      <c r="C2149">
        <v>482</v>
      </c>
    </row>
    <row r="2150" spans="1:3" x14ac:dyDescent="0.25">
      <c r="A2150" s="1">
        <v>41988</v>
      </c>
      <c r="B2150" t="s">
        <v>10</v>
      </c>
      <c r="C2150">
        <v>43</v>
      </c>
    </row>
    <row r="2151" spans="1:3" x14ac:dyDescent="0.25">
      <c r="A2151" s="1">
        <v>41989</v>
      </c>
      <c r="B2151" t="s">
        <v>24</v>
      </c>
      <c r="C2151">
        <v>367</v>
      </c>
    </row>
    <row r="2152" spans="1:3" x14ac:dyDescent="0.25">
      <c r="A2152" s="1">
        <v>41989</v>
      </c>
      <c r="B2152" t="s">
        <v>16</v>
      </c>
      <c r="C2152">
        <v>274</v>
      </c>
    </row>
    <row r="2153" spans="1:3" x14ac:dyDescent="0.25">
      <c r="A2153" s="1">
        <v>41991</v>
      </c>
      <c r="B2153" t="s">
        <v>19</v>
      </c>
      <c r="C2153">
        <v>283</v>
      </c>
    </row>
    <row r="2154" spans="1:3" x14ac:dyDescent="0.25">
      <c r="A2154" s="1">
        <v>41992</v>
      </c>
      <c r="B2154" t="s">
        <v>57</v>
      </c>
      <c r="C2154">
        <v>98</v>
      </c>
    </row>
    <row r="2155" spans="1:3" x14ac:dyDescent="0.25">
      <c r="A2155" s="1">
        <v>41993</v>
      </c>
      <c r="B2155" t="s">
        <v>24</v>
      </c>
      <c r="C2155">
        <v>485</v>
      </c>
    </row>
    <row r="2156" spans="1:3" x14ac:dyDescent="0.25">
      <c r="A2156" s="1">
        <v>41994</v>
      </c>
      <c r="B2156" t="s">
        <v>169</v>
      </c>
      <c r="C2156">
        <v>3</v>
      </c>
    </row>
    <row r="2157" spans="1:3" x14ac:dyDescent="0.25">
      <c r="A2157" s="1">
        <v>41996</v>
      </c>
      <c r="B2157" t="s">
        <v>47</v>
      </c>
      <c r="C2157">
        <v>331</v>
      </c>
    </row>
    <row r="2158" spans="1:3" x14ac:dyDescent="0.25">
      <c r="A2158" s="1">
        <v>41997</v>
      </c>
      <c r="B2158" t="s">
        <v>10</v>
      </c>
      <c r="C2158">
        <v>150</v>
      </c>
    </row>
    <row r="2159" spans="1:3" x14ac:dyDescent="0.25">
      <c r="A2159" s="1">
        <v>41998</v>
      </c>
      <c r="B2159" t="s">
        <v>9</v>
      </c>
      <c r="C2159">
        <v>463</v>
      </c>
    </row>
    <row r="2160" spans="1:3" x14ac:dyDescent="0.25">
      <c r="A2160" s="1">
        <v>41999</v>
      </c>
      <c r="B2160" t="s">
        <v>161</v>
      </c>
      <c r="C2160">
        <v>8</v>
      </c>
    </row>
    <row r="2161" spans="1:3" x14ac:dyDescent="0.25">
      <c r="A2161" s="1">
        <v>41999</v>
      </c>
      <c r="B2161" t="s">
        <v>14</v>
      </c>
      <c r="C2161">
        <v>178</v>
      </c>
    </row>
    <row r="2162" spans="1:3" x14ac:dyDescent="0.25">
      <c r="A2162" s="1">
        <v>42001</v>
      </c>
      <c r="B2162" t="s">
        <v>21</v>
      </c>
      <c r="C2162">
        <v>166</v>
      </c>
    </row>
    <row r="2163" spans="1:3" x14ac:dyDescent="0.25">
      <c r="A2163" s="1">
        <v>42002</v>
      </c>
      <c r="B2163" t="s">
        <v>234</v>
      </c>
      <c r="C2163">
        <v>14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464C-DF6B-475A-B4D2-EBC77D5B1710}">
  <dimension ref="A1:J2163"/>
  <sheetViews>
    <sheetView workbookViewId="0">
      <selection activeCell="E2" sqref="E2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3.42578125" customWidth="1"/>
    <col min="6" max="6" width="13.42578125" customWidth="1"/>
  </cols>
  <sheetData>
    <row r="1" spans="1:10" x14ac:dyDescent="0.25">
      <c r="A1" t="s">
        <v>242</v>
      </c>
      <c r="B1" t="s">
        <v>243</v>
      </c>
      <c r="C1" t="s">
        <v>244</v>
      </c>
      <c r="D1" t="s">
        <v>248</v>
      </c>
      <c r="E1" t="s">
        <v>249</v>
      </c>
      <c r="F1" t="s">
        <v>250</v>
      </c>
    </row>
    <row r="2" spans="1:10" x14ac:dyDescent="0.25">
      <c r="A2" s="1">
        <v>38353</v>
      </c>
      <c r="B2" t="s">
        <v>2</v>
      </c>
      <c r="C2">
        <v>10</v>
      </c>
      <c r="D2">
        <f>YEAR(cukier6[[#This Row],[Data]])</f>
        <v>2005</v>
      </c>
      <c r="E2">
        <f>VLOOKUP(cukier6[[#This Row],[rok]],cennik__2[#All],2,FALSE)</f>
        <v>2</v>
      </c>
      <c r="F2" s="4">
        <f>cukier6[[#This Row],[Ilość cukru]]*cukier6[[#This Row],[cena za kilo]]</f>
        <v>20</v>
      </c>
    </row>
    <row r="3" spans="1:10" x14ac:dyDescent="0.25">
      <c r="A3" s="1">
        <v>38356</v>
      </c>
      <c r="B3" t="s">
        <v>3</v>
      </c>
      <c r="C3">
        <v>2</v>
      </c>
      <c r="D3">
        <f>YEAR(cukier6[[#This Row],[Data]])</f>
        <v>2005</v>
      </c>
      <c r="E3">
        <f>VLOOKUP(cukier6[[#This Row],[rok]],cennik__2[#All],2,FALSE)</f>
        <v>2</v>
      </c>
      <c r="F3" s="4">
        <f>cukier6[[#This Row],[Ilość cukru]]*cukier6[[#This Row],[cena za kilo]]</f>
        <v>4</v>
      </c>
      <c r="I3" s="5" t="s">
        <v>251</v>
      </c>
      <c r="J3" s="5"/>
    </row>
    <row r="4" spans="1:10" x14ac:dyDescent="0.25">
      <c r="A4" s="1">
        <v>38357</v>
      </c>
      <c r="B4" t="s">
        <v>4</v>
      </c>
      <c r="C4">
        <v>2</v>
      </c>
      <c r="D4">
        <f>YEAR(cukier6[[#This Row],[Data]])</f>
        <v>2005</v>
      </c>
      <c r="E4">
        <f>VLOOKUP(cukier6[[#This Row],[rok]],cennik__2[#All],2,FALSE)</f>
        <v>2</v>
      </c>
      <c r="F4" s="4">
        <f>cukier6[[#This Row],[Ilość cukru]]*cukier6[[#This Row],[cena za kilo]]</f>
        <v>4</v>
      </c>
      <c r="I4" s="6">
        <f>SUM(F:F)</f>
        <v>643267.07000000111</v>
      </c>
      <c r="J4" s="6"/>
    </row>
    <row r="5" spans="1:10" x14ac:dyDescent="0.25">
      <c r="A5" s="1">
        <v>38362</v>
      </c>
      <c r="B5" t="s">
        <v>5</v>
      </c>
      <c r="C5">
        <v>5</v>
      </c>
      <c r="D5">
        <f>YEAR(cukier6[[#This Row],[Data]])</f>
        <v>2005</v>
      </c>
      <c r="E5">
        <f>VLOOKUP(cukier6[[#This Row],[rok]],cennik__2[#All],2,FALSE)</f>
        <v>2</v>
      </c>
      <c r="F5" s="4">
        <f>cukier6[[#This Row],[Ilość cukru]]*cukier6[[#This Row],[cena za kilo]]</f>
        <v>10</v>
      </c>
    </row>
    <row r="6" spans="1:10" x14ac:dyDescent="0.25">
      <c r="A6" s="1">
        <v>38363</v>
      </c>
      <c r="B6" t="s">
        <v>6</v>
      </c>
      <c r="C6">
        <v>14</v>
      </c>
      <c r="D6">
        <f>YEAR(cukier6[[#This Row],[Data]])</f>
        <v>2005</v>
      </c>
      <c r="E6">
        <f>VLOOKUP(cukier6[[#This Row],[rok]],cennik__2[#All],2,FALSE)</f>
        <v>2</v>
      </c>
      <c r="F6" s="4">
        <f>cukier6[[#This Row],[Ilość cukru]]*cukier6[[#This Row],[cena za kilo]]</f>
        <v>28</v>
      </c>
    </row>
    <row r="7" spans="1:10" x14ac:dyDescent="0.25">
      <c r="A7" s="1">
        <v>38365</v>
      </c>
      <c r="B7" t="s">
        <v>7</v>
      </c>
      <c r="C7">
        <v>436</v>
      </c>
      <c r="D7">
        <f>YEAR(cukier6[[#This Row],[Data]])</f>
        <v>2005</v>
      </c>
      <c r="E7">
        <f>VLOOKUP(cukier6[[#This Row],[rok]],cennik__2[#All],2,FALSE)</f>
        <v>2</v>
      </c>
      <c r="F7" s="4">
        <f>cukier6[[#This Row],[Ilość cukru]]*cukier6[[#This Row],[cena za kilo]]</f>
        <v>872</v>
      </c>
    </row>
    <row r="8" spans="1:10" x14ac:dyDescent="0.25">
      <c r="A8" s="1">
        <v>38366</v>
      </c>
      <c r="B8" t="s">
        <v>8</v>
      </c>
      <c r="C8">
        <v>95</v>
      </c>
      <c r="D8">
        <f>YEAR(cukier6[[#This Row],[Data]])</f>
        <v>2005</v>
      </c>
      <c r="E8">
        <f>VLOOKUP(cukier6[[#This Row],[rok]],cennik__2[#All],2,FALSE)</f>
        <v>2</v>
      </c>
      <c r="F8" s="4">
        <f>cukier6[[#This Row],[Ilość cukru]]*cukier6[[#This Row],[cena za kilo]]</f>
        <v>190</v>
      </c>
    </row>
    <row r="9" spans="1:10" x14ac:dyDescent="0.25">
      <c r="A9" s="1">
        <v>38370</v>
      </c>
      <c r="B9" t="s">
        <v>9</v>
      </c>
      <c r="C9">
        <v>350</v>
      </c>
      <c r="D9">
        <f>YEAR(cukier6[[#This Row],[Data]])</f>
        <v>2005</v>
      </c>
      <c r="E9">
        <f>VLOOKUP(cukier6[[#This Row],[rok]],cennik__2[#All],2,FALSE)</f>
        <v>2</v>
      </c>
      <c r="F9" s="4">
        <f>cukier6[[#This Row],[Ilość cukru]]*cukier6[[#This Row],[cena za kilo]]</f>
        <v>700</v>
      </c>
    </row>
    <row r="10" spans="1:10" x14ac:dyDescent="0.25">
      <c r="A10" s="1">
        <v>38371</v>
      </c>
      <c r="B10" t="s">
        <v>9</v>
      </c>
      <c r="C10">
        <v>231</v>
      </c>
      <c r="D10">
        <f>YEAR(cukier6[[#This Row],[Data]])</f>
        <v>2005</v>
      </c>
      <c r="E10">
        <f>VLOOKUP(cukier6[[#This Row],[rok]],cennik__2[#All],2,FALSE)</f>
        <v>2</v>
      </c>
      <c r="F10" s="4">
        <f>cukier6[[#This Row],[Ilość cukru]]*cukier6[[#This Row],[cena za kilo]]</f>
        <v>462</v>
      </c>
    </row>
    <row r="11" spans="1:10" x14ac:dyDescent="0.25">
      <c r="A11" s="1">
        <v>38372</v>
      </c>
      <c r="B11" t="s">
        <v>10</v>
      </c>
      <c r="C11">
        <v>38</v>
      </c>
      <c r="D11">
        <f>YEAR(cukier6[[#This Row],[Data]])</f>
        <v>2005</v>
      </c>
      <c r="E11">
        <f>VLOOKUP(cukier6[[#This Row],[rok]],cennik__2[#All],2,FALSE)</f>
        <v>2</v>
      </c>
      <c r="F11" s="4">
        <f>cukier6[[#This Row],[Ilość cukru]]*cukier6[[#This Row],[cena za kilo]]</f>
        <v>76</v>
      </c>
    </row>
    <row r="12" spans="1:10" x14ac:dyDescent="0.25">
      <c r="A12" s="1">
        <v>38374</v>
      </c>
      <c r="B12" t="s">
        <v>11</v>
      </c>
      <c r="C12">
        <v>440</v>
      </c>
      <c r="D12">
        <f>YEAR(cukier6[[#This Row],[Data]])</f>
        <v>2005</v>
      </c>
      <c r="E12">
        <f>VLOOKUP(cukier6[[#This Row],[rok]],cennik__2[#All],2,FALSE)</f>
        <v>2</v>
      </c>
      <c r="F12" s="4">
        <f>cukier6[[#This Row],[Ilość cukru]]*cukier6[[#This Row],[cena za kilo]]</f>
        <v>880</v>
      </c>
    </row>
    <row r="13" spans="1:10" x14ac:dyDescent="0.25">
      <c r="A13" s="1">
        <v>38376</v>
      </c>
      <c r="B13" t="s">
        <v>12</v>
      </c>
      <c r="C13">
        <v>120</v>
      </c>
      <c r="D13">
        <f>YEAR(cukier6[[#This Row],[Data]])</f>
        <v>2005</v>
      </c>
      <c r="E13">
        <f>VLOOKUP(cukier6[[#This Row],[rok]],cennik__2[#All],2,FALSE)</f>
        <v>2</v>
      </c>
      <c r="F13" s="4">
        <f>cukier6[[#This Row],[Ilość cukru]]*cukier6[[#This Row],[cena za kilo]]</f>
        <v>240</v>
      </c>
    </row>
    <row r="14" spans="1:10" x14ac:dyDescent="0.25">
      <c r="A14" s="1">
        <v>38377</v>
      </c>
      <c r="B14" t="s">
        <v>13</v>
      </c>
      <c r="C14">
        <v>11</v>
      </c>
      <c r="D14">
        <f>YEAR(cukier6[[#This Row],[Data]])</f>
        <v>2005</v>
      </c>
      <c r="E14">
        <f>VLOOKUP(cukier6[[#This Row],[rok]],cennik__2[#All],2,FALSE)</f>
        <v>2</v>
      </c>
      <c r="F14" s="4">
        <f>cukier6[[#This Row],[Ilość cukru]]*cukier6[[#This Row],[cena za kilo]]</f>
        <v>22</v>
      </c>
    </row>
    <row r="15" spans="1:10" x14ac:dyDescent="0.25">
      <c r="A15" s="1">
        <v>38378</v>
      </c>
      <c r="B15" t="s">
        <v>14</v>
      </c>
      <c r="C15">
        <v>36</v>
      </c>
      <c r="D15">
        <f>YEAR(cukier6[[#This Row],[Data]])</f>
        <v>2005</v>
      </c>
      <c r="E15">
        <f>VLOOKUP(cukier6[[#This Row],[rok]],cennik__2[#All],2,FALSE)</f>
        <v>2</v>
      </c>
      <c r="F15" s="4">
        <f>cukier6[[#This Row],[Ilość cukru]]*cukier6[[#This Row],[cena za kilo]]</f>
        <v>72</v>
      </c>
    </row>
    <row r="16" spans="1:10" x14ac:dyDescent="0.25">
      <c r="A16" s="1">
        <v>38379</v>
      </c>
      <c r="B16" t="s">
        <v>12</v>
      </c>
      <c r="C16">
        <v>51</v>
      </c>
      <c r="D16">
        <f>YEAR(cukier6[[#This Row],[Data]])</f>
        <v>2005</v>
      </c>
      <c r="E16">
        <f>VLOOKUP(cukier6[[#This Row],[rok]],cennik__2[#All],2,FALSE)</f>
        <v>2</v>
      </c>
      <c r="F16" s="4">
        <f>cukier6[[#This Row],[Ilość cukru]]*cukier6[[#This Row],[cena za kilo]]</f>
        <v>102</v>
      </c>
    </row>
    <row r="17" spans="1:6" x14ac:dyDescent="0.25">
      <c r="A17" s="1">
        <v>38385</v>
      </c>
      <c r="B17" t="s">
        <v>9</v>
      </c>
      <c r="C17">
        <v>465</v>
      </c>
      <c r="D17">
        <f>YEAR(cukier6[[#This Row],[Data]])</f>
        <v>2005</v>
      </c>
      <c r="E17">
        <f>VLOOKUP(cukier6[[#This Row],[rok]],cennik__2[#All],2,FALSE)</f>
        <v>2</v>
      </c>
      <c r="F17" s="4">
        <f>cukier6[[#This Row],[Ilość cukru]]*cukier6[[#This Row],[cena za kilo]]</f>
        <v>930</v>
      </c>
    </row>
    <row r="18" spans="1:6" x14ac:dyDescent="0.25">
      <c r="A18" s="1">
        <v>38386</v>
      </c>
      <c r="B18" t="s">
        <v>15</v>
      </c>
      <c r="C18">
        <v>8</v>
      </c>
      <c r="D18">
        <f>YEAR(cukier6[[#This Row],[Data]])</f>
        <v>2005</v>
      </c>
      <c r="E18">
        <f>VLOOKUP(cukier6[[#This Row],[rok]],cennik__2[#All],2,FALSE)</f>
        <v>2</v>
      </c>
      <c r="F18" s="4">
        <f>cukier6[[#This Row],[Ilość cukru]]*cukier6[[#This Row],[cena za kilo]]</f>
        <v>16</v>
      </c>
    </row>
    <row r="19" spans="1:6" x14ac:dyDescent="0.25">
      <c r="A19" s="1">
        <v>38388</v>
      </c>
      <c r="B19" t="s">
        <v>16</v>
      </c>
      <c r="C19">
        <v>287</v>
      </c>
      <c r="D19">
        <f>YEAR(cukier6[[#This Row],[Data]])</f>
        <v>2005</v>
      </c>
      <c r="E19">
        <f>VLOOKUP(cukier6[[#This Row],[rok]],cennik__2[#All],2,FALSE)</f>
        <v>2</v>
      </c>
      <c r="F19" s="4">
        <f>cukier6[[#This Row],[Ilość cukru]]*cukier6[[#This Row],[cena za kilo]]</f>
        <v>574</v>
      </c>
    </row>
    <row r="20" spans="1:6" x14ac:dyDescent="0.25">
      <c r="A20" s="1">
        <v>38388</v>
      </c>
      <c r="B20" t="s">
        <v>17</v>
      </c>
      <c r="C20">
        <v>12</v>
      </c>
      <c r="D20">
        <f>YEAR(cukier6[[#This Row],[Data]])</f>
        <v>2005</v>
      </c>
      <c r="E20">
        <f>VLOOKUP(cukier6[[#This Row],[rok]],cennik__2[#All],2,FALSE)</f>
        <v>2</v>
      </c>
      <c r="F20" s="4">
        <f>cukier6[[#This Row],[Ilość cukru]]*cukier6[[#This Row],[cena za kilo]]</f>
        <v>24</v>
      </c>
    </row>
    <row r="21" spans="1:6" x14ac:dyDescent="0.25">
      <c r="A21" s="1">
        <v>38393</v>
      </c>
      <c r="B21" t="s">
        <v>18</v>
      </c>
      <c r="C21">
        <v>6</v>
      </c>
      <c r="D21">
        <f>YEAR(cukier6[[#This Row],[Data]])</f>
        <v>2005</v>
      </c>
      <c r="E21">
        <f>VLOOKUP(cukier6[[#This Row],[rok]],cennik__2[#All],2,FALSE)</f>
        <v>2</v>
      </c>
      <c r="F21" s="4">
        <f>cukier6[[#This Row],[Ilość cukru]]*cukier6[[#This Row],[cena za kilo]]</f>
        <v>12</v>
      </c>
    </row>
    <row r="22" spans="1:6" x14ac:dyDescent="0.25">
      <c r="A22" s="1">
        <v>38397</v>
      </c>
      <c r="B22" t="s">
        <v>19</v>
      </c>
      <c r="C22">
        <v>321</v>
      </c>
      <c r="D22">
        <f>YEAR(cukier6[[#This Row],[Data]])</f>
        <v>2005</v>
      </c>
      <c r="E22">
        <f>VLOOKUP(cukier6[[#This Row],[rok]],cennik__2[#All],2,FALSE)</f>
        <v>2</v>
      </c>
      <c r="F22" s="4">
        <f>cukier6[[#This Row],[Ilość cukru]]*cukier6[[#This Row],[cena za kilo]]</f>
        <v>642</v>
      </c>
    </row>
    <row r="23" spans="1:6" x14ac:dyDescent="0.25">
      <c r="A23" s="1">
        <v>38401</v>
      </c>
      <c r="B23" t="s">
        <v>20</v>
      </c>
      <c r="C23">
        <v>99</v>
      </c>
      <c r="D23">
        <f>YEAR(cukier6[[#This Row],[Data]])</f>
        <v>2005</v>
      </c>
      <c r="E23">
        <f>VLOOKUP(cukier6[[#This Row],[rok]],cennik__2[#All],2,FALSE)</f>
        <v>2</v>
      </c>
      <c r="F23" s="4">
        <f>cukier6[[#This Row],[Ilość cukru]]*cukier6[[#This Row],[cena za kilo]]</f>
        <v>198</v>
      </c>
    </row>
    <row r="24" spans="1:6" x14ac:dyDescent="0.25">
      <c r="A24" s="1">
        <v>38401</v>
      </c>
      <c r="B24" t="s">
        <v>21</v>
      </c>
      <c r="C24">
        <v>91</v>
      </c>
      <c r="D24">
        <f>YEAR(cukier6[[#This Row],[Data]])</f>
        <v>2005</v>
      </c>
      <c r="E24">
        <f>VLOOKUP(cukier6[[#This Row],[rok]],cennik__2[#All],2,FALSE)</f>
        <v>2</v>
      </c>
      <c r="F24" s="4">
        <f>cukier6[[#This Row],[Ilość cukru]]*cukier6[[#This Row],[cena za kilo]]</f>
        <v>182</v>
      </c>
    </row>
    <row r="25" spans="1:6" x14ac:dyDescent="0.25">
      <c r="A25" s="1">
        <v>38407</v>
      </c>
      <c r="B25" t="s">
        <v>16</v>
      </c>
      <c r="C25">
        <v>118</v>
      </c>
      <c r="D25">
        <f>YEAR(cukier6[[#This Row],[Data]])</f>
        <v>2005</v>
      </c>
      <c r="E25">
        <f>VLOOKUP(cukier6[[#This Row],[rok]],cennik__2[#All],2,FALSE)</f>
        <v>2</v>
      </c>
      <c r="F25" s="4">
        <f>cukier6[[#This Row],[Ilość cukru]]*cukier6[[#This Row],[cena za kilo]]</f>
        <v>236</v>
      </c>
    </row>
    <row r="26" spans="1:6" x14ac:dyDescent="0.25">
      <c r="A26" s="1">
        <v>38408</v>
      </c>
      <c r="B26" t="s">
        <v>22</v>
      </c>
      <c r="C26">
        <v>58</v>
      </c>
      <c r="D26">
        <f>YEAR(cukier6[[#This Row],[Data]])</f>
        <v>2005</v>
      </c>
      <c r="E26">
        <f>VLOOKUP(cukier6[[#This Row],[rok]],cennik__2[#All],2,FALSE)</f>
        <v>2</v>
      </c>
      <c r="F26" s="4">
        <f>cukier6[[#This Row],[Ilość cukru]]*cukier6[[#This Row],[cena za kilo]]</f>
        <v>116</v>
      </c>
    </row>
    <row r="27" spans="1:6" x14ac:dyDescent="0.25">
      <c r="A27" s="1">
        <v>38409</v>
      </c>
      <c r="B27" t="s">
        <v>23</v>
      </c>
      <c r="C27">
        <v>16</v>
      </c>
      <c r="D27">
        <f>YEAR(cukier6[[#This Row],[Data]])</f>
        <v>2005</v>
      </c>
      <c r="E27">
        <f>VLOOKUP(cukier6[[#This Row],[rok]],cennik__2[#All],2,FALSE)</f>
        <v>2</v>
      </c>
      <c r="F27" s="4">
        <f>cukier6[[#This Row],[Ilość cukru]]*cukier6[[#This Row],[cena za kilo]]</f>
        <v>32</v>
      </c>
    </row>
    <row r="28" spans="1:6" x14ac:dyDescent="0.25">
      <c r="A28" s="1">
        <v>38409</v>
      </c>
      <c r="B28" t="s">
        <v>24</v>
      </c>
      <c r="C28">
        <v>348</v>
      </c>
      <c r="D28">
        <f>YEAR(cukier6[[#This Row],[Data]])</f>
        <v>2005</v>
      </c>
      <c r="E28">
        <f>VLOOKUP(cukier6[[#This Row],[rok]],cennik__2[#All],2,FALSE)</f>
        <v>2</v>
      </c>
      <c r="F28" s="4">
        <f>cukier6[[#This Row],[Ilość cukru]]*cukier6[[#This Row],[cena za kilo]]</f>
        <v>696</v>
      </c>
    </row>
    <row r="29" spans="1:6" x14ac:dyDescent="0.25">
      <c r="A29" s="1">
        <v>38410</v>
      </c>
      <c r="B29" t="s">
        <v>7</v>
      </c>
      <c r="C29">
        <v>336</v>
      </c>
      <c r="D29">
        <f>YEAR(cukier6[[#This Row],[Data]])</f>
        <v>2005</v>
      </c>
      <c r="E29">
        <f>VLOOKUP(cukier6[[#This Row],[rok]],cennik__2[#All],2,FALSE)</f>
        <v>2</v>
      </c>
      <c r="F29" s="4">
        <f>cukier6[[#This Row],[Ilość cukru]]*cukier6[[#This Row],[cena za kilo]]</f>
        <v>672</v>
      </c>
    </row>
    <row r="30" spans="1:6" x14ac:dyDescent="0.25">
      <c r="A30" s="1">
        <v>38410</v>
      </c>
      <c r="B30" t="s">
        <v>24</v>
      </c>
      <c r="C30">
        <v>435</v>
      </c>
      <c r="D30">
        <f>YEAR(cukier6[[#This Row],[Data]])</f>
        <v>2005</v>
      </c>
      <c r="E30">
        <f>VLOOKUP(cukier6[[#This Row],[rok]],cennik__2[#All],2,FALSE)</f>
        <v>2</v>
      </c>
      <c r="F30" s="4">
        <f>cukier6[[#This Row],[Ilość cukru]]*cukier6[[#This Row],[cena za kilo]]</f>
        <v>870</v>
      </c>
    </row>
    <row r="31" spans="1:6" x14ac:dyDescent="0.25">
      <c r="A31" s="1">
        <v>38410</v>
      </c>
      <c r="B31" t="s">
        <v>25</v>
      </c>
      <c r="C31">
        <v>110</v>
      </c>
      <c r="D31">
        <f>YEAR(cukier6[[#This Row],[Data]])</f>
        <v>2005</v>
      </c>
      <c r="E31">
        <f>VLOOKUP(cukier6[[#This Row],[rok]],cennik__2[#All],2,FALSE)</f>
        <v>2</v>
      </c>
      <c r="F31" s="4">
        <f>cukier6[[#This Row],[Ilość cukru]]*cukier6[[#This Row],[cena za kilo]]</f>
        <v>220</v>
      </c>
    </row>
    <row r="32" spans="1:6" x14ac:dyDescent="0.25">
      <c r="A32" s="1">
        <v>38412</v>
      </c>
      <c r="B32" t="s">
        <v>26</v>
      </c>
      <c r="C32">
        <v>204</v>
      </c>
      <c r="D32">
        <f>YEAR(cukier6[[#This Row],[Data]])</f>
        <v>2005</v>
      </c>
      <c r="E32">
        <f>VLOOKUP(cukier6[[#This Row],[rok]],cennik__2[#All],2,FALSE)</f>
        <v>2</v>
      </c>
      <c r="F32" s="4">
        <f>cukier6[[#This Row],[Ilość cukru]]*cukier6[[#This Row],[cena za kilo]]</f>
        <v>408</v>
      </c>
    </row>
    <row r="33" spans="1:6" x14ac:dyDescent="0.25">
      <c r="A33" s="1">
        <v>38412</v>
      </c>
      <c r="B33" t="s">
        <v>20</v>
      </c>
      <c r="C33">
        <v>20</v>
      </c>
      <c r="D33">
        <f>YEAR(cukier6[[#This Row],[Data]])</f>
        <v>2005</v>
      </c>
      <c r="E33">
        <f>VLOOKUP(cukier6[[#This Row],[rok]],cennik__2[#All],2,FALSE)</f>
        <v>2</v>
      </c>
      <c r="F33" s="4">
        <f>cukier6[[#This Row],[Ilość cukru]]*cukier6[[#This Row],[cena za kilo]]</f>
        <v>40</v>
      </c>
    </row>
    <row r="34" spans="1:6" x14ac:dyDescent="0.25">
      <c r="A34" s="1">
        <v>38414</v>
      </c>
      <c r="B34" t="s">
        <v>27</v>
      </c>
      <c r="C34">
        <v>102</v>
      </c>
      <c r="D34">
        <f>YEAR(cukier6[[#This Row],[Data]])</f>
        <v>2005</v>
      </c>
      <c r="E34">
        <f>VLOOKUP(cukier6[[#This Row],[rok]],cennik__2[#All],2,FALSE)</f>
        <v>2</v>
      </c>
      <c r="F34" s="4">
        <f>cukier6[[#This Row],[Ilość cukru]]*cukier6[[#This Row],[cena za kilo]]</f>
        <v>204</v>
      </c>
    </row>
    <row r="35" spans="1:6" x14ac:dyDescent="0.25">
      <c r="A35" s="1">
        <v>38416</v>
      </c>
      <c r="B35" t="s">
        <v>28</v>
      </c>
      <c r="C35">
        <v>48</v>
      </c>
      <c r="D35">
        <f>YEAR(cukier6[[#This Row],[Data]])</f>
        <v>2005</v>
      </c>
      <c r="E35">
        <f>VLOOKUP(cukier6[[#This Row],[rok]],cennik__2[#All],2,FALSE)</f>
        <v>2</v>
      </c>
      <c r="F35" s="4">
        <f>cukier6[[#This Row],[Ilość cukru]]*cukier6[[#This Row],[cena za kilo]]</f>
        <v>96</v>
      </c>
    </row>
    <row r="36" spans="1:6" x14ac:dyDescent="0.25">
      <c r="A36" s="1">
        <v>38418</v>
      </c>
      <c r="B36" t="s">
        <v>24</v>
      </c>
      <c r="C36">
        <v>329</v>
      </c>
      <c r="D36">
        <f>YEAR(cukier6[[#This Row],[Data]])</f>
        <v>2005</v>
      </c>
      <c r="E36">
        <f>VLOOKUP(cukier6[[#This Row],[rok]],cennik__2[#All],2,FALSE)</f>
        <v>2</v>
      </c>
      <c r="F36" s="4">
        <f>cukier6[[#This Row],[Ilość cukru]]*cukier6[[#This Row],[cena za kilo]]</f>
        <v>658</v>
      </c>
    </row>
    <row r="37" spans="1:6" x14ac:dyDescent="0.25">
      <c r="A37" s="1">
        <v>38420</v>
      </c>
      <c r="B37" t="s">
        <v>29</v>
      </c>
      <c r="C37">
        <v>16</v>
      </c>
      <c r="D37">
        <f>YEAR(cukier6[[#This Row],[Data]])</f>
        <v>2005</v>
      </c>
      <c r="E37">
        <f>VLOOKUP(cukier6[[#This Row],[rok]],cennik__2[#All],2,FALSE)</f>
        <v>2</v>
      </c>
      <c r="F37" s="4">
        <f>cukier6[[#This Row],[Ilość cukru]]*cukier6[[#This Row],[cena za kilo]]</f>
        <v>32</v>
      </c>
    </row>
    <row r="38" spans="1:6" x14ac:dyDescent="0.25">
      <c r="A38" s="1">
        <v>38421</v>
      </c>
      <c r="B38" t="s">
        <v>30</v>
      </c>
      <c r="C38">
        <v>102</v>
      </c>
      <c r="D38">
        <f>YEAR(cukier6[[#This Row],[Data]])</f>
        <v>2005</v>
      </c>
      <c r="E38">
        <f>VLOOKUP(cukier6[[#This Row],[rok]],cennik__2[#All],2,FALSE)</f>
        <v>2</v>
      </c>
      <c r="F38" s="4">
        <f>cukier6[[#This Row],[Ilość cukru]]*cukier6[[#This Row],[cena za kilo]]</f>
        <v>204</v>
      </c>
    </row>
    <row r="39" spans="1:6" x14ac:dyDescent="0.25">
      <c r="A39" s="1">
        <v>38421</v>
      </c>
      <c r="B39" t="s">
        <v>16</v>
      </c>
      <c r="C39">
        <v>309</v>
      </c>
      <c r="D39">
        <f>YEAR(cukier6[[#This Row],[Data]])</f>
        <v>2005</v>
      </c>
      <c r="E39">
        <f>VLOOKUP(cukier6[[#This Row],[rok]],cennik__2[#All],2,FALSE)</f>
        <v>2</v>
      </c>
      <c r="F39" s="4">
        <f>cukier6[[#This Row],[Ilość cukru]]*cukier6[[#This Row],[cena za kilo]]</f>
        <v>618</v>
      </c>
    </row>
    <row r="40" spans="1:6" x14ac:dyDescent="0.25">
      <c r="A40" s="1">
        <v>38423</v>
      </c>
      <c r="B40" t="s">
        <v>7</v>
      </c>
      <c r="C40">
        <v>331</v>
      </c>
      <c r="D40">
        <f>YEAR(cukier6[[#This Row],[Data]])</f>
        <v>2005</v>
      </c>
      <c r="E40">
        <f>VLOOKUP(cukier6[[#This Row],[rok]],cennik__2[#All],2,FALSE)</f>
        <v>2</v>
      </c>
      <c r="F40" s="4">
        <f>cukier6[[#This Row],[Ilość cukru]]*cukier6[[#This Row],[cena za kilo]]</f>
        <v>662</v>
      </c>
    </row>
    <row r="41" spans="1:6" x14ac:dyDescent="0.25">
      <c r="A41" s="1">
        <v>38428</v>
      </c>
      <c r="B41" t="s">
        <v>31</v>
      </c>
      <c r="C41">
        <v>3</v>
      </c>
      <c r="D41">
        <f>YEAR(cukier6[[#This Row],[Data]])</f>
        <v>2005</v>
      </c>
      <c r="E41">
        <f>VLOOKUP(cukier6[[#This Row],[rok]],cennik__2[#All],2,FALSE)</f>
        <v>2</v>
      </c>
      <c r="F41" s="4">
        <f>cukier6[[#This Row],[Ilość cukru]]*cukier6[[#This Row],[cena za kilo]]</f>
        <v>6</v>
      </c>
    </row>
    <row r="42" spans="1:6" x14ac:dyDescent="0.25">
      <c r="A42" s="1">
        <v>38429</v>
      </c>
      <c r="B42" t="s">
        <v>32</v>
      </c>
      <c r="C42">
        <v>76</v>
      </c>
      <c r="D42">
        <f>YEAR(cukier6[[#This Row],[Data]])</f>
        <v>2005</v>
      </c>
      <c r="E42">
        <f>VLOOKUP(cukier6[[#This Row],[rok]],cennik__2[#All],2,FALSE)</f>
        <v>2</v>
      </c>
      <c r="F42" s="4">
        <f>cukier6[[#This Row],[Ilość cukru]]*cukier6[[#This Row],[cena za kilo]]</f>
        <v>152</v>
      </c>
    </row>
    <row r="43" spans="1:6" x14ac:dyDescent="0.25">
      <c r="A43" s="1">
        <v>38429</v>
      </c>
      <c r="B43" t="s">
        <v>33</v>
      </c>
      <c r="C43">
        <v>196</v>
      </c>
      <c r="D43">
        <f>YEAR(cukier6[[#This Row],[Data]])</f>
        <v>2005</v>
      </c>
      <c r="E43">
        <f>VLOOKUP(cukier6[[#This Row],[rok]],cennik__2[#All],2,FALSE)</f>
        <v>2</v>
      </c>
      <c r="F43" s="4">
        <f>cukier6[[#This Row],[Ilość cukru]]*cukier6[[#This Row],[cena za kilo]]</f>
        <v>392</v>
      </c>
    </row>
    <row r="44" spans="1:6" x14ac:dyDescent="0.25">
      <c r="A44" s="1">
        <v>38431</v>
      </c>
      <c r="B44" t="s">
        <v>20</v>
      </c>
      <c r="C44">
        <v>54</v>
      </c>
      <c r="D44">
        <f>YEAR(cukier6[[#This Row],[Data]])</f>
        <v>2005</v>
      </c>
      <c r="E44">
        <f>VLOOKUP(cukier6[[#This Row],[rok]],cennik__2[#All],2,FALSE)</f>
        <v>2</v>
      </c>
      <c r="F44" s="4">
        <f>cukier6[[#This Row],[Ilość cukru]]*cukier6[[#This Row],[cena za kilo]]</f>
        <v>108</v>
      </c>
    </row>
    <row r="45" spans="1:6" x14ac:dyDescent="0.25">
      <c r="A45" s="1">
        <v>38435</v>
      </c>
      <c r="B45" t="s">
        <v>11</v>
      </c>
      <c r="C45">
        <v>277</v>
      </c>
      <c r="D45">
        <f>YEAR(cukier6[[#This Row],[Data]])</f>
        <v>2005</v>
      </c>
      <c r="E45">
        <f>VLOOKUP(cukier6[[#This Row],[rok]],cennik__2[#All],2,FALSE)</f>
        <v>2</v>
      </c>
      <c r="F45" s="4">
        <f>cukier6[[#This Row],[Ilość cukru]]*cukier6[[#This Row],[cena za kilo]]</f>
        <v>554</v>
      </c>
    </row>
    <row r="46" spans="1:6" x14ac:dyDescent="0.25">
      <c r="A46" s="1">
        <v>38437</v>
      </c>
      <c r="B46" t="s">
        <v>34</v>
      </c>
      <c r="C46">
        <v>7</v>
      </c>
      <c r="D46">
        <f>YEAR(cukier6[[#This Row],[Data]])</f>
        <v>2005</v>
      </c>
      <c r="E46">
        <f>VLOOKUP(cukier6[[#This Row],[rok]],cennik__2[#All],2,FALSE)</f>
        <v>2</v>
      </c>
      <c r="F46" s="4">
        <f>cukier6[[#This Row],[Ilość cukru]]*cukier6[[#This Row],[cena za kilo]]</f>
        <v>14</v>
      </c>
    </row>
    <row r="47" spans="1:6" x14ac:dyDescent="0.25">
      <c r="A47" s="1">
        <v>38439</v>
      </c>
      <c r="B47" t="s">
        <v>35</v>
      </c>
      <c r="C47">
        <v>12</v>
      </c>
      <c r="D47">
        <f>YEAR(cukier6[[#This Row],[Data]])</f>
        <v>2005</v>
      </c>
      <c r="E47">
        <f>VLOOKUP(cukier6[[#This Row],[rok]],cennik__2[#All],2,FALSE)</f>
        <v>2</v>
      </c>
      <c r="F47" s="4">
        <f>cukier6[[#This Row],[Ilość cukru]]*cukier6[[#This Row],[cena za kilo]]</f>
        <v>24</v>
      </c>
    </row>
    <row r="48" spans="1:6" x14ac:dyDescent="0.25">
      <c r="A48" s="1">
        <v>38440</v>
      </c>
      <c r="B48" t="s">
        <v>36</v>
      </c>
      <c r="C48">
        <v>7</v>
      </c>
      <c r="D48">
        <f>YEAR(cukier6[[#This Row],[Data]])</f>
        <v>2005</v>
      </c>
      <c r="E48">
        <f>VLOOKUP(cukier6[[#This Row],[rok]],cennik__2[#All],2,FALSE)</f>
        <v>2</v>
      </c>
      <c r="F48" s="4">
        <f>cukier6[[#This Row],[Ilość cukru]]*cukier6[[#This Row],[cena za kilo]]</f>
        <v>14</v>
      </c>
    </row>
    <row r="49" spans="1:6" x14ac:dyDescent="0.25">
      <c r="A49" s="1">
        <v>38442</v>
      </c>
      <c r="B49" t="s">
        <v>9</v>
      </c>
      <c r="C49">
        <v>416</v>
      </c>
      <c r="D49">
        <f>YEAR(cukier6[[#This Row],[Data]])</f>
        <v>2005</v>
      </c>
      <c r="E49">
        <f>VLOOKUP(cukier6[[#This Row],[rok]],cennik__2[#All],2,FALSE)</f>
        <v>2</v>
      </c>
      <c r="F49" s="4">
        <f>cukier6[[#This Row],[Ilość cukru]]*cukier6[[#This Row],[cena za kilo]]</f>
        <v>832</v>
      </c>
    </row>
    <row r="50" spans="1:6" x14ac:dyDescent="0.25">
      <c r="A50" s="1">
        <v>38445</v>
      </c>
      <c r="B50" t="s">
        <v>9</v>
      </c>
      <c r="C50">
        <v>263</v>
      </c>
      <c r="D50">
        <f>YEAR(cukier6[[#This Row],[Data]])</f>
        <v>2005</v>
      </c>
      <c r="E50">
        <f>VLOOKUP(cukier6[[#This Row],[rok]],cennik__2[#All],2,FALSE)</f>
        <v>2</v>
      </c>
      <c r="F50" s="4">
        <f>cukier6[[#This Row],[Ilość cukru]]*cukier6[[#This Row],[cena za kilo]]</f>
        <v>526</v>
      </c>
    </row>
    <row r="51" spans="1:6" x14ac:dyDescent="0.25">
      <c r="A51" s="1">
        <v>38448</v>
      </c>
      <c r="B51" t="s">
        <v>3</v>
      </c>
      <c r="C51">
        <v>15</v>
      </c>
      <c r="D51">
        <f>YEAR(cukier6[[#This Row],[Data]])</f>
        <v>2005</v>
      </c>
      <c r="E51">
        <f>VLOOKUP(cukier6[[#This Row],[rok]],cennik__2[#All],2,FALSE)</f>
        <v>2</v>
      </c>
      <c r="F51" s="4">
        <f>cukier6[[#This Row],[Ilość cukru]]*cukier6[[#This Row],[cena za kilo]]</f>
        <v>30</v>
      </c>
    </row>
    <row r="52" spans="1:6" x14ac:dyDescent="0.25">
      <c r="A52" s="1">
        <v>38452</v>
      </c>
      <c r="B52" t="s">
        <v>27</v>
      </c>
      <c r="C52">
        <v>194</v>
      </c>
      <c r="D52">
        <f>YEAR(cukier6[[#This Row],[Data]])</f>
        <v>2005</v>
      </c>
      <c r="E52">
        <f>VLOOKUP(cukier6[[#This Row],[rok]],cennik__2[#All],2,FALSE)</f>
        <v>2</v>
      </c>
      <c r="F52" s="4">
        <f>cukier6[[#This Row],[Ilość cukru]]*cukier6[[#This Row],[cena za kilo]]</f>
        <v>388</v>
      </c>
    </row>
    <row r="53" spans="1:6" x14ac:dyDescent="0.25">
      <c r="A53" s="1">
        <v>38453</v>
      </c>
      <c r="B53" t="s">
        <v>37</v>
      </c>
      <c r="C53">
        <v>120</v>
      </c>
      <c r="D53">
        <f>YEAR(cukier6[[#This Row],[Data]])</f>
        <v>2005</v>
      </c>
      <c r="E53">
        <f>VLOOKUP(cukier6[[#This Row],[rok]],cennik__2[#All],2,FALSE)</f>
        <v>2</v>
      </c>
      <c r="F53" s="4">
        <f>cukier6[[#This Row],[Ilość cukru]]*cukier6[[#This Row],[cena za kilo]]</f>
        <v>240</v>
      </c>
    </row>
    <row r="54" spans="1:6" x14ac:dyDescent="0.25">
      <c r="A54" s="1">
        <v>38454</v>
      </c>
      <c r="B54" t="s">
        <v>9</v>
      </c>
      <c r="C54">
        <v>175</v>
      </c>
      <c r="D54">
        <f>YEAR(cukier6[[#This Row],[Data]])</f>
        <v>2005</v>
      </c>
      <c r="E54">
        <f>VLOOKUP(cukier6[[#This Row],[rok]],cennik__2[#All],2,FALSE)</f>
        <v>2</v>
      </c>
      <c r="F54" s="4">
        <f>cukier6[[#This Row],[Ilość cukru]]*cukier6[[#This Row],[cena za kilo]]</f>
        <v>350</v>
      </c>
    </row>
    <row r="55" spans="1:6" x14ac:dyDescent="0.25">
      <c r="A55" s="1">
        <v>38456</v>
      </c>
      <c r="B55" t="s">
        <v>38</v>
      </c>
      <c r="C55">
        <v>12</v>
      </c>
      <c r="D55">
        <f>YEAR(cukier6[[#This Row],[Data]])</f>
        <v>2005</v>
      </c>
      <c r="E55">
        <f>VLOOKUP(cukier6[[#This Row],[rok]],cennik__2[#All],2,FALSE)</f>
        <v>2</v>
      </c>
      <c r="F55" s="4">
        <f>cukier6[[#This Row],[Ilość cukru]]*cukier6[[#This Row],[cena za kilo]]</f>
        <v>24</v>
      </c>
    </row>
    <row r="56" spans="1:6" x14ac:dyDescent="0.25">
      <c r="A56" s="1">
        <v>38457</v>
      </c>
      <c r="B56" t="s">
        <v>39</v>
      </c>
      <c r="C56">
        <v>174</v>
      </c>
      <c r="D56">
        <f>YEAR(cukier6[[#This Row],[Data]])</f>
        <v>2005</v>
      </c>
      <c r="E56">
        <f>VLOOKUP(cukier6[[#This Row],[rok]],cennik__2[#All],2,FALSE)</f>
        <v>2</v>
      </c>
      <c r="F56" s="4">
        <f>cukier6[[#This Row],[Ilość cukru]]*cukier6[[#This Row],[cena za kilo]]</f>
        <v>348</v>
      </c>
    </row>
    <row r="57" spans="1:6" x14ac:dyDescent="0.25">
      <c r="A57" s="1">
        <v>38458</v>
      </c>
      <c r="B57" t="s">
        <v>40</v>
      </c>
      <c r="C57">
        <v>3</v>
      </c>
      <c r="D57">
        <f>YEAR(cukier6[[#This Row],[Data]])</f>
        <v>2005</v>
      </c>
      <c r="E57">
        <f>VLOOKUP(cukier6[[#This Row],[rok]],cennik__2[#All],2,FALSE)</f>
        <v>2</v>
      </c>
      <c r="F57" s="4">
        <f>cukier6[[#This Row],[Ilość cukru]]*cukier6[[#This Row],[cena za kilo]]</f>
        <v>6</v>
      </c>
    </row>
    <row r="58" spans="1:6" x14ac:dyDescent="0.25">
      <c r="A58" s="1">
        <v>38459</v>
      </c>
      <c r="B58" t="s">
        <v>41</v>
      </c>
      <c r="C58">
        <v>149</v>
      </c>
      <c r="D58">
        <f>YEAR(cukier6[[#This Row],[Data]])</f>
        <v>2005</v>
      </c>
      <c r="E58">
        <f>VLOOKUP(cukier6[[#This Row],[rok]],cennik__2[#All],2,FALSE)</f>
        <v>2</v>
      </c>
      <c r="F58" s="4">
        <f>cukier6[[#This Row],[Ilość cukru]]*cukier6[[#This Row],[cena za kilo]]</f>
        <v>298</v>
      </c>
    </row>
    <row r="59" spans="1:6" x14ac:dyDescent="0.25">
      <c r="A59" s="1">
        <v>38460</v>
      </c>
      <c r="B59" t="s">
        <v>19</v>
      </c>
      <c r="C59">
        <v>492</v>
      </c>
      <c r="D59">
        <f>YEAR(cukier6[[#This Row],[Data]])</f>
        <v>2005</v>
      </c>
      <c r="E59">
        <f>VLOOKUP(cukier6[[#This Row],[rok]],cennik__2[#All],2,FALSE)</f>
        <v>2</v>
      </c>
      <c r="F59" s="4">
        <f>cukier6[[#This Row],[Ilość cukru]]*cukier6[[#This Row],[cena za kilo]]</f>
        <v>984</v>
      </c>
    </row>
    <row r="60" spans="1:6" x14ac:dyDescent="0.25">
      <c r="A60" s="1">
        <v>38460</v>
      </c>
      <c r="B60" t="s">
        <v>42</v>
      </c>
      <c r="C60">
        <v>2</v>
      </c>
      <c r="D60">
        <f>YEAR(cukier6[[#This Row],[Data]])</f>
        <v>2005</v>
      </c>
      <c r="E60">
        <f>VLOOKUP(cukier6[[#This Row],[rok]],cennik__2[#All],2,FALSE)</f>
        <v>2</v>
      </c>
      <c r="F60" s="4">
        <f>cukier6[[#This Row],[Ilość cukru]]*cukier6[[#This Row],[cena za kilo]]</f>
        <v>4</v>
      </c>
    </row>
    <row r="61" spans="1:6" x14ac:dyDescent="0.25">
      <c r="A61" s="1">
        <v>38461</v>
      </c>
      <c r="B61" t="s">
        <v>16</v>
      </c>
      <c r="C61">
        <v>298</v>
      </c>
      <c r="D61">
        <f>YEAR(cukier6[[#This Row],[Data]])</f>
        <v>2005</v>
      </c>
      <c r="E61">
        <f>VLOOKUP(cukier6[[#This Row],[rok]],cennik__2[#All],2,FALSE)</f>
        <v>2</v>
      </c>
      <c r="F61" s="4">
        <f>cukier6[[#This Row],[Ilość cukru]]*cukier6[[#This Row],[cena za kilo]]</f>
        <v>596</v>
      </c>
    </row>
    <row r="62" spans="1:6" x14ac:dyDescent="0.25">
      <c r="A62" s="1">
        <v>38472</v>
      </c>
      <c r="B62" t="s">
        <v>19</v>
      </c>
      <c r="C62">
        <v>201</v>
      </c>
      <c r="D62">
        <f>YEAR(cukier6[[#This Row],[Data]])</f>
        <v>2005</v>
      </c>
      <c r="E62">
        <f>VLOOKUP(cukier6[[#This Row],[rok]],cennik__2[#All],2,FALSE)</f>
        <v>2</v>
      </c>
      <c r="F62" s="4">
        <f>cukier6[[#This Row],[Ilość cukru]]*cukier6[[#This Row],[cena za kilo]]</f>
        <v>402</v>
      </c>
    </row>
    <row r="63" spans="1:6" x14ac:dyDescent="0.25">
      <c r="A63" s="1">
        <v>38473</v>
      </c>
      <c r="B63" t="s">
        <v>43</v>
      </c>
      <c r="C63">
        <v>15</v>
      </c>
      <c r="D63">
        <f>YEAR(cukier6[[#This Row],[Data]])</f>
        <v>2005</v>
      </c>
      <c r="E63">
        <f>VLOOKUP(cukier6[[#This Row],[rok]],cennik__2[#All],2,FALSE)</f>
        <v>2</v>
      </c>
      <c r="F63" s="4">
        <f>cukier6[[#This Row],[Ilość cukru]]*cukier6[[#This Row],[cena za kilo]]</f>
        <v>30</v>
      </c>
    </row>
    <row r="64" spans="1:6" x14ac:dyDescent="0.25">
      <c r="A64" s="1">
        <v>38473</v>
      </c>
      <c r="B64" t="s">
        <v>16</v>
      </c>
      <c r="C64">
        <v>319</v>
      </c>
      <c r="D64">
        <f>YEAR(cukier6[[#This Row],[Data]])</f>
        <v>2005</v>
      </c>
      <c r="E64">
        <f>VLOOKUP(cukier6[[#This Row],[rok]],cennik__2[#All],2,FALSE)</f>
        <v>2</v>
      </c>
      <c r="F64" s="4">
        <f>cukier6[[#This Row],[Ilość cukru]]*cukier6[[#This Row],[cena za kilo]]</f>
        <v>638</v>
      </c>
    </row>
    <row r="65" spans="1:6" x14ac:dyDescent="0.25">
      <c r="A65" s="1">
        <v>38474</v>
      </c>
      <c r="B65" t="s">
        <v>44</v>
      </c>
      <c r="C65">
        <v>9</v>
      </c>
      <c r="D65">
        <f>YEAR(cukier6[[#This Row],[Data]])</f>
        <v>2005</v>
      </c>
      <c r="E65">
        <f>VLOOKUP(cukier6[[#This Row],[rok]],cennik__2[#All],2,FALSE)</f>
        <v>2</v>
      </c>
      <c r="F65" s="4">
        <f>cukier6[[#This Row],[Ilość cukru]]*cukier6[[#This Row],[cena za kilo]]</f>
        <v>18</v>
      </c>
    </row>
    <row r="66" spans="1:6" x14ac:dyDescent="0.25">
      <c r="A66" s="1">
        <v>38476</v>
      </c>
      <c r="B66" t="s">
        <v>45</v>
      </c>
      <c r="C66">
        <v>15</v>
      </c>
      <c r="D66">
        <f>YEAR(cukier6[[#This Row],[Data]])</f>
        <v>2005</v>
      </c>
      <c r="E66">
        <f>VLOOKUP(cukier6[[#This Row],[rok]],cennik__2[#All],2,FALSE)</f>
        <v>2</v>
      </c>
      <c r="F66" s="4">
        <f>cukier6[[#This Row],[Ilość cukru]]*cukier6[[#This Row],[cena za kilo]]</f>
        <v>30</v>
      </c>
    </row>
    <row r="67" spans="1:6" x14ac:dyDescent="0.25">
      <c r="A67" s="1">
        <v>38479</v>
      </c>
      <c r="B67" t="s">
        <v>24</v>
      </c>
      <c r="C67">
        <v>444</v>
      </c>
      <c r="D67">
        <f>YEAR(cukier6[[#This Row],[Data]])</f>
        <v>2005</v>
      </c>
      <c r="E67">
        <f>VLOOKUP(cukier6[[#This Row],[rok]],cennik__2[#All],2,FALSE)</f>
        <v>2</v>
      </c>
      <c r="F67" s="4">
        <f>cukier6[[#This Row],[Ilość cukru]]*cukier6[[#This Row],[cena za kilo]]</f>
        <v>888</v>
      </c>
    </row>
    <row r="68" spans="1:6" x14ac:dyDescent="0.25">
      <c r="A68" s="1">
        <v>38479</v>
      </c>
      <c r="B68" t="s">
        <v>46</v>
      </c>
      <c r="C68">
        <v>13</v>
      </c>
      <c r="D68">
        <f>YEAR(cukier6[[#This Row],[Data]])</f>
        <v>2005</v>
      </c>
      <c r="E68">
        <f>VLOOKUP(cukier6[[#This Row],[rok]],cennik__2[#All],2,FALSE)</f>
        <v>2</v>
      </c>
      <c r="F68" s="4">
        <f>cukier6[[#This Row],[Ilość cukru]]*cukier6[[#This Row],[cena za kilo]]</f>
        <v>26</v>
      </c>
    </row>
    <row r="69" spans="1:6" x14ac:dyDescent="0.25">
      <c r="A69" s="1">
        <v>38481</v>
      </c>
      <c r="B69" t="s">
        <v>47</v>
      </c>
      <c r="C69">
        <v>366</v>
      </c>
      <c r="D69">
        <f>YEAR(cukier6[[#This Row],[Data]])</f>
        <v>2005</v>
      </c>
      <c r="E69">
        <f>VLOOKUP(cukier6[[#This Row],[rok]],cennik__2[#All],2,FALSE)</f>
        <v>2</v>
      </c>
      <c r="F69" s="4">
        <f>cukier6[[#This Row],[Ilość cukru]]*cukier6[[#This Row],[cena za kilo]]</f>
        <v>732</v>
      </c>
    </row>
    <row r="70" spans="1:6" x14ac:dyDescent="0.25">
      <c r="A70" s="1">
        <v>38492</v>
      </c>
      <c r="B70" t="s">
        <v>11</v>
      </c>
      <c r="C70">
        <v>259</v>
      </c>
      <c r="D70">
        <f>YEAR(cukier6[[#This Row],[Data]])</f>
        <v>2005</v>
      </c>
      <c r="E70">
        <f>VLOOKUP(cukier6[[#This Row],[rok]],cennik__2[#All],2,FALSE)</f>
        <v>2</v>
      </c>
      <c r="F70" s="4">
        <f>cukier6[[#This Row],[Ilość cukru]]*cukier6[[#This Row],[cena za kilo]]</f>
        <v>518</v>
      </c>
    </row>
    <row r="71" spans="1:6" x14ac:dyDescent="0.25">
      <c r="A71" s="1">
        <v>38493</v>
      </c>
      <c r="B71" t="s">
        <v>48</v>
      </c>
      <c r="C71">
        <v>16</v>
      </c>
      <c r="D71">
        <f>YEAR(cukier6[[#This Row],[Data]])</f>
        <v>2005</v>
      </c>
      <c r="E71">
        <f>VLOOKUP(cukier6[[#This Row],[rok]],cennik__2[#All],2,FALSE)</f>
        <v>2</v>
      </c>
      <c r="F71" s="4">
        <f>cukier6[[#This Row],[Ilość cukru]]*cukier6[[#This Row],[cena za kilo]]</f>
        <v>32</v>
      </c>
    </row>
    <row r="72" spans="1:6" x14ac:dyDescent="0.25">
      <c r="A72" s="1">
        <v>38496</v>
      </c>
      <c r="B72" t="s">
        <v>30</v>
      </c>
      <c r="C72">
        <v>49</v>
      </c>
      <c r="D72">
        <f>YEAR(cukier6[[#This Row],[Data]])</f>
        <v>2005</v>
      </c>
      <c r="E72">
        <f>VLOOKUP(cukier6[[#This Row],[rok]],cennik__2[#All],2,FALSE)</f>
        <v>2</v>
      </c>
      <c r="F72" s="4">
        <f>cukier6[[#This Row],[Ilość cukru]]*cukier6[[#This Row],[cena za kilo]]</f>
        <v>98</v>
      </c>
    </row>
    <row r="73" spans="1:6" x14ac:dyDescent="0.25">
      <c r="A73" s="1">
        <v>38497</v>
      </c>
      <c r="B73" t="s">
        <v>49</v>
      </c>
      <c r="C73">
        <v>3</v>
      </c>
      <c r="D73">
        <f>YEAR(cukier6[[#This Row],[Data]])</f>
        <v>2005</v>
      </c>
      <c r="E73">
        <f>VLOOKUP(cukier6[[#This Row],[rok]],cennik__2[#All],2,FALSE)</f>
        <v>2</v>
      </c>
      <c r="F73" s="4">
        <f>cukier6[[#This Row],[Ilość cukru]]*cukier6[[#This Row],[cena za kilo]]</f>
        <v>6</v>
      </c>
    </row>
    <row r="74" spans="1:6" x14ac:dyDescent="0.25">
      <c r="A74" s="1">
        <v>38497</v>
      </c>
      <c r="B74" t="s">
        <v>24</v>
      </c>
      <c r="C74">
        <v>251</v>
      </c>
      <c r="D74">
        <f>YEAR(cukier6[[#This Row],[Data]])</f>
        <v>2005</v>
      </c>
      <c r="E74">
        <f>VLOOKUP(cukier6[[#This Row],[rok]],cennik__2[#All],2,FALSE)</f>
        <v>2</v>
      </c>
      <c r="F74" s="4">
        <f>cukier6[[#This Row],[Ilość cukru]]*cukier6[[#This Row],[cena za kilo]]</f>
        <v>502</v>
      </c>
    </row>
    <row r="75" spans="1:6" x14ac:dyDescent="0.25">
      <c r="A75" s="1">
        <v>38499</v>
      </c>
      <c r="B75" t="s">
        <v>32</v>
      </c>
      <c r="C75">
        <v>179</v>
      </c>
      <c r="D75">
        <f>YEAR(cukier6[[#This Row],[Data]])</f>
        <v>2005</v>
      </c>
      <c r="E75">
        <f>VLOOKUP(cukier6[[#This Row],[rok]],cennik__2[#All],2,FALSE)</f>
        <v>2</v>
      </c>
      <c r="F75" s="4">
        <f>cukier6[[#This Row],[Ilość cukru]]*cukier6[[#This Row],[cena za kilo]]</f>
        <v>358</v>
      </c>
    </row>
    <row r="76" spans="1:6" x14ac:dyDescent="0.25">
      <c r="A76" s="1">
        <v>38501</v>
      </c>
      <c r="B76" t="s">
        <v>12</v>
      </c>
      <c r="C76">
        <v>116</v>
      </c>
      <c r="D76">
        <f>YEAR(cukier6[[#This Row],[Data]])</f>
        <v>2005</v>
      </c>
      <c r="E76">
        <f>VLOOKUP(cukier6[[#This Row],[rok]],cennik__2[#All],2,FALSE)</f>
        <v>2</v>
      </c>
      <c r="F76" s="4">
        <f>cukier6[[#This Row],[Ilość cukru]]*cukier6[[#This Row],[cena za kilo]]</f>
        <v>232</v>
      </c>
    </row>
    <row r="77" spans="1:6" x14ac:dyDescent="0.25">
      <c r="A77" s="1">
        <v>38501</v>
      </c>
      <c r="B77" t="s">
        <v>50</v>
      </c>
      <c r="C77">
        <v>13</v>
      </c>
      <c r="D77">
        <f>YEAR(cukier6[[#This Row],[Data]])</f>
        <v>2005</v>
      </c>
      <c r="E77">
        <f>VLOOKUP(cukier6[[#This Row],[rok]],cennik__2[#All],2,FALSE)</f>
        <v>2</v>
      </c>
      <c r="F77" s="4">
        <f>cukier6[[#This Row],[Ilość cukru]]*cukier6[[#This Row],[cena za kilo]]</f>
        <v>26</v>
      </c>
    </row>
    <row r="78" spans="1:6" x14ac:dyDescent="0.25">
      <c r="A78" s="1">
        <v>38503</v>
      </c>
      <c r="B78" t="s">
        <v>51</v>
      </c>
      <c r="C78">
        <v>3</v>
      </c>
      <c r="D78">
        <f>YEAR(cukier6[[#This Row],[Data]])</f>
        <v>2005</v>
      </c>
      <c r="E78">
        <f>VLOOKUP(cukier6[[#This Row],[rok]],cennik__2[#All],2,FALSE)</f>
        <v>2</v>
      </c>
      <c r="F78" s="4">
        <f>cukier6[[#This Row],[Ilość cukru]]*cukier6[[#This Row],[cena za kilo]]</f>
        <v>6</v>
      </c>
    </row>
    <row r="79" spans="1:6" x14ac:dyDescent="0.25">
      <c r="A79" s="1">
        <v>38503</v>
      </c>
      <c r="B79" t="s">
        <v>52</v>
      </c>
      <c r="C79">
        <v>253</v>
      </c>
      <c r="D79">
        <f>YEAR(cukier6[[#This Row],[Data]])</f>
        <v>2005</v>
      </c>
      <c r="E79">
        <f>VLOOKUP(cukier6[[#This Row],[rok]],cennik__2[#All],2,FALSE)</f>
        <v>2</v>
      </c>
      <c r="F79" s="4">
        <f>cukier6[[#This Row],[Ilość cukru]]*cukier6[[#This Row],[cena za kilo]]</f>
        <v>506</v>
      </c>
    </row>
    <row r="80" spans="1:6" x14ac:dyDescent="0.25">
      <c r="A80" s="1">
        <v>38510</v>
      </c>
      <c r="B80" t="s">
        <v>25</v>
      </c>
      <c r="C80">
        <v>83</v>
      </c>
      <c r="D80">
        <f>YEAR(cukier6[[#This Row],[Data]])</f>
        <v>2005</v>
      </c>
      <c r="E80">
        <f>VLOOKUP(cukier6[[#This Row],[rok]],cennik__2[#All],2,FALSE)</f>
        <v>2</v>
      </c>
      <c r="F80" s="4">
        <f>cukier6[[#This Row],[Ilość cukru]]*cukier6[[#This Row],[cena za kilo]]</f>
        <v>166</v>
      </c>
    </row>
    <row r="81" spans="1:6" x14ac:dyDescent="0.25">
      <c r="A81" s="1">
        <v>38512</v>
      </c>
      <c r="B81" t="s">
        <v>20</v>
      </c>
      <c r="C81">
        <v>177</v>
      </c>
      <c r="D81">
        <f>YEAR(cukier6[[#This Row],[Data]])</f>
        <v>2005</v>
      </c>
      <c r="E81">
        <f>VLOOKUP(cukier6[[#This Row],[rok]],cennik__2[#All],2,FALSE)</f>
        <v>2</v>
      </c>
      <c r="F81" s="4">
        <f>cukier6[[#This Row],[Ilość cukru]]*cukier6[[#This Row],[cena za kilo]]</f>
        <v>354</v>
      </c>
    </row>
    <row r="82" spans="1:6" x14ac:dyDescent="0.25">
      <c r="A82" s="1">
        <v>38512</v>
      </c>
      <c r="B82" t="s">
        <v>53</v>
      </c>
      <c r="C82">
        <v>7</v>
      </c>
      <c r="D82">
        <f>YEAR(cukier6[[#This Row],[Data]])</f>
        <v>2005</v>
      </c>
      <c r="E82">
        <f>VLOOKUP(cukier6[[#This Row],[rok]],cennik__2[#All],2,FALSE)</f>
        <v>2</v>
      </c>
      <c r="F82" s="4">
        <f>cukier6[[#This Row],[Ilość cukru]]*cukier6[[#This Row],[cena za kilo]]</f>
        <v>14</v>
      </c>
    </row>
    <row r="83" spans="1:6" x14ac:dyDescent="0.25">
      <c r="A83" s="1">
        <v>38513</v>
      </c>
      <c r="B83" t="s">
        <v>54</v>
      </c>
      <c r="C83">
        <v>46</v>
      </c>
      <c r="D83">
        <f>YEAR(cukier6[[#This Row],[Data]])</f>
        <v>2005</v>
      </c>
      <c r="E83">
        <f>VLOOKUP(cukier6[[#This Row],[rok]],cennik__2[#All],2,FALSE)</f>
        <v>2</v>
      </c>
      <c r="F83" s="4">
        <f>cukier6[[#This Row],[Ilość cukru]]*cukier6[[#This Row],[cena za kilo]]</f>
        <v>92</v>
      </c>
    </row>
    <row r="84" spans="1:6" x14ac:dyDescent="0.25">
      <c r="A84" s="1">
        <v>38514</v>
      </c>
      <c r="B84" t="s">
        <v>55</v>
      </c>
      <c r="C84">
        <v>2</v>
      </c>
      <c r="D84">
        <f>YEAR(cukier6[[#This Row],[Data]])</f>
        <v>2005</v>
      </c>
      <c r="E84">
        <f>VLOOKUP(cukier6[[#This Row],[rok]],cennik__2[#All],2,FALSE)</f>
        <v>2</v>
      </c>
      <c r="F84" s="4">
        <f>cukier6[[#This Row],[Ilość cukru]]*cukier6[[#This Row],[cena za kilo]]</f>
        <v>4</v>
      </c>
    </row>
    <row r="85" spans="1:6" x14ac:dyDescent="0.25">
      <c r="A85" s="1">
        <v>38515</v>
      </c>
      <c r="B85" t="s">
        <v>5</v>
      </c>
      <c r="C85">
        <v>9</v>
      </c>
      <c r="D85">
        <f>YEAR(cukier6[[#This Row],[Data]])</f>
        <v>2005</v>
      </c>
      <c r="E85">
        <f>VLOOKUP(cukier6[[#This Row],[rok]],cennik__2[#All],2,FALSE)</f>
        <v>2</v>
      </c>
      <c r="F85" s="4">
        <f>cukier6[[#This Row],[Ilość cukru]]*cukier6[[#This Row],[cena za kilo]]</f>
        <v>18</v>
      </c>
    </row>
    <row r="86" spans="1:6" x14ac:dyDescent="0.25">
      <c r="A86" s="1">
        <v>38517</v>
      </c>
      <c r="B86" t="s">
        <v>56</v>
      </c>
      <c r="C86">
        <v>3</v>
      </c>
      <c r="D86">
        <f>YEAR(cukier6[[#This Row],[Data]])</f>
        <v>2005</v>
      </c>
      <c r="E86">
        <f>VLOOKUP(cukier6[[#This Row],[rok]],cennik__2[#All],2,FALSE)</f>
        <v>2</v>
      </c>
      <c r="F86" s="4">
        <f>cukier6[[#This Row],[Ilość cukru]]*cukier6[[#This Row],[cena za kilo]]</f>
        <v>6</v>
      </c>
    </row>
    <row r="87" spans="1:6" x14ac:dyDescent="0.25">
      <c r="A87" s="1">
        <v>38517</v>
      </c>
      <c r="B87" t="s">
        <v>57</v>
      </c>
      <c r="C87">
        <v>67</v>
      </c>
      <c r="D87">
        <f>YEAR(cukier6[[#This Row],[Data]])</f>
        <v>2005</v>
      </c>
      <c r="E87">
        <f>VLOOKUP(cukier6[[#This Row],[rok]],cennik__2[#All],2,FALSE)</f>
        <v>2</v>
      </c>
      <c r="F87" s="4">
        <f>cukier6[[#This Row],[Ilość cukru]]*cukier6[[#This Row],[cena za kilo]]</f>
        <v>134</v>
      </c>
    </row>
    <row r="88" spans="1:6" x14ac:dyDescent="0.25">
      <c r="A88" s="1">
        <v>38517</v>
      </c>
      <c r="B88" t="s">
        <v>47</v>
      </c>
      <c r="C88">
        <v>425</v>
      </c>
      <c r="D88">
        <f>YEAR(cukier6[[#This Row],[Data]])</f>
        <v>2005</v>
      </c>
      <c r="E88">
        <f>VLOOKUP(cukier6[[#This Row],[rok]],cennik__2[#All],2,FALSE)</f>
        <v>2</v>
      </c>
      <c r="F88" s="4">
        <f>cukier6[[#This Row],[Ilość cukru]]*cukier6[[#This Row],[cena za kilo]]</f>
        <v>850</v>
      </c>
    </row>
    <row r="89" spans="1:6" x14ac:dyDescent="0.25">
      <c r="A89" s="1">
        <v>38518</v>
      </c>
      <c r="B89" t="s">
        <v>7</v>
      </c>
      <c r="C89">
        <v>453</v>
      </c>
      <c r="D89">
        <f>YEAR(cukier6[[#This Row],[Data]])</f>
        <v>2005</v>
      </c>
      <c r="E89">
        <f>VLOOKUP(cukier6[[#This Row],[rok]],cennik__2[#All],2,FALSE)</f>
        <v>2</v>
      </c>
      <c r="F89" s="4">
        <f>cukier6[[#This Row],[Ilość cukru]]*cukier6[[#This Row],[cena za kilo]]</f>
        <v>906</v>
      </c>
    </row>
    <row r="90" spans="1:6" x14ac:dyDescent="0.25">
      <c r="A90" s="1">
        <v>38523</v>
      </c>
      <c r="B90" t="s">
        <v>24</v>
      </c>
      <c r="C90">
        <v>212</v>
      </c>
      <c r="D90">
        <f>YEAR(cukier6[[#This Row],[Data]])</f>
        <v>2005</v>
      </c>
      <c r="E90">
        <f>VLOOKUP(cukier6[[#This Row],[rok]],cennik__2[#All],2,FALSE)</f>
        <v>2</v>
      </c>
      <c r="F90" s="4">
        <f>cukier6[[#This Row],[Ilość cukru]]*cukier6[[#This Row],[cena za kilo]]</f>
        <v>424</v>
      </c>
    </row>
    <row r="91" spans="1:6" x14ac:dyDescent="0.25">
      <c r="A91" s="1">
        <v>38525</v>
      </c>
      <c r="B91" t="s">
        <v>58</v>
      </c>
      <c r="C91">
        <v>19</v>
      </c>
      <c r="D91">
        <f>YEAR(cukier6[[#This Row],[Data]])</f>
        <v>2005</v>
      </c>
      <c r="E91">
        <f>VLOOKUP(cukier6[[#This Row],[rok]],cennik__2[#All],2,FALSE)</f>
        <v>2</v>
      </c>
      <c r="F91" s="4">
        <f>cukier6[[#This Row],[Ilość cukru]]*cukier6[[#This Row],[cena za kilo]]</f>
        <v>38</v>
      </c>
    </row>
    <row r="92" spans="1:6" x14ac:dyDescent="0.25">
      <c r="A92" s="1">
        <v>38526</v>
      </c>
      <c r="B92" t="s">
        <v>8</v>
      </c>
      <c r="C92">
        <v>81</v>
      </c>
      <c r="D92">
        <f>YEAR(cukier6[[#This Row],[Data]])</f>
        <v>2005</v>
      </c>
      <c r="E92">
        <f>VLOOKUP(cukier6[[#This Row],[rok]],cennik__2[#All],2,FALSE)</f>
        <v>2</v>
      </c>
      <c r="F92" s="4">
        <f>cukier6[[#This Row],[Ilość cukru]]*cukier6[[#This Row],[cena za kilo]]</f>
        <v>162</v>
      </c>
    </row>
    <row r="93" spans="1:6" x14ac:dyDescent="0.25">
      <c r="A93" s="1">
        <v>38528</v>
      </c>
      <c r="B93" t="s">
        <v>59</v>
      </c>
      <c r="C93">
        <v>7</v>
      </c>
      <c r="D93">
        <f>YEAR(cukier6[[#This Row],[Data]])</f>
        <v>2005</v>
      </c>
      <c r="E93">
        <f>VLOOKUP(cukier6[[#This Row],[rok]],cennik__2[#All],2,FALSE)</f>
        <v>2</v>
      </c>
      <c r="F93" s="4">
        <f>cukier6[[#This Row],[Ilość cukru]]*cukier6[[#This Row],[cena za kilo]]</f>
        <v>14</v>
      </c>
    </row>
    <row r="94" spans="1:6" x14ac:dyDescent="0.25">
      <c r="A94" s="1">
        <v>38529</v>
      </c>
      <c r="B94" t="s">
        <v>60</v>
      </c>
      <c r="C94">
        <v>179</v>
      </c>
      <c r="D94">
        <f>YEAR(cukier6[[#This Row],[Data]])</f>
        <v>2005</v>
      </c>
      <c r="E94">
        <f>VLOOKUP(cukier6[[#This Row],[rok]],cennik__2[#All],2,FALSE)</f>
        <v>2</v>
      </c>
      <c r="F94" s="4">
        <f>cukier6[[#This Row],[Ilość cukru]]*cukier6[[#This Row],[cena za kilo]]</f>
        <v>358</v>
      </c>
    </row>
    <row r="95" spans="1:6" x14ac:dyDescent="0.25">
      <c r="A95" s="1">
        <v>38531</v>
      </c>
      <c r="B95" t="s">
        <v>16</v>
      </c>
      <c r="C95">
        <v>222</v>
      </c>
      <c r="D95">
        <f>YEAR(cukier6[[#This Row],[Data]])</f>
        <v>2005</v>
      </c>
      <c r="E95">
        <f>VLOOKUP(cukier6[[#This Row],[rok]],cennik__2[#All],2,FALSE)</f>
        <v>2</v>
      </c>
      <c r="F95" s="4">
        <f>cukier6[[#This Row],[Ilość cukru]]*cukier6[[#This Row],[cena za kilo]]</f>
        <v>444</v>
      </c>
    </row>
    <row r="96" spans="1:6" x14ac:dyDescent="0.25">
      <c r="A96" s="1">
        <v>38532</v>
      </c>
      <c r="B96" t="s">
        <v>61</v>
      </c>
      <c r="C96">
        <v>14</v>
      </c>
      <c r="D96">
        <f>YEAR(cukier6[[#This Row],[Data]])</f>
        <v>2005</v>
      </c>
      <c r="E96">
        <f>VLOOKUP(cukier6[[#This Row],[rok]],cennik__2[#All],2,FALSE)</f>
        <v>2</v>
      </c>
      <c r="F96" s="4">
        <f>cukier6[[#This Row],[Ilość cukru]]*cukier6[[#This Row],[cena za kilo]]</f>
        <v>28</v>
      </c>
    </row>
    <row r="97" spans="1:6" x14ac:dyDescent="0.25">
      <c r="A97" s="1">
        <v>38534</v>
      </c>
      <c r="B97" t="s">
        <v>62</v>
      </c>
      <c r="C97">
        <v>15</v>
      </c>
      <c r="D97">
        <f>YEAR(cukier6[[#This Row],[Data]])</f>
        <v>2005</v>
      </c>
      <c r="E97">
        <f>VLOOKUP(cukier6[[#This Row],[rok]],cennik__2[#All],2,FALSE)</f>
        <v>2</v>
      </c>
      <c r="F97" s="4">
        <f>cukier6[[#This Row],[Ilość cukru]]*cukier6[[#This Row],[cena za kilo]]</f>
        <v>30</v>
      </c>
    </row>
    <row r="98" spans="1:6" x14ac:dyDescent="0.25">
      <c r="A98" s="1">
        <v>38536</v>
      </c>
      <c r="B98" t="s">
        <v>63</v>
      </c>
      <c r="C98">
        <v>97</v>
      </c>
      <c r="D98">
        <f>YEAR(cukier6[[#This Row],[Data]])</f>
        <v>2005</v>
      </c>
      <c r="E98">
        <f>VLOOKUP(cukier6[[#This Row],[rok]],cennik__2[#All],2,FALSE)</f>
        <v>2</v>
      </c>
      <c r="F98" s="4">
        <f>cukier6[[#This Row],[Ilość cukru]]*cukier6[[#This Row],[cena za kilo]]</f>
        <v>194</v>
      </c>
    </row>
    <row r="99" spans="1:6" x14ac:dyDescent="0.25">
      <c r="A99" s="1">
        <v>38542</v>
      </c>
      <c r="B99" t="s">
        <v>22</v>
      </c>
      <c r="C99">
        <v>142</v>
      </c>
      <c r="D99">
        <f>YEAR(cukier6[[#This Row],[Data]])</f>
        <v>2005</v>
      </c>
      <c r="E99">
        <f>VLOOKUP(cukier6[[#This Row],[rok]],cennik__2[#All],2,FALSE)</f>
        <v>2</v>
      </c>
      <c r="F99" s="4">
        <f>cukier6[[#This Row],[Ilość cukru]]*cukier6[[#This Row],[cena za kilo]]</f>
        <v>284</v>
      </c>
    </row>
    <row r="100" spans="1:6" x14ac:dyDescent="0.25">
      <c r="A100" s="1">
        <v>38546</v>
      </c>
      <c r="B100" t="s">
        <v>47</v>
      </c>
      <c r="C100">
        <v>214</v>
      </c>
      <c r="D100">
        <f>YEAR(cukier6[[#This Row],[Data]])</f>
        <v>2005</v>
      </c>
      <c r="E100">
        <f>VLOOKUP(cukier6[[#This Row],[rok]],cennik__2[#All],2,FALSE)</f>
        <v>2</v>
      </c>
      <c r="F100" s="4">
        <f>cukier6[[#This Row],[Ilość cukru]]*cukier6[[#This Row],[cena za kilo]]</f>
        <v>428</v>
      </c>
    </row>
    <row r="101" spans="1:6" x14ac:dyDescent="0.25">
      <c r="A101" s="1">
        <v>38546</v>
      </c>
      <c r="B101" t="s">
        <v>16</v>
      </c>
      <c r="C101">
        <v>408</v>
      </c>
      <c r="D101">
        <f>YEAR(cukier6[[#This Row],[Data]])</f>
        <v>2005</v>
      </c>
      <c r="E101">
        <f>VLOOKUP(cukier6[[#This Row],[rok]],cennik__2[#All],2,FALSE)</f>
        <v>2</v>
      </c>
      <c r="F101" s="4">
        <f>cukier6[[#This Row],[Ilość cukru]]*cukier6[[#This Row],[cena za kilo]]</f>
        <v>816</v>
      </c>
    </row>
    <row r="102" spans="1:6" x14ac:dyDescent="0.25">
      <c r="A102" s="1">
        <v>38547</v>
      </c>
      <c r="B102" t="s">
        <v>14</v>
      </c>
      <c r="C102">
        <v>144</v>
      </c>
      <c r="D102">
        <f>YEAR(cukier6[[#This Row],[Data]])</f>
        <v>2005</v>
      </c>
      <c r="E102">
        <f>VLOOKUP(cukier6[[#This Row],[rok]],cennik__2[#All],2,FALSE)</f>
        <v>2</v>
      </c>
      <c r="F102" s="4">
        <f>cukier6[[#This Row],[Ilość cukru]]*cukier6[[#This Row],[cena za kilo]]</f>
        <v>288</v>
      </c>
    </row>
    <row r="103" spans="1:6" x14ac:dyDescent="0.25">
      <c r="A103" s="1">
        <v>38547</v>
      </c>
      <c r="B103" t="s">
        <v>8</v>
      </c>
      <c r="C103">
        <v>173</v>
      </c>
      <c r="D103">
        <f>YEAR(cukier6[[#This Row],[Data]])</f>
        <v>2005</v>
      </c>
      <c r="E103">
        <f>VLOOKUP(cukier6[[#This Row],[rok]],cennik__2[#All],2,FALSE)</f>
        <v>2</v>
      </c>
      <c r="F103" s="4">
        <f>cukier6[[#This Row],[Ilość cukru]]*cukier6[[#This Row],[cena za kilo]]</f>
        <v>346</v>
      </c>
    </row>
    <row r="104" spans="1:6" x14ac:dyDescent="0.25">
      <c r="A104" s="1">
        <v>38549</v>
      </c>
      <c r="B104" t="s">
        <v>64</v>
      </c>
      <c r="C104">
        <v>15</v>
      </c>
      <c r="D104">
        <f>YEAR(cukier6[[#This Row],[Data]])</f>
        <v>2005</v>
      </c>
      <c r="E104">
        <f>VLOOKUP(cukier6[[#This Row],[rok]],cennik__2[#All],2,FALSE)</f>
        <v>2</v>
      </c>
      <c r="F104" s="4">
        <f>cukier6[[#This Row],[Ilość cukru]]*cukier6[[#This Row],[cena za kilo]]</f>
        <v>30</v>
      </c>
    </row>
    <row r="105" spans="1:6" x14ac:dyDescent="0.25">
      <c r="A105" s="1">
        <v>38551</v>
      </c>
      <c r="B105" t="s">
        <v>52</v>
      </c>
      <c r="C105">
        <v>433</v>
      </c>
      <c r="D105">
        <f>YEAR(cukier6[[#This Row],[Data]])</f>
        <v>2005</v>
      </c>
      <c r="E105">
        <f>VLOOKUP(cukier6[[#This Row],[rok]],cennik__2[#All],2,FALSE)</f>
        <v>2</v>
      </c>
      <c r="F105" s="4">
        <f>cukier6[[#This Row],[Ilość cukru]]*cukier6[[#This Row],[cena za kilo]]</f>
        <v>866</v>
      </c>
    </row>
    <row r="106" spans="1:6" x14ac:dyDescent="0.25">
      <c r="A106" s="1">
        <v>38555</v>
      </c>
      <c r="B106" t="s">
        <v>65</v>
      </c>
      <c r="C106">
        <v>137</v>
      </c>
      <c r="D106">
        <f>YEAR(cukier6[[#This Row],[Data]])</f>
        <v>2005</v>
      </c>
      <c r="E106">
        <f>VLOOKUP(cukier6[[#This Row],[rok]],cennik__2[#All],2,FALSE)</f>
        <v>2</v>
      </c>
      <c r="F106" s="4">
        <f>cukier6[[#This Row],[Ilość cukru]]*cukier6[[#This Row],[cena za kilo]]</f>
        <v>274</v>
      </c>
    </row>
    <row r="107" spans="1:6" x14ac:dyDescent="0.25">
      <c r="A107" s="1">
        <v>38558</v>
      </c>
      <c r="B107" t="s">
        <v>52</v>
      </c>
      <c r="C107">
        <v>118</v>
      </c>
      <c r="D107">
        <f>YEAR(cukier6[[#This Row],[Data]])</f>
        <v>2005</v>
      </c>
      <c r="E107">
        <f>VLOOKUP(cukier6[[#This Row],[rok]],cennik__2[#All],2,FALSE)</f>
        <v>2</v>
      </c>
      <c r="F107" s="4">
        <f>cukier6[[#This Row],[Ilość cukru]]*cukier6[[#This Row],[cena za kilo]]</f>
        <v>236</v>
      </c>
    </row>
    <row r="108" spans="1:6" x14ac:dyDescent="0.25">
      <c r="A108" s="1">
        <v>38558</v>
      </c>
      <c r="B108" t="s">
        <v>11</v>
      </c>
      <c r="C108">
        <v>158</v>
      </c>
      <c r="D108">
        <f>YEAR(cukier6[[#This Row],[Data]])</f>
        <v>2005</v>
      </c>
      <c r="E108">
        <f>VLOOKUP(cukier6[[#This Row],[rok]],cennik__2[#All],2,FALSE)</f>
        <v>2</v>
      </c>
      <c r="F108" s="4">
        <f>cukier6[[#This Row],[Ilość cukru]]*cukier6[[#This Row],[cena za kilo]]</f>
        <v>316</v>
      </c>
    </row>
    <row r="109" spans="1:6" x14ac:dyDescent="0.25">
      <c r="A109" s="1">
        <v>38559</v>
      </c>
      <c r="B109" t="s">
        <v>46</v>
      </c>
      <c r="C109">
        <v>13</v>
      </c>
      <c r="D109">
        <f>YEAR(cukier6[[#This Row],[Data]])</f>
        <v>2005</v>
      </c>
      <c r="E109">
        <f>VLOOKUP(cukier6[[#This Row],[rok]],cennik__2[#All],2,FALSE)</f>
        <v>2</v>
      </c>
      <c r="F109" s="4">
        <f>cukier6[[#This Row],[Ilość cukru]]*cukier6[[#This Row],[cena za kilo]]</f>
        <v>26</v>
      </c>
    </row>
    <row r="110" spans="1:6" x14ac:dyDescent="0.25">
      <c r="A110" s="1">
        <v>38560</v>
      </c>
      <c r="B110" t="s">
        <v>66</v>
      </c>
      <c r="C110">
        <v>2</v>
      </c>
      <c r="D110">
        <f>YEAR(cukier6[[#This Row],[Data]])</f>
        <v>2005</v>
      </c>
      <c r="E110">
        <f>VLOOKUP(cukier6[[#This Row],[rok]],cennik__2[#All],2,FALSE)</f>
        <v>2</v>
      </c>
      <c r="F110" s="4">
        <f>cukier6[[#This Row],[Ilość cukru]]*cukier6[[#This Row],[cena za kilo]]</f>
        <v>4</v>
      </c>
    </row>
    <row r="111" spans="1:6" x14ac:dyDescent="0.25">
      <c r="A111" s="1">
        <v>38562</v>
      </c>
      <c r="B111" t="s">
        <v>52</v>
      </c>
      <c r="C111">
        <v>467</v>
      </c>
      <c r="D111">
        <f>YEAR(cukier6[[#This Row],[Data]])</f>
        <v>2005</v>
      </c>
      <c r="E111">
        <f>VLOOKUP(cukier6[[#This Row],[rok]],cennik__2[#All],2,FALSE)</f>
        <v>2</v>
      </c>
      <c r="F111" s="4">
        <f>cukier6[[#This Row],[Ilość cukru]]*cukier6[[#This Row],[cena za kilo]]</f>
        <v>934</v>
      </c>
    </row>
    <row r="112" spans="1:6" x14ac:dyDescent="0.25">
      <c r="A112" s="1">
        <v>38563</v>
      </c>
      <c r="B112" t="s">
        <v>67</v>
      </c>
      <c r="C112">
        <v>9</v>
      </c>
      <c r="D112">
        <f>YEAR(cukier6[[#This Row],[Data]])</f>
        <v>2005</v>
      </c>
      <c r="E112">
        <f>VLOOKUP(cukier6[[#This Row],[rok]],cennik__2[#All],2,FALSE)</f>
        <v>2</v>
      </c>
      <c r="F112" s="4">
        <f>cukier6[[#This Row],[Ilość cukru]]*cukier6[[#This Row],[cena za kilo]]</f>
        <v>18</v>
      </c>
    </row>
    <row r="113" spans="1:6" x14ac:dyDescent="0.25">
      <c r="A113" s="1">
        <v>38567</v>
      </c>
      <c r="B113" t="s">
        <v>68</v>
      </c>
      <c r="C113">
        <v>189</v>
      </c>
      <c r="D113">
        <f>YEAR(cukier6[[#This Row],[Data]])</f>
        <v>2005</v>
      </c>
      <c r="E113">
        <f>VLOOKUP(cukier6[[#This Row],[rok]],cennik__2[#All],2,FALSE)</f>
        <v>2</v>
      </c>
      <c r="F113" s="4">
        <f>cukier6[[#This Row],[Ilość cukru]]*cukier6[[#This Row],[cena za kilo]]</f>
        <v>378</v>
      </c>
    </row>
    <row r="114" spans="1:6" x14ac:dyDescent="0.25">
      <c r="A114" s="1">
        <v>38568</v>
      </c>
      <c r="B114" t="s">
        <v>69</v>
      </c>
      <c r="C114">
        <v>19</v>
      </c>
      <c r="D114">
        <f>YEAR(cukier6[[#This Row],[Data]])</f>
        <v>2005</v>
      </c>
      <c r="E114">
        <f>VLOOKUP(cukier6[[#This Row],[rok]],cennik__2[#All],2,FALSE)</f>
        <v>2</v>
      </c>
      <c r="F114" s="4">
        <f>cukier6[[#This Row],[Ilość cukru]]*cukier6[[#This Row],[cena za kilo]]</f>
        <v>38</v>
      </c>
    </row>
    <row r="115" spans="1:6" x14ac:dyDescent="0.25">
      <c r="A115" s="1">
        <v>38569</v>
      </c>
      <c r="B115" t="s">
        <v>11</v>
      </c>
      <c r="C115">
        <v>172</v>
      </c>
      <c r="D115">
        <f>YEAR(cukier6[[#This Row],[Data]])</f>
        <v>2005</v>
      </c>
      <c r="E115">
        <f>VLOOKUP(cukier6[[#This Row],[rok]],cennik__2[#All],2,FALSE)</f>
        <v>2</v>
      </c>
      <c r="F115" s="4">
        <f>cukier6[[#This Row],[Ilość cukru]]*cukier6[[#This Row],[cena za kilo]]</f>
        <v>344</v>
      </c>
    </row>
    <row r="116" spans="1:6" x14ac:dyDescent="0.25">
      <c r="A116" s="1">
        <v>38570</v>
      </c>
      <c r="B116" t="s">
        <v>57</v>
      </c>
      <c r="C116">
        <v>84</v>
      </c>
      <c r="D116">
        <f>YEAR(cukier6[[#This Row],[Data]])</f>
        <v>2005</v>
      </c>
      <c r="E116">
        <f>VLOOKUP(cukier6[[#This Row],[rok]],cennik__2[#All],2,FALSE)</f>
        <v>2</v>
      </c>
      <c r="F116" s="4">
        <f>cukier6[[#This Row],[Ilość cukru]]*cukier6[[#This Row],[cena za kilo]]</f>
        <v>168</v>
      </c>
    </row>
    <row r="117" spans="1:6" x14ac:dyDescent="0.25">
      <c r="A117" s="1">
        <v>38570</v>
      </c>
      <c r="B117" t="s">
        <v>70</v>
      </c>
      <c r="C117">
        <v>8</v>
      </c>
      <c r="D117">
        <f>YEAR(cukier6[[#This Row],[Data]])</f>
        <v>2005</v>
      </c>
      <c r="E117">
        <f>VLOOKUP(cukier6[[#This Row],[rok]],cennik__2[#All],2,FALSE)</f>
        <v>2</v>
      </c>
      <c r="F117" s="4">
        <f>cukier6[[#This Row],[Ilość cukru]]*cukier6[[#This Row],[cena za kilo]]</f>
        <v>16</v>
      </c>
    </row>
    <row r="118" spans="1:6" x14ac:dyDescent="0.25">
      <c r="A118" s="1">
        <v>38570</v>
      </c>
      <c r="B118" t="s">
        <v>71</v>
      </c>
      <c r="C118">
        <v>66</v>
      </c>
      <c r="D118">
        <f>YEAR(cukier6[[#This Row],[Data]])</f>
        <v>2005</v>
      </c>
      <c r="E118">
        <f>VLOOKUP(cukier6[[#This Row],[rok]],cennik__2[#All],2,FALSE)</f>
        <v>2</v>
      </c>
      <c r="F118" s="4">
        <f>cukier6[[#This Row],[Ilość cukru]]*cukier6[[#This Row],[cena za kilo]]</f>
        <v>132</v>
      </c>
    </row>
    <row r="119" spans="1:6" x14ac:dyDescent="0.25">
      <c r="A119" s="1">
        <v>38571</v>
      </c>
      <c r="B119" t="s">
        <v>39</v>
      </c>
      <c r="C119">
        <v>35</v>
      </c>
      <c r="D119">
        <f>YEAR(cukier6[[#This Row],[Data]])</f>
        <v>2005</v>
      </c>
      <c r="E119">
        <f>VLOOKUP(cukier6[[#This Row],[rok]],cennik__2[#All],2,FALSE)</f>
        <v>2</v>
      </c>
      <c r="F119" s="4">
        <f>cukier6[[#This Row],[Ilość cukru]]*cukier6[[#This Row],[cena za kilo]]</f>
        <v>70</v>
      </c>
    </row>
    <row r="120" spans="1:6" x14ac:dyDescent="0.25">
      <c r="A120" s="1">
        <v>38572</v>
      </c>
      <c r="B120" t="s">
        <v>32</v>
      </c>
      <c r="C120">
        <v>91</v>
      </c>
      <c r="D120">
        <f>YEAR(cukier6[[#This Row],[Data]])</f>
        <v>2005</v>
      </c>
      <c r="E120">
        <f>VLOOKUP(cukier6[[#This Row],[rok]],cennik__2[#All],2,FALSE)</f>
        <v>2</v>
      </c>
      <c r="F120" s="4">
        <f>cukier6[[#This Row],[Ilość cukru]]*cukier6[[#This Row],[cena za kilo]]</f>
        <v>182</v>
      </c>
    </row>
    <row r="121" spans="1:6" x14ac:dyDescent="0.25">
      <c r="A121" s="1">
        <v>38577</v>
      </c>
      <c r="B121" t="s">
        <v>9</v>
      </c>
      <c r="C121">
        <v>396</v>
      </c>
      <c r="D121">
        <f>YEAR(cukier6[[#This Row],[Data]])</f>
        <v>2005</v>
      </c>
      <c r="E121">
        <f>VLOOKUP(cukier6[[#This Row],[rok]],cennik__2[#All],2,FALSE)</f>
        <v>2</v>
      </c>
      <c r="F121" s="4">
        <f>cukier6[[#This Row],[Ilość cukru]]*cukier6[[#This Row],[cena za kilo]]</f>
        <v>792</v>
      </c>
    </row>
    <row r="122" spans="1:6" x14ac:dyDescent="0.25">
      <c r="A122" s="1">
        <v>38577</v>
      </c>
      <c r="B122" t="s">
        <v>72</v>
      </c>
      <c r="C122">
        <v>6</v>
      </c>
      <c r="D122">
        <f>YEAR(cukier6[[#This Row],[Data]])</f>
        <v>2005</v>
      </c>
      <c r="E122">
        <f>VLOOKUP(cukier6[[#This Row],[rok]],cennik__2[#All],2,FALSE)</f>
        <v>2</v>
      </c>
      <c r="F122" s="4">
        <f>cukier6[[#This Row],[Ilość cukru]]*cukier6[[#This Row],[cena za kilo]]</f>
        <v>12</v>
      </c>
    </row>
    <row r="123" spans="1:6" x14ac:dyDescent="0.25">
      <c r="A123" s="1">
        <v>38579</v>
      </c>
      <c r="B123" t="s">
        <v>30</v>
      </c>
      <c r="C123">
        <v>47</v>
      </c>
      <c r="D123">
        <f>YEAR(cukier6[[#This Row],[Data]])</f>
        <v>2005</v>
      </c>
      <c r="E123">
        <f>VLOOKUP(cukier6[[#This Row],[rok]],cennik__2[#All],2,FALSE)</f>
        <v>2</v>
      </c>
      <c r="F123" s="4">
        <f>cukier6[[#This Row],[Ilość cukru]]*cukier6[[#This Row],[cena za kilo]]</f>
        <v>94</v>
      </c>
    </row>
    <row r="124" spans="1:6" x14ac:dyDescent="0.25">
      <c r="A124" s="1">
        <v>38581</v>
      </c>
      <c r="B124" t="s">
        <v>21</v>
      </c>
      <c r="C124">
        <v>41</v>
      </c>
      <c r="D124">
        <f>YEAR(cukier6[[#This Row],[Data]])</f>
        <v>2005</v>
      </c>
      <c r="E124">
        <f>VLOOKUP(cukier6[[#This Row],[rok]],cennik__2[#All],2,FALSE)</f>
        <v>2</v>
      </c>
      <c r="F124" s="4">
        <f>cukier6[[#This Row],[Ilość cukru]]*cukier6[[#This Row],[cena za kilo]]</f>
        <v>82</v>
      </c>
    </row>
    <row r="125" spans="1:6" x14ac:dyDescent="0.25">
      <c r="A125" s="1">
        <v>38582</v>
      </c>
      <c r="B125" t="s">
        <v>73</v>
      </c>
      <c r="C125">
        <v>136</v>
      </c>
      <c r="D125">
        <f>YEAR(cukier6[[#This Row],[Data]])</f>
        <v>2005</v>
      </c>
      <c r="E125">
        <f>VLOOKUP(cukier6[[#This Row],[rok]],cennik__2[#All],2,FALSE)</f>
        <v>2</v>
      </c>
      <c r="F125" s="4">
        <f>cukier6[[#This Row],[Ilość cukru]]*cukier6[[#This Row],[cena za kilo]]</f>
        <v>272</v>
      </c>
    </row>
    <row r="126" spans="1:6" x14ac:dyDescent="0.25">
      <c r="A126" s="1">
        <v>38583</v>
      </c>
      <c r="B126" t="s">
        <v>74</v>
      </c>
      <c r="C126">
        <v>16</v>
      </c>
      <c r="D126">
        <f>YEAR(cukier6[[#This Row],[Data]])</f>
        <v>2005</v>
      </c>
      <c r="E126">
        <f>VLOOKUP(cukier6[[#This Row],[rok]],cennik__2[#All],2,FALSE)</f>
        <v>2</v>
      </c>
      <c r="F126" s="4">
        <f>cukier6[[#This Row],[Ilość cukru]]*cukier6[[#This Row],[cena za kilo]]</f>
        <v>32</v>
      </c>
    </row>
    <row r="127" spans="1:6" x14ac:dyDescent="0.25">
      <c r="A127" s="1">
        <v>38585</v>
      </c>
      <c r="B127" t="s">
        <v>75</v>
      </c>
      <c r="C127">
        <v>18</v>
      </c>
      <c r="D127">
        <f>YEAR(cukier6[[#This Row],[Data]])</f>
        <v>2005</v>
      </c>
      <c r="E127">
        <f>VLOOKUP(cukier6[[#This Row],[rok]],cennik__2[#All],2,FALSE)</f>
        <v>2</v>
      </c>
      <c r="F127" s="4">
        <f>cukier6[[#This Row],[Ilość cukru]]*cukier6[[#This Row],[cena za kilo]]</f>
        <v>36</v>
      </c>
    </row>
    <row r="128" spans="1:6" x14ac:dyDescent="0.25">
      <c r="A128" s="1">
        <v>38589</v>
      </c>
      <c r="B128" t="s">
        <v>76</v>
      </c>
      <c r="C128">
        <v>11</v>
      </c>
      <c r="D128">
        <f>YEAR(cukier6[[#This Row],[Data]])</f>
        <v>2005</v>
      </c>
      <c r="E128">
        <f>VLOOKUP(cukier6[[#This Row],[rok]],cennik__2[#All],2,FALSE)</f>
        <v>2</v>
      </c>
      <c r="F128" s="4">
        <f>cukier6[[#This Row],[Ilość cukru]]*cukier6[[#This Row],[cena za kilo]]</f>
        <v>22</v>
      </c>
    </row>
    <row r="129" spans="1:6" x14ac:dyDescent="0.25">
      <c r="A129" s="1">
        <v>38589</v>
      </c>
      <c r="B129" t="s">
        <v>77</v>
      </c>
      <c r="C129">
        <v>8</v>
      </c>
      <c r="D129">
        <f>YEAR(cukier6[[#This Row],[Data]])</f>
        <v>2005</v>
      </c>
      <c r="E129">
        <f>VLOOKUP(cukier6[[#This Row],[rok]],cennik__2[#All],2,FALSE)</f>
        <v>2</v>
      </c>
      <c r="F129" s="4">
        <f>cukier6[[#This Row],[Ilość cukru]]*cukier6[[#This Row],[cena za kilo]]</f>
        <v>16</v>
      </c>
    </row>
    <row r="130" spans="1:6" x14ac:dyDescent="0.25">
      <c r="A130" s="1">
        <v>38589</v>
      </c>
      <c r="B130" t="s">
        <v>78</v>
      </c>
      <c r="C130">
        <v>16</v>
      </c>
      <c r="D130">
        <f>YEAR(cukier6[[#This Row],[Data]])</f>
        <v>2005</v>
      </c>
      <c r="E130">
        <f>VLOOKUP(cukier6[[#This Row],[rok]],cennik__2[#All],2,FALSE)</f>
        <v>2</v>
      </c>
      <c r="F130" s="4">
        <f>cukier6[[#This Row],[Ilość cukru]]*cukier6[[#This Row],[cena za kilo]]</f>
        <v>32</v>
      </c>
    </row>
    <row r="131" spans="1:6" x14ac:dyDescent="0.25">
      <c r="A131" s="1">
        <v>38589</v>
      </c>
      <c r="B131" t="s">
        <v>30</v>
      </c>
      <c r="C131">
        <v>54</v>
      </c>
      <c r="D131">
        <f>YEAR(cukier6[[#This Row],[Data]])</f>
        <v>2005</v>
      </c>
      <c r="E131">
        <f>VLOOKUP(cukier6[[#This Row],[rok]],cennik__2[#All],2,FALSE)</f>
        <v>2</v>
      </c>
      <c r="F131" s="4">
        <f>cukier6[[#This Row],[Ilość cukru]]*cukier6[[#This Row],[cena za kilo]]</f>
        <v>108</v>
      </c>
    </row>
    <row r="132" spans="1:6" x14ac:dyDescent="0.25">
      <c r="A132" s="1">
        <v>38590</v>
      </c>
      <c r="B132" t="s">
        <v>52</v>
      </c>
      <c r="C132">
        <v>299</v>
      </c>
      <c r="D132">
        <f>YEAR(cukier6[[#This Row],[Data]])</f>
        <v>2005</v>
      </c>
      <c r="E132">
        <f>VLOOKUP(cukier6[[#This Row],[rok]],cennik__2[#All],2,FALSE)</f>
        <v>2</v>
      </c>
      <c r="F132" s="4">
        <f>cukier6[[#This Row],[Ilość cukru]]*cukier6[[#This Row],[cena za kilo]]</f>
        <v>598</v>
      </c>
    </row>
    <row r="133" spans="1:6" x14ac:dyDescent="0.25">
      <c r="A133" s="1">
        <v>38592</v>
      </c>
      <c r="B133" t="s">
        <v>71</v>
      </c>
      <c r="C133">
        <v>168</v>
      </c>
      <c r="D133">
        <f>YEAR(cukier6[[#This Row],[Data]])</f>
        <v>2005</v>
      </c>
      <c r="E133">
        <f>VLOOKUP(cukier6[[#This Row],[rok]],cennik__2[#All],2,FALSE)</f>
        <v>2</v>
      </c>
      <c r="F133" s="4">
        <f>cukier6[[#This Row],[Ilość cukru]]*cukier6[[#This Row],[cena za kilo]]</f>
        <v>336</v>
      </c>
    </row>
    <row r="134" spans="1:6" x14ac:dyDescent="0.25">
      <c r="A134" s="1">
        <v>38593</v>
      </c>
      <c r="B134" t="s">
        <v>11</v>
      </c>
      <c r="C134">
        <v>106</v>
      </c>
      <c r="D134">
        <f>YEAR(cukier6[[#This Row],[Data]])</f>
        <v>2005</v>
      </c>
      <c r="E134">
        <f>VLOOKUP(cukier6[[#This Row],[rok]],cennik__2[#All],2,FALSE)</f>
        <v>2</v>
      </c>
      <c r="F134" s="4">
        <f>cukier6[[#This Row],[Ilość cukru]]*cukier6[[#This Row],[cena za kilo]]</f>
        <v>212</v>
      </c>
    </row>
    <row r="135" spans="1:6" x14ac:dyDescent="0.25">
      <c r="A135" s="1">
        <v>38594</v>
      </c>
      <c r="B135" t="s">
        <v>14</v>
      </c>
      <c r="C135">
        <v>41</v>
      </c>
      <c r="D135">
        <f>YEAR(cukier6[[#This Row],[Data]])</f>
        <v>2005</v>
      </c>
      <c r="E135">
        <f>VLOOKUP(cukier6[[#This Row],[rok]],cennik__2[#All],2,FALSE)</f>
        <v>2</v>
      </c>
      <c r="F135" s="4">
        <f>cukier6[[#This Row],[Ilość cukru]]*cukier6[[#This Row],[cena za kilo]]</f>
        <v>82</v>
      </c>
    </row>
    <row r="136" spans="1:6" x14ac:dyDescent="0.25">
      <c r="A136" s="1">
        <v>38594</v>
      </c>
      <c r="B136" t="s">
        <v>41</v>
      </c>
      <c r="C136">
        <v>31</v>
      </c>
      <c r="D136">
        <f>YEAR(cukier6[[#This Row],[Data]])</f>
        <v>2005</v>
      </c>
      <c r="E136">
        <f>VLOOKUP(cukier6[[#This Row],[rok]],cennik__2[#All],2,FALSE)</f>
        <v>2</v>
      </c>
      <c r="F136" s="4">
        <f>cukier6[[#This Row],[Ilość cukru]]*cukier6[[#This Row],[cena za kilo]]</f>
        <v>62</v>
      </c>
    </row>
    <row r="137" spans="1:6" x14ac:dyDescent="0.25">
      <c r="A137" s="1">
        <v>38596</v>
      </c>
      <c r="B137" t="s">
        <v>79</v>
      </c>
      <c r="C137">
        <v>8</v>
      </c>
      <c r="D137">
        <f>YEAR(cukier6[[#This Row],[Data]])</f>
        <v>2005</v>
      </c>
      <c r="E137">
        <f>VLOOKUP(cukier6[[#This Row],[rok]],cennik__2[#All],2,FALSE)</f>
        <v>2</v>
      </c>
      <c r="F137" s="4">
        <f>cukier6[[#This Row],[Ilość cukru]]*cukier6[[#This Row],[cena za kilo]]</f>
        <v>16</v>
      </c>
    </row>
    <row r="138" spans="1:6" x14ac:dyDescent="0.25">
      <c r="A138" s="1">
        <v>38599</v>
      </c>
      <c r="B138" t="s">
        <v>21</v>
      </c>
      <c r="C138">
        <v>63</v>
      </c>
      <c r="D138">
        <f>YEAR(cukier6[[#This Row],[Data]])</f>
        <v>2005</v>
      </c>
      <c r="E138">
        <f>VLOOKUP(cukier6[[#This Row],[rok]],cennik__2[#All],2,FALSE)</f>
        <v>2</v>
      </c>
      <c r="F138" s="4">
        <f>cukier6[[#This Row],[Ilość cukru]]*cukier6[[#This Row],[cena za kilo]]</f>
        <v>126</v>
      </c>
    </row>
    <row r="139" spans="1:6" x14ac:dyDescent="0.25">
      <c r="A139" s="1">
        <v>38602</v>
      </c>
      <c r="B139" t="s">
        <v>7</v>
      </c>
      <c r="C139">
        <v>368</v>
      </c>
      <c r="D139">
        <f>YEAR(cukier6[[#This Row],[Data]])</f>
        <v>2005</v>
      </c>
      <c r="E139">
        <f>VLOOKUP(cukier6[[#This Row],[rok]],cennik__2[#All],2,FALSE)</f>
        <v>2</v>
      </c>
      <c r="F139" s="4">
        <f>cukier6[[#This Row],[Ilość cukru]]*cukier6[[#This Row],[cena za kilo]]</f>
        <v>736</v>
      </c>
    </row>
    <row r="140" spans="1:6" x14ac:dyDescent="0.25">
      <c r="A140" s="1">
        <v>38603</v>
      </c>
      <c r="B140" t="s">
        <v>80</v>
      </c>
      <c r="C140">
        <v>106</v>
      </c>
      <c r="D140">
        <f>YEAR(cukier6[[#This Row],[Data]])</f>
        <v>2005</v>
      </c>
      <c r="E140">
        <f>VLOOKUP(cukier6[[#This Row],[rok]],cennik__2[#All],2,FALSE)</f>
        <v>2</v>
      </c>
      <c r="F140" s="4">
        <f>cukier6[[#This Row],[Ilość cukru]]*cukier6[[#This Row],[cena za kilo]]</f>
        <v>212</v>
      </c>
    </row>
    <row r="141" spans="1:6" x14ac:dyDescent="0.25">
      <c r="A141" s="1">
        <v>38604</v>
      </c>
      <c r="B141" t="s">
        <v>10</v>
      </c>
      <c r="C141">
        <v>47</v>
      </c>
      <c r="D141">
        <f>YEAR(cukier6[[#This Row],[Data]])</f>
        <v>2005</v>
      </c>
      <c r="E141">
        <f>VLOOKUP(cukier6[[#This Row],[rok]],cennik__2[#All],2,FALSE)</f>
        <v>2</v>
      </c>
      <c r="F141" s="4">
        <f>cukier6[[#This Row],[Ilość cukru]]*cukier6[[#This Row],[cena za kilo]]</f>
        <v>94</v>
      </c>
    </row>
    <row r="142" spans="1:6" x14ac:dyDescent="0.25">
      <c r="A142" s="1">
        <v>38604</v>
      </c>
      <c r="B142" t="s">
        <v>52</v>
      </c>
      <c r="C142">
        <v>447</v>
      </c>
      <c r="D142">
        <f>YEAR(cukier6[[#This Row],[Data]])</f>
        <v>2005</v>
      </c>
      <c r="E142">
        <f>VLOOKUP(cukier6[[#This Row],[rok]],cennik__2[#All],2,FALSE)</f>
        <v>2</v>
      </c>
      <c r="F142" s="4">
        <f>cukier6[[#This Row],[Ilość cukru]]*cukier6[[#This Row],[cena za kilo]]</f>
        <v>894</v>
      </c>
    </row>
    <row r="143" spans="1:6" x14ac:dyDescent="0.25">
      <c r="A143" s="1">
        <v>38605</v>
      </c>
      <c r="B143" t="s">
        <v>71</v>
      </c>
      <c r="C143">
        <v>106</v>
      </c>
      <c r="D143">
        <f>YEAR(cukier6[[#This Row],[Data]])</f>
        <v>2005</v>
      </c>
      <c r="E143">
        <f>VLOOKUP(cukier6[[#This Row],[rok]],cennik__2[#All],2,FALSE)</f>
        <v>2</v>
      </c>
      <c r="F143" s="4">
        <f>cukier6[[#This Row],[Ilość cukru]]*cukier6[[#This Row],[cena za kilo]]</f>
        <v>212</v>
      </c>
    </row>
    <row r="144" spans="1:6" x14ac:dyDescent="0.25">
      <c r="A144" s="1">
        <v>38606</v>
      </c>
      <c r="B144" t="s">
        <v>81</v>
      </c>
      <c r="C144">
        <v>13</v>
      </c>
      <c r="D144">
        <f>YEAR(cukier6[[#This Row],[Data]])</f>
        <v>2005</v>
      </c>
      <c r="E144">
        <f>VLOOKUP(cukier6[[#This Row],[rok]],cennik__2[#All],2,FALSE)</f>
        <v>2</v>
      </c>
      <c r="F144" s="4">
        <f>cukier6[[#This Row],[Ilość cukru]]*cukier6[[#This Row],[cena za kilo]]</f>
        <v>26</v>
      </c>
    </row>
    <row r="145" spans="1:6" x14ac:dyDescent="0.25">
      <c r="A145" s="1">
        <v>38606</v>
      </c>
      <c r="B145" t="s">
        <v>54</v>
      </c>
      <c r="C145">
        <v>89</v>
      </c>
      <c r="D145">
        <f>YEAR(cukier6[[#This Row],[Data]])</f>
        <v>2005</v>
      </c>
      <c r="E145">
        <f>VLOOKUP(cukier6[[#This Row],[rok]],cennik__2[#All],2,FALSE)</f>
        <v>2</v>
      </c>
      <c r="F145" s="4">
        <f>cukier6[[#This Row],[Ilość cukru]]*cukier6[[#This Row],[cena za kilo]]</f>
        <v>178</v>
      </c>
    </row>
    <row r="146" spans="1:6" x14ac:dyDescent="0.25">
      <c r="A146" s="1">
        <v>38606</v>
      </c>
      <c r="B146" t="s">
        <v>33</v>
      </c>
      <c r="C146">
        <v>105</v>
      </c>
      <c r="D146">
        <f>YEAR(cukier6[[#This Row],[Data]])</f>
        <v>2005</v>
      </c>
      <c r="E146">
        <f>VLOOKUP(cukier6[[#This Row],[rok]],cennik__2[#All],2,FALSE)</f>
        <v>2</v>
      </c>
      <c r="F146" s="4">
        <f>cukier6[[#This Row],[Ilość cukru]]*cukier6[[#This Row],[cena za kilo]]</f>
        <v>210</v>
      </c>
    </row>
    <row r="147" spans="1:6" x14ac:dyDescent="0.25">
      <c r="A147" s="1">
        <v>38606</v>
      </c>
      <c r="B147" t="s">
        <v>9</v>
      </c>
      <c r="C147">
        <v>147</v>
      </c>
      <c r="D147">
        <f>YEAR(cukier6[[#This Row],[Data]])</f>
        <v>2005</v>
      </c>
      <c r="E147">
        <f>VLOOKUP(cukier6[[#This Row],[rok]],cennik__2[#All],2,FALSE)</f>
        <v>2</v>
      </c>
      <c r="F147" s="4">
        <f>cukier6[[#This Row],[Ilość cukru]]*cukier6[[#This Row],[cena za kilo]]</f>
        <v>294</v>
      </c>
    </row>
    <row r="148" spans="1:6" x14ac:dyDescent="0.25">
      <c r="A148" s="1">
        <v>38608</v>
      </c>
      <c r="B148" t="s">
        <v>11</v>
      </c>
      <c r="C148">
        <v>309</v>
      </c>
      <c r="D148">
        <f>YEAR(cukier6[[#This Row],[Data]])</f>
        <v>2005</v>
      </c>
      <c r="E148">
        <f>VLOOKUP(cukier6[[#This Row],[rok]],cennik__2[#All],2,FALSE)</f>
        <v>2</v>
      </c>
      <c r="F148" s="4">
        <f>cukier6[[#This Row],[Ilość cukru]]*cukier6[[#This Row],[cena za kilo]]</f>
        <v>618</v>
      </c>
    </row>
    <row r="149" spans="1:6" x14ac:dyDescent="0.25">
      <c r="A149" s="1">
        <v>38610</v>
      </c>
      <c r="B149" t="s">
        <v>30</v>
      </c>
      <c r="C149">
        <v>47</v>
      </c>
      <c r="D149">
        <f>YEAR(cukier6[[#This Row],[Data]])</f>
        <v>2005</v>
      </c>
      <c r="E149">
        <f>VLOOKUP(cukier6[[#This Row],[rok]],cennik__2[#All],2,FALSE)</f>
        <v>2</v>
      </c>
      <c r="F149" s="4">
        <f>cukier6[[#This Row],[Ilość cukru]]*cukier6[[#This Row],[cena za kilo]]</f>
        <v>94</v>
      </c>
    </row>
    <row r="150" spans="1:6" x14ac:dyDescent="0.25">
      <c r="A150" s="1">
        <v>38612</v>
      </c>
      <c r="B150" t="s">
        <v>52</v>
      </c>
      <c r="C150">
        <v>404</v>
      </c>
      <c r="D150">
        <f>YEAR(cukier6[[#This Row],[Data]])</f>
        <v>2005</v>
      </c>
      <c r="E150">
        <f>VLOOKUP(cukier6[[#This Row],[rok]],cennik__2[#All],2,FALSE)</f>
        <v>2</v>
      </c>
      <c r="F150" s="4">
        <f>cukier6[[#This Row],[Ilość cukru]]*cukier6[[#This Row],[cena za kilo]]</f>
        <v>808</v>
      </c>
    </row>
    <row r="151" spans="1:6" x14ac:dyDescent="0.25">
      <c r="A151" s="1">
        <v>38612</v>
      </c>
      <c r="B151" t="s">
        <v>82</v>
      </c>
      <c r="C151">
        <v>39</v>
      </c>
      <c r="D151">
        <f>YEAR(cukier6[[#This Row],[Data]])</f>
        <v>2005</v>
      </c>
      <c r="E151">
        <f>VLOOKUP(cukier6[[#This Row],[rok]],cennik__2[#All],2,FALSE)</f>
        <v>2</v>
      </c>
      <c r="F151" s="4">
        <f>cukier6[[#This Row],[Ilość cukru]]*cukier6[[#This Row],[cena za kilo]]</f>
        <v>78</v>
      </c>
    </row>
    <row r="152" spans="1:6" x14ac:dyDescent="0.25">
      <c r="A152" s="1">
        <v>38612</v>
      </c>
      <c r="B152" t="s">
        <v>14</v>
      </c>
      <c r="C152">
        <v>61</v>
      </c>
      <c r="D152">
        <f>YEAR(cukier6[[#This Row],[Data]])</f>
        <v>2005</v>
      </c>
      <c r="E152">
        <f>VLOOKUP(cukier6[[#This Row],[rok]],cennik__2[#All],2,FALSE)</f>
        <v>2</v>
      </c>
      <c r="F152" s="4">
        <f>cukier6[[#This Row],[Ilość cukru]]*cukier6[[#This Row],[cena za kilo]]</f>
        <v>122</v>
      </c>
    </row>
    <row r="153" spans="1:6" x14ac:dyDescent="0.25">
      <c r="A153" s="1">
        <v>38615</v>
      </c>
      <c r="B153" t="s">
        <v>68</v>
      </c>
      <c r="C153">
        <v>89</v>
      </c>
      <c r="D153">
        <f>YEAR(cukier6[[#This Row],[Data]])</f>
        <v>2005</v>
      </c>
      <c r="E153">
        <f>VLOOKUP(cukier6[[#This Row],[rok]],cennik__2[#All],2,FALSE)</f>
        <v>2</v>
      </c>
      <c r="F153" s="4">
        <f>cukier6[[#This Row],[Ilość cukru]]*cukier6[[#This Row],[cena za kilo]]</f>
        <v>178</v>
      </c>
    </row>
    <row r="154" spans="1:6" x14ac:dyDescent="0.25">
      <c r="A154" s="1">
        <v>38617</v>
      </c>
      <c r="B154" t="s">
        <v>25</v>
      </c>
      <c r="C154">
        <v>127</v>
      </c>
      <c r="D154">
        <f>YEAR(cukier6[[#This Row],[Data]])</f>
        <v>2005</v>
      </c>
      <c r="E154">
        <f>VLOOKUP(cukier6[[#This Row],[rok]],cennik__2[#All],2,FALSE)</f>
        <v>2</v>
      </c>
      <c r="F154" s="4">
        <f>cukier6[[#This Row],[Ilość cukru]]*cukier6[[#This Row],[cena za kilo]]</f>
        <v>254</v>
      </c>
    </row>
    <row r="155" spans="1:6" x14ac:dyDescent="0.25">
      <c r="A155" s="1">
        <v>38620</v>
      </c>
      <c r="B155" t="s">
        <v>20</v>
      </c>
      <c r="C155">
        <v>81</v>
      </c>
      <c r="D155">
        <f>YEAR(cukier6[[#This Row],[Data]])</f>
        <v>2005</v>
      </c>
      <c r="E155">
        <f>VLOOKUP(cukier6[[#This Row],[rok]],cennik__2[#All],2,FALSE)</f>
        <v>2</v>
      </c>
      <c r="F155" s="4">
        <f>cukier6[[#This Row],[Ilość cukru]]*cukier6[[#This Row],[cena za kilo]]</f>
        <v>162</v>
      </c>
    </row>
    <row r="156" spans="1:6" x14ac:dyDescent="0.25">
      <c r="A156" s="1">
        <v>38623</v>
      </c>
      <c r="B156" t="s">
        <v>47</v>
      </c>
      <c r="C156">
        <v>433</v>
      </c>
      <c r="D156">
        <f>YEAR(cukier6[[#This Row],[Data]])</f>
        <v>2005</v>
      </c>
      <c r="E156">
        <f>VLOOKUP(cukier6[[#This Row],[rok]],cennik__2[#All],2,FALSE)</f>
        <v>2</v>
      </c>
      <c r="F156" s="4">
        <f>cukier6[[#This Row],[Ilość cukru]]*cukier6[[#This Row],[cena za kilo]]</f>
        <v>866</v>
      </c>
    </row>
    <row r="157" spans="1:6" x14ac:dyDescent="0.25">
      <c r="A157" s="1">
        <v>38623</v>
      </c>
      <c r="B157" t="s">
        <v>11</v>
      </c>
      <c r="C157">
        <v>284</v>
      </c>
      <c r="D157">
        <f>YEAR(cukier6[[#This Row],[Data]])</f>
        <v>2005</v>
      </c>
      <c r="E157">
        <f>VLOOKUP(cukier6[[#This Row],[rok]],cennik__2[#All],2,FALSE)</f>
        <v>2</v>
      </c>
      <c r="F157" s="4">
        <f>cukier6[[#This Row],[Ilość cukru]]*cukier6[[#This Row],[cena za kilo]]</f>
        <v>568</v>
      </c>
    </row>
    <row r="158" spans="1:6" x14ac:dyDescent="0.25">
      <c r="A158" s="1">
        <v>38624</v>
      </c>
      <c r="B158" t="s">
        <v>8</v>
      </c>
      <c r="C158">
        <v>122</v>
      </c>
      <c r="D158">
        <f>YEAR(cukier6[[#This Row],[Data]])</f>
        <v>2005</v>
      </c>
      <c r="E158">
        <f>VLOOKUP(cukier6[[#This Row],[rok]],cennik__2[#All],2,FALSE)</f>
        <v>2</v>
      </c>
      <c r="F158" s="4">
        <f>cukier6[[#This Row],[Ilość cukru]]*cukier6[[#This Row],[cena za kilo]]</f>
        <v>244</v>
      </c>
    </row>
    <row r="159" spans="1:6" x14ac:dyDescent="0.25">
      <c r="A159" s="1">
        <v>38626</v>
      </c>
      <c r="B159" t="s">
        <v>82</v>
      </c>
      <c r="C159">
        <v>193</v>
      </c>
      <c r="D159">
        <f>YEAR(cukier6[[#This Row],[Data]])</f>
        <v>2005</v>
      </c>
      <c r="E159">
        <f>VLOOKUP(cukier6[[#This Row],[rok]],cennik__2[#All],2,FALSE)</f>
        <v>2</v>
      </c>
      <c r="F159" s="4">
        <f>cukier6[[#This Row],[Ilość cukru]]*cukier6[[#This Row],[cena za kilo]]</f>
        <v>386</v>
      </c>
    </row>
    <row r="160" spans="1:6" x14ac:dyDescent="0.25">
      <c r="A160" s="1">
        <v>38628</v>
      </c>
      <c r="B160" t="s">
        <v>30</v>
      </c>
      <c r="C160">
        <v>118</v>
      </c>
      <c r="D160">
        <f>YEAR(cukier6[[#This Row],[Data]])</f>
        <v>2005</v>
      </c>
      <c r="E160">
        <f>VLOOKUP(cukier6[[#This Row],[rok]],cennik__2[#All],2,FALSE)</f>
        <v>2</v>
      </c>
      <c r="F160" s="4">
        <f>cukier6[[#This Row],[Ilość cukru]]*cukier6[[#This Row],[cena za kilo]]</f>
        <v>236</v>
      </c>
    </row>
    <row r="161" spans="1:6" x14ac:dyDescent="0.25">
      <c r="A161" s="1">
        <v>38629</v>
      </c>
      <c r="B161" t="s">
        <v>7</v>
      </c>
      <c r="C161">
        <v>173</v>
      </c>
      <c r="D161">
        <f>YEAR(cukier6[[#This Row],[Data]])</f>
        <v>2005</v>
      </c>
      <c r="E161">
        <f>VLOOKUP(cukier6[[#This Row],[rok]],cennik__2[#All],2,FALSE)</f>
        <v>2</v>
      </c>
      <c r="F161" s="4">
        <f>cukier6[[#This Row],[Ilość cukru]]*cukier6[[#This Row],[cena za kilo]]</f>
        <v>346</v>
      </c>
    </row>
    <row r="162" spans="1:6" x14ac:dyDescent="0.25">
      <c r="A162" s="1">
        <v>38632</v>
      </c>
      <c r="B162" t="s">
        <v>24</v>
      </c>
      <c r="C162">
        <v>392</v>
      </c>
      <c r="D162">
        <f>YEAR(cukier6[[#This Row],[Data]])</f>
        <v>2005</v>
      </c>
      <c r="E162">
        <f>VLOOKUP(cukier6[[#This Row],[rok]],cennik__2[#All],2,FALSE)</f>
        <v>2</v>
      </c>
      <c r="F162" s="4">
        <f>cukier6[[#This Row],[Ilość cukru]]*cukier6[[#This Row],[cena za kilo]]</f>
        <v>784</v>
      </c>
    </row>
    <row r="163" spans="1:6" x14ac:dyDescent="0.25">
      <c r="A163" s="1">
        <v>38633</v>
      </c>
      <c r="B163" t="s">
        <v>18</v>
      </c>
      <c r="C163">
        <v>8</v>
      </c>
      <c r="D163">
        <f>YEAR(cukier6[[#This Row],[Data]])</f>
        <v>2005</v>
      </c>
      <c r="E163">
        <f>VLOOKUP(cukier6[[#This Row],[rok]],cennik__2[#All],2,FALSE)</f>
        <v>2</v>
      </c>
      <c r="F163" s="4">
        <f>cukier6[[#This Row],[Ilość cukru]]*cukier6[[#This Row],[cena za kilo]]</f>
        <v>16</v>
      </c>
    </row>
    <row r="164" spans="1:6" x14ac:dyDescent="0.25">
      <c r="A164" s="1">
        <v>38638</v>
      </c>
      <c r="B164" t="s">
        <v>30</v>
      </c>
      <c r="C164">
        <v>132</v>
      </c>
      <c r="D164">
        <f>YEAR(cukier6[[#This Row],[Data]])</f>
        <v>2005</v>
      </c>
      <c r="E164">
        <f>VLOOKUP(cukier6[[#This Row],[rok]],cennik__2[#All],2,FALSE)</f>
        <v>2</v>
      </c>
      <c r="F164" s="4">
        <f>cukier6[[#This Row],[Ilość cukru]]*cukier6[[#This Row],[cena za kilo]]</f>
        <v>264</v>
      </c>
    </row>
    <row r="165" spans="1:6" x14ac:dyDescent="0.25">
      <c r="A165" s="1">
        <v>38638</v>
      </c>
      <c r="B165" t="s">
        <v>10</v>
      </c>
      <c r="C165">
        <v>76</v>
      </c>
      <c r="D165">
        <f>YEAR(cukier6[[#This Row],[Data]])</f>
        <v>2005</v>
      </c>
      <c r="E165">
        <f>VLOOKUP(cukier6[[#This Row],[rok]],cennik__2[#All],2,FALSE)</f>
        <v>2</v>
      </c>
      <c r="F165" s="4">
        <f>cukier6[[#This Row],[Ilość cukru]]*cukier6[[#This Row],[cena za kilo]]</f>
        <v>152</v>
      </c>
    </row>
    <row r="166" spans="1:6" x14ac:dyDescent="0.25">
      <c r="A166" s="1">
        <v>38639</v>
      </c>
      <c r="B166" t="s">
        <v>83</v>
      </c>
      <c r="C166">
        <v>17</v>
      </c>
      <c r="D166">
        <f>YEAR(cukier6[[#This Row],[Data]])</f>
        <v>2005</v>
      </c>
      <c r="E166">
        <f>VLOOKUP(cukier6[[#This Row],[rok]],cennik__2[#All],2,FALSE)</f>
        <v>2</v>
      </c>
      <c r="F166" s="4">
        <f>cukier6[[#This Row],[Ilość cukru]]*cukier6[[#This Row],[cena za kilo]]</f>
        <v>34</v>
      </c>
    </row>
    <row r="167" spans="1:6" x14ac:dyDescent="0.25">
      <c r="A167" s="1">
        <v>38640</v>
      </c>
      <c r="B167" t="s">
        <v>84</v>
      </c>
      <c r="C167">
        <v>17</v>
      </c>
      <c r="D167">
        <f>YEAR(cukier6[[#This Row],[Data]])</f>
        <v>2005</v>
      </c>
      <c r="E167">
        <f>VLOOKUP(cukier6[[#This Row],[rok]],cennik__2[#All],2,FALSE)</f>
        <v>2</v>
      </c>
      <c r="F167" s="4">
        <f>cukier6[[#This Row],[Ilość cukru]]*cukier6[[#This Row],[cena za kilo]]</f>
        <v>34</v>
      </c>
    </row>
    <row r="168" spans="1:6" x14ac:dyDescent="0.25">
      <c r="A168" s="1">
        <v>38643</v>
      </c>
      <c r="B168" t="s">
        <v>85</v>
      </c>
      <c r="C168">
        <v>2</v>
      </c>
      <c r="D168">
        <f>YEAR(cukier6[[#This Row],[Data]])</f>
        <v>2005</v>
      </c>
      <c r="E168">
        <f>VLOOKUP(cukier6[[#This Row],[rok]],cennik__2[#All],2,FALSE)</f>
        <v>2</v>
      </c>
      <c r="F168" s="4">
        <f>cukier6[[#This Row],[Ilość cukru]]*cukier6[[#This Row],[cena za kilo]]</f>
        <v>4</v>
      </c>
    </row>
    <row r="169" spans="1:6" x14ac:dyDescent="0.25">
      <c r="A169" s="1">
        <v>38645</v>
      </c>
      <c r="B169" t="s">
        <v>21</v>
      </c>
      <c r="C169">
        <v>125</v>
      </c>
      <c r="D169">
        <f>YEAR(cukier6[[#This Row],[Data]])</f>
        <v>2005</v>
      </c>
      <c r="E169">
        <f>VLOOKUP(cukier6[[#This Row],[rok]],cennik__2[#All],2,FALSE)</f>
        <v>2</v>
      </c>
      <c r="F169" s="4">
        <f>cukier6[[#This Row],[Ilość cukru]]*cukier6[[#This Row],[cena za kilo]]</f>
        <v>250</v>
      </c>
    </row>
    <row r="170" spans="1:6" x14ac:dyDescent="0.25">
      <c r="A170" s="1">
        <v>38646</v>
      </c>
      <c r="B170" t="s">
        <v>52</v>
      </c>
      <c r="C170">
        <v>234</v>
      </c>
      <c r="D170">
        <f>YEAR(cukier6[[#This Row],[Data]])</f>
        <v>2005</v>
      </c>
      <c r="E170">
        <f>VLOOKUP(cukier6[[#This Row],[rok]],cennik__2[#All],2,FALSE)</f>
        <v>2</v>
      </c>
      <c r="F170" s="4">
        <f>cukier6[[#This Row],[Ilość cukru]]*cukier6[[#This Row],[cena za kilo]]</f>
        <v>468</v>
      </c>
    </row>
    <row r="171" spans="1:6" x14ac:dyDescent="0.25">
      <c r="A171" s="1">
        <v>38652</v>
      </c>
      <c r="B171" t="s">
        <v>71</v>
      </c>
      <c r="C171">
        <v>53</v>
      </c>
      <c r="D171">
        <f>YEAR(cukier6[[#This Row],[Data]])</f>
        <v>2005</v>
      </c>
      <c r="E171">
        <f>VLOOKUP(cukier6[[#This Row],[rok]],cennik__2[#All],2,FALSE)</f>
        <v>2</v>
      </c>
      <c r="F171" s="4">
        <f>cukier6[[#This Row],[Ilość cukru]]*cukier6[[#This Row],[cena za kilo]]</f>
        <v>106</v>
      </c>
    </row>
    <row r="172" spans="1:6" x14ac:dyDescent="0.25">
      <c r="A172" s="1">
        <v>38653</v>
      </c>
      <c r="B172" t="s">
        <v>39</v>
      </c>
      <c r="C172">
        <v>165</v>
      </c>
      <c r="D172">
        <f>YEAR(cukier6[[#This Row],[Data]])</f>
        <v>2005</v>
      </c>
      <c r="E172">
        <f>VLOOKUP(cukier6[[#This Row],[rok]],cennik__2[#All],2,FALSE)</f>
        <v>2</v>
      </c>
      <c r="F172" s="4">
        <f>cukier6[[#This Row],[Ilość cukru]]*cukier6[[#This Row],[cena za kilo]]</f>
        <v>330</v>
      </c>
    </row>
    <row r="173" spans="1:6" x14ac:dyDescent="0.25">
      <c r="A173" s="1">
        <v>38653</v>
      </c>
      <c r="B173" t="s">
        <v>12</v>
      </c>
      <c r="C173">
        <v>177</v>
      </c>
      <c r="D173">
        <f>YEAR(cukier6[[#This Row],[Data]])</f>
        <v>2005</v>
      </c>
      <c r="E173">
        <f>VLOOKUP(cukier6[[#This Row],[rok]],cennik__2[#All],2,FALSE)</f>
        <v>2</v>
      </c>
      <c r="F173" s="4">
        <f>cukier6[[#This Row],[Ilość cukru]]*cukier6[[#This Row],[cena za kilo]]</f>
        <v>354</v>
      </c>
    </row>
    <row r="174" spans="1:6" x14ac:dyDescent="0.25">
      <c r="A174" s="1">
        <v>38655</v>
      </c>
      <c r="B174" t="s">
        <v>20</v>
      </c>
      <c r="C174">
        <v>103</v>
      </c>
      <c r="D174">
        <f>YEAR(cukier6[[#This Row],[Data]])</f>
        <v>2005</v>
      </c>
      <c r="E174">
        <f>VLOOKUP(cukier6[[#This Row],[rok]],cennik__2[#All],2,FALSE)</f>
        <v>2</v>
      </c>
      <c r="F174" s="4">
        <f>cukier6[[#This Row],[Ilość cukru]]*cukier6[[#This Row],[cena za kilo]]</f>
        <v>206</v>
      </c>
    </row>
    <row r="175" spans="1:6" x14ac:dyDescent="0.25">
      <c r="A175" s="1">
        <v>38657</v>
      </c>
      <c r="B175" t="s">
        <v>86</v>
      </c>
      <c r="C175">
        <v>2</v>
      </c>
      <c r="D175">
        <f>YEAR(cukier6[[#This Row],[Data]])</f>
        <v>2005</v>
      </c>
      <c r="E175">
        <f>VLOOKUP(cukier6[[#This Row],[rok]],cennik__2[#All],2,FALSE)</f>
        <v>2</v>
      </c>
      <c r="F175" s="4">
        <f>cukier6[[#This Row],[Ilość cukru]]*cukier6[[#This Row],[cena za kilo]]</f>
        <v>4</v>
      </c>
    </row>
    <row r="176" spans="1:6" x14ac:dyDescent="0.25">
      <c r="A176" s="1">
        <v>38657</v>
      </c>
      <c r="B176" t="s">
        <v>11</v>
      </c>
      <c r="C176">
        <v>279</v>
      </c>
      <c r="D176">
        <f>YEAR(cukier6[[#This Row],[Data]])</f>
        <v>2005</v>
      </c>
      <c r="E176">
        <f>VLOOKUP(cukier6[[#This Row],[rok]],cennik__2[#All],2,FALSE)</f>
        <v>2</v>
      </c>
      <c r="F176" s="4">
        <f>cukier6[[#This Row],[Ilość cukru]]*cukier6[[#This Row],[cena za kilo]]</f>
        <v>558</v>
      </c>
    </row>
    <row r="177" spans="1:6" x14ac:dyDescent="0.25">
      <c r="A177" s="1">
        <v>38662</v>
      </c>
      <c r="B177" t="s">
        <v>32</v>
      </c>
      <c r="C177">
        <v>185</v>
      </c>
      <c r="D177">
        <f>YEAR(cukier6[[#This Row],[Data]])</f>
        <v>2005</v>
      </c>
      <c r="E177">
        <f>VLOOKUP(cukier6[[#This Row],[rok]],cennik__2[#All],2,FALSE)</f>
        <v>2</v>
      </c>
      <c r="F177" s="4">
        <f>cukier6[[#This Row],[Ilość cukru]]*cukier6[[#This Row],[cena za kilo]]</f>
        <v>370</v>
      </c>
    </row>
    <row r="178" spans="1:6" x14ac:dyDescent="0.25">
      <c r="A178" s="1">
        <v>38663</v>
      </c>
      <c r="B178" t="s">
        <v>9</v>
      </c>
      <c r="C178">
        <v>434</v>
      </c>
      <c r="D178">
        <f>YEAR(cukier6[[#This Row],[Data]])</f>
        <v>2005</v>
      </c>
      <c r="E178">
        <f>VLOOKUP(cukier6[[#This Row],[rok]],cennik__2[#All],2,FALSE)</f>
        <v>2</v>
      </c>
      <c r="F178" s="4">
        <f>cukier6[[#This Row],[Ilość cukru]]*cukier6[[#This Row],[cena za kilo]]</f>
        <v>868</v>
      </c>
    </row>
    <row r="179" spans="1:6" x14ac:dyDescent="0.25">
      <c r="A179" s="1">
        <v>38667</v>
      </c>
      <c r="B179" t="s">
        <v>87</v>
      </c>
      <c r="C179">
        <v>10</v>
      </c>
      <c r="D179">
        <f>YEAR(cukier6[[#This Row],[Data]])</f>
        <v>2005</v>
      </c>
      <c r="E179">
        <f>VLOOKUP(cukier6[[#This Row],[rok]],cennik__2[#All],2,FALSE)</f>
        <v>2</v>
      </c>
      <c r="F179" s="4">
        <f>cukier6[[#This Row],[Ilość cukru]]*cukier6[[#This Row],[cena za kilo]]</f>
        <v>20</v>
      </c>
    </row>
    <row r="180" spans="1:6" x14ac:dyDescent="0.25">
      <c r="A180" s="1">
        <v>38669</v>
      </c>
      <c r="B180" t="s">
        <v>88</v>
      </c>
      <c r="C180">
        <v>9</v>
      </c>
      <c r="D180">
        <f>YEAR(cukier6[[#This Row],[Data]])</f>
        <v>2005</v>
      </c>
      <c r="E180">
        <f>VLOOKUP(cukier6[[#This Row],[rok]],cennik__2[#All],2,FALSE)</f>
        <v>2</v>
      </c>
      <c r="F180" s="4">
        <f>cukier6[[#This Row],[Ilość cukru]]*cukier6[[#This Row],[cena za kilo]]</f>
        <v>18</v>
      </c>
    </row>
    <row r="181" spans="1:6" x14ac:dyDescent="0.25">
      <c r="A181" s="1">
        <v>38670</v>
      </c>
      <c r="B181" t="s">
        <v>26</v>
      </c>
      <c r="C181">
        <v>383</v>
      </c>
      <c r="D181">
        <f>YEAR(cukier6[[#This Row],[Data]])</f>
        <v>2005</v>
      </c>
      <c r="E181">
        <f>VLOOKUP(cukier6[[#This Row],[rok]],cennik__2[#All],2,FALSE)</f>
        <v>2</v>
      </c>
      <c r="F181" s="4">
        <f>cukier6[[#This Row],[Ilość cukru]]*cukier6[[#This Row],[cena za kilo]]</f>
        <v>766</v>
      </c>
    </row>
    <row r="182" spans="1:6" x14ac:dyDescent="0.25">
      <c r="A182" s="1">
        <v>38670</v>
      </c>
      <c r="B182" t="s">
        <v>32</v>
      </c>
      <c r="C182">
        <v>189</v>
      </c>
      <c r="D182">
        <f>YEAR(cukier6[[#This Row],[Data]])</f>
        <v>2005</v>
      </c>
      <c r="E182">
        <f>VLOOKUP(cukier6[[#This Row],[rok]],cennik__2[#All],2,FALSE)</f>
        <v>2</v>
      </c>
      <c r="F182" s="4">
        <f>cukier6[[#This Row],[Ilość cukru]]*cukier6[[#This Row],[cena za kilo]]</f>
        <v>378</v>
      </c>
    </row>
    <row r="183" spans="1:6" x14ac:dyDescent="0.25">
      <c r="A183" s="1">
        <v>38672</v>
      </c>
      <c r="B183" t="s">
        <v>14</v>
      </c>
      <c r="C183">
        <v>161</v>
      </c>
      <c r="D183">
        <f>YEAR(cukier6[[#This Row],[Data]])</f>
        <v>2005</v>
      </c>
      <c r="E183">
        <f>VLOOKUP(cukier6[[#This Row],[rok]],cennik__2[#All],2,FALSE)</f>
        <v>2</v>
      </c>
      <c r="F183" s="4">
        <f>cukier6[[#This Row],[Ilość cukru]]*cukier6[[#This Row],[cena za kilo]]</f>
        <v>322</v>
      </c>
    </row>
    <row r="184" spans="1:6" x14ac:dyDescent="0.25">
      <c r="A184" s="1">
        <v>38672</v>
      </c>
      <c r="B184" t="s">
        <v>65</v>
      </c>
      <c r="C184">
        <v>115</v>
      </c>
      <c r="D184">
        <f>YEAR(cukier6[[#This Row],[Data]])</f>
        <v>2005</v>
      </c>
      <c r="E184">
        <f>VLOOKUP(cukier6[[#This Row],[rok]],cennik__2[#All],2,FALSE)</f>
        <v>2</v>
      </c>
      <c r="F184" s="4">
        <f>cukier6[[#This Row],[Ilość cukru]]*cukier6[[#This Row],[cena za kilo]]</f>
        <v>230</v>
      </c>
    </row>
    <row r="185" spans="1:6" x14ac:dyDescent="0.25">
      <c r="A185" s="1">
        <v>38674</v>
      </c>
      <c r="B185" t="s">
        <v>71</v>
      </c>
      <c r="C185">
        <v>58</v>
      </c>
      <c r="D185">
        <f>YEAR(cukier6[[#This Row],[Data]])</f>
        <v>2005</v>
      </c>
      <c r="E185">
        <f>VLOOKUP(cukier6[[#This Row],[rok]],cennik__2[#All],2,FALSE)</f>
        <v>2</v>
      </c>
      <c r="F185" s="4">
        <f>cukier6[[#This Row],[Ilość cukru]]*cukier6[[#This Row],[cena za kilo]]</f>
        <v>116</v>
      </c>
    </row>
    <row r="186" spans="1:6" x14ac:dyDescent="0.25">
      <c r="A186" s="1">
        <v>38674</v>
      </c>
      <c r="B186" t="s">
        <v>89</v>
      </c>
      <c r="C186">
        <v>16</v>
      </c>
      <c r="D186">
        <f>YEAR(cukier6[[#This Row],[Data]])</f>
        <v>2005</v>
      </c>
      <c r="E186">
        <f>VLOOKUP(cukier6[[#This Row],[rok]],cennik__2[#All],2,FALSE)</f>
        <v>2</v>
      </c>
      <c r="F186" s="4">
        <f>cukier6[[#This Row],[Ilość cukru]]*cukier6[[#This Row],[cena za kilo]]</f>
        <v>32</v>
      </c>
    </row>
    <row r="187" spans="1:6" x14ac:dyDescent="0.25">
      <c r="A187" s="1">
        <v>38675</v>
      </c>
      <c r="B187" t="s">
        <v>55</v>
      </c>
      <c r="C187">
        <v>17</v>
      </c>
      <c r="D187">
        <f>YEAR(cukier6[[#This Row],[Data]])</f>
        <v>2005</v>
      </c>
      <c r="E187">
        <f>VLOOKUP(cukier6[[#This Row],[rok]],cennik__2[#All],2,FALSE)</f>
        <v>2</v>
      </c>
      <c r="F187" s="4">
        <f>cukier6[[#This Row],[Ilość cukru]]*cukier6[[#This Row],[cena za kilo]]</f>
        <v>34</v>
      </c>
    </row>
    <row r="188" spans="1:6" x14ac:dyDescent="0.25">
      <c r="A188" s="1">
        <v>38676</v>
      </c>
      <c r="B188" t="s">
        <v>7</v>
      </c>
      <c r="C188">
        <v>177</v>
      </c>
      <c r="D188">
        <f>YEAR(cukier6[[#This Row],[Data]])</f>
        <v>2005</v>
      </c>
      <c r="E188">
        <f>VLOOKUP(cukier6[[#This Row],[rok]],cennik__2[#All],2,FALSE)</f>
        <v>2</v>
      </c>
      <c r="F188" s="4">
        <f>cukier6[[#This Row],[Ilość cukru]]*cukier6[[#This Row],[cena za kilo]]</f>
        <v>354</v>
      </c>
    </row>
    <row r="189" spans="1:6" x14ac:dyDescent="0.25">
      <c r="A189" s="1">
        <v>38677</v>
      </c>
      <c r="B189" t="s">
        <v>80</v>
      </c>
      <c r="C189">
        <v>33</v>
      </c>
      <c r="D189">
        <f>YEAR(cukier6[[#This Row],[Data]])</f>
        <v>2005</v>
      </c>
      <c r="E189">
        <f>VLOOKUP(cukier6[[#This Row],[rok]],cennik__2[#All],2,FALSE)</f>
        <v>2</v>
      </c>
      <c r="F189" s="4">
        <f>cukier6[[#This Row],[Ilość cukru]]*cukier6[[#This Row],[cena za kilo]]</f>
        <v>66</v>
      </c>
    </row>
    <row r="190" spans="1:6" x14ac:dyDescent="0.25">
      <c r="A190" s="1">
        <v>38680</v>
      </c>
      <c r="B190" t="s">
        <v>20</v>
      </c>
      <c r="C190">
        <v>60</v>
      </c>
      <c r="D190">
        <f>YEAR(cukier6[[#This Row],[Data]])</f>
        <v>2005</v>
      </c>
      <c r="E190">
        <f>VLOOKUP(cukier6[[#This Row],[rok]],cennik__2[#All],2,FALSE)</f>
        <v>2</v>
      </c>
      <c r="F190" s="4">
        <f>cukier6[[#This Row],[Ilość cukru]]*cukier6[[#This Row],[cena za kilo]]</f>
        <v>120</v>
      </c>
    </row>
    <row r="191" spans="1:6" x14ac:dyDescent="0.25">
      <c r="A191" s="1">
        <v>38682</v>
      </c>
      <c r="B191" t="s">
        <v>90</v>
      </c>
      <c r="C191">
        <v>8</v>
      </c>
      <c r="D191">
        <f>YEAR(cukier6[[#This Row],[Data]])</f>
        <v>2005</v>
      </c>
      <c r="E191">
        <f>VLOOKUP(cukier6[[#This Row],[rok]],cennik__2[#All],2,FALSE)</f>
        <v>2</v>
      </c>
      <c r="F191" s="4">
        <f>cukier6[[#This Row],[Ilość cukru]]*cukier6[[#This Row],[cena za kilo]]</f>
        <v>16</v>
      </c>
    </row>
    <row r="192" spans="1:6" x14ac:dyDescent="0.25">
      <c r="A192" s="1">
        <v>38687</v>
      </c>
      <c r="B192" t="s">
        <v>11</v>
      </c>
      <c r="C192">
        <v>317</v>
      </c>
      <c r="D192">
        <f>YEAR(cukier6[[#This Row],[Data]])</f>
        <v>2005</v>
      </c>
      <c r="E192">
        <f>VLOOKUP(cukier6[[#This Row],[rok]],cennik__2[#All],2,FALSE)</f>
        <v>2</v>
      </c>
      <c r="F192" s="4">
        <f>cukier6[[#This Row],[Ilość cukru]]*cukier6[[#This Row],[cena za kilo]]</f>
        <v>634</v>
      </c>
    </row>
    <row r="193" spans="1:6" x14ac:dyDescent="0.25">
      <c r="A193" s="1">
        <v>38689</v>
      </c>
      <c r="B193" t="s">
        <v>91</v>
      </c>
      <c r="C193">
        <v>3</v>
      </c>
      <c r="D193">
        <f>YEAR(cukier6[[#This Row],[Data]])</f>
        <v>2005</v>
      </c>
      <c r="E193">
        <f>VLOOKUP(cukier6[[#This Row],[rok]],cennik__2[#All],2,FALSE)</f>
        <v>2</v>
      </c>
      <c r="F193" s="4">
        <f>cukier6[[#This Row],[Ilość cukru]]*cukier6[[#This Row],[cena za kilo]]</f>
        <v>6</v>
      </c>
    </row>
    <row r="194" spans="1:6" x14ac:dyDescent="0.25">
      <c r="A194" s="1">
        <v>38691</v>
      </c>
      <c r="B194" t="s">
        <v>92</v>
      </c>
      <c r="C194">
        <v>16</v>
      </c>
      <c r="D194">
        <f>YEAR(cukier6[[#This Row],[Data]])</f>
        <v>2005</v>
      </c>
      <c r="E194">
        <f>VLOOKUP(cukier6[[#This Row],[rok]],cennik__2[#All],2,FALSE)</f>
        <v>2</v>
      </c>
      <c r="F194" s="4">
        <f>cukier6[[#This Row],[Ilość cukru]]*cukier6[[#This Row],[cena za kilo]]</f>
        <v>32</v>
      </c>
    </row>
    <row r="195" spans="1:6" x14ac:dyDescent="0.25">
      <c r="A195" s="1">
        <v>38700</v>
      </c>
      <c r="B195" t="s">
        <v>67</v>
      </c>
      <c r="C195">
        <v>2</v>
      </c>
      <c r="D195">
        <f>YEAR(cukier6[[#This Row],[Data]])</f>
        <v>2005</v>
      </c>
      <c r="E195">
        <f>VLOOKUP(cukier6[[#This Row],[rok]],cennik__2[#All],2,FALSE)</f>
        <v>2</v>
      </c>
      <c r="F195" s="4">
        <f>cukier6[[#This Row],[Ilość cukru]]*cukier6[[#This Row],[cena za kilo]]</f>
        <v>4</v>
      </c>
    </row>
    <row r="196" spans="1:6" x14ac:dyDescent="0.25">
      <c r="A196" s="1">
        <v>38705</v>
      </c>
      <c r="B196" t="s">
        <v>12</v>
      </c>
      <c r="C196">
        <v>161</v>
      </c>
      <c r="D196">
        <f>YEAR(cukier6[[#This Row],[Data]])</f>
        <v>2005</v>
      </c>
      <c r="E196">
        <f>VLOOKUP(cukier6[[#This Row],[rok]],cennik__2[#All],2,FALSE)</f>
        <v>2</v>
      </c>
      <c r="F196" s="4">
        <f>cukier6[[#This Row],[Ilość cukru]]*cukier6[[#This Row],[cena za kilo]]</f>
        <v>322</v>
      </c>
    </row>
    <row r="197" spans="1:6" x14ac:dyDescent="0.25">
      <c r="A197" s="1">
        <v>38708</v>
      </c>
      <c r="B197" t="s">
        <v>39</v>
      </c>
      <c r="C197">
        <v>187</v>
      </c>
      <c r="D197">
        <f>YEAR(cukier6[[#This Row],[Data]])</f>
        <v>2005</v>
      </c>
      <c r="E197">
        <f>VLOOKUP(cukier6[[#This Row],[rok]],cennik__2[#All],2,FALSE)</f>
        <v>2</v>
      </c>
      <c r="F197" s="4">
        <f>cukier6[[#This Row],[Ilość cukru]]*cukier6[[#This Row],[cena za kilo]]</f>
        <v>374</v>
      </c>
    </row>
    <row r="198" spans="1:6" x14ac:dyDescent="0.25">
      <c r="A198" s="1">
        <v>38708</v>
      </c>
      <c r="B198" t="s">
        <v>93</v>
      </c>
      <c r="C198">
        <v>17</v>
      </c>
      <c r="D198">
        <f>YEAR(cukier6[[#This Row],[Data]])</f>
        <v>2005</v>
      </c>
      <c r="E198">
        <f>VLOOKUP(cukier6[[#This Row],[rok]],cennik__2[#All],2,FALSE)</f>
        <v>2</v>
      </c>
      <c r="F198" s="4">
        <f>cukier6[[#This Row],[Ilość cukru]]*cukier6[[#This Row],[cena za kilo]]</f>
        <v>34</v>
      </c>
    </row>
    <row r="199" spans="1:6" x14ac:dyDescent="0.25">
      <c r="A199" s="1">
        <v>38709</v>
      </c>
      <c r="B199" t="s">
        <v>94</v>
      </c>
      <c r="C199">
        <v>5</v>
      </c>
      <c r="D199">
        <f>YEAR(cukier6[[#This Row],[Data]])</f>
        <v>2005</v>
      </c>
      <c r="E199">
        <f>VLOOKUP(cukier6[[#This Row],[rok]],cennik__2[#All],2,FALSE)</f>
        <v>2</v>
      </c>
      <c r="F199" s="4">
        <f>cukier6[[#This Row],[Ilość cukru]]*cukier6[[#This Row],[cena za kilo]]</f>
        <v>10</v>
      </c>
    </row>
    <row r="200" spans="1:6" x14ac:dyDescent="0.25">
      <c r="A200" s="1">
        <v>38711</v>
      </c>
      <c r="B200" t="s">
        <v>55</v>
      </c>
      <c r="C200">
        <v>10</v>
      </c>
      <c r="D200">
        <f>YEAR(cukier6[[#This Row],[Data]])</f>
        <v>2005</v>
      </c>
      <c r="E200">
        <f>VLOOKUP(cukier6[[#This Row],[rok]],cennik__2[#All],2,FALSE)</f>
        <v>2</v>
      </c>
      <c r="F200" s="4">
        <f>cukier6[[#This Row],[Ilość cukru]]*cukier6[[#This Row],[cena za kilo]]</f>
        <v>20</v>
      </c>
    </row>
    <row r="201" spans="1:6" x14ac:dyDescent="0.25">
      <c r="A201" s="1">
        <v>38711</v>
      </c>
      <c r="B201" t="s">
        <v>16</v>
      </c>
      <c r="C201">
        <v>225</v>
      </c>
      <c r="D201">
        <f>YEAR(cukier6[[#This Row],[Data]])</f>
        <v>2005</v>
      </c>
      <c r="E201">
        <f>VLOOKUP(cukier6[[#This Row],[rok]],cennik__2[#All],2,FALSE)</f>
        <v>2</v>
      </c>
      <c r="F201" s="4">
        <f>cukier6[[#This Row],[Ilość cukru]]*cukier6[[#This Row],[cena za kilo]]</f>
        <v>450</v>
      </c>
    </row>
    <row r="202" spans="1:6" x14ac:dyDescent="0.25">
      <c r="A202" s="1">
        <v>38716</v>
      </c>
      <c r="B202" t="s">
        <v>19</v>
      </c>
      <c r="C202">
        <v>367</v>
      </c>
      <c r="D202">
        <f>YEAR(cukier6[[#This Row],[Data]])</f>
        <v>2005</v>
      </c>
      <c r="E202">
        <f>VLOOKUP(cukier6[[#This Row],[rok]],cennik__2[#All],2,FALSE)</f>
        <v>2</v>
      </c>
      <c r="F202" s="4">
        <f>cukier6[[#This Row],[Ilość cukru]]*cukier6[[#This Row],[cena za kilo]]</f>
        <v>734</v>
      </c>
    </row>
    <row r="203" spans="1:6" x14ac:dyDescent="0.25">
      <c r="A203" s="1">
        <v>38721</v>
      </c>
      <c r="B203" t="s">
        <v>16</v>
      </c>
      <c r="C203">
        <v>295</v>
      </c>
      <c r="D203">
        <f>YEAR(cukier6[[#This Row],[Data]])</f>
        <v>2006</v>
      </c>
      <c r="E203">
        <f>VLOOKUP(cukier6[[#This Row],[rok]],cennik__2[#All],2,FALSE)</f>
        <v>2.0499999999999998</v>
      </c>
      <c r="F203" s="4">
        <f>cukier6[[#This Row],[Ilość cukru]]*cukier6[[#This Row],[cena za kilo]]</f>
        <v>604.75</v>
      </c>
    </row>
    <row r="204" spans="1:6" x14ac:dyDescent="0.25">
      <c r="A204" s="1">
        <v>38725</v>
      </c>
      <c r="B204" t="s">
        <v>57</v>
      </c>
      <c r="C204">
        <v>26</v>
      </c>
      <c r="D204">
        <f>YEAR(cukier6[[#This Row],[Data]])</f>
        <v>2006</v>
      </c>
      <c r="E204">
        <f>VLOOKUP(cukier6[[#This Row],[rok]],cennik__2[#All],2,FALSE)</f>
        <v>2.0499999999999998</v>
      </c>
      <c r="F204" s="4">
        <f>cukier6[[#This Row],[Ilość cukru]]*cukier6[[#This Row],[cena za kilo]]</f>
        <v>53.3</v>
      </c>
    </row>
    <row r="205" spans="1:6" x14ac:dyDescent="0.25">
      <c r="A205" s="1">
        <v>38725</v>
      </c>
      <c r="B205" t="s">
        <v>95</v>
      </c>
      <c r="C205">
        <v>16</v>
      </c>
      <c r="D205">
        <f>YEAR(cukier6[[#This Row],[Data]])</f>
        <v>2006</v>
      </c>
      <c r="E205">
        <f>VLOOKUP(cukier6[[#This Row],[rok]],cennik__2[#All],2,FALSE)</f>
        <v>2.0499999999999998</v>
      </c>
      <c r="F205" s="4">
        <f>cukier6[[#This Row],[Ilość cukru]]*cukier6[[#This Row],[cena za kilo]]</f>
        <v>32.799999999999997</v>
      </c>
    </row>
    <row r="206" spans="1:6" x14ac:dyDescent="0.25">
      <c r="A206" s="1">
        <v>38729</v>
      </c>
      <c r="B206" t="s">
        <v>11</v>
      </c>
      <c r="C206">
        <v>165</v>
      </c>
      <c r="D206">
        <f>YEAR(cukier6[[#This Row],[Data]])</f>
        <v>2006</v>
      </c>
      <c r="E206">
        <f>VLOOKUP(cukier6[[#This Row],[rok]],cennik__2[#All],2,FALSE)</f>
        <v>2.0499999999999998</v>
      </c>
      <c r="F206" s="4">
        <f>cukier6[[#This Row],[Ilość cukru]]*cukier6[[#This Row],[cena za kilo]]</f>
        <v>338.24999999999994</v>
      </c>
    </row>
    <row r="207" spans="1:6" x14ac:dyDescent="0.25">
      <c r="A207" s="1">
        <v>38729</v>
      </c>
      <c r="B207" t="s">
        <v>96</v>
      </c>
      <c r="C207">
        <v>20</v>
      </c>
      <c r="D207">
        <f>YEAR(cukier6[[#This Row],[Data]])</f>
        <v>2006</v>
      </c>
      <c r="E207">
        <f>VLOOKUP(cukier6[[#This Row],[rok]],cennik__2[#All],2,FALSE)</f>
        <v>2.0499999999999998</v>
      </c>
      <c r="F207" s="4">
        <f>cukier6[[#This Row],[Ilość cukru]]*cukier6[[#This Row],[cena za kilo]]</f>
        <v>41</v>
      </c>
    </row>
    <row r="208" spans="1:6" x14ac:dyDescent="0.25">
      <c r="A208" s="1">
        <v>38734</v>
      </c>
      <c r="B208" t="s">
        <v>97</v>
      </c>
      <c r="C208">
        <v>2</v>
      </c>
      <c r="D208">
        <f>YEAR(cukier6[[#This Row],[Data]])</f>
        <v>2006</v>
      </c>
      <c r="E208">
        <f>VLOOKUP(cukier6[[#This Row],[rok]],cennik__2[#All],2,FALSE)</f>
        <v>2.0499999999999998</v>
      </c>
      <c r="F208" s="4">
        <f>cukier6[[#This Row],[Ilość cukru]]*cukier6[[#This Row],[cena za kilo]]</f>
        <v>4.0999999999999996</v>
      </c>
    </row>
    <row r="209" spans="1:6" x14ac:dyDescent="0.25">
      <c r="A209" s="1">
        <v>38734</v>
      </c>
      <c r="B209" t="s">
        <v>98</v>
      </c>
      <c r="C209">
        <v>7</v>
      </c>
      <c r="D209">
        <f>YEAR(cukier6[[#This Row],[Data]])</f>
        <v>2006</v>
      </c>
      <c r="E209">
        <f>VLOOKUP(cukier6[[#This Row],[rok]],cennik__2[#All],2,FALSE)</f>
        <v>2.0499999999999998</v>
      </c>
      <c r="F209" s="4">
        <f>cukier6[[#This Row],[Ilość cukru]]*cukier6[[#This Row],[cena za kilo]]</f>
        <v>14.349999999999998</v>
      </c>
    </row>
    <row r="210" spans="1:6" x14ac:dyDescent="0.25">
      <c r="A210" s="1">
        <v>38734</v>
      </c>
      <c r="B210" t="s">
        <v>31</v>
      </c>
      <c r="C210">
        <v>7</v>
      </c>
      <c r="D210">
        <f>YEAR(cukier6[[#This Row],[Data]])</f>
        <v>2006</v>
      </c>
      <c r="E210">
        <f>VLOOKUP(cukier6[[#This Row],[rok]],cennik__2[#All],2,FALSE)</f>
        <v>2.0499999999999998</v>
      </c>
      <c r="F210" s="4">
        <f>cukier6[[#This Row],[Ilość cukru]]*cukier6[[#This Row],[cena za kilo]]</f>
        <v>14.349999999999998</v>
      </c>
    </row>
    <row r="211" spans="1:6" x14ac:dyDescent="0.25">
      <c r="A211" s="1">
        <v>38734</v>
      </c>
      <c r="B211" t="s">
        <v>80</v>
      </c>
      <c r="C211">
        <v>72</v>
      </c>
      <c r="D211">
        <f>YEAR(cukier6[[#This Row],[Data]])</f>
        <v>2006</v>
      </c>
      <c r="E211">
        <f>VLOOKUP(cukier6[[#This Row],[rok]],cennik__2[#All],2,FALSE)</f>
        <v>2.0499999999999998</v>
      </c>
      <c r="F211" s="4">
        <f>cukier6[[#This Row],[Ilość cukru]]*cukier6[[#This Row],[cena za kilo]]</f>
        <v>147.6</v>
      </c>
    </row>
    <row r="212" spans="1:6" x14ac:dyDescent="0.25">
      <c r="A212" s="1">
        <v>38735</v>
      </c>
      <c r="B212" t="s">
        <v>73</v>
      </c>
      <c r="C212">
        <v>59</v>
      </c>
      <c r="D212">
        <f>YEAR(cukier6[[#This Row],[Data]])</f>
        <v>2006</v>
      </c>
      <c r="E212">
        <f>VLOOKUP(cukier6[[#This Row],[rok]],cennik__2[#All],2,FALSE)</f>
        <v>2.0499999999999998</v>
      </c>
      <c r="F212" s="4">
        <f>cukier6[[#This Row],[Ilość cukru]]*cukier6[[#This Row],[cena za kilo]]</f>
        <v>120.94999999999999</v>
      </c>
    </row>
    <row r="213" spans="1:6" x14ac:dyDescent="0.25">
      <c r="A213" s="1">
        <v>38736</v>
      </c>
      <c r="B213" t="s">
        <v>47</v>
      </c>
      <c r="C213">
        <v>212</v>
      </c>
      <c r="D213">
        <f>YEAR(cukier6[[#This Row],[Data]])</f>
        <v>2006</v>
      </c>
      <c r="E213">
        <f>VLOOKUP(cukier6[[#This Row],[rok]],cennik__2[#All],2,FALSE)</f>
        <v>2.0499999999999998</v>
      </c>
      <c r="F213" s="4">
        <f>cukier6[[#This Row],[Ilość cukru]]*cukier6[[#This Row],[cena za kilo]]</f>
        <v>434.59999999999997</v>
      </c>
    </row>
    <row r="214" spans="1:6" x14ac:dyDescent="0.25">
      <c r="A214" s="1">
        <v>38741</v>
      </c>
      <c r="B214" t="s">
        <v>19</v>
      </c>
      <c r="C214">
        <v>195</v>
      </c>
      <c r="D214">
        <f>YEAR(cukier6[[#This Row],[Data]])</f>
        <v>2006</v>
      </c>
      <c r="E214">
        <f>VLOOKUP(cukier6[[#This Row],[rok]],cennik__2[#All],2,FALSE)</f>
        <v>2.0499999999999998</v>
      </c>
      <c r="F214" s="4">
        <f>cukier6[[#This Row],[Ilość cukru]]*cukier6[[#This Row],[cena za kilo]]</f>
        <v>399.74999999999994</v>
      </c>
    </row>
    <row r="215" spans="1:6" x14ac:dyDescent="0.25">
      <c r="A215" s="1">
        <v>38741</v>
      </c>
      <c r="B215" t="s">
        <v>59</v>
      </c>
      <c r="C215">
        <v>16</v>
      </c>
      <c r="D215">
        <f>YEAR(cukier6[[#This Row],[Data]])</f>
        <v>2006</v>
      </c>
      <c r="E215">
        <f>VLOOKUP(cukier6[[#This Row],[rok]],cennik__2[#All],2,FALSE)</f>
        <v>2.0499999999999998</v>
      </c>
      <c r="F215" s="4">
        <f>cukier6[[#This Row],[Ilość cukru]]*cukier6[[#This Row],[cena za kilo]]</f>
        <v>32.799999999999997</v>
      </c>
    </row>
    <row r="216" spans="1:6" x14ac:dyDescent="0.25">
      <c r="A216" s="1">
        <v>38745</v>
      </c>
      <c r="B216" t="s">
        <v>14</v>
      </c>
      <c r="C216">
        <v>187</v>
      </c>
      <c r="D216">
        <f>YEAR(cukier6[[#This Row],[Data]])</f>
        <v>2006</v>
      </c>
      <c r="E216">
        <f>VLOOKUP(cukier6[[#This Row],[rok]],cennik__2[#All],2,FALSE)</f>
        <v>2.0499999999999998</v>
      </c>
      <c r="F216" s="4">
        <f>cukier6[[#This Row],[Ilość cukru]]*cukier6[[#This Row],[cena za kilo]]</f>
        <v>383.34999999999997</v>
      </c>
    </row>
    <row r="217" spans="1:6" x14ac:dyDescent="0.25">
      <c r="A217" s="1">
        <v>38751</v>
      </c>
      <c r="B217" t="s">
        <v>19</v>
      </c>
      <c r="C217">
        <v>369</v>
      </c>
      <c r="D217">
        <f>YEAR(cukier6[[#This Row],[Data]])</f>
        <v>2006</v>
      </c>
      <c r="E217">
        <f>VLOOKUP(cukier6[[#This Row],[rok]],cennik__2[#All],2,FALSE)</f>
        <v>2.0499999999999998</v>
      </c>
      <c r="F217" s="4">
        <f>cukier6[[#This Row],[Ilość cukru]]*cukier6[[#This Row],[cena za kilo]]</f>
        <v>756.44999999999993</v>
      </c>
    </row>
    <row r="218" spans="1:6" x14ac:dyDescent="0.25">
      <c r="A218" s="1">
        <v>38754</v>
      </c>
      <c r="B218" t="s">
        <v>37</v>
      </c>
      <c r="C218">
        <v>190</v>
      </c>
      <c r="D218">
        <f>YEAR(cukier6[[#This Row],[Data]])</f>
        <v>2006</v>
      </c>
      <c r="E218">
        <f>VLOOKUP(cukier6[[#This Row],[rok]],cennik__2[#All],2,FALSE)</f>
        <v>2.0499999999999998</v>
      </c>
      <c r="F218" s="4">
        <f>cukier6[[#This Row],[Ilość cukru]]*cukier6[[#This Row],[cena za kilo]]</f>
        <v>389.49999999999994</v>
      </c>
    </row>
    <row r="219" spans="1:6" x14ac:dyDescent="0.25">
      <c r="A219" s="1">
        <v>38754</v>
      </c>
      <c r="B219" t="s">
        <v>16</v>
      </c>
      <c r="C219">
        <v>453</v>
      </c>
      <c r="D219">
        <f>YEAR(cukier6[[#This Row],[Data]])</f>
        <v>2006</v>
      </c>
      <c r="E219">
        <f>VLOOKUP(cukier6[[#This Row],[rok]],cennik__2[#All],2,FALSE)</f>
        <v>2.0499999999999998</v>
      </c>
      <c r="F219" s="4">
        <f>cukier6[[#This Row],[Ilość cukru]]*cukier6[[#This Row],[cena za kilo]]</f>
        <v>928.64999999999986</v>
      </c>
    </row>
    <row r="220" spans="1:6" x14ac:dyDescent="0.25">
      <c r="A220" s="1">
        <v>38754</v>
      </c>
      <c r="B220" t="s">
        <v>24</v>
      </c>
      <c r="C220">
        <v>223</v>
      </c>
      <c r="D220">
        <f>YEAR(cukier6[[#This Row],[Data]])</f>
        <v>2006</v>
      </c>
      <c r="E220">
        <f>VLOOKUP(cukier6[[#This Row],[rok]],cennik__2[#All],2,FALSE)</f>
        <v>2.0499999999999998</v>
      </c>
      <c r="F220" s="4">
        <f>cukier6[[#This Row],[Ilość cukru]]*cukier6[[#This Row],[cena za kilo]]</f>
        <v>457.15</v>
      </c>
    </row>
    <row r="221" spans="1:6" x14ac:dyDescent="0.25">
      <c r="A221" s="1">
        <v>38755</v>
      </c>
      <c r="B221" t="s">
        <v>66</v>
      </c>
      <c r="C221">
        <v>1</v>
      </c>
      <c r="D221">
        <f>YEAR(cukier6[[#This Row],[Data]])</f>
        <v>2006</v>
      </c>
      <c r="E221">
        <f>VLOOKUP(cukier6[[#This Row],[rok]],cennik__2[#All],2,FALSE)</f>
        <v>2.0499999999999998</v>
      </c>
      <c r="F221" s="4">
        <f>cukier6[[#This Row],[Ilość cukru]]*cukier6[[#This Row],[cena za kilo]]</f>
        <v>2.0499999999999998</v>
      </c>
    </row>
    <row r="222" spans="1:6" x14ac:dyDescent="0.25">
      <c r="A222" s="1">
        <v>38757</v>
      </c>
      <c r="B222" t="s">
        <v>57</v>
      </c>
      <c r="C222">
        <v>170</v>
      </c>
      <c r="D222">
        <f>YEAR(cukier6[[#This Row],[Data]])</f>
        <v>2006</v>
      </c>
      <c r="E222">
        <f>VLOOKUP(cukier6[[#This Row],[rok]],cennik__2[#All],2,FALSE)</f>
        <v>2.0499999999999998</v>
      </c>
      <c r="F222" s="4">
        <f>cukier6[[#This Row],[Ilość cukru]]*cukier6[[#This Row],[cena za kilo]]</f>
        <v>348.49999999999994</v>
      </c>
    </row>
    <row r="223" spans="1:6" x14ac:dyDescent="0.25">
      <c r="A223" s="1">
        <v>38757</v>
      </c>
      <c r="B223" t="s">
        <v>88</v>
      </c>
      <c r="C223">
        <v>19</v>
      </c>
      <c r="D223">
        <f>YEAR(cukier6[[#This Row],[Data]])</f>
        <v>2006</v>
      </c>
      <c r="E223">
        <f>VLOOKUP(cukier6[[#This Row],[rok]],cennik__2[#All],2,FALSE)</f>
        <v>2.0499999999999998</v>
      </c>
      <c r="F223" s="4">
        <f>cukier6[[#This Row],[Ilość cukru]]*cukier6[[#This Row],[cena za kilo]]</f>
        <v>38.949999999999996</v>
      </c>
    </row>
    <row r="224" spans="1:6" x14ac:dyDescent="0.25">
      <c r="A224" s="1">
        <v>38757</v>
      </c>
      <c r="B224" t="s">
        <v>19</v>
      </c>
      <c r="C224">
        <v>464</v>
      </c>
      <c r="D224">
        <f>YEAR(cukier6[[#This Row],[Data]])</f>
        <v>2006</v>
      </c>
      <c r="E224">
        <f>VLOOKUP(cukier6[[#This Row],[rok]],cennik__2[#All],2,FALSE)</f>
        <v>2.0499999999999998</v>
      </c>
      <c r="F224" s="4">
        <f>cukier6[[#This Row],[Ilość cukru]]*cukier6[[#This Row],[cena za kilo]]</f>
        <v>951.19999999999993</v>
      </c>
    </row>
    <row r="225" spans="1:6" x14ac:dyDescent="0.25">
      <c r="A225" s="1">
        <v>38761</v>
      </c>
      <c r="B225" t="s">
        <v>9</v>
      </c>
      <c r="C225">
        <v>230</v>
      </c>
      <c r="D225">
        <f>YEAR(cukier6[[#This Row],[Data]])</f>
        <v>2006</v>
      </c>
      <c r="E225">
        <f>VLOOKUP(cukier6[[#This Row],[rok]],cennik__2[#All],2,FALSE)</f>
        <v>2.0499999999999998</v>
      </c>
      <c r="F225" s="4">
        <f>cukier6[[#This Row],[Ilość cukru]]*cukier6[[#This Row],[cena za kilo]]</f>
        <v>471.49999999999994</v>
      </c>
    </row>
    <row r="226" spans="1:6" x14ac:dyDescent="0.25">
      <c r="A226" s="1">
        <v>38765</v>
      </c>
      <c r="B226" t="s">
        <v>11</v>
      </c>
      <c r="C226">
        <v>387</v>
      </c>
      <c r="D226">
        <f>YEAR(cukier6[[#This Row],[Data]])</f>
        <v>2006</v>
      </c>
      <c r="E226">
        <f>VLOOKUP(cukier6[[#This Row],[rok]],cennik__2[#All],2,FALSE)</f>
        <v>2.0499999999999998</v>
      </c>
      <c r="F226" s="4">
        <f>cukier6[[#This Row],[Ilość cukru]]*cukier6[[#This Row],[cena za kilo]]</f>
        <v>793.34999999999991</v>
      </c>
    </row>
    <row r="227" spans="1:6" x14ac:dyDescent="0.25">
      <c r="A227" s="1">
        <v>38766</v>
      </c>
      <c r="B227" t="s">
        <v>47</v>
      </c>
      <c r="C227">
        <v>264</v>
      </c>
      <c r="D227">
        <f>YEAR(cukier6[[#This Row],[Data]])</f>
        <v>2006</v>
      </c>
      <c r="E227">
        <f>VLOOKUP(cukier6[[#This Row],[rok]],cennik__2[#All],2,FALSE)</f>
        <v>2.0499999999999998</v>
      </c>
      <c r="F227" s="4">
        <f>cukier6[[#This Row],[Ilość cukru]]*cukier6[[#This Row],[cena za kilo]]</f>
        <v>541.19999999999993</v>
      </c>
    </row>
    <row r="228" spans="1:6" x14ac:dyDescent="0.25">
      <c r="A228" s="1">
        <v>38767</v>
      </c>
      <c r="B228" t="s">
        <v>20</v>
      </c>
      <c r="C228">
        <v>163</v>
      </c>
      <c r="D228">
        <f>YEAR(cukier6[[#This Row],[Data]])</f>
        <v>2006</v>
      </c>
      <c r="E228">
        <f>VLOOKUP(cukier6[[#This Row],[rok]],cennik__2[#All],2,FALSE)</f>
        <v>2.0499999999999998</v>
      </c>
      <c r="F228" s="4">
        <f>cukier6[[#This Row],[Ilość cukru]]*cukier6[[#This Row],[cena za kilo]]</f>
        <v>334.15</v>
      </c>
    </row>
    <row r="229" spans="1:6" x14ac:dyDescent="0.25">
      <c r="A229" s="1">
        <v>38768</v>
      </c>
      <c r="B229" t="s">
        <v>38</v>
      </c>
      <c r="C229">
        <v>14</v>
      </c>
      <c r="D229">
        <f>YEAR(cukier6[[#This Row],[Data]])</f>
        <v>2006</v>
      </c>
      <c r="E229">
        <f>VLOOKUP(cukier6[[#This Row],[rok]],cennik__2[#All],2,FALSE)</f>
        <v>2.0499999999999998</v>
      </c>
      <c r="F229" s="4">
        <f>cukier6[[#This Row],[Ilość cukru]]*cukier6[[#This Row],[cena za kilo]]</f>
        <v>28.699999999999996</v>
      </c>
    </row>
    <row r="230" spans="1:6" x14ac:dyDescent="0.25">
      <c r="A230" s="1">
        <v>38769</v>
      </c>
      <c r="B230" t="s">
        <v>73</v>
      </c>
      <c r="C230">
        <v>98</v>
      </c>
      <c r="D230">
        <f>YEAR(cukier6[[#This Row],[Data]])</f>
        <v>2006</v>
      </c>
      <c r="E230">
        <f>VLOOKUP(cukier6[[#This Row],[rok]],cennik__2[#All],2,FALSE)</f>
        <v>2.0499999999999998</v>
      </c>
      <c r="F230" s="4">
        <f>cukier6[[#This Row],[Ilość cukru]]*cukier6[[#This Row],[cena za kilo]]</f>
        <v>200.89999999999998</v>
      </c>
    </row>
    <row r="231" spans="1:6" x14ac:dyDescent="0.25">
      <c r="A231" s="1">
        <v>38780</v>
      </c>
      <c r="B231" t="s">
        <v>99</v>
      </c>
      <c r="C231">
        <v>16</v>
      </c>
      <c r="D231">
        <f>YEAR(cukier6[[#This Row],[Data]])</f>
        <v>2006</v>
      </c>
      <c r="E231">
        <f>VLOOKUP(cukier6[[#This Row],[rok]],cennik__2[#All],2,FALSE)</f>
        <v>2.0499999999999998</v>
      </c>
      <c r="F231" s="4">
        <f>cukier6[[#This Row],[Ilość cukru]]*cukier6[[#This Row],[cena za kilo]]</f>
        <v>32.799999999999997</v>
      </c>
    </row>
    <row r="232" spans="1:6" x14ac:dyDescent="0.25">
      <c r="A232" s="1">
        <v>38780</v>
      </c>
      <c r="B232" t="s">
        <v>28</v>
      </c>
      <c r="C232">
        <v>80</v>
      </c>
      <c r="D232">
        <f>YEAR(cukier6[[#This Row],[Data]])</f>
        <v>2006</v>
      </c>
      <c r="E232">
        <f>VLOOKUP(cukier6[[#This Row],[rok]],cennik__2[#All],2,FALSE)</f>
        <v>2.0499999999999998</v>
      </c>
      <c r="F232" s="4">
        <f>cukier6[[#This Row],[Ilość cukru]]*cukier6[[#This Row],[cena za kilo]]</f>
        <v>164</v>
      </c>
    </row>
    <row r="233" spans="1:6" x14ac:dyDescent="0.25">
      <c r="A233" s="1">
        <v>38784</v>
      </c>
      <c r="B233" t="s">
        <v>41</v>
      </c>
      <c r="C233">
        <v>127</v>
      </c>
      <c r="D233">
        <f>YEAR(cukier6[[#This Row],[Data]])</f>
        <v>2006</v>
      </c>
      <c r="E233">
        <f>VLOOKUP(cukier6[[#This Row],[rok]],cennik__2[#All],2,FALSE)</f>
        <v>2.0499999999999998</v>
      </c>
      <c r="F233" s="4">
        <f>cukier6[[#This Row],[Ilość cukru]]*cukier6[[#This Row],[cena za kilo]]</f>
        <v>260.34999999999997</v>
      </c>
    </row>
    <row r="234" spans="1:6" x14ac:dyDescent="0.25">
      <c r="A234" s="1">
        <v>38786</v>
      </c>
      <c r="B234" t="s">
        <v>21</v>
      </c>
      <c r="C234">
        <v>170</v>
      </c>
      <c r="D234">
        <f>YEAR(cukier6[[#This Row],[Data]])</f>
        <v>2006</v>
      </c>
      <c r="E234">
        <f>VLOOKUP(cukier6[[#This Row],[rok]],cennik__2[#All],2,FALSE)</f>
        <v>2.0499999999999998</v>
      </c>
      <c r="F234" s="4">
        <f>cukier6[[#This Row],[Ilość cukru]]*cukier6[[#This Row],[cena za kilo]]</f>
        <v>348.49999999999994</v>
      </c>
    </row>
    <row r="235" spans="1:6" x14ac:dyDescent="0.25">
      <c r="A235" s="1">
        <v>38787</v>
      </c>
      <c r="B235" t="s">
        <v>63</v>
      </c>
      <c r="C235">
        <v>28</v>
      </c>
      <c r="D235">
        <f>YEAR(cukier6[[#This Row],[Data]])</f>
        <v>2006</v>
      </c>
      <c r="E235">
        <f>VLOOKUP(cukier6[[#This Row],[rok]],cennik__2[#All],2,FALSE)</f>
        <v>2.0499999999999998</v>
      </c>
      <c r="F235" s="4">
        <f>cukier6[[#This Row],[Ilość cukru]]*cukier6[[#This Row],[cena za kilo]]</f>
        <v>57.399999999999991</v>
      </c>
    </row>
    <row r="236" spans="1:6" x14ac:dyDescent="0.25">
      <c r="A236" s="1">
        <v>38788</v>
      </c>
      <c r="B236" t="s">
        <v>100</v>
      </c>
      <c r="C236">
        <v>12</v>
      </c>
      <c r="D236">
        <f>YEAR(cukier6[[#This Row],[Data]])</f>
        <v>2006</v>
      </c>
      <c r="E236">
        <f>VLOOKUP(cukier6[[#This Row],[rok]],cennik__2[#All],2,FALSE)</f>
        <v>2.0499999999999998</v>
      </c>
      <c r="F236" s="4">
        <f>cukier6[[#This Row],[Ilość cukru]]*cukier6[[#This Row],[cena za kilo]]</f>
        <v>24.599999999999998</v>
      </c>
    </row>
    <row r="237" spans="1:6" x14ac:dyDescent="0.25">
      <c r="A237" s="1">
        <v>38790</v>
      </c>
      <c r="B237" t="s">
        <v>101</v>
      </c>
      <c r="C237">
        <v>10</v>
      </c>
      <c r="D237">
        <f>YEAR(cukier6[[#This Row],[Data]])</f>
        <v>2006</v>
      </c>
      <c r="E237">
        <f>VLOOKUP(cukier6[[#This Row],[rok]],cennik__2[#All],2,FALSE)</f>
        <v>2.0499999999999998</v>
      </c>
      <c r="F237" s="4">
        <f>cukier6[[#This Row],[Ilość cukru]]*cukier6[[#This Row],[cena za kilo]]</f>
        <v>20.5</v>
      </c>
    </row>
    <row r="238" spans="1:6" x14ac:dyDescent="0.25">
      <c r="A238" s="1">
        <v>38791</v>
      </c>
      <c r="B238" t="s">
        <v>32</v>
      </c>
      <c r="C238">
        <v>65</v>
      </c>
      <c r="D238">
        <f>YEAR(cukier6[[#This Row],[Data]])</f>
        <v>2006</v>
      </c>
      <c r="E238">
        <f>VLOOKUP(cukier6[[#This Row],[rok]],cennik__2[#All],2,FALSE)</f>
        <v>2.0499999999999998</v>
      </c>
      <c r="F238" s="4">
        <f>cukier6[[#This Row],[Ilość cukru]]*cukier6[[#This Row],[cena za kilo]]</f>
        <v>133.25</v>
      </c>
    </row>
    <row r="239" spans="1:6" x14ac:dyDescent="0.25">
      <c r="A239" s="1">
        <v>38792</v>
      </c>
      <c r="B239" t="s">
        <v>102</v>
      </c>
      <c r="C239">
        <v>17</v>
      </c>
      <c r="D239">
        <f>YEAR(cukier6[[#This Row],[Data]])</f>
        <v>2006</v>
      </c>
      <c r="E239">
        <f>VLOOKUP(cukier6[[#This Row],[rok]],cennik__2[#All],2,FALSE)</f>
        <v>2.0499999999999998</v>
      </c>
      <c r="F239" s="4">
        <f>cukier6[[#This Row],[Ilość cukru]]*cukier6[[#This Row],[cena za kilo]]</f>
        <v>34.849999999999994</v>
      </c>
    </row>
    <row r="240" spans="1:6" x14ac:dyDescent="0.25">
      <c r="A240" s="1">
        <v>38792</v>
      </c>
      <c r="B240" t="s">
        <v>11</v>
      </c>
      <c r="C240">
        <v>262</v>
      </c>
      <c r="D240">
        <f>YEAR(cukier6[[#This Row],[Data]])</f>
        <v>2006</v>
      </c>
      <c r="E240">
        <f>VLOOKUP(cukier6[[#This Row],[rok]],cennik__2[#All],2,FALSE)</f>
        <v>2.0499999999999998</v>
      </c>
      <c r="F240" s="4">
        <f>cukier6[[#This Row],[Ilość cukru]]*cukier6[[#This Row],[cena za kilo]]</f>
        <v>537.09999999999991</v>
      </c>
    </row>
    <row r="241" spans="1:6" x14ac:dyDescent="0.25">
      <c r="A241" s="1">
        <v>38792</v>
      </c>
      <c r="B241" t="s">
        <v>103</v>
      </c>
      <c r="C241">
        <v>20</v>
      </c>
      <c r="D241">
        <f>YEAR(cukier6[[#This Row],[Data]])</f>
        <v>2006</v>
      </c>
      <c r="E241">
        <f>VLOOKUP(cukier6[[#This Row],[rok]],cennik__2[#All],2,FALSE)</f>
        <v>2.0499999999999998</v>
      </c>
      <c r="F241" s="4">
        <f>cukier6[[#This Row],[Ilość cukru]]*cukier6[[#This Row],[cena za kilo]]</f>
        <v>41</v>
      </c>
    </row>
    <row r="242" spans="1:6" x14ac:dyDescent="0.25">
      <c r="A242" s="1">
        <v>38801</v>
      </c>
      <c r="B242" t="s">
        <v>9</v>
      </c>
      <c r="C242">
        <v>224</v>
      </c>
      <c r="D242">
        <f>YEAR(cukier6[[#This Row],[Data]])</f>
        <v>2006</v>
      </c>
      <c r="E242">
        <f>VLOOKUP(cukier6[[#This Row],[rok]],cennik__2[#All],2,FALSE)</f>
        <v>2.0499999999999998</v>
      </c>
      <c r="F242" s="4">
        <f>cukier6[[#This Row],[Ilość cukru]]*cukier6[[#This Row],[cena za kilo]]</f>
        <v>459.19999999999993</v>
      </c>
    </row>
    <row r="243" spans="1:6" x14ac:dyDescent="0.25">
      <c r="A243" s="1">
        <v>38808</v>
      </c>
      <c r="B243" t="s">
        <v>54</v>
      </c>
      <c r="C243">
        <v>199</v>
      </c>
      <c r="D243">
        <f>YEAR(cukier6[[#This Row],[Data]])</f>
        <v>2006</v>
      </c>
      <c r="E243">
        <f>VLOOKUP(cukier6[[#This Row],[rok]],cennik__2[#All],2,FALSE)</f>
        <v>2.0499999999999998</v>
      </c>
      <c r="F243" s="4">
        <f>cukier6[[#This Row],[Ilość cukru]]*cukier6[[#This Row],[cena za kilo]]</f>
        <v>407.95</v>
      </c>
    </row>
    <row r="244" spans="1:6" x14ac:dyDescent="0.25">
      <c r="A244" s="1">
        <v>38813</v>
      </c>
      <c r="B244" t="s">
        <v>32</v>
      </c>
      <c r="C244">
        <v>70</v>
      </c>
      <c r="D244">
        <f>YEAR(cukier6[[#This Row],[Data]])</f>
        <v>2006</v>
      </c>
      <c r="E244">
        <f>VLOOKUP(cukier6[[#This Row],[rok]],cennik__2[#All],2,FALSE)</f>
        <v>2.0499999999999998</v>
      </c>
      <c r="F244" s="4">
        <f>cukier6[[#This Row],[Ilość cukru]]*cukier6[[#This Row],[cena za kilo]]</f>
        <v>143.5</v>
      </c>
    </row>
    <row r="245" spans="1:6" x14ac:dyDescent="0.25">
      <c r="A245" s="1">
        <v>38815</v>
      </c>
      <c r="B245" t="s">
        <v>104</v>
      </c>
      <c r="C245">
        <v>171</v>
      </c>
      <c r="D245">
        <f>YEAR(cukier6[[#This Row],[Data]])</f>
        <v>2006</v>
      </c>
      <c r="E245">
        <f>VLOOKUP(cukier6[[#This Row],[rok]],cennik__2[#All],2,FALSE)</f>
        <v>2.0499999999999998</v>
      </c>
      <c r="F245" s="4">
        <f>cukier6[[#This Row],[Ilość cukru]]*cukier6[[#This Row],[cena za kilo]]</f>
        <v>350.54999999999995</v>
      </c>
    </row>
    <row r="246" spans="1:6" x14ac:dyDescent="0.25">
      <c r="A246" s="1">
        <v>38815</v>
      </c>
      <c r="B246" t="s">
        <v>105</v>
      </c>
      <c r="C246">
        <v>1</v>
      </c>
      <c r="D246">
        <f>YEAR(cukier6[[#This Row],[Data]])</f>
        <v>2006</v>
      </c>
      <c r="E246">
        <f>VLOOKUP(cukier6[[#This Row],[rok]],cennik__2[#All],2,FALSE)</f>
        <v>2.0499999999999998</v>
      </c>
      <c r="F246" s="4">
        <f>cukier6[[#This Row],[Ilość cukru]]*cukier6[[#This Row],[cena za kilo]]</f>
        <v>2.0499999999999998</v>
      </c>
    </row>
    <row r="247" spans="1:6" x14ac:dyDescent="0.25">
      <c r="A247" s="1">
        <v>38817</v>
      </c>
      <c r="B247" t="s">
        <v>96</v>
      </c>
      <c r="C247">
        <v>13</v>
      </c>
      <c r="D247">
        <f>YEAR(cukier6[[#This Row],[Data]])</f>
        <v>2006</v>
      </c>
      <c r="E247">
        <f>VLOOKUP(cukier6[[#This Row],[rok]],cennik__2[#All],2,FALSE)</f>
        <v>2.0499999999999998</v>
      </c>
      <c r="F247" s="4">
        <f>cukier6[[#This Row],[Ilość cukru]]*cukier6[[#This Row],[cena za kilo]]</f>
        <v>26.65</v>
      </c>
    </row>
    <row r="248" spans="1:6" x14ac:dyDescent="0.25">
      <c r="A248" s="1">
        <v>38818</v>
      </c>
      <c r="B248" t="s">
        <v>11</v>
      </c>
      <c r="C248">
        <v>293</v>
      </c>
      <c r="D248">
        <f>YEAR(cukier6[[#This Row],[Data]])</f>
        <v>2006</v>
      </c>
      <c r="E248">
        <f>VLOOKUP(cukier6[[#This Row],[rok]],cennik__2[#All],2,FALSE)</f>
        <v>2.0499999999999998</v>
      </c>
      <c r="F248" s="4">
        <f>cukier6[[#This Row],[Ilość cukru]]*cukier6[[#This Row],[cena za kilo]]</f>
        <v>600.65</v>
      </c>
    </row>
    <row r="249" spans="1:6" x14ac:dyDescent="0.25">
      <c r="A249" s="1">
        <v>38818</v>
      </c>
      <c r="B249" t="s">
        <v>89</v>
      </c>
      <c r="C249">
        <v>11</v>
      </c>
      <c r="D249">
        <f>YEAR(cukier6[[#This Row],[Data]])</f>
        <v>2006</v>
      </c>
      <c r="E249">
        <f>VLOOKUP(cukier6[[#This Row],[rok]],cennik__2[#All],2,FALSE)</f>
        <v>2.0499999999999998</v>
      </c>
      <c r="F249" s="4">
        <f>cukier6[[#This Row],[Ilość cukru]]*cukier6[[#This Row],[cena za kilo]]</f>
        <v>22.549999999999997</v>
      </c>
    </row>
    <row r="250" spans="1:6" x14ac:dyDescent="0.25">
      <c r="A250" s="1">
        <v>38820</v>
      </c>
      <c r="B250" t="s">
        <v>52</v>
      </c>
      <c r="C250">
        <v>162</v>
      </c>
      <c r="D250">
        <f>YEAR(cukier6[[#This Row],[Data]])</f>
        <v>2006</v>
      </c>
      <c r="E250">
        <f>VLOOKUP(cukier6[[#This Row],[rok]],cennik__2[#All],2,FALSE)</f>
        <v>2.0499999999999998</v>
      </c>
      <c r="F250" s="4">
        <f>cukier6[[#This Row],[Ilość cukru]]*cukier6[[#This Row],[cena za kilo]]</f>
        <v>332.09999999999997</v>
      </c>
    </row>
    <row r="251" spans="1:6" x14ac:dyDescent="0.25">
      <c r="A251" s="1">
        <v>38821</v>
      </c>
      <c r="B251" t="s">
        <v>60</v>
      </c>
      <c r="C251">
        <v>187</v>
      </c>
      <c r="D251">
        <f>YEAR(cukier6[[#This Row],[Data]])</f>
        <v>2006</v>
      </c>
      <c r="E251">
        <f>VLOOKUP(cukier6[[#This Row],[rok]],cennik__2[#All],2,FALSE)</f>
        <v>2.0499999999999998</v>
      </c>
      <c r="F251" s="4">
        <f>cukier6[[#This Row],[Ilość cukru]]*cukier6[[#This Row],[cena za kilo]]</f>
        <v>383.34999999999997</v>
      </c>
    </row>
    <row r="252" spans="1:6" x14ac:dyDescent="0.25">
      <c r="A252" s="1">
        <v>38822</v>
      </c>
      <c r="B252" t="s">
        <v>20</v>
      </c>
      <c r="C252">
        <v>192</v>
      </c>
      <c r="D252">
        <f>YEAR(cukier6[[#This Row],[Data]])</f>
        <v>2006</v>
      </c>
      <c r="E252">
        <f>VLOOKUP(cukier6[[#This Row],[rok]],cennik__2[#All],2,FALSE)</f>
        <v>2.0499999999999998</v>
      </c>
      <c r="F252" s="4">
        <f>cukier6[[#This Row],[Ilość cukru]]*cukier6[[#This Row],[cena za kilo]]</f>
        <v>393.59999999999997</v>
      </c>
    </row>
    <row r="253" spans="1:6" x14ac:dyDescent="0.25">
      <c r="A253" s="1">
        <v>38824</v>
      </c>
      <c r="B253" t="s">
        <v>26</v>
      </c>
      <c r="C253">
        <v>127</v>
      </c>
      <c r="D253">
        <f>YEAR(cukier6[[#This Row],[Data]])</f>
        <v>2006</v>
      </c>
      <c r="E253">
        <f>VLOOKUP(cukier6[[#This Row],[rok]],cennik__2[#All],2,FALSE)</f>
        <v>2.0499999999999998</v>
      </c>
      <c r="F253" s="4">
        <f>cukier6[[#This Row],[Ilość cukru]]*cukier6[[#This Row],[cena za kilo]]</f>
        <v>260.34999999999997</v>
      </c>
    </row>
    <row r="254" spans="1:6" x14ac:dyDescent="0.25">
      <c r="A254" s="1">
        <v>38826</v>
      </c>
      <c r="B254" t="s">
        <v>11</v>
      </c>
      <c r="C254">
        <v>198</v>
      </c>
      <c r="D254">
        <f>YEAR(cukier6[[#This Row],[Data]])</f>
        <v>2006</v>
      </c>
      <c r="E254">
        <f>VLOOKUP(cukier6[[#This Row],[rok]],cennik__2[#All],2,FALSE)</f>
        <v>2.0499999999999998</v>
      </c>
      <c r="F254" s="4">
        <f>cukier6[[#This Row],[Ilość cukru]]*cukier6[[#This Row],[cena za kilo]]</f>
        <v>405.9</v>
      </c>
    </row>
    <row r="255" spans="1:6" x14ac:dyDescent="0.25">
      <c r="A255" s="1">
        <v>38826</v>
      </c>
      <c r="B255" t="s">
        <v>106</v>
      </c>
      <c r="C255">
        <v>4</v>
      </c>
      <c r="D255">
        <f>YEAR(cukier6[[#This Row],[Data]])</f>
        <v>2006</v>
      </c>
      <c r="E255">
        <f>VLOOKUP(cukier6[[#This Row],[rok]],cennik__2[#All],2,FALSE)</f>
        <v>2.0499999999999998</v>
      </c>
      <c r="F255" s="4">
        <f>cukier6[[#This Row],[Ilość cukru]]*cukier6[[#This Row],[cena za kilo]]</f>
        <v>8.1999999999999993</v>
      </c>
    </row>
    <row r="256" spans="1:6" x14ac:dyDescent="0.25">
      <c r="A256" s="1">
        <v>38826</v>
      </c>
      <c r="B256" t="s">
        <v>19</v>
      </c>
      <c r="C256">
        <v>110</v>
      </c>
      <c r="D256">
        <f>YEAR(cukier6[[#This Row],[Data]])</f>
        <v>2006</v>
      </c>
      <c r="E256">
        <f>VLOOKUP(cukier6[[#This Row],[rok]],cennik__2[#All],2,FALSE)</f>
        <v>2.0499999999999998</v>
      </c>
      <c r="F256" s="4">
        <f>cukier6[[#This Row],[Ilość cukru]]*cukier6[[#This Row],[cena za kilo]]</f>
        <v>225.49999999999997</v>
      </c>
    </row>
    <row r="257" spans="1:6" x14ac:dyDescent="0.25">
      <c r="A257" s="1">
        <v>38826</v>
      </c>
      <c r="B257" t="s">
        <v>20</v>
      </c>
      <c r="C257">
        <v>123</v>
      </c>
      <c r="D257">
        <f>YEAR(cukier6[[#This Row],[Data]])</f>
        <v>2006</v>
      </c>
      <c r="E257">
        <f>VLOOKUP(cukier6[[#This Row],[rok]],cennik__2[#All],2,FALSE)</f>
        <v>2.0499999999999998</v>
      </c>
      <c r="F257" s="4">
        <f>cukier6[[#This Row],[Ilość cukru]]*cukier6[[#This Row],[cena za kilo]]</f>
        <v>252.14999999999998</v>
      </c>
    </row>
    <row r="258" spans="1:6" x14ac:dyDescent="0.25">
      <c r="A258" s="1">
        <v>38827</v>
      </c>
      <c r="B258" t="s">
        <v>68</v>
      </c>
      <c r="C258">
        <v>159</v>
      </c>
      <c r="D258">
        <f>YEAR(cukier6[[#This Row],[Data]])</f>
        <v>2006</v>
      </c>
      <c r="E258">
        <f>VLOOKUP(cukier6[[#This Row],[rok]],cennik__2[#All],2,FALSE)</f>
        <v>2.0499999999999998</v>
      </c>
      <c r="F258" s="4">
        <f>cukier6[[#This Row],[Ilość cukru]]*cukier6[[#This Row],[cena za kilo]]</f>
        <v>325.95</v>
      </c>
    </row>
    <row r="259" spans="1:6" x14ac:dyDescent="0.25">
      <c r="A259" s="1">
        <v>38828</v>
      </c>
      <c r="B259" t="s">
        <v>107</v>
      </c>
      <c r="C259">
        <v>19</v>
      </c>
      <c r="D259">
        <f>YEAR(cukier6[[#This Row],[Data]])</f>
        <v>2006</v>
      </c>
      <c r="E259">
        <f>VLOOKUP(cukier6[[#This Row],[rok]],cennik__2[#All],2,FALSE)</f>
        <v>2.0499999999999998</v>
      </c>
      <c r="F259" s="4">
        <f>cukier6[[#This Row],[Ilość cukru]]*cukier6[[#This Row],[cena za kilo]]</f>
        <v>38.949999999999996</v>
      </c>
    </row>
    <row r="260" spans="1:6" x14ac:dyDescent="0.25">
      <c r="A260" s="1">
        <v>38834</v>
      </c>
      <c r="B260" t="s">
        <v>24</v>
      </c>
      <c r="C260">
        <v>289</v>
      </c>
      <c r="D260">
        <f>YEAR(cukier6[[#This Row],[Data]])</f>
        <v>2006</v>
      </c>
      <c r="E260">
        <f>VLOOKUP(cukier6[[#This Row],[rok]],cennik__2[#All],2,FALSE)</f>
        <v>2.0499999999999998</v>
      </c>
      <c r="F260" s="4">
        <f>cukier6[[#This Row],[Ilość cukru]]*cukier6[[#This Row],[cena za kilo]]</f>
        <v>592.44999999999993</v>
      </c>
    </row>
    <row r="261" spans="1:6" x14ac:dyDescent="0.25">
      <c r="A261" s="1">
        <v>38834</v>
      </c>
      <c r="B261" t="s">
        <v>25</v>
      </c>
      <c r="C261">
        <v>136</v>
      </c>
      <c r="D261">
        <f>YEAR(cukier6[[#This Row],[Data]])</f>
        <v>2006</v>
      </c>
      <c r="E261">
        <f>VLOOKUP(cukier6[[#This Row],[rok]],cennik__2[#All],2,FALSE)</f>
        <v>2.0499999999999998</v>
      </c>
      <c r="F261" s="4">
        <f>cukier6[[#This Row],[Ilość cukru]]*cukier6[[#This Row],[cena za kilo]]</f>
        <v>278.79999999999995</v>
      </c>
    </row>
    <row r="262" spans="1:6" x14ac:dyDescent="0.25">
      <c r="A262" s="1">
        <v>38845</v>
      </c>
      <c r="B262" t="s">
        <v>27</v>
      </c>
      <c r="C262">
        <v>41</v>
      </c>
      <c r="D262">
        <f>YEAR(cukier6[[#This Row],[Data]])</f>
        <v>2006</v>
      </c>
      <c r="E262">
        <f>VLOOKUP(cukier6[[#This Row],[rok]],cennik__2[#All],2,FALSE)</f>
        <v>2.0499999999999998</v>
      </c>
      <c r="F262" s="4">
        <f>cukier6[[#This Row],[Ilość cukru]]*cukier6[[#This Row],[cena za kilo]]</f>
        <v>84.05</v>
      </c>
    </row>
    <row r="263" spans="1:6" x14ac:dyDescent="0.25">
      <c r="A263" s="1">
        <v>38846</v>
      </c>
      <c r="B263" t="s">
        <v>47</v>
      </c>
      <c r="C263">
        <v>385</v>
      </c>
      <c r="D263">
        <f>YEAR(cukier6[[#This Row],[Data]])</f>
        <v>2006</v>
      </c>
      <c r="E263">
        <f>VLOOKUP(cukier6[[#This Row],[rok]],cennik__2[#All],2,FALSE)</f>
        <v>2.0499999999999998</v>
      </c>
      <c r="F263" s="4">
        <f>cukier6[[#This Row],[Ilość cukru]]*cukier6[[#This Row],[cena za kilo]]</f>
        <v>789.24999999999989</v>
      </c>
    </row>
    <row r="264" spans="1:6" x14ac:dyDescent="0.25">
      <c r="A264" s="1">
        <v>38847</v>
      </c>
      <c r="B264" t="s">
        <v>108</v>
      </c>
      <c r="C264">
        <v>17</v>
      </c>
      <c r="D264">
        <f>YEAR(cukier6[[#This Row],[Data]])</f>
        <v>2006</v>
      </c>
      <c r="E264">
        <f>VLOOKUP(cukier6[[#This Row],[rok]],cennik__2[#All],2,FALSE)</f>
        <v>2.0499999999999998</v>
      </c>
      <c r="F264" s="4">
        <f>cukier6[[#This Row],[Ilość cukru]]*cukier6[[#This Row],[cena za kilo]]</f>
        <v>34.849999999999994</v>
      </c>
    </row>
    <row r="265" spans="1:6" x14ac:dyDescent="0.25">
      <c r="A265" s="1">
        <v>38847</v>
      </c>
      <c r="B265" t="s">
        <v>109</v>
      </c>
      <c r="C265">
        <v>20</v>
      </c>
      <c r="D265">
        <f>YEAR(cukier6[[#This Row],[Data]])</f>
        <v>2006</v>
      </c>
      <c r="E265">
        <f>VLOOKUP(cukier6[[#This Row],[rok]],cennik__2[#All],2,FALSE)</f>
        <v>2.0499999999999998</v>
      </c>
      <c r="F265" s="4">
        <f>cukier6[[#This Row],[Ilość cukru]]*cukier6[[#This Row],[cena za kilo]]</f>
        <v>41</v>
      </c>
    </row>
    <row r="266" spans="1:6" x14ac:dyDescent="0.25">
      <c r="A266" s="1">
        <v>38851</v>
      </c>
      <c r="B266" t="s">
        <v>110</v>
      </c>
      <c r="C266">
        <v>19</v>
      </c>
      <c r="D266">
        <f>YEAR(cukier6[[#This Row],[Data]])</f>
        <v>2006</v>
      </c>
      <c r="E266">
        <f>VLOOKUP(cukier6[[#This Row],[rok]],cennik__2[#All],2,FALSE)</f>
        <v>2.0499999999999998</v>
      </c>
      <c r="F266" s="4">
        <f>cukier6[[#This Row],[Ilość cukru]]*cukier6[[#This Row],[cena za kilo]]</f>
        <v>38.949999999999996</v>
      </c>
    </row>
    <row r="267" spans="1:6" x14ac:dyDescent="0.25">
      <c r="A267" s="1">
        <v>38852</v>
      </c>
      <c r="B267" t="s">
        <v>45</v>
      </c>
      <c r="C267">
        <v>13</v>
      </c>
      <c r="D267">
        <f>YEAR(cukier6[[#This Row],[Data]])</f>
        <v>2006</v>
      </c>
      <c r="E267">
        <f>VLOOKUP(cukier6[[#This Row],[rok]],cennik__2[#All],2,FALSE)</f>
        <v>2.0499999999999998</v>
      </c>
      <c r="F267" s="4">
        <f>cukier6[[#This Row],[Ilość cukru]]*cukier6[[#This Row],[cena za kilo]]</f>
        <v>26.65</v>
      </c>
    </row>
    <row r="268" spans="1:6" x14ac:dyDescent="0.25">
      <c r="A268" s="1">
        <v>38853</v>
      </c>
      <c r="B268" t="s">
        <v>99</v>
      </c>
      <c r="C268">
        <v>13</v>
      </c>
      <c r="D268">
        <f>YEAR(cukier6[[#This Row],[Data]])</f>
        <v>2006</v>
      </c>
      <c r="E268">
        <f>VLOOKUP(cukier6[[#This Row],[rok]],cennik__2[#All],2,FALSE)</f>
        <v>2.0499999999999998</v>
      </c>
      <c r="F268" s="4">
        <f>cukier6[[#This Row],[Ilość cukru]]*cukier6[[#This Row],[cena za kilo]]</f>
        <v>26.65</v>
      </c>
    </row>
    <row r="269" spans="1:6" x14ac:dyDescent="0.25">
      <c r="A269" s="1">
        <v>38855</v>
      </c>
      <c r="B269" t="s">
        <v>82</v>
      </c>
      <c r="C269">
        <v>168</v>
      </c>
      <c r="D269">
        <f>YEAR(cukier6[[#This Row],[Data]])</f>
        <v>2006</v>
      </c>
      <c r="E269">
        <f>VLOOKUP(cukier6[[#This Row],[rok]],cennik__2[#All],2,FALSE)</f>
        <v>2.0499999999999998</v>
      </c>
      <c r="F269" s="4">
        <f>cukier6[[#This Row],[Ilość cukru]]*cukier6[[#This Row],[cena za kilo]]</f>
        <v>344.4</v>
      </c>
    </row>
    <row r="270" spans="1:6" x14ac:dyDescent="0.25">
      <c r="A270" s="1">
        <v>38855</v>
      </c>
      <c r="B270" t="s">
        <v>111</v>
      </c>
      <c r="C270">
        <v>18</v>
      </c>
      <c r="D270">
        <f>YEAR(cukier6[[#This Row],[Data]])</f>
        <v>2006</v>
      </c>
      <c r="E270">
        <f>VLOOKUP(cukier6[[#This Row],[rok]],cennik__2[#All],2,FALSE)</f>
        <v>2.0499999999999998</v>
      </c>
      <c r="F270" s="4">
        <f>cukier6[[#This Row],[Ilość cukru]]*cukier6[[#This Row],[cena za kilo]]</f>
        <v>36.9</v>
      </c>
    </row>
    <row r="271" spans="1:6" x14ac:dyDescent="0.25">
      <c r="A271" s="1">
        <v>38855</v>
      </c>
      <c r="B271" t="s">
        <v>16</v>
      </c>
      <c r="C271">
        <v>131</v>
      </c>
      <c r="D271">
        <f>YEAR(cukier6[[#This Row],[Data]])</f>
        <v>2006</v>
      </c>
      <c r="E271">
        <f>VLOOKUP(cukier6[[#This Row],[rok]],cennik__2[#All],2,FALSE)</f>
        <v>2.0499999999999998</v>
      </c>
      <c r="F271" s="4">
        <f>cukier6[[#This Row],[Ilość cukru]]*cukier6[[#This Row],[cena za kilo]]</f>
        <v>268.54999999999995</v>
      </c>
    </row>
    <row r="272" spans="1:6" x14ac:dyDescent="0.25">
      <c r="A272" s="1">
        <v>38856</v>
      </c>
      <c r="B272" t="s">
        <v>24</v>
      </c>
      <c r="C272">
        <v>187</v>
      </c>
      <c r="D272">
        <f>YEAR(cukier6[[#This Row],[Data]])</f>
        <v>2006</v>
      </c>
      <c r="E272">
        <f>VLOOKUP(cukier6[[#This Row],[rok]],cennik__2[#All],2,FALSE)</f>
        <v>2.0499999999999998</v>
      </c>
      <c r="F272" s="4">
        <f>cukier6[[#This Row],[Ilość cukru]]*cukier6[[#This Row],[cena za kilo]]</f>
        <v>383.34999999999997</v>
      </c>
    </row>
    <row r="273" spans="1:6" x14ac:dyDescent="0.25">
      <c r="A273" s="1">
        <v>38857</v>
      </c>
      <c r="B273" t="s">
        <v>26</v>
      </c>
      <c r="C273">
        <v>412</v>
      </c>
      <c r="D273">
        <f>YEAR(cukier6[[#This Row],[Data]])</f>
        <v>2006</v>
      </c>
      <c r="E273">
        <f>VLOOKUP(cukier6[[#This Row],[rok]],cennik__2[#All],2,FALSE)</f>
        <v>2.0499999999999998</v>
      </c>
      <c r="F273" s="4">
        <f>cukier6[[#This Row],[Ilość cukru]]*cukier6[[#This Row],[cena za kilo]]</f>
        <v>844.59999999999991</v>
      </c>
    </row>
    <row r="274" spans="1:6" x14ac:dyDescent="0.25">
      <c r="A274" s="1">
        <v>38859</v>
      </c>
      <c r="B274" t="s">
        <v>8</v>
      </c>
      <c r="C274">
        <v>40</v>
      </c>
      <c r="D274">
        <f>YEAR(cukier6[[#This Row],[Data]])</f>
        <v>2006</v>
      </c>
      <c r="E274">
        <f>VLOOKUP(cukier6[[#This Row],[rok]],cennik__2[#All],2,FALSE)</f>
        <v>2.0499999999999998</v>
      </c>
      <c r="F274" s="4">
        <f>cukier6[[#This Row],[Ilość cukru]]*cukier6[[#This Row],[cena za kilo]]</f>
        <v>82</v>
      </c>
    </row>
    <row r="275" spans="1:6" x14ac:dyDescent="0.25">
      <c r="A275" s="1">
        <v>38860</v>
      </c>
      <c r="B275" t="s">
        <v>39</v>
      </c>
      <c r="C275">
        <v>166</v>
      </c>
      <c r="D275">
        <f>YEAR(cukier6[[#This Row],[Data]])</f>
        <v>2006</v>
      </c>
      <c r="E275">
        <f>VLOOKUP(cukier6[[#This Row],[rok]],cennik__2[#All],2,FALSE)</f>
        <v>2.0499999999999998</v>
      </c>
      <c r="F275" s="4">
        <f>cukier6[[#This Row],[Ilość cukru]]*cukier6[[#This Row],[cena za kilo]]</f>
        <v>340.29999999999995</v>
      </c>
    </row>
    <row r="276" spans="1:6" x14ac:dyDescent="0.25">
      <c r="A276" s="1">
        <v>38861</v>
      </c>
      <c r="B276" t="s">
        <v>68</v>
      </c>
      <c r="C276">
        <v>173</v>
      </c>
      <c r="D276">
        <f>YEAR(cukier6[[#This Row],[Data]])</f>
        <v>2006</v>
      </c>
      <c r="E276">
        <f>VLOOKUP(cukier6[[#This Row],[rok]],cennik__2[#All],2,FALSE)</f>
        <v>2.0499999999999998</v>
      </c>
      <c r="F276" s="4">
        <f>cukier6[[#This Row],[Ilość cukru]]*cukier6[[#This Row],[cena za kilo]]</f>
        <v>354.65</v>
      </c>
    </row>
    <row r="277" spans="1:6" x14ac:dyDescent="0.25">
      <c r="A277" s="1">
        <v>38862</v>
      </c>
      <c r="B277" t="s">
        <v>112</v>
      </c>
      <c r="C277">
        <v>2</v>
      </c>
      <c r="D277">
        <f>YEAR(cukier6[[#This Row],[Data]])</f>
        <v>2006</v>
      </c>
      <c r="E277">
        <f>VLOOKUP(cukier6[[#This Row],[rok]],cennik__2[#All],2,FALSE)</f>
        <v>2.0499999999999998</v>
      </c>
      <c r="F277" s="4">
        <f>cukier6[[#This Row],[Ilość cukru]]*cukier6[[#This Row],[cena za kilo]]</f>
        <v>4.0999999999999996</v>
      </c>
    </row>
    <row r="278" spans="1:6" x14ac:dyDescent="0.25">
      <c r="A278" s="1">
        <v>38862</v>
      </c>
      <c r="B278" t="s">
        <v>113</v>
      </c>
      <c r="C278">
        <v>18</v>
      </c>
      <c r="D278">
        <f>YEAR(cukier6[[#This Row],[Data]])</f>
        <v>2006</v>
      </c>
      <c r="E278">
        <f>VLOOKUP(cukier6[[#This Row],[rok]],cennik__2[#All],2,FALSE)</f>
        <v>2.0499999999999998</v>
      </c>
      <c r="F278" s="4">
        <f>cukier6[[#This Row],[Ilość cukru]]*cukier6[[#This Row],[cena za kilo]]</f>
        <v>36.9</v>
      </c>
    </row>
    <row r="279" spans="1:6" x14ac:dyDescent="0.25">
      <c r="A279" s="1">
        <v>38863</v>
      </c>
      <c r="B279" t="s">
        <v>114</v>
      </c>
      <c r="C279">
        <v>15</v>
      </c>
      <c r="D279">
        <f>YEAR(cukier6[[#This Row],[Data]])</f>
        <v>2006</v>
      </c>
      <c r="E279">
        <f>VLOOKUP(cukier6[[#This Row],[rok]],cennik__2[#All],2,FALSE)</f>
        <v>2.0499999999999998</v>
      </c>
      <c r="F279" s="4">
        <f>cukier6[[#This Row],[Ilość cukru]]*cukier6[[#This Row],[cena za kilo]]</f>
        <v>30.749999999999996</v>
      </c>
    </row>
    <row r="280" spans="1:6" x14ac:dyDescent="0.25">
      <c r="A280" s="1">
        <v>38864</v>
      </c>
      <c r="B280" t="s">
        <v>104</v>
      </c>
      <c r="C280">
        <v>243</v>
      </c>
      <c r="D280">
        <f>YEAR(cukier6[[#This Row],[Data]])</f>
        <v>2006</v>
      </c>
      <c r="E280">
        <f>VLOOKUP(cukier6[[#This Row],[rok]],cennik__2[#All],2,FALSE)</f>
        <v>2.0499999999999998</v>
      </c>
      <c r="F280" s="4">
        <f>cukier6[[#This Row],[Ilość cukru]]*cukier6[[#This Row],[cena za kilo]]</f>
        <v>498.15</v>
      </c>
    </row>
    <row r="281" spans="1:6" x14ac:dyDescent="0.25">
      <c r="A281" s="1">
        <v>38865</v>
      </c>
      <c r="B281" t="s">
        <v>19</v>
      </c>
      <c r="C281">
        <v>460</v>
      </c>
      <c r="D281">
        <f>YEAR(cukier6[[#This Row],[Data]])</f>
        <v>2006</v>
      </c>
      <c r="E281">
        <f>VLOOKUP(cukier6[[#This Row],[rok]],cennik__2[#All],2,FALSE)</f>
        <v>2.0499999999999998</v>
      </c>
      <c r="F281" s="4">
        <f>cukier6[[#This Row],[Ilość cukru]]*cukier6[[#This Row],[cena za kilo]]</f>
        <v>942.99999999999989</v>
      </c>
    </row>
    <row r="282" spans="1:6" x14ac:dyDescent="0.25">
      <c r="A282" s="1">
        <v>38865</v>
      </c>
      <c r="B282" t="s">
        <v>115</v>
      </c>
      <c r="C282">
        <v>8</v>
      </c>
      <c r="D282">
        <f>YEAR(cukier6[[#This Row],[Data]])</f>
        <v>2006</v>
      </c>
      <c r="E282">
        <f>VLOOKUP(cukier6[[#This Row],[rok]],cennik__2[#All],2,FALSE)</f>
        <v>2.0499999999999998</v>
      </c>
      <c r="F282" s="4">
        <f>cukier6[[#This Row],[Ilość cukru]]*cukier6[[#This Row],[cena za kilo]]</f>
        <v>16.399999999999999</v>
      </c>
    </row>
    <row r="283" spans="1:6" x14ac:dyDescent="0.25">
      <c r="A283" s="1">
        <v>38866</v>
      </c>
      <c r="B283" t="s">
        <v>10</v>
      </c>
      <c r="C283">
        <v>150</v>
      </c>
      <c r="D283">
        <f>YEAR(cukier6[[#This Row],[Data]])</f>
        <v>2006</v>
      </c>
      <c r="E283">
        <f>VLOOKUP(cukier6[[#This Row],[rok]],cennik__2[#All],2,FALSE)</f>
        <v>2.0499999999999998</v>
      </c>
      <c r="F283" s="4">
        <f>cukier6[[#This Row],[Ilość cukru]]*cukier6[[#This Row],[cena za kilo]]</f>
        <v>307.5</v>
      </c>
    </row>
    <row r="284" spans="1:6" x14ac:dyDescent="0.25">
      <c r="A284" s="1">
        <v>38867</v>
      </c>
      <c r="B284" t="s">
        <v>54</v>
      </c>
      <c r="C284">
        <v>72</v>
      </c>
      <c r="D284">
        <f>YEAR(cukier6[[#This Row],[Data]])</f>
        <v>2006</v>
      </c>
      <c r="E284">
        <f>VLOOKUP(cukier6[[#This Row],[rok]],cennik__2[#All],2,FALSE)</f>
        <v>2.0499999999999998</v>
      </c>
      <c r="F284" s="4">
        <f>cukier6[[#This Row],[Ilość cukru]]*cukier6[[#This Row],[cena za kilo]]</f>
        <v>147.6</v>
      </c>
    </row>
    <row r="285" spans="1:6" x14ac:dyDescent="0.25">
      <c r="A285" s="1">
        <v>38867</v>
      </c>
      <c r="B285" t="s">
        <v>11</v>
      </c>
      <c r="C285">
        <v>217</v>
      </c>
      <c r="D285">
        <f>YEAR(cukier6[[#This Row],[Data]])</f>
        <v>2006</v>
      </c>
      <c r="E285">
        <f>VLOOKUP(cukier6[[#This Row],[rok]],cennik__2[#All],2,FALSE)</f>
        <v>2.0499999999999998</v>
      </c>
      <c r="F285" s="4">
        <f>cukier6[[#This Row],[Ilość cukru]]*cukier6[[#This Row],[cena za kilo]]</f>
        <v>444.84999999999997</v>
      </c>
    </row>
    <row r="286" spans="1:6" x14ac:dyDescent="0.25">
      <c r="A286" s="1">
        <v>38870</v>
      </c>
      <c r="B286" t="s">
        <v>41</v>
      </c>
      <c r="C286">
        <v>164</v>
      </c>
      <c r="D286">
        <f>YEAR(cukier6[[#This Row],[Data]])</f>
        <v>2006</v>
      </c>
      <c r="E286">
        <f>VLOOKUP(cukier6[[#This Row],[rok]],cennik__2[#All],2,FALSE)</f>
        <v>2.0499999999999998</v>
      </c>
      <c r="F286" s="4">
        <f>cukier6[[#This Row],[Ilość cukru]]*cukier6[[#This Row],[cena za kilo]]</f>
        <v>336.2</v>
      </c>
    </row>
    <row r="287" spans="1:6" x14ac:dyDescent="0.25">
      <c r="A287" s="1">
        <v>38870</v>
      </c>
      <c r="B287" t="s">
        <v>47</v>
      </c>
      <c r="C287">
        <v>429</v>
      </c>
      <c r="D287">
        <f>YEAR(cukier6[[#This Row],[Data]])</f>
        <v>2006</v>
      </c>
      <c r="E287">
        <f>VLOOKUP(cukier6[[#This Row],[rok]],cennik__2[#All],2,FALSE)</f>
        <v>2.0499999999999998</v>
      </c>
      <c r="F287" s="4">
        <f>cukier6[[#This Row],[Ilość cukru]]*cukier6[[#This Row],[cena za kilo]]</f>
        <v>879.44999999999993</v>
      </c>
    </row>
    <row r="288" spans="1:6" x14ac:dyDescent="0.25">
      <c r="A288" s="1">
        <v>38875</v>
      </c>
      <c r="B288" t="s">
        <v>10</v>
      </c>
      <c r="C288">
        <v>63</v>
      </c>
      <c r="D288">
        <f>YEAR(cukier6[[#This Row],[Data]])</f>
        <v>2006</v>
      </c>
      <c r="E288">
        <f>VLOOKUP(cukier6[[#This Row],[rok]],cennik__2[#All],2,FALSE)</f>
        <v>2.0499999999999998</v>
      </c>
      <c r="F288" s="4">
        <f>cukier6[[#This Row],[Ilość cukru]]*cukier6[[#This Row],[cena za kilo]]</f>
        <v>129.14999999999998</v>
      </c>
    </row>
    <row r="289" spans="1:6" x14ac:dyDescent="0.25">
      <c r="A289" s="1">
        <v>38878</v>
      </c>
      <c r="B289" t="s">
        <v>32</v>
      </c>
      <c r="C289">
        <v>106</v>
      </c>
      <c r="D289">
        <f>YEAR(cukier6[[#This Row],[Data]])</f>
        <v>2006</v>
      </c>
      <c r="E289">
        <f>VLOOKUP(cukier6[[#This Row],[rok]],cennik__2[#All],2,FALSE)</f>
        <v>2.0499999999999998</v>
      </c>
      <c r="F289" s="4">
        <f>cukier6[[#This Row],[Ilość cukru]]*cukier6[[#This Row],[cena za kilo]]</f>
        <v>217.29999999999998</v>
      </c>
    </row>
    <row r="290" spans="1:6" x14ac:dyDescent="0.25">
      <c r="A290" s="1">
        <v>38886</v>
      </c>
      <c r="B290" t="s">
        <v>24</v>
      </c>
      <c r="C290">
        <v>136</v>
      </c>
      <c r="D290">
        <f>YEAR(cukier6[[#This Row],[Data]])</f>
        <v>2006</v>
      </c>
      <c r="E290">
        <f>VLOOKUP(cukier6[[#This Row],[rok]],cennik__2[#All],2,FALSE)</f>
        <v>2.0499999999999998</v>
      </c>
      <c r="F290" s="4">
        <f>cukier6[[#This Row],[Ilość cukru]]*cukier6[[#This Row],[cena za kilo]]</f>
        <v>278.79999999999995</v>
      </c>
    </row>
    <row r="291" spans="1:6" x14ac:dyDescent="0.25">
      <c r="A291" s="1">
        <v>38887</v>
      </c>
      <c r="B291" t="s">
        <v>116</v>
      </c>
      <c r="C291">
        <v>7</v>
      </c>
      <c r="D291">
        <f>YEAR(cukier6[[#This Row],[Data]])</f>
        <v>2006</v>
      </c>
      <c r="E291">
        <f>VLOOKUP(cukier6[[#This Row],[rok]],cennik__2[#All],2,FALSE)</f>
        <v>2.0499999999999998</v>
      </c>
      <c r="F291" s="4">
        <f>cukier6[[#This Row],[Ilość cukru]]*cukier6[[#This Row],[cena za kilo]]</f>
        <v>14.349999999999998</v>
      </c>
    </row>
    <row r="292" spans="1:6" x14ac:dyDescent="0.25">
      <c r="A292" s="1">
        <v>38896</v>
      </c>
      <c r="B292" t="s">
        <v>14</v>
      </c>
      <c r="C292">
        <v>114</v>
      </c>
      <c r="D292">
        <f>YEAR(cukier6[[#This Row],[Data]])</f>
        <v>2006</v>
      </c>
      <c r="E292">
        <f>VLOOKUP(cukier6[[#This Row],[rok]],cennik__2[#All],2,FALSE)</f>
        <v>2.0499999999999998</v>
      </c>
      <c r="F292" s="4">
        <f>cukier6[[#This Row],[Ilość cukru]]*cukier6[[#This Row],[cena za kilo]]</f>
        <v>233.7</v>
      </c>
    </row>
    <row r="293" spans="1:6" x14ac:dyDescent="0.25">
      <c r="A293" s="1">
        <v>38896</v>
      </c>
      <c r="B293" t="s">
        <v>117</v>
      </c>
      <c r="C293">
        <v>12</v>
      </c>
      <c r="D293">
        <f>YEAR(cukier6[[#This Row],[Data]])</f>
        <v>2006</v>
      </c>
      <c r="E293">
        <f>VLOOKUP(cukier6[[#This Row],[rok]],cennik__2[#All],2,FALSE)</f>
        <v>2.0499999999999998</v>
      </c>
      <c r="F293" s="4">
        <f>cukier6[[#This Row],[Ilość cukru]]*cukier6[[#This Row],[cena za kilo]]</f>
        <v>24.599999999999998</v>
      </c>
    </row>
    <row r="294" spans="1:6" x14ac:dyDescent="0.25">
      <c r="A294" s="1">
        <v>38902</v>
      </c>
      <c r="B294" t="s">
        <v>11</v>
      </c>
      <c r="C294">
        <v>443</v>
      </c>
      <c r="D294">
        <f>YEAR(cukier6[[#This Row],[Data]])</f>
        <v>2006</v>
      </c>
      <c r="E294">
        <f>VLOOKUP(cukier6[[#This Row],[rok]],cennik__2[#All],2,FALSE)</f>
        <v>2.0499999999999998</v>
      </c>
      <c r="F294" s="4">
        <f>cukier6[[#This Row],[Ilość cukru]]*cukier6[[#This Row],[cena za kilo]]</f>
        <v>908.15</v>
      </c>
    </row>
    <row r="295" spans="1:6" x14ac:dyDescent="0.25">
      <c r="A295" s="1">
        <v>38904</v>
      </c>
      <c r="B295" t="s">
        <v>54</v>
      </c>
      <c r="C295">
        <v>73</v>
      </c>
      <c r="D295">
        <f>YEAR(cukier6[[#This Row],[Data]])</f>
        <v>2006</v>
      </c>
      <c r="E295">
        <f>VLOOKUP(cukier6[[#This Row],[rok]],cennik__2[#All],2,FALSE)</f>
        <v>2.0499999999999998</v>
      </c>
      <c r="F295" s="4">
        <f>cukier6[[#This Row],[Ilość cukru]]*cukier6[[#This Row],[cena za kilo]]</f>
        <v>149.64999999999998</v>
      </c>
    </row>
    <row r="296" spans="1:6" x14ac:dyDescent="0.25">
      <c r="A296" s="1">
        <v>38907</v>
      </c>
      <c r="B296" t="s">
        <v>118</v>
      </c>
      <c r="C296">
        <v>15</v>
      </c>
      <c r="D296">
        <f>YEAR(cukier6[[#This Row],[Data]])</f>
        <v>2006</v>
      </c>
      <c r="E296">
        <f>VLOOKUP(cukier6[[#This Row],[rok]],cennik__2[#All],2,FALSE)</f>
        <v>2.0499999999999998</v>
      </c>
      <c r="F296" s="4">
        <f>cukier6[[#This Row],[Ilość cukru]]*cukier6[[#This Row],[cena za kilo]]</f>
        <v>30.749999999999996</v>
      </c>
    </row>
    <row r="297" spans="1:6" x14ac:dyDescent="0.25">
      <c r="A297" s="1">
        <v>38907</v>
      </c>
      <c r="B297" t="s">
        <v>119</v>
      </c>
      <c r="C297">
        <v>9</v>
      </c>
      <c r="D297">
        <f>YEAR(cukier6[[#This Row],[Data]])</f>
        <v>2006</v>
      </c>
      <c r="E297">
        <f>VLOOKUP(cukier6[[#This Row],[rok]],cennik__2[#All],2,FALSE)</f>
        <v>2.0499999999999998</v>
      </c>
      <c r="F297" s="4">
        <f>cukier6[[#This Row],[Ilość cukru]]*cukier6[[#This Row],[cena za kilo]]</f>
        <v>18.45</v>
      </c>
    </row>
    <row r="298" spans="1:6" x14ac:dyDescent="0.25">
      <c r="A298" s="1">
        <v>38908</v>
      </c>
      <c r="B298" t="s">
        <v>120</v>
      </c>
      <c r="C298">
        <v>20</v>
      </c>
      <c r="D298">
        <f>YEAR(cukier6[[#This Row],[Data]])</f>
        <v>2006</v>
      </c>
      <c r="E298">
        <f>VLOOKUP(cukier6[[#This Row],[rok]],cennik__2[#All],2,FALSE)</f>
        <v>2.0499999999999998</v>
      </c>
      <c r="F298" s="4">
        <f>cukier6[[#This Row],[Ilość cukru]]*cukier6[[#This Row],[cena za kilo]]</f>
        <v>41</v>
      </c>
    </row>
    <row r="299" spans="1:6" x14ac:dyDescent="0.25">
      <c r="A299" s="1">
        <v>38910</v>
      </c>
      <c r="B299" t="s">
        <v>121</v>
      </c>
      <c r="C299">
        <v>9</v>
      </c>
      <c r="D299">
        <f>YEAR(cukier6[[#This Row],[Data]])</f>
        <v>2006</v>
      </c>
      <c r="E299">
        <f>VLOOKUP(cukier6[[#This Row],[rok]],cennik__2[#All],2,FALSE)</f>
        <v>2.0499999999999998</v>
      </c>
      <c r="F299" s="4">
        <f>cukier6[[#This Row],[Ilość cukru]]*cukier6[[#This Row],[cena za kilo]]</f>
        <v>18.45</v>
      </c>
    </row>
    <row r="300" spans="1:6" x14ac:dyDescent="0.25">
      <c r="A300" s="1">
        <v>38911</v>
      </c>
      <c r="B300" t="s">
        <v>122</v>
      </c>
      <c r="C300">
        <v>88</v>
      </c>
      <c r="D300">
        <f>YEAR(cukier6[[#This Row],[Data]])</f>
        <v>2006</v>
      </c>
      <c r="E300">
        <f>VLOOKUP(cukier6[[#This Row],[rok]],cennik__2[#All],2,FALSE)</f>
        <v>2.0499999999999998</v>
      </c>
      <c r="F300" s="4">
        <f>cukier6[[#This Row],[Ilość cukru]]*cukier6[[#This Row],[cena za kilo]]</f>
        <v>180.39999999999998</v>
      </c>
    </row>
    <row r="301" spans="1:6" x14ac:dyDescent="0.25">
      <c r="A301" s="1">
        <v>38911</v>
      </c>
      <c r="B301" t="s">
        <v>9</v>
      </c>
      <c r="C301">
        <v>139</v>
      </c>
      <c r="D301">
        <f>YEAR(cukier6[[#This Row],[Data]])</f>
        <v>2006</v>
      </c>
      <c r="E301">
        <f>VLOOKUP(cukier6[[#This Row],[rok]],cennik__2[#All],2,FALSE)</f>
        <v>2.0499999999999998</v>
      </c>
      <c r="F301" s="4">
        <f>cukier6[[#This Row],[Ilość cukru]]*cukier6[[#This Row],[cena za kilo]]</f>
        <v>284.95</v>
      </c>
    </row>
    <row r="302" spans="1:6" x14ac:dyDescent="0.25">
      <c r="A302" s="1">
        <v>38912</v>
      </c>
      <c r="B302" t="s">
        <v>24</v>
      </c>
      <c r="C302">
        <v>346</v>
      </c>
      <c r="D302">
        <f>YEAR(cukier6[[#This Row],[Data]])</f>
        <v>2006</v>
      </c>
      <c r="E302">
        <f>VLOOKUP(cukier6[[#This Row],[rok]],cennik__2[#All],2,FALSE)</f>
        <v>2.0499999999999998</v>
      </c>
      <c r="F302" s="4">
        <f>cukier6[[#This Row],[Ilość cukru]]*cukier6[[#This Row],[cena za kilo]]</f>
        <v>709.3</v>
      </c>
    </row>
    <row r="303" spans="1:6" x14ac:dyDescent="0.25">
      <c r="A303" s="1">
        <v>38918</v>
      </c>
      <c r="B303" t="s">
        <v>123</v>
      </c>
      <c r="C303">
        <v>3</v>
      </c>
      <c r="D303">
        <f>YEAR(cukier6[[#This Row],[Data]])</f>
        <v>2006</v>
      </c>
      <c r="E303">
        <f>VLOOKUP(cukier6[[#This Row],[rok]],cennik__2[#All],2,FALSE)</f>
        <v>2.0499999999999998</v>
      </c>
      <c r="F303" s="4">
        <f>cukier6[[#This Row],[Ilość cukru]]*cukier6[[#This Row],[cena za kilo]]</f>
        <v>6.1499999999999995</v>
      </c>
    </row>
    <row r="304" spans="1:6" x14ac:dyDescent="0.25">
      <c r="A304" s="1">
        <v>38918</v>
      </c>
      <c r="B304" t="s">
        <v>124</v>
      </c>
      <c r="C304">
        <v>9</v>
      </c>
      <c r="D304">
        <f>YEAR(cukier6[[#This Row],[Data]])</f>
        <v>2006</v>
      </c>
      <c r="E304">
        <f>VLOOKUP(cukier6[[#This Row],[rok]],cennik__2[#All],2,FALSE)</f>
        <v>2.0499999999999998</v>
      </c>
      <c r="F304" s="4">
        <f>cukier6[[#This Row],[Ilość cukru]]*cukier6[[#This Row],[cena za kilo]]</f>
        <v>18.45</v>
      </c>
    </row>
    <row r="305" spans="1:6" x14ac:dyDescent="0.25">
      <c r="A305" s="1">
        <v>38918</v>
      </c>
      <c r="B305" t="s">
        <v>11</v>
      </c>
      <c r="C305">
        <v>323</v>
      </c>
      <c r="D305">
        <f>YEAR(cukier6[[#This Row],[Data]])</f>
        <v>2006</v>
      </c>
      <c r="E305">
        <f>VLOOKUP(cukier6[[#This Row],[rok]],cennik__2[#All],2,FALSE)</f>
        <v>2.0499999999999998</v>
      </c>
      <c r="F305" s="4">
        <f>cukier6[[#This Row],[Ilość cukru]]*cukier6[[#This Row],[cena za kilo]]</f>
        <v>662.15</v>
      </c>
    </row>
    <row r="306" spans="1:6" x14ac:dyDescent="0.25">
      <c r="A306" s="1">
        <v>38919</v>
      </c>
      <c r="B306" t="s">
        <v>104</v>
      </c>
      <c r="C306">
        <v>382</v>
      </c>
      <c r="D306">
        <f>YEAR(cukier6[[#This Row],[Data]])</f>
        <v>2006</v>
      </c>
      <c r="E306">
        <f>VLOOKUP(cukier6[[#This Row],[rok]],cennik__2[#All],2,FALSE)</f>
        <v>2.0499999999999998</v>
      </c>
      <c r="F306" s="4">
        <f>cukier6[[#This Row],[Ilość cukru]]*cukier6[[#This Row],[cena za kilo]]</f>
        <v>783.09999999999991</v>
      </c>
    </row>
    <row r="307" spans="1:6" x14ac:dyDescent="0.25">
      <c r="A307" s="1">
        <v>38923</v>
      </c>
      <c r="B307" t="s">
        <v>19</v>
      </c>
      <c r="C307">
        <v>296</v>
      </c>
      <c r="D307">
        <f>YEAR(cukier6[[#This Row],[Data]])</f>
        <v>2006</v>
      </c>
      <c r="E307">
        <f>VLOOKUP(cukier6[[#This Row],[rok]],cennik__2[#All],2,FALSE)</f>
        <v>2.0499999999999998</v>
      </c>
      <c r="F307" s="4">
        <f>cukier6[[#This Row],[Ilość cukru]]*cukier6[[#This Row],[cena za kilo]]</f>
        <v>606.79999999999995</v>
      </c>
    </row>
    <row r="308" spans="1:6" x14ac:dyDescent="0.25">
      <c r="A308" s="1">
        <v>38924</v>
      </c>
      <c r="B308" t="s">
        <v>7</v>
      </c>
      <c r="C308">
        <v>121</v>
      </c>
      <c r="D308">
        <f>YEAR(cukier6[[#This Row],[Data]])</f>
        <v>2006</v>
      </c>
      <c r="E308">
        <f>VLOOKUP(cukier6[[#This Row],[rok]],cennik__2[#All],2,FALSE)</f>
        <v>2.0499999999999998</v>
      </c>
      <c r="F308" s="4">
        <f>cukier6[[#This Row],[Ilość cukru]]*cukier6[[#This Row],[cena za kilo]]</f>
        <v>248.04999999999998</v>
      </c>
    </row>
    <row r="309" spans="1:6" x14ac:dyDescent="0.25">
      <c r="A309" s="1">
        <v>38924</v>
      </c>
      <c r="B309" t="s">
        <v>27</v>
      </c>
      <c r="C309">
        <v>157</v>
      </c>
      <c r="D309">
        <f>YEAR(cukier6[[#This Row],[Data]])</f>
        <v>2006</v>
      </c>
      <c r="E309">
        <f>VLOOKUP(cukier6[[#This Row],[rok]],cennik__2[#All],2,FALSE)</f>
        <v>2.0499999999999998</v>
      </c>
      <c r="F309" s="4">
        <f>cukier6[[#This Row],[Ilość cukru]]*cukier6[[#This Row],[cena za kilo]]</f>
        <v>321.84999999999997</v>
      </c>
    </row>
    <row r="310" spans="1:6" x14ac:dyDescent="0.25">
      <c r="A310" s="1">
        <v>38926</v>
      </c>
      <c r="B310" t="s">
        <v>11</v>
      </c>
      <c r="C310">
        <v>497</v>
      </c>
      <c r="D310">
        <f>YEAR(cukier6[[#This Row],[Data]])</f>
        <v>2006</v>
      </c>
      <c r="E310">
        <f>VLOOKUP(cukier6[[#This Row],[rok]],cennik__2[#All],2,FALSE)</f>
        <v>2.0499999999999998</v>
      </c>
      <c r="F310" s="4">
        <f>cukier6[[#This Row],[Ilość cukru]]*cukier6[[#This Row],[cena za kilo]]</f>
        <v>1018.8499999999999</v>
      </c>
    </row>
    <row r="311" spans="1:6" x14ac:dyDescent="0.25">
      <c r="A311" s="1">
        <v>38927</v>
      </c>
      <c r="B311" t="s">
        <v>11</v>
      </c>
      <c r="C311">
        <v>103</v>
      </c>
      <c r="D311">
        <f>YEAR(cukier6[[#This Row],[Data]])</f>
        <v>2006</v>
      </c>
      <c r="E311">
        <f>VLOOKUP(cukier6[[#This Row],[rok]],cennik__2[#All],2,FALSE)</f>
        <v>2.0499999999999998</v>
      </c>
      <c r="F311" s="4">
        <f>cukier6[[#This Row],[Ilość cukru]]*cukier6[[#This Row],[cena za kilo]]</f>
        <v>211.14999999999998</v>
      </c>
    </row>
    <row r="312" spans="1:6" x14ac:dyDescent="0.25">
      <c r="A312" s="1">
        <v>38928</v>
      </c>
      <c r="B312" t="s">
        <v>32</v>
      </c>
      <c r="C312">
        <v>142</v>
      </c>
      <c r="D312">
        <f>YEAR(cukier6[[#This Row],[Data]])</f>
        <v>2006</v>
      </c>
      <c r="E312">
        <f>VLOOKUP(cukier6[[#This Row],[rok]],cennik__2[#All],2,FALSE)</f>
        <v>2.0499999999999998</v>
      </c>
      <c r="F312" s="4">
        <f>cukier6[[#This Row],[Ilość cukru]]*cukier6[[#This Row],[cena za kilo]]</f>
        <v>291.09999999999997</v>
      </c>
    </row>
    <row r="313" spans="1:6" x14ac:dyDescent="0.25">
      <c r="A313" s="1">
        <v>38929</v>
      </c>
      <c r="B313" t="s">
        <v>25</v>
      </c>
      <c r="C313">
        <v>144</v>
      </c>
      <c r="D313">
        <f>YEAR(cukier6[[#This Row],[Data]])</f>
        <v>2006</v>
      </c>
      <c r="E313">
        <f>VLOOKUP(cukier6[[#This Row],[rok]],cennik__2[#All],2,FALSE)</f>
        <v>2.0499999999999998</v>
      </c>
      <c r="F313" s="4">
        <f>cukier6[[#This Row],[Ilość cukru]]*cukier6[[#This Row],[cena za kilo]]</f>
        <v>295.2</v>
      </c>
    </row>
    <row r="314" spans="1:6" x14ac:dyDescent="0.25">
      <c r="A314" s="1">
        <v>38931</v>
      </c>
      <c r="B314" t="s">
        <v>102</v>
      </c>
      <c r="C314">
        <v>8</v>
      </c>
      <c r="D314">
        <f>YEAR(cukier6[[#This Row],[Data]])</f>
        <v>2006</v>
      </c>
      <c r="E314">
        <f>VLOOKUP(cukier6[[#This Row],[rok]],cennik__2[#All],2,FALSE)</f>
        <v>2.0499999999999998</v>
      </c>
      <c r="F314" s="4">
        <f>cukier6[[#This Row],[Ilość cukru]]*cukier6[[#This Row],[cena za kilo]]</f>
        <v>16.399999999999999</v>
      </c>
    </row>
    <row r="315" spans="1:6" x14ac:dyDescent="0.25">
      <c r="A315" s="1">
        <v>38936</v>
      </c>
      <c r="B315" t="s">
        <v>57</v>
      </c>
      <c r="C315">
        <v>172</v>
      </c>
      <c r="D315">
        <f>YEAR(cukier6[[#This Row],[Data]])</f>
        <v>2006</v>
      </c>
      <c r="E315">
        <f>VLOOKUP(cukier6[[#This Row],[rok]],cennik__2[#All],2,FALSE)</f>
        <v>2.0499999999999998</v>
      </c>
      <c r="F315" s="4">
        <f>cukier6[[#This Row],[Ilość cukru]]*cukier6[[#This Row],[cena za kilo]]</f>
        <v>352.59999999999997</v>
      </c>
    </row>
    <row r="316" spans="1:6" x14ac:dyDescent="0.25">
      <c r="A316" s="1">
        <v>38940</v>
      </c>
      <c r="B316" t="s">
        <v>9</v>
      </c>
      <c r="C316">
        <v>290</v>
      </c>
      <c r="D316">
        <f>YEAR(cukier6[[#This Row],[Data]])</f>
        <v>2006</v>
      </c>
      <c r="E316">
        <f>VLOOKUP(cukier6[[#This Row],[rok]],cennik__2[#All],2,FALSE)</f>
        <v>2.0499999999999998</v>
      </c>
      <c r="F316" s="4">
        <f>cukier6[[#This Row],[Ilość cukru]]*cukier6[[#This Row],[cena za kilo]]</f>
        <v>594.5</v>
      </c>
    </row>
    <row r="317" spans="1:6" x14ac:dyDescent="0.25">
      <c r="A317" s="1">
        <v>38942</v>
      </c>
      <c r="B317" t="s">
        <v>16</v>
      </c>
      <c r="C317">
        <v>422</v>
      </c>
      <c r="D317">
        <f>YEAR(cukier6[[#This Row],[Data]])</f>
        <v>2006</v>
      </c>
      <c r="E317">
        <f>VLOOKUP(cukier6[[#This Row],[rok]],cennik__2[#All],2,FALSE)</f>
        <v>2.0499999999999998</v>
      </c>
      <c r="F317" s="4">
        <f>cukier6[[#This Row],[Ilość cukru]]*cukier6[[#This Row],[cena za kilo]]</f>
        <v>865.09999999999991</v>
      </c>
    </row>
    <row r="318" spans="1:6" x14ac:dyDescent="0.25">
      <c r="A318" s="1">
        <v>38945</v>
      </c>
      <c r="B318" t="s">
        <v>111</v>
      </c>
      <c r="C318">
        <v>12</v>
      </c>
      <c r="D318">
        <f>YEAR(cukier6[[#This Row],[Data]])</f>
        <v>2006</v>
      </c>
      <c r="E318">
        <f>VLOOKUP(cukier6[[#This Row],[rok]],cennik__2[#All],2,FALSE)</f>
        <v>2.0499999999999998</v>
      </c>
      <c r="F318" s="4">
        <f>cukier6[[#This Row],[Ilość cukru]]*cukier6[[#This Row],[cena za kilo]]</f>
        <v>24.599999999999998</v>
      </c>
    </row>
    <row r="319" spans="1:6" x14ac:dyDescent="0.25">
      <c r="A319" s="1">
        <v>38948</v>
      </c>
      <c r="B319" t="s">
        <v>57</v>
      </c>
      <c r="C319">
        <v>104</v>
      </c>
      <c r="D319">
        <f>YEAR(cukier6[[#This Row],[Data]])</f>
        <v>2006</v>
      </c>
      <c r="E319">
        <f>VLOOKUP(cukier6[[#This Row],[rok]],cennik__2[#All],2,FALSE)</f>
        <v>2.0499999999999998</v>
      </c>
      <c r="F319" s="4">
        <f>cukier6[[#This Row],[Ilość cukru]]*cukier6[[#This Row],[cena za kilo]]</f>
        <v>213.2</v>
      </c>
    </row>
    <row r="320" spans="1:6" x14ac:dyDescent="0.25">
      <c r="A320" s="1">
        <v>38949</v>
      </c>
      <c r="B320" t="s">
        <v>37</v>
      </c>
      <c r="C320">
        <v>97</v>
      </c>
      <c r="D320">
        <f>YEAR(cukier6[[#This Row],[Data]])</f>
        <v>2006</v>
      </c>
      <c r="E320">
        <f>VLOOKUP(cukier6[[#This Row],[rok]],cennik__2[#All],2,FALSE)</f>
        <v>2.0499999999999998</v>
      </c>
      <c r="F320" s="4">
        <f>cukier6[[#This Row],[Ilość cukru]]*cukier6[[#This Row],[cena za kilo]]</f>
        <v>198.85</v>
      </c>
    </row>
    <row r="321" spans="1:6" x14ac:dyDescent="0.25">
      <c r="A321" s="1">
        <v>38950</v>
      </c>
      <c r="B321" t="s">
        <v>28</v>
      </c>
      <c r="C321">
        <v>179</v>
      </c>
      <c r="D321">
        <f>YEAR(cukier6[[#This Row],[Data]])</f>
        <v>2006</v>
      </c>
      <c r="E321">
        <f>VLOOKUP(cukier6[[#This Row],[rok]],cennik__2[#All],2,FALSE)</f>
        <v>2.0499999999999998</v>
      </c>
      <c r="F321" s="4">
        <f>cukier6[[#This Row],[Ilość cukru]]*cukier6[[#This Row],[cena za kilo]]</f>
        <v>366.95</v>
      </c>
    </row>
    <row r="322" spans="1:6" x14ac:dyDescent="0.25">
      <c r="A322" s="1">
        <v>38953</v>
      </c>
      <c r="B322" t="s">
        <v>52</v>
      </c>
      <c r="C322">
        <v>256</v>
      </c>
      <c r="D322">
        <f>YEAR(cukier6[[#This Row],[Data]])</f>
        <v>2006</v>
      </c>
      <c r="E322">
        <f>VLOOKUP(cukier6[[#This Row],[rok]],cennik__2[#All],2,FALSE)</f>
        <v>2.0499999999999998</v>
      </c>
      <c r="F322" s="4">
        <f>cukier6[[#This Row],[Ilość cukru]]*cukier6[[#This Row],[cena za kilo]]</f>
        <v>524.79999999999995</v>
      </c>
    </row>
    <row r="323" spans="1:6" x14ac:dyDescent="0.25">
      <c r="A323" s="1">
        <v>38954</v>
      </c>
      <c r="B323" t="s">
        <v>115</v>
      </c>
      <c r="C323">
        <v>20</v>
      </c>
      <c r="D323">
        <f>YEAR(cukier6[[#This Row],[Data]])</f>
        <v>2006</v>
      </c>
      <c r="E323">
        <f>VLOOKUP(cukier6[[#This Row],[rok]],cennik__2[#All],2,FALSE)</f>
        <v>2.0499999999999998</v>
      </c>
      <c r="F323" s="4">
        <f>cukier6[[#This Row],[Ilość cukru]]*cukier6[[#This Row],[cena za kilo]]</f>
        <v>41</v>
      </c>
    </row>
    <row r="324" spans="1:6" x14ac:dyDescent="0.25">
      <c r="A324" s="1">
        <v>38954</v>
      </c>
      <c r="B324" t="s">
        <v>107</v>
      </c>
      <c r="C324">
        <v>10</v>
      </c>
      <c r="D324">
        <f>YEAR(cukier6[[#This Row],[Data]])</f>
        <v>2006</v>
      </c>
      <c r="E324">
        <f>VLOOKUP(cukier6[[#This Row],[rok]],cennik__2[#All],2,FALSE)</f>
        <v>2.0499999999999998</v>
      </c>
      <c r="F324" s="4">
        <f>cukier6[[#This Row],[Ilość cukru]]*cukier6[[#This Row],[cena za kilo]]</f>
        <v>20.5</v>
      </c>
    </row>
    <row r="325" spans="1:6" x14ac:dyDescent="0.25">
      <c r="A325" s="1">
        <v>38955</v>
      </c>
      <c r="B325" t="s">
        <v>9</v>
      </c>
      <c r="C325">
        <v>407</v>
      </c>
      <c r="D325">
        <f>YEAR(cukier6[[#This Row],[Data]])</f>
        <v>2006</v>
      </c>
      <c r="E325">
        <f>VLOOKUP(cukier6[[#This Row],[rok]],cennik__2[#All],2,FALSE)</f>
        <v>2.0499999999999998</v>
      </c>
      <c r="F325" s="4">
        <f>cukier6[[#This Row],[Ilość cukru]]*cukier6[[#This Row],[cena za kilo]]</f>
        <v>834.34999999999991</v>
      </c>
    </row>
    <row r="326" spans="1:6" x14ac:dyDescent="0.25">
      <c r="A326" s="1">
        <v>38956</v>
      </c>
      <c r="B326" t="s">
        <v>24</v>
      </c>
      <c r="C326">
        <v>297</v>
      </c>
      <c r="D326">
        <f>YEAR(cukier6[[#This Row],[Data]])</f>
        <v>2006</v>
      </c>
      <c r="E326">
        <f>VLOOKUP(cukier6[[#This Row],[rok]],cennik__2[#All],2,FALSE)</f>
        <v>2.0499999999999998</v>
      </c>
      <c r="F326" s="4">
        <f>cukier6[[#This Row],[Ilość cukru]]*cukier6[[#This Row],[cena za kilo]]</f>
        <v>608.84999999999991</v>
      </c>
    </row>
    <row r="327" spans="1:6" x14ac:dyDescent="0.25">
      <c r="A327" s="1">
        <v>38956</v>
      </c>
      <c r="B327" t="s">
        <v>73</v>
      </c>
      <c r="C327">
        <v>133</v>
      </c>
      <c r="D327">
        <f>YEAR(cukier6[[#This Row],[Data]])</f>
        <v>2006</v>
      </c>
      <c r="E327">
        <f>VLOOKUP(cukier6[[#This Row],[rok]],cennik__2[#All],2,FALSE)</f>
        <v>2.0499999999999998</v>
      </c>
      <c r="F327" s="4">
        <f>cukier6[[#This Row],[Ilość cukru]]*cukier6[[#This Row],[cena za kilo]]</f>
        <v>272.64999999999998</v>
      </c>
    </row>
    <row r="328" spans="1:6" x14ac:dyDescent="0.25">
      <c r="A328" s="1">
        <v>38956</v>
      </c>
      <c r="B328" t="s">
        <v>37</v>
      </c>
      <c r="C328">
        <v>33</v>
      </c>
      <c r="D328">
        <f>YEAR(cukier6[[#This Row],[Data]])</f>
        <v>2006</v>
      </c>
      <c r="E328">
        <f>VLOOKUP(cukier6[[#This Row],[rok]],cennik__2[#All],2,FALSE)</f>
        <v>2.0499999999999998</v>
      </c>
      <c r="F328" s="4">
        <f>cukier6[[#This Row],[Ilość cukru]]*cukier6[[#This Row],[cena za kilo]]</f>
        <v>67.649999999999991</v>
      </c>
    </row>
    <row r="329" spans="1:6" x14ac:dyDescent="0.25">
      <c r="A329" s="1">
        <v>38959</v>
      </c>
      <c r="B329" t="s">
        <v>16</v>
      </c>
      <c r="C329">
        <v>220</v>
      </c>
      <c r="D329">
        <f>YEAR(cukier6[[#This Row],[Data]])</f>
        <v>2006</v>
      </c>
      <c r="E329">
        <f>VLOOKUP(cukier6[[#This Row],[rok]],cennik__2[#All],2,FALSE)</f>
        <v>2.0499999999999998</v>
      </c>
      <c r="F329" s="4">
        <f>cukier6[[#This Row],[Ilość cukru]]*cukier6[[#This Row],[cena za kilo]]</f>
        <v>450.99999999999994</v>
      </c>
    </row>
    <row r="330" spans="1:6" x14ac:dyDescent="0.25">
      <c r="A330" s="1">
        <v>38959</v>
      </c>
      <c r="B330" t="s">
        <v>30</v>
      </c>
      <c r="C330">
        <v>114</v>
      </c>
      <c r="D330">
        <f>YEAR(cukier6[[#This Row],[Data]])</f>
        <v>2006</v>
      </c>
      <c r="E330">
        <f>VLOOKUP(cukier6[[#This Row],[rok]],cennik__2[#All],2,FALSE)</f>
        <v>2.0499999999999998</v>
      </c>
      <c r="F330" s="4">
        <f>cukier6[[#This Row],[Ilość cukru]]*cukier6[[#This Row],[cena za kilo]]</f>
        <v>233.7</v>
      </c>
    </row>
    <row r="331" spans="1:6" x14ac:dyDescent="0.25">
      <c r="A331" s="1">
        <v>38962</v>
      </c>
      <c r="B331" t="s">
        <v>10</v>
      </c>
      <c r="C331">
        <v>130</v>
      </c>
      <c r="D331">
        <f>YEAR(cukier6[[#This Row],[Data]])</f>
        <v>2006</v>
      </c>
      <c r="E331">
        <f>VLOOKUP(cukier6[[#This Row],[rok]],cennik__2[#All],2,FALSE)</f>
        <v>2.0499999999999998</v>
      </c>
      <c r="F331" s="4">
        <f>cukier6[[#This Row],[Ilość cukru]]*cukier6[[#This Row],[cena za kilo]]</f>
        <v>266.5</v>
      </c>
    </row>
    <row r="332" spans="1:6" x14ac:dyDescent="0.25">
      <c r="A332" s="1">
        <v>38962</v>
      </c>
      <c r="B332" t="s">
        <v>32</v>
      </c>
      <c r="C332">
        <v>52</v>
      </c>
      <c r="D332">
        <f>YEAR(cukier6[[#This Row],[Data]])</f>
        <v>2006</v>
      </c>
      <c r="E332">
        <f>VLOOKUP(cukier6[[#This Row],[rok]],cennik__2[#All],2,FALSE)</f>
        <v>2.0499999999999998</v>
      </c>
      <c r="F332" s="4">
        <f>cukier6[[#This Row],[Ilość cukru]]*cukier6[[#This Row],[cena za kilo]]</f>
        <v>106.6</v>
      </c>
    </row>
    <row r="333" spans="1:6" x14ac:dyDescent="0.25">
      <c r="A333" s="1">
        <v>38962</v>
      </c>
      <c r="B333" t="s">
        <v>30</v>
      </c>
      <c r="C333">
        <v>33</v>
      </c>
      <c r="D333">
        <f>YEAR(cukier6[[#This Row],[Data]])</f>
        <v>2006</v>
      </c>
      <c r="E333">
        <f>VLOOKUP(cukier6[[#This Row],[rok]],cennik__2[#All],2,FALSE)</f>
        <v>2.0499999999999998</v>
      </c>
      <c r="F333" s="4">
        <f>cukier6[[#This Row],[Ilość cukru]]*cukier6[[#This Row],[cena za kilo]]</f>
        <v>67.649999999999991</v>
      </c>
    </row>
    <row r="334" spans="1:6" x14ac:dyDescent="0.25">
      <c r="A334" s="1">
        <v>38963</v>
      </c>
      <c r="B334" t="s">
        <v>63</v>
      </c>
      <c r="C334">
        <v>57</v>
      </c>
      <c r="D334">
        <f>YEAR(cukier6[[#This Row],[Data]])</f>
        <v>2006</v>
      </c>
      <c r="E334">
        <f>VLOOKUP(cukier6[[#This Row],[rok]],cennik__2[#All],2,FALSE)</f>
        <v>2.0499999999999998</v>
      </c>
      <c r="F334" s="4">
        <f>cukier6[[#This Row],[Ilość cukru]]*cukier6[[#This Row],[cena za kilo]]</f>
        <v>116.85</v>
      </c>
    </row>
    <row r="335" spans="1:6" x14ac:dyDescent="0.25">
      <c r="A335" s="1">
        <v>38965</v>
      </c>
      <c r="B335" t="s">
        <v>125</v>
      </c>
      <c r="C335">
        <v>190</v>
      </c>
      <c r="D335">
        <f>YEAR(cukier6[[#This Row],[Data]])</f>
        <v>2006</v>
      </c>
      <c r="E335">
        <f>VLOOKUP(cukier6[[#This Row],[rok]],cennik__2[#All],2,FALSE)</f>
        <v>2.0499999999999998</v>
      </c>
      <c r="F335" s="4">
        <f>cukier6[[#This Row],[Ilość cukru]]*cukier6[[#This Row],[cena za kilo]]</f>
        <v>389.49999999999994</v>
      </c>
    </row>
    <row r="336" spans="1:6" x14ac:dyDescent="0.25">
      <c r="A336" s="1">
        <v>38965</v>
      </c>
      <c r="B336" t="s">
        <v>86</v>
      </c>
      <c r="C336">
        <v>8</v>
      </c>
      <c r="D336">
        <f>YEAR(cukier6[[#This Row],[Data]])</f>
        <v>2006</v>
      </c>
      <c r="E336">
        <f>VLOOKUP(cukier6[[#This Row],[rok]],cennik__2[#All],2,FALSE)</f>
        <v>2.0499999999999998</v>
      </c>
      <c r="F336" s="4">
        <f>cukier6[[#This Row],[Ilość cukru]]*cukier6[[#This Row],[cena za kilo]]</f>
        <v>16.399999999999999</v>
      </c>
    </row>
    <row r="337" spans="1:6" x14ac:dyDescent="0.25">
      <c r="A337" s="1">
        <v>38965</v>
      </c>
      <c r="B337" t="s">
        <v>9</v>
      </c>
      <c r="C337">
        <v>255</v>
      </c>
      <c r="D337">
        <f>YEAR(cukier6[[#This Row],[Data]])</f>
        <v>2006</v>
      </c>
      <c r="E337">
        <f>VLOOKUP(cukier6[[#This Row],[rok]],cennik__2[#All],2,FALSE)</f>
        <v>2.0499999999999998</v>
      </c>
      <c r="F337" s="4">
        <f>cukier6[[#This Row],[Ilość cukru]]*cukier6[[#This Row],[cena za kilo]]</f>
        <v>522.75</v>
      </c>
    </row>
    <row r="338" spans="1:6" x14ac:dyDescent="0.25">
      <c r="A338" s="1">
        <v>38967</v>
      </c>
      <c r="B338" t="s">
        <v>73</v>
      </c>
      <c r="C338">
        <v>108</v>
      </c>
      <c r="D338">
        <f>YEAR(cukier6[[#This Row],[Data]])</f>
        <v>2006</v>
      </c>
      <c r="E338">
        <f>VLOOKUP(cukier6[[#This Row],[rok]],cennik__2[#All],2,FALSE)</f>
        <v>2.0499999999999998</v>
      </c>
      <c r="F338" s="4">
        <f>cukier6[[#This Row],[Ilość cukru]]*cukier6[[#This Row],[cena za kilo]]</f>
        <v>221.39999999999998</v>
      </c>
    </row>
    <row r="339" spans="1:6" x14ac:dyDescent="0.25">
      <c r="A339" s="1">
        <v>38971</v>
      </c>
      <c r="B339" t="s">
        <v>20</v>
      </c>
      <c r="C339">
        <v>78</v>
      </c>
      <c r="D339">
        <f>YEAR(cukier6[[#This Row],[Data]])</f>
        <v>2006</v>
      </c>
      <c r="E339">
        <f>VLOOKUP(cukier6[[#This Row],[rok]],cennik__2[#All],2,FALSE)</f>
        <v>2.0499999999999998</v>
      </c>
      <c r="F339" s="4">
        <f>cukier6[[#This Row],[Ilość cukru]]*cukier6[[#This Row],[cena za kilo]]</f>
        <v>159.89999999999998</v>
      </c>
    </row>
    <row r="340" spans="1:6" x14ac:dyDescent="0.25">
      <c r="A340" s="1">
        <v>38972</v>
      </c>
      <c r="B340" t="s">
        <v>9</v>
      </c>
      <c r="C340">
        <v>364</v>
      </c>
      <c r="D340">
        <f>YEAR(cukier6[[#This Row],[Data]])</f>
        <v>2006</v>
      </c>
      <c r="E340">
        <f>VLOOKUP(cukier6[[#This Row],[rok]],cennik__2[#All],2,FALSE)</f>
        <v>2.0499999999999998</v>
      </c>
      <c r="F340" s="4">
        <f>cukier6[[#This Row],[Ilość cukru]]*cukier6[[#This Row],[cena za kilo]]</f>
        <v>746.19999999999993</v>
      </c>
    </row>
    <row r="341" spans="1:6" x14ac:dyDescent="0.25">
      <c r="A341" s="1">
        <v>38973</v>
      </c>
      <c r="B341" t="s">
        <v>68</v>
      </c>
      <c r="C341">
        <v>52</v>
      </c>
      <c r="D341">
        <f>YEAR(cukier6[[#This Row],[Data]])</f>
        <v>2006</v>
      </c>
      <c r="E341">
        <f>VLOOKUP(cukier6[[#This Row],[rok]],cennik__2[#All],2,FALSE)</f>
        <v>2.0499999999999998</v>
      </c>
      <c r="F341" s="4">
        <f>cukier6[[#This Row],[Ilość cukru]]*cukier6[[#This Row],[cena za kilo]]</f>
        <v>106.6</v>
      </c>
    </row>
    <row r="342" spans="1:6" x14ac:dyDescent="0.25">
      <c r="A342" s="1">
        <v>38974</v>
      </c>
      <c r="B342" t="s">
        <v>104</v>
      </c>
      <c r="C342">
        <v>343</v>
      </c>
      <c r="D342">
        <f>YEAR(cukier6[[#This Row],[Data]])</f>
        <v>2006</v>
      </c>
      <c r="E342">
        <f>VLOOKUP(cukier6[[#This Row],[rok]],cennik__2[#All],2,FALSE)</f>
        <v>2.0499999999999998</v>
      </c>
      <c r="F342" s="4">
        <f>cukier6[[#This Row],[Ilość cukru]]*cukier6[[#This Row],[cena za kilo]]</f>
        <v>703.15</v>
      </c>
    </row>
    <row r="343" spans="1:6" x14ac:dyDescent="0.25">
      <c r="A343" s="1">
        <v>38976</v>
      </c>
      <c r="B343" t="s">
        <v>54</v>
      </c>
      <c r="C343">
        <v>197</v>
      </c>
      <c r="D343">
        <f>YEAR(cukier6[[#This Row],[Data]])</f>
        <v>2006</v>
      </c>
      <c r="E343">
        <f>VLOOKUP(cukier6[[#This Row],[rok]],cennik__2[#All],2,FALSE)</f>
        <v>2.0499999999999998</v>
      </c>
      <c r="F343" s="4">
        <f>cukier6[[#This Row],[Ilość cukru]]*cukier6[[#This Row],[cena za kilo]]</f>
        <v>403.84999999999997</v>
      </c>
    </row>
    <row r="344" spans="1:6" x14ac:dyDescent="0.25">
      <c r="A344" s="1">
        <v>38977</v>
      </c>
      <c r="B344" t="s">
        <v>126</v>
      </c>
      <c r="C344">
        <v>4</v>
      </c>
      <c r="D344">
        <f>YEAR(cukier6[[#This Row],[Data]])</f>
        <v>2006</v>
      </c>
      <c r="E344">
        <f>VLOOKUP(cukier6[[#This Row],[rok]],cennik__2[#All],2,FALSE)</f>
        <v>2.0499999999999998</v>
      </c>
      <c r="F344" s="4">
        <f>cukier6[[#This Row],[Ilość cukru]]*cukier6[[#This Row],[cena za kilo]]</f>
        <v>8.1999999999999993</v>
      </c>
    </row>
    <row r="345" spans="1:6" x14ac:dyDescent="0.25">
      <c r="A345" s="1">
        <v>38978</v>
      </c>
      <c r="B345" t="s">
        <v>127</v>
      </c>
      <c r="C345">
        <v>8</v>
      </c>
      <c r="D345">
        <f>YEAR(cukier6[[#This Row],[Data]])</f>
        <v>2006</v>
      </c>
      <c r="E345">
        <f>VLOOKUP(cukier6[[#This Row],[rok]],cennik__2[#All],2,FALSE)</f>
        <v>2.0499999999999998</v>
      </c>
      <c r="F345" s="4">
        <f>cukier6[[#This Row],[Ilość cukru]]*cukier6[[#This Row],[cena za kilo]]</f>
        <v>16.399999999999999</v>
      </c>
    </row>
    <row r="346" spans="1:6" x14ac:dyDescent="0.25">
      <c r="A346" s="1">
        <v>38978</v>
      </c>
      <c r="B346" t="s">
        <v>58</v>
      </c>
      <c r="C346">
        <v>11</v>
      </c>
      <c r="D346">
        <f>YEAR(cukier6[[#This Row],[Data]])</f>
        <v>2006</v>
      </c>
      <c r="E346">
        <f>VLOOKUP(cukier6[[#This Row],[rok]],cennik__2[#All],2,FALSE)</f>
        <v>2.0499999999999998</v>
      </c>
      <c r="F346" s="4">
        <f>cukier6[[#This Row],[Ilość cukru]]*cukier6[[#This Row],[cena za kilo]]</f>
        <v>22.549999999999997</v>
      </c>
    </row>
    <row r="347" spans="1:6" x14ac:dyDescent="0.25">
      <c r="A347" s="1">
        <v>38978</v>
      </c>
      <c r="B347" t="s">
        <v>74</v>
      </c>
      <c r="C347">
        <v>10</v>
      </c>
      <c r="D347">
        <f>YEAR(cukier6[[#This Row],[Data]])</f>
        <v>2006</v>
      </c>
      <c r="E347">
        <f>VLOOKUP(cukier6[[#This Row],[rok]],cennik__2[#All],2,FALSE)</f>
        <v>2.0499999999999998</v>
      </c>
      <c r="F347" s="4">
        <f>cukier6[[#This Row],[Ilość cukru]]*cukier6[[#This Row],[cena za kilo]]</f>
        <v>20.5</v>
      </c>
    </row>
    <row r="348" spans="1:6" x14ac:dyDescent="0.25">
      <c r="A348" s="1">
        <v>38981</v>
      </c>
      <c r="B348" t="s">
        <v>63</v>
      </c>
      <c r="C348">
        <v>96</v>
      </c>
      <c r="D348">
        <f>YEAR(cukier6[[#This Row],[Data]])</f>
        <v>2006</v>
      </c>
      <c r="E348">
        <f>VLOOKUP(cukier6[[#This Row],[rok]],cennik__2[#All],2,FALSE)</f>
        <v>2.0499999999999998</v>
      </c>
      <c r="F348" s="4">
        <f>cukier6[[#This Row],[Ilość cukru]]*cukier6[[#This Row],[cena za kilo]]</f>
        <v>196.79999999999998</v>
      </c>
    </row>
    <row r="349" spans="1:6" x14ac:dyDescent="0.25">
      <c r="A349" s="1">
        <v>38981</v>
      </c>
      <c r="B349" t="s">
        <v>57</v>
      </c>
      <c r="C349">
        <v>30</v>
      </c>
      <c r="D349">
        <f>YEAR(cukier6[[#This Row],[Data]])</f>
        <v>2006</v>
      </c>
      <c r="E349">
        <f>VLOOKUP(cukier6[[#This Row],[rok]],cennik__2[#All],2,FALSE)</f>
        <v>2.0499999999999998</v>
      </c>
      <c r="F349" s="4">
        <f>cukier6[[#This Row],[Ilość cukru]]*cukier6[[#This Row],[cena za kilo]]</f>
        <v>61.499999999999993</v>
      </c>
    </row>
    <row r="350" spans="1:6" x14ac:dyDescent="0.25">
      <c r="A350" s="1">
        <v>38982</v>
      </c>
      <c r="B350" t="s">
        <v>128</v>
      </c>
      <c r="C350">
        <v>17</v>
      </c>
      <c r="D350">
        <f>YEAR(cukier6[[#This Row],[Data]])</f>
        <v>2006</v>
      </c>
      <c r="E350">
        <f>VLOOKUP(cukier6[[#This Row],[rok]],cennik__2[#All],2,FALSE)</f>
        <v>2.0499999999999998</v>
      </c>
      <c r="F350" s="4">
        <f>cukier6[[#This Row],[Ilość cukru]]*cukier6[[#This Row],[cena za kilo]]</f>
        <v>34.849999999999994</v>
      </c>
    </row>
    <row r="351" spans="1:6" x14ac:dyDescent="0.25">
      <c r="A351" s="1">
        <v>38985</v>
      </c>
      <c r="B351" t="s">
        <v>124</v>
      </c>
      <c r="C351">
        <v>17</v>
      </c>
      <c r="D351">
        <f>YEAR(cukier6[[#This Row],[Data]])</f>
        <v>2006</v>
      </c>
      <c r="E351">
        <f>VLOOKUP(cukier6[[#This Row],[rok]],cennik__2[#All],2,FALSE)</f>
        <v>2.0499999999999998</v>
      </c>
      <c r="F351" s="4">
        <f>cukier6[[#This Row],[Ilość cukru]]*cukier6[[#This Row],[cena za kilo]]</f>
        <v>34.849999999999994</v>
      </c>
    </row>
    <row r="352" spans="1:6" x14ac:dyDescent="0.25">
      <c r="A352" s="1">
        <v>38985</v>
      </c>
      <c r="B352" t="s">
        <v>14</v>
      </c>
      <c r="C352">
        <v>180</v>
      </c>
      <c r="D352">
        <f>YEAR(cukier6[[#This Row],[Data]])</f>
        <v>2006</v>
      </c>
      <c r="E352">
        <f>VLOOKUP(cukier6[[#This Row],[rok]],cennik__2[#All],2,FALSE)</f>
        <v>2.0499999999999998</v>
      </c>
      <c r="F352" s="4">
        <f>cukier6[[#This Row],[Ilość cukru]]*cukier6[[#This Row],[cena za kilo]]</f>
        <v>368.99999999999994</v>
      </c>
    </row>
    <row r="353" spans="1:6" x14ac:dyDescent="0.25">
      <c r="A353" s="1">
        <v>38985</v>
      </c>
      <c r="B353" t="s">
        <v>33</v>
      </c>
      <c r="C353">
        <v>94</v>
      </c>
      <c r="D353">
        <f>YEAR(cukier6[[#This Row],[Data]])</f>
        <v>2006</v>
      </c>
      <c r="E353">
        <f>VLOOKUP(cukier6[[#This Row],[rok]],cennik__2[#All],2,FALSE)</f>
        <v>2.0499999999999998</v>
      </c>
      <c r="F353" s="4">
        <f>cukier6[[#This Row],[Ilość cukru]]*cukier6[[#This Row],[cena za kilo]]</f>
        <v>192.7</v>
      </c>
    </row>
    <row r="354" spans="1:6" x14ac:dyDescent="0.25">
      <c r="A354" s="1">
        <v>38986</v>
      </c>
      <c r="B354" t="s">
        <v>41</v>
      </c>
      <c r="C354">
        <v>45</v>
      </c>
      <c r="D354">
        <f>YEAR(cukier6[[#This Row],[Data]])</f>
        <v>2006</v>
      </c>
      <c r="E354">
        <f>VLOOKUP(cukier6[[#This Row],[rok]],cennik__2[#All],2,FALSE)</f>
        <v>2.0499999999999998</v>
      </c>
      <c r="F354" s="4">
        <f>cukier6[[#This Row],[Ilość cukru]]*cukier6[[#This Row],[cena za kilo]]</f>
        <v>92.249999999999986</v>
      </c>
    </row>
    <row r="355" spans="1:6" x14ac:dyDescent="0.25">
      <c r="A355" s="1">
        <v>38987</v>
      </c>
      <c r="B355" t="s">
        <v>9</v>
      </c>
      <c r="C355">
        <v>380</v>
      </c>
      <c r="D355">
        <f>YEAR(cukier6[[#This Row],[Data]])</f>
        <v>2006</v>
      </c>
      <c r="E355">
        <f>VLOOKUP(cukier6[[#This Row],[rok]],cennik__2[#All],2,FALSE)</f>
        <v>2.0499999999999998</v>
      </c>
      <c r="F355" s="4">
        <f>cukier6[[#This Row],[Ilość cukru]]*cukier6[[#This Row],[cena za kilo]]</f>
        <v>778.99999999999989</v>
      </c>
    </row>
    <row r="356" spans="1:6" x14ac:dyDescent="0.25">
      <c r="A356" s="1">
        <v>38987</v>
      </c>
      <c r="B356" t="s">
        <v>45</v>
      </c>
      <c r="C356">
        <v>5</v>
      </c>
      <c r="D356">
        <f>YEAR(cukier6[[#This Row],[Data]])</f>
        <v>2006</v>
      </c>
      <c r="E356">
        <f>VLOOKUP(cukier6[[#This Row],[rok]],cennik__2[#All],2,FALSE)</f>
        <v>2.0499999999999998</v>
      </c>
      <c r="F356" s="4">
        <f>cukier6[[#This Row],[Ilość cukru]]*cukier6[[#This Row],[cena za kilo]]</f>
        <v>10.25</v>
      </c>
    </row>
    <row r="357" spans="1:6" x14ac:dyDescent="0.25">
      <c r="A357" s="1">
        <v>38991</v>
      </c>
      <c r="B357" t="s">
        <v>39</v>
      </c>
      <c r="C357">
        <v>170</v>
      </c>
      <c r="D357">
        <f>YEAR(cukier6[[#This Row],[Data]])</f>
        <v>2006</v>
      </c>
      <c r="E357">
        <f>VLOOKUP(cukier6[[#This Row],[rok]],cennik__2[#All],2,FALSE)</f>
        <v>2.0499999999999998</v>
      </c>
      <c r="F357" s="4">
        <f>cukier6[[#This Row],[Ilość cukru]]*cukier6[[#This Row],[cena za kilo]]</f>
        <v>348.49999999999994</v>
      </c>
    </row>
    <row r="358" spans="1:6" x14ac:dyDescent="0.25">
      <c r="A358" s="1">
        <v>38995</v>
      </c>
      <c r="B358" t="s">
        <v>47</v>
      </c>
      <c r="C358">
        <v>198</v>
      </c>
      <c r="D358">
        <f>YEAR(cukier6[[#This Row],[Data]])</f>
        <v>2006</v>
      </c>
      <c r="E358">
        <f>VLOOKUP(cukier6[[#This Row],[rok]],cennik__2[#All],2,FALSE)</f>
        <v>2.0499999999999998</v>
      </c>
      <c r="F358" s="4">
        <f>cukier6[[#This Row],[Ilość cukru]]*cukier6[[#This Row],[cena za kilo]]</f>
        <v>405.9</v>
      </c>
    </row>
    <row r="359" spans="1:6" x14ac:dyDescent="0.25">
      <c r="A359" s="1">
        <v>38998</v>
      </c>
      <c r="B359" t="s">
        <v>19</v>
      </c>
      <c r="C359">
        <v>283</v>
      </c>
      <c r="D359">
        <f>YEAR(cukier6[[#This Row],[Data]])</f>
        <v>2006</v>
      </c>
      <c r="E359">
        <f>VLOOKUP(cukier6[[#This Row],[rok]],cennik__2[#All],2,FALSE)</f>
        <v>2.0499999999999998</v>
      </c>
      <c r="F359" s="4">
        <f>cukier6[[#This Row],[Ilość cukru]]*cukier6[[#This Row],[cena za kilo]]</f>
        <v>580.15</v>
      </c>
    </row>
    <row r="360" spans="1:6" x14ac:dyDescent="0.25">
      <c r="A360" s="1">
        <v>39001</v>
      </c>
      <c r="B360" t="s">
        <v>125</v>
      </c>
      <c r="C360">
        <v>42</v>
      </c>
      <c r="D360">
        <f>YEAR(cukier6[[#This Row],[Data]])</f>
        <v>2006</v>
      </c>
      <c r="E360">
        <f>VLOOKUP(cukier6[[#This Row],[rok]],cennik__2[#All],2,FALSE)</f>
        <v>2.0499999999999998</v>
      </c>
      <c r="F360" s="4">
        <f>cukier6[[#This Row],[Ilość cukru]]*cukier6[[#This Row],[cena za kilo]]</f>
        <v>86.1</v>
      </c>
    </row>
    <row r="361" spans="1:6" x14ac:dyDescent="0.25">
      <c r="A361" s="1">
        <v>39003</v>
      </c>
      <c r="B361" t="s">
        <v>8</v>
      </c>
      <c r="C361">
        <v>163</v>
      </c>
      <c r="D361">
        <f>YEAR(cukier6[[#This Row],[Data]])</f>
        <v>2006</v>
      </c>
      <c r="E361">
        <f>VLOOKUP(cukier6[[#This Row],[rok]],cennik__2[#All],2,FALSE)</f>
        <v>2.0499999999999998</v>
      </c>
      <c r="F361" s="4">
        <f>cukier6[[#This Row],[Ilość cukru]]*cukier6[[#This Row],[cena za kilo]]</f>
        <v>334.15</v>
      </c>
    </row>
    <row r="362" spans="1:6" x14ac:dyDescent="0.25">
      <c r="A362" s="1">
        <v>39009</v>
      </c>
      <c r="B362" t="s">
        <v>19</v>
      </c>
      <c r="C362">
        <v>115</v>
      </c>
      <c r="D362">
        <f>YEAR(cukier6[[#This Row],[Data]])</f>
        <v>2006</v>
      </c>
      <c r="E362">
        <f>VLOOKUP(cukier6[[#This Row],[rok]],cennik__2[#All],2,FALSE)</f>
        <v>2.0499999999999998</v>
      </c>
      <c r="F362" s="4">
        <f>cukier6[[#This Row],[Ilość cukru]]*cukier6[[#This Row],[cena za kilo]]</f>
        <v>235.74999999999997</v>
      </c>
    </row>
    <row r="363" spans="1:6" x14ac:dyDescent="0.25">
      <c r="A363" s="1">
        <v>39014</v>
      </c>
      <c r="B363" t="s">
        <v>73</v>
      </c>
      <c r="C363">
        <v>75</v>
      </c>
      <c r="D363">
        <f>YEAR(cukier6[[#This Row],[Data]])</f>
        <v>2006</v>
      </c>
      <c r="E363">
        <f>VLOOKUP(cukier6[[#This Row],[rok]],cennik__2[#All],2,FALSE)</f>
        <v>2.0499999999999998</v>
      </c>
      <c r="F363" s="4">
        <f>cukier6[[#This Row],[Ilość cukru]]*cukier6[[#This Row],[cena za kilo]]</f>
        <v>153.75</v>
      </c>
    </row>
    <row r="364" spans="1:6" x14ac:dyDescent="0.25">
      <c r="A364" s="1">
        <v>39015</v>
      </c>
      <c r="B364" t="s">
        <v>47</v>
      </c>
      <c r="C364">
        <v>403</v>
      </c>
      <c r="D364">
        <f>YEAR(cukier6[[#This Row],[Data]])</f>
        <v>2006</v>
      </c>
      <c r="E364">
        <f>VLOOKUP(cukier6[[#This Row],[rok]],cennik__2[#All],2,FALSE)</f>
        <v>2.0499999999999998</v>
      </c>
      <c r="F364" s="4">
        <f>cukier6[[#This Row],[Ilość cukru]]*cukier6[[#This Row],[cena za kilo]]</f>
        <v>826.15</v>
      </c>
    </row>
    <row r="365" spans="1:6" x14ac:dyDescent="0.25">
      <c r="A365" s="1">
        <v>39019</v>
      </c>
      <c r="B365" t="s">
        <v>19</v>
      </c>
      <c r="C365">
        <v>465</v>
      </c>
      <c r="D365">
        <f>YEAR(cukier6[[#This Row],[Data]])</f>
        <v>2006</v>
      </c>
      <c r="E365">
        <f>VLOOKUP(cukier6[[#This Row],[rok]],cennik__2[#All],2,FALSE)</f>
        <v>2.0499999999999998</v>
      </c>
      <c r="F365" s="4">
        <f>cukier6[[#This Row],[Ilość cukru]]*cukier6[[#This Row],[cena za kilo]]</f>
        <v>953.24999999999989</v>
      </c>
    </row>
    <row r="366" spans="1:6" x14ac:dyDescent="0.25">
      <c r="A366" s="1">
        <v>39021</v>
      </c>
      <c r="B366" t="s">
        <v>8</v>
      </c>
      <c r="C366">
        <v>194</v>
      </c>
      <c r="D366">
        <f>YEAR(cukier6[[#This Row],[Data]])</f>
        <v>2006</v>
      </c>
      <c r="E366">
        <f>VLOOKUP(cukier6[[#This Row],[rok]],cennik__2[#All],2,FALSE)</f>
        <v>2.0499999999999998</v>
      </c>
      <c r="F366" s="4">
        <f>cukier6[[#This Row],[Ilość cukru]]*cukier6[[#This Row],[cena za kilo]]</f>
        <v>397.7</v>
      </c>
    </row>
    <row r="367" spans="1:6" x14ac:dyDescent="0.25">
      <c r="A367" s="1">
        <v>39021</v>
      </c>
      <c r="B367" t="s">
        <v>71</v>
      </c>
      <c r="C367">
        <v>122</v>
      </c>
      <c r="D367">
        <f>YEAR(cukier6[[#This Row],[Data]])</f>
        <v>2006</v>
      </c>
      <c r="E367">
        <f>VLOOKUP(cukier6[[#This Row],[rok]],cennik__2[#All],2,FALSE)</f>
        <v>2.0499999999999998</v>
      </c>
      <c r="F367" s="4">
        <f>cukier6[[#This Row],[Ilość cukru]]*cukier6[[#This Row],[cena za kilo]]</f>
        <v>250.09999999999997</v>
      </c>
    </row>
    <row r="368" spans="1:6" x14ac:dyDescent="0.25">
      <c r="A368" s="1">
        <v>39021</v>
      </c>
      <c r="B368" t="s">
        <v>21</v>
      </c>
      <c r="C368">
        <v>186</v>
      </c>
      <c r="D368">
        <f>YEAR(cukier6[[#This Row],[Data]])</f>
        <v>2006</v>
      </c>
      <c r="E368">
        <f>VLOOKUP(cukier6[[#This Row],[rok]],cennik__2[#All],2,FALSE)</f>
        <v>2.0499999999999998</v>
      </c>
      <c r="F368" s="4">
        <f>cukier6[[#This Row],[Ilość cukru]]*cukier6[[#This Row],[cena za kilo]]</f>
        <v>381.29999999999995</v>
      </c>
    </row>
    <row r="369" spans="1:6" x14ac:dyDescent="0.25">
      <c r="A369" s="1">
        <v>39026</v>
      </c>
      <c r="B369" t="s">
        <v>14</v>
      </c>
      <c r="C369">
        <v>137</v>
      </c>
      <c r="D369">
        <f>YEAR(cukier6[[#This Row],[Data]])</f>
        <v>2006</v>
      </c>
      <c r="E369">
        <f>VLOOKUP(cukier6[[#This Row],[rok]],cennik__2[#All],2,FALSE)</f>
        <v>2.0499999999999998</v>
      </c>
      <c r="F369" s="4">
        <f>cukier6[[#This Row],[Ilość cukru]]*cukier6[[#This Row],[cena za kilo]]</f>
        <v>280.84999999999997</v>
      </c>
    </row>
    <row r="370" spans="1:6" x14ac:dyDescent="0.25">
      <c r="A370" s="1">
        <v>39029</v>
      </c>
      <c r="B370" t="s">
        <v>81</v>
      </c>
      <c r="C370">
        <v>10</v>
      </c>
      <c r="D370">
        <f>YEAR(cukier6[[#This Row],[Data]])</f>
        <v>2006</v>
      </c>
      <c r="E370">
        <f>VLOOKUP(cukier6[[#This Row],[rok]],cennik__2[#All],2,FALSE)</f>
        <v>2.0499999999999998</v>
      </c>
      <c r="F370" s="4">
        <f>cukier6[[#This Row],[Ilość cukru]]*cukier6[[#This Row],[cena za kilo]]</f>
        <v>20.5</v>
      </c>
    </row>
    <row r="371" spans="1:6" x14ac:dyDescent="0.25">
      <c r="A371" s="1">
        <v>39032</v>
      </c>
      <c r="B371" t="s">
        <v>52</v>
      </c>
      <c r="C371">
        <v>437</v>
      </c>
      <c r="D371">
        <f>YEAR(cukier6[[#This Row],[Data]])</f>
        <v>2006</v>
      </c>
      <c r="E371">
        <f>VLOOKUP(cukier6[[#This Row],[rok]],cennik__2[#All],2,FALSE)</f>
        <v>2.0499999999999998</v>
      </c>
      <c r="F371" s="4">
        <f>cukier6[[#This Row],[Ilość cukru]]*cukier6[[#This Row],[cena za kilo]]</f>
        <v>895.84999999999991</v>
      </c>
    </row>
    <row r="372" spans="1:6" x14ac:dyDescent="0.25">
      <c r="A372" s="1">
        <v>39034</v>
      </c>
      <c r="B372" t="s">
        <v>129</v>
      </c>
      <c r="C372">
        <v>20</v>
      </c>
      <c r="D372">
        <f>YEAR(cukier6[[#This Row],[Data]])</f>
        <v>2006</v>
      </c>
      <c r="E372">
        <f>VLOOKUP(cukier6[[#This Row],[rok]],cennik__2[#All],2,FALSE)</f>
        <v>2.0499999999999998</v>
      </c>
      <c r="F372" s="4">
        <f>cukier6[[#This Row],[Ilość cukru]]*cukier6[[#This Row],[cena za kilo]]</f>
        <v>41</v>
      </c>
    </row>
    <row r="373" spans="1:6" x14ac:dyDescent="0.25">
      <c r="A373" s="1">
        <v>39035</v>
      </c>
      <c r="B373" t="s">
        <v>16</v>
      </c>
      <c r="C373">
        <v>108</v>
      </c>
      <c r="D373">
        <f>YEAR(cukier6[[#This Row],[Data]])</f>
        <v>2006</v>
      </c>
      <c r="E373">
        <f>VLOOKUP(cukier6[[#This Row],[rok]],cennik__2[#All],2,FALSE)</f>
        <v>2.0499999999999998</v>
      </c>
      <c r="F373" s="4">
        <f>cukier6[[#This Row],[Ilość cukru]]*cukier6[[#This Row],[cena za kilo]]</f>
        <v>221.39999999999998</v>
      </c>
    </row>
    <row r="374" spans="1:6" x14ac:dyDescent="0.25">
      <c r="A374" s="1">
        <v>39040</v>
      </c>
      <c r="B374" t="s">
        <v>39</v>
      </c>
      <c r="C374">
        <v>62</v>
      </c>
      <c r="D374">
        <f>YEAR(cukier6[[#This Row],[Data]])</f>
        <v>2006</v>
      </c>
      <c r="E374">
        <f>VLOOKUP(cukier6[[#This Row],[rok]],cennik__2[#All],2,FALSE)</f>
        <v>2.0499999999999998</v>
      </c>
      <c r="F374" s="4">
        <f>cukier6[[#This Row],[Ilość cukru]]*cukier6[[#This Row],[cena za kilo]]</f>
        <v>127.1</v>
      </c>
    </row>
    <row r="375" spans="1:6" x14ac:dyDescent="0.25">
      <c r="A375" s="1">
        <v>39040</v>
      </c>
      <c r="B375" t="s">
        <v>9</v>
      </c>
      <c r="C375">
        <v>426</v>
      </c>
      <c r="D375">
        <f>YEAR(cukier6[[#This Row],[Data]])</f>
        <v>2006</v>
      </c>
      <c r="E375">
        <f>VLOOKUP(cukier6[[#This Row],[rok]],cennik__2[#All],2,FALSE)</f>
        <v>2.0499999999999998</v>
      </c>
      <c r="F375" s="4">
        <f>cukier6[[#This Row],[Ilość cukru]]*cukier6[[#This Row],[cena za kilo]]</f>
        <v>873.3</v>
      </c>
    </row>
    <row r="376" spans="1:6" x14ac:dyDescent="0.25">
      <c r="A376" s="1">
        <v>39043</v>
      </c>
      <c r="B376" t="s">
        <v>47</v>
      </c>
      <c r="C376">
        <v>303</v>
      </c>
      <c r="D376">
        <f>YEAR(cukier6[[#This Row],[Data]])</f>
        <v>2006</v>
      </c>
      <c r="E376">
        <f>VLOOKUP(cukier6[[#This Row],[rok]],cennik__2[#All],2,FALSE)</f>
        <v>2.0499999999999998</v>
      </c>
      <c r="F376" s="4">
        <f>cukier6[[#This Row],[Ilość cukru]]*cukier6[[#This Row],[cena za kilo]]</f>
        <v>621.15</v>
      </c>
    </row>
    <row r="377" spans="1:6" x14ac:dyDescent="0.25">
      <c r="A377" s="1">
        <v>39044</v>
      </c>
      <c r="B377" t="s">
        <v>2</v>
      </c>
      <c r="C377">
        <v>20</v>
      </c>
      <c r="D377">
        <f>YEAR(cukier6[[#This Row],[Data]])</f>
        <v>2006</v>
      </c>
      <c r="E377">
        <f>VLOOKUP(cukier6[[#This Row],[rok]],cennik__2[#All],2,FALSE)</f>
        <v>2.0499999999999998</v>
      </c>
      <c r="F377" s="4">
        <f>cukier6[[#This Row],[Ilość cukru]]*cukier6[[#This Row],[cena za kilo]]</f>
        <v>41</v>
      </c>
    </row>
    <row r="378" spans="1:6" x14ac:dyDescent="0.25">
      <c r="A378" s="1">
        <v>39047</v>
      </c>
      <c r="B378" t="s">
        <v>11</v>
      </c>
      <c r="C378">
        <v>237</v>
      </c>
      <c r="D378">
        <f>YEAR(cukier6[[#This Row],[Data]])</f>
        <v>2006</v>
      </c>
      <c r="E378">
        <f>VLOOKUP(cukier6[[#This Row],[rok]],cennik__2[#All],2,FALSE)</f>
        <v>2.0499999999999998</v>
      </c>
      <c r="F378" s="4">
        <f>cukier6[[#This Row],[Ilość cukru]]*cukier6[[#This Row],[cena za kilo]]</f>
        <v>485.84999999999997</v>
      </c>
    </row>
    <row r="379" spans="1:6" x14ac:dyDescent="0.25">
      <c r="A379" s="1">
        <v>39048</v>
      </c>
      <c r="B379" t="s">
        <v>25</v>
      </c>
      <c r="C379">
        <v>151</v>
      </c>
      <c r="D379">
        <f>YEAR(cukier6[[#This Row],[Data]])</f>
        <v>2006</v>
      </c>
      <c r="E379">
        <f>VLOOKUP(cukier6[[#This Row],[rok]],cennik__2[#All],2,FALSE)</f>
        <v>2.0499999999999998</v>
      </c>
      <c r="F379" s="4">
        <f>cukier6[[#This Row],[Ilość cukru]]*cukier6[[#This Row],[cena za kilo]]</f>
        <v>309.54999999999995</v>
      </c>
    </row>
    <row r="380" spans="1:6" x14ac:dyDescent="0.25">
      <c r="A380" s="1">
        <v>39049</v>
      </c>
      <c r="B380" t="s">
        <v>130</v>
      </c>
      <c r="C380">
        <v>6</v>
      </c>
      <c r="D380">
        <f>YEAR(cukier6[[#This Row],[Data]])</f>
        <v>2006</v>
      </c>
      <c r="E380">
        <f>VLOOKUP(cukier6[[#This Row],[rok]],cennik__2[#All],2,FALSE)</f>
        <v>2.0499999999999998</v>
      </c>
      <c r="F380" s="4">
        <f>cukier6[[#This Row],[Ilość cukru]]*cukier6[[#This Row],[cena za kilo]]</f>
        <v>12.299999999999999</v>
      </c>
    </row>
    <row r="381" spans="1:6" x14ac:dyDescent="0.25">
      <c r="A381" s="1">
        <v>39052</v>
      </c>
      <c r="B381" t="s">
        <v>8</v>
      </c>
      <c r="C381">
        <v>124</v>
      </c>
      <c r="D381">
        <f>YEAR(cukier6[[#This Row],[Data]])</f>
        <v>2006</v>
      </c>
      <c r="E381">
        <f>VLOOKUP(cukier6[[#This Row],[rok]],cennik__2[#All],2,FALSE)</f>
        <v>2.0499999999999998</v>
      </c>
      <c r="F381" s="4">
        <f>cukier6[[#This Row],[Ilość cukru]]*cukier6[[#This Row],[cena za kilo]]</f>
        <v>254.2</v>
      </c>
    </row>
    <row r="382" spans="1:6" x14ac:dyDescent="0.25">
      <c r="A382" s="1">
        <v>39054</v>
      </c>
      <c r="B382" t="s">
        <v>131</v>
      </c>
      <c r="C382">
        <v>7</v>
      </c>
      <c r="D382">
        <f>YEAR(cukier6[[#This Row],[Data]])</f>
        <v>2006</v>
      </c>
      <c r="E382">
        <f>VLOOKUP(cukier6[[#This Row],[rok]],cennik__2[#All],2,FALSE)</f>
        <v>2.0499999999999998</v>
      </c>
      <c r="F382" s="4">
        <f>cukier6[[#This Row],[Ilość cukru]]*cukier6[[#This Row],[cena za kilo]]</f>
        <v>14.349999999999998</v>
      </c>
    </row>
    <row r="383" spans="1:6" x14ac:dyDescent="0.25">
      <c r="A383" s="1">
        <v>39055</v>
      </c>
      <c r="B383" t="s">
        <v>132</v>
      </c>
      <c r="C383">
        <v>7</v>
      </c>
      <c r="D383">
        <f>YEAR(cukier6[[#This Row],[Data]])</f>
        <v>2006</v>
      </c>
      <c r="E383">
        <f>VLOOKUP(cukier6[[#This Row],[rok]],cennik__2[#All],2,FALSE)</f>
        <v>2.0499999999999998</v>
      </c>
      <c r="F383" s="4">
        <f>cukier6[[#This Row],[Ilość cukru]]*cukier6[[#This Row],[cena za kilo]]</f>
        <v>14.349999999999998</v>
      </c>
    </row>
    <row r="384" spans="1:6" x14ac:dyDescent="0.25">
      <c r="A384" s="1">
        <v>39057</v>
      </c>
      <c r="B384" t="s">
        <v>47</v>
      </c>
      <c r="C384">
        <v>105</v>
      </c>
      <c r="D384">
        <f>YEAR(cukier6[[#This Row],[Data]])</f>
        <v>2006</v>
      </c>
      <c r="E384">
        <f>VLOOKUP(cukier6[[#This Row],[rok]],cennik__2[#All],2,FALSE)</f>
        <v>2.0499999999999998</v>
      </c>
      <c r="F384" s="4">
        <f>cukier6[[#This Row],[Ilość cukru]]*cukier6[[#This Row],[cena za kilo]]</f>
        <v>215.24999999999997</v>
      </c>
    </row>
    <row r="385" spans="1:6" x14ac:dyDescent="0.25">
      <c r="A385" s="1">
        <v>39058</v>
      </c>
      <c r="B385" t="s">
        <v>71</v>
      </c>
      <c r="C385">
        <v>58</v>
      </c>
      <c r="D385">
        <f>YEAR(cukier6[[#This Row],[Data]])</f>
        <v>2006</v>
      </c>
      <c r="E385">
        <f>VLOOKUP(cukier6[[#This Row],[rok]],cennik__2[#All],2,FALSE)</f>
        <v>2.0499999999999998</v>
      </c>
      <c r="F385" s="4">
        <f>cukier6[[#This Row],[Ilość cukru]]*cukier6[[#This Row],[cena za kilo]]</f>
        <v>118.89999999999999</v>
      </c>
    </row>
    <row r="386" spans="1:6" x14ac:dyDescent="0.25">
      <c r="A386" s="1">
        <v>39058</v>
      </c>
      <c r="B386" t="s">
        <v>133</v>
      </c>
      <c r="C386">
        <v>182</v>
      </c>
      <c r="D386">
        <f>YEAR(cukier6[[#This Row],[Data]])</f>
        <v>2006</v>
      </c>
      <c r="E386">
        <f>VLOOKUP(cukier6[[#This Row],[rok]],cennik__2[#All],2,FALSE)</f>
        <v>2.0499999999999998</v>
      </c>
      <c r="F386" s="4">
        <f>cukier6[[#This Row],[Ilość cukru]]*cukier6[[#This Row],[cena za kilo]]</f>
        <v>373.09999999999997</v>
      </c>
    </row>
    <row r="387" spans="1:6" x14ac:dyDescent="0.25">
      <c r="A387" s="1">
        <v>39060</v>
      </c>
      <c r="B387" t="s">
        <v>52</v>
      </c>
      <c r="C387">
        <v>163</v>
      </c>
      <c r="D387">
        <f>YEAR(cukier6[[#This Row],[Data]])</f>
        <v>2006</v>
      </c>
      <c r="E387">
        <f>VLOOKUP(cukier6[[#This Row],[rok]],cennik__2[#All],2,FALSE)</f>
        <v>2.0499999999999998</v>
      </c>
      <c r="F387" s="4">
        <f>cukier6[[#This Row],[Ilość cukru]]*cukier6[[#This Row],[cena za kilo]]</f>
        <v>334.15</v>
      </c>
    </row>
    <row r="388" spans="1:6" x14ac:dyDescent="0.25">
      <c r="A388" s="1">
        <v>39060</v>
      </c>
      <c r="B388" t="s">
        <v>134</v>
      </c>
      <c r="C388">
        <v>14</v>
      </c>
      <c r="D388">
        <f>YEAR(cukier6[[#This Row],[Data]])</f>
        <v>2006</v>
      </c>
      <c r="E388">
        <f>VLOOKUP(cukier6[[#This Row],[rok]],cennik__2[#All],2,FALSE)</f>
        <v>2.0499999999999998</v>
      </c>
      <c r="F388" s="4">
        <f>cukier6[[#This Row],[Ilość cukru]]*cukier6[[#This Row],[cena za kilo]]</f>
        <v>28.699999999999996</v>
      </c>
    </row>
    <row r="389" spans="1:6" x14ac:dyDescent="0.25">
      <c r="A389" s="1">
        <v>39061</v>
      </c>
      <c r="B389" t="s">
        <v>135</v>
      </c>
      <c r="C389">
        <v>4</v>
      </c>
      <c r="D389">
        <f>YEAR(cukier6[[#This Row],[Data]])</f>
        <v>2006</v>
      </c>
      <c r="E389">
        <f>VLOOKUP(cukier6[[#This Row],[rok]],cennik__2[#All],2,FALSE)</f>
        <v>2.0499999999999998</v>
      </c>
      <c r="F389" s="4">
        <f>cukier6[[#This Row],[Ilość cukru]]*cukier6[[#This Row],[cena za kilo]]</f>
        <v>8.1999999999999993</v>
      </c>
    </row>
    <row r="390" spans="1:6" x14ac:dyDescent="0.25">
      <c r="A390" s="1">
        <v>39062</v>
      </c>
      <c r="B390" t="s">
        <v>136</v>
      </c>
      <c r="C390">
        <v>13</v>
      </c>
      <c r="D390">
        <f>YEAR(cukier6[[#This Row],[Data]])</f>
        <v>2006</v>
      </c>
      <c r="E390">
        <f>VLOOKUP(cukier6[[#This Row],[rok]],cennik__2[#All],2,FALSE)</f>
        <v>2.0499999999999998</v>
      </c>
      <c r="F390" s="4">
        <f>cukier6[[#This Row],[Ilość cukru]]*cukier6[[#This Row],[cena za kilo]]</f>
        <v>26.65</v>
      </c>
    </row>
    <row r="391" spans="1:6" x14ac:dyDescent="0.25">
      <c r="A391" s="1">
        <v>39063</v>
      </c>
      <c r="B391" t="s">
        <v>9</v>
      </c>
      <c r="C391">
        <v>422</v>
      </c>
      <c r="D391">
        <f>YEAR(cukier6[[#This Row],[Data]])</f>
        <v>2006</v>
      </c>
      <c r="E391">
        <f>VLOOKUP(cukier6[[#This Row],[rok]],cennik__2[#All],2,FALSE)</f>
        <v>2.0499999999999998</v>
      </c>
      <c r="F391" s="4">
        <f>cukier6[[#This Row],[Ilość cukru]]*cukier6[[#This Row],[cena za kilo]]</f>
        <v>865.09999999999991</v>
      </c>
    </row>
    <row r="392" spans="1:6" x14ac:dyDescent="0.25">
      <c r="A392" s="1">
        <v>39064</v>
      </c>
      <c r="B392" t="s">
        <v>84</v>
      </c>
      <c r="C392">
        <v>6</v>
      </c>
      <c r="D392">
        <f>YEAR(cukier6[[#This Row],[Data]])</f>
        <v>2006</v>
      </c>
      <c r="E392">
        <f>VLOOKUP(cukier6[[#This Row],[rok]],cennik__2[#All],2,FALSE)</f>
        <v>2.0499999999999998</v>
      </c>
      <c r="F392" s="4">
        <f>cukier6[[#This Row],[Ilość cukru]]*cukier6[[#This Row],[cena za kilo]]</f>
        <v>12.299999999999999</v>
      </c>
    </row>
    <row r="393" spans="1:6" x14ac:dyDescent="0.25">
      <c r="A393" s="1">
        <v>39069</v>
      </c>
      <c r="B393" t="s">
        <v>137</v>
      </c>
      <c r="C393">
        <v>15</v>
      </c>
      <c r="D393">
        <f>YEAR(cukier6[[#This Row],[Data]])</f>
        <v>2006</v>
      </c>
      <c r="E393">
        <f>VLOOKUP(cukier6[[#This Row],[rok]],cennik__2[#All],2,FALSE)</f>
        <v>2.0499999999999998</v>
      </c>
      <c r="F393" s="4">
        <f>cukier6[[#This Row],[Ilość cukru]]*cukier6[[#This Row],[cena za kilo]]</f>
        <v>30.749999999999996</v>
      </c>
    </row>
    <row r="394" spans="1:6" x14ac:dyDescent="0.25">
      <c r="A394" s="1">
        <v>39070</v>
      </c>
      <c r="B394" t="s">
        <v>32</v>
      </c>
      <c r="C394">
        <v>168</v>
      </c>
      <c r="D394">
        <f>YEAR(cukier6[[#This Row],[Data]])</f>
        <v>2006</v>
      </c>
      <c r="E394">
        <f>VLOOKUP(cukier6[[#This Row],[rok]],cennik__2[#All],2,FALSE)</f>
        <v>2.0499999999999998</v>
      </c>
      <c r="F394" s="4">
        <f>cukier6[[#This Row],[Ilość cukru]]*cukier6[[#This Row],[cena za kilo]]</f>
        <v>344.4</v>
      </c>
    </row>
    <row r="395" spans="1:6" x14ac:dyDescent="0.25">
      <c r="A395" s="1">
        <v>39072</v>
      </c>
      <c r="B395" t="s">
        <v>52</v>
      </c>
      <c r="C395">
        <v>193</v>
      </c>
      <c r="D395">
        <f>YEAR(cukier6[[#This Row],[Data]])</f>
        <v>2006</v>
      </c>
      <c r="E395">
        <f>VLOOKUP(cukier6[[#This Row],[rok]],cennik__2[#All],2,FALSE)</f>
        <v>2.0499999999999998</v>
      </c>
      <c r="F395" s="4">
        <f>cukier6[[#This Row],[Ilość cukru]]*cukier6[[#This Row],[cena za kilo]]</f>
        <v>395.65</v>
      </c>
    </row>
    <row r="396" spans="1:6" x14ac:dyDescent="0.25">
      <c r="A396" s="1">
        <v>39078</v>
      </c>
      <c r="B396" t="s">
        <v>107</v>
      </c>
      <c r="C396">
        <v>15</v>
      </c>
      <c r="D396">
        <f>YEAR(cukier6[[#This Row],[Data]])</f>
        <v>2006</v>
      </c>
      <c r="E396">
        <f>VLOOKUP(cukier6[[#This Row],[rok]],cennik__2[#All],2,FALSE)</f>
        <v>2.0499999999999998</v>
      </c>
      <c r="F396" s="4">
        <f>cukier6[[#This Row],[Ilość cukru]]*cukier6[[#This Row],[cena za kilo]]</f>
        <v>30.749999999999996</v>
      </c>
    </row>
    <row r="397" spans="1:6" x14ac:dyDescent="0.25">
      <c r="A397" s="1">
        <v>39079</v>
      </c>
      <c r="B397" t="s">
        <v>25</v>
      </c>
      <c r="C397">
        <v>27</v>
      </c>
      <c r="D397">
        <f>YEAR(cukier6[[#This Row],[Data]])</f>
        <v>2006</v>
      </c>
      <c r="E397">
        <f>VLOOKUP(cukier6[[#This Row],[rok]],cennik__2[#All],2,FALSE)</f>
        <v>2.0499999999999998</v>
      </c>
      <c r="F397" s="4">
        <f>cukier6[[#This Row],[Ilość cukru]]*cukier6[[#This Row],[cena za kilo]]</f>
        <v>55.349999999999994</v>
      </c>
    </row>
    <row r="398" spans="1:6" x14ac:dyDescent="0.25">
      <c r="A398" s="1">
        <v>39080</v>
      </c>
      <c r="B398" t="s">
        <v>25</v>
      </c>
      <c r="C398">
        <v>116</v>
      </c>
      <c r="D398">
        <f>YEAR(cukier6[[#This Row],[Data]])</f>
        <v>2006</v>
      </c>
      <c r="E398">
        <f>VLOOKUP(cukier6[[#This Row],[rok]],cennik__2[#All],2,FALSE)</f>
        <v>2.0499999999999998</v>
      </c>
      <c r="F398" s="4">
        <f>cukier6[[#This Row],[Ilość cukru]]*cukier6[[#This Row],[cena za kilo]]</f>
        <v>237.79999999999998</v>
      </c>
    </row>
    <row r="399" spans="1:6" x14ac:dyDescent="0.25">
      <c r="A399" s="1">
        <v>39081</v>
      </c>
      <c r="B399" t="s">
        <v>63</v>
      </c>
      <c r="C399">
        <v>21</v>
      </c>
      <c r="D399">
        <f>YEAR(cukier6[[#This Row],[Data]])</f>
        <v>2006</v>
      </c>
      <c r="E399">
        <f>VLOOKUP(cukier6[[#This Row],[rok]],cennik__2[#All],2,FALSE)</f>
        <v>2.0499999999999998</v>
      </c>
      <c r="F399" s="4">
        <f>cukier6[[#This Row],[Ilość cukru]]*cukier6[[#This Row],[cena za kilo]]</f>
        <v>43.05</v>
      </c>
    </row>
    <row r="400" spans="1:6" x14ac:dyDescent="0.25">
      <c r="A400" s="1">
        <v>39081</v>
      </c>
      <c r="B400" t="s">
        <v>25</v>
      </c>
      <c r="C400">
        <v>61</v>
      </c>
      <c r="D400">
        <f>YEAR(cukier6[[#This Row],[Data]])</f>
        <v>2006</v>
      </c>
      <c r="E400">
        <f>VLOOKUP(cukier6[[#This Row],[rok]],cennik__2[#All],2,FALSE)</f>
        <v>2.0499999999999998</v>
      </c>
      <c r="F400" s="4">
        <f>cukier6[[#This Row],[Ilość cukru]]*cukier6[[#This Row],[cena za kilo]]</f>
        <v>125.04999999999998</v>
      </c>
    </row>
    <row r="401" spans="1:6" x14ac:dyDescent="0.25">
      <c r="A401" s="1">
        <v>39081</v>
      </c>
      <c r="B401" t="s">
        <v>19</v>
      </c>
      <c r="C401">
        <v>458</v>
      </c>
      <c r="D401">
        <f>YEAR(cukier6[[#This Row],[Data]])</f>
        <v>2006</v>
      </c>
      <c r="E401">
        <f>VLOOKUP(cukier6[[#This Row],[rok]],cennik__2[#All],2,FALSE)</f>
        <v>2.0499999999999998</v>
      </c>
      <c r="F401" s="4">
        <f>cukier6[[#This Row],[Ilość cukru]]*cukier6[[#This Row],[cena za kilo]]</f>
        <v>938.89999999999986</v>
      </c>
    </row>
    <row r="402" spans="1:6" x14ac:dyDescent="0.25">
      <c r="A402" s="1">
        <v>39082</v>
      </c>
      <c r="B402" t="s">
        <v>138</v>
      </c>
      <c r="C402">
        <v>19</v>
      </c>
      <c r="D402">
        <f>YEAR(cukier6[[#This Row],[Data]])</f>
        <v>2006</v>
      </c>
      <c r="E402">
        <f>VLOOKUP(cukier6[[#This Row],[rok]],cennik__2[#All],2,FALSE)</f>
        <v>2.0499999999999998</v>
      </c>
      <c r="F402" s="4">
        <f>cukier6[[#This Row],[Ilość cukru]]*cukier6[[#This Row],[cena za kilo]]</f>
        <v>38.949999999999996</v>
      </c>
    </row>
    <row r="403" spans="1:6" x14ac:dyDescent="0.25">
      <c r="A403" s="1">
        <v>39084</v>
      </c>
      <c r="B403" t="s">
        <v>57</v>
      </c>
      <c r="C403">
        <v>81</v>
      </c>
      <c r="D403">
        <f>YEAR(cukier6[[#This Row],[Data]])</f>
        <v>2007</v>
      </c>
      <c r="E403">
        <f>VLOOKUP(cukier6[[#This Row],[rok]],cennik__2[#All],2,FALSE)</f>
        <v>2.09</v>
      </c>
      <c r="F403" s="4">
        <f>cukier6[[#This Row],[Ilość cukru]]*cukier6[[#This Row],[cena za kilo]]</f>
        <v>169.29</v>
      </c>
    </row>
    <row r="404" spans="1:6" x14ac:dyDescent="0.25">
      <c r="A404" s="1">
        <v>39085</v>
      </c>
      <c r="B404" t="s">
        <v>20</v>
      </c>
      <c r="C404">
        <v>86</v>
      </c>
      <c r="D404">
        <f>YEAR(cukier6[[#This Row],[Data]])</f>
        <v>2007</v>
      </c>
      <c r="E404">
        <f>VLOOKUP(cukier6[[#This Row],[rok]],cennik__2[#All],2,FALSE)</f>
        <v>2.09</v>
      </c>
      <c r="F404" s="4">
        <f>cukier6[[#This Row],[Ilość cukru]]*cukier6[[#This Row],[cena za kilo]]</f>
        <v>179.73999999999998</v>
      </c>
    </row>
    <row r="405" spans="1:6" x14ac:dyDescent="0.25">
      <c r="A405" s="1">
        <v>39086</v>
      </c>
      <c r="B405" t="s">
        <v>9</v>
      </c>
      <c r="C405">
        <v>142</v>
      </c>
      <c r="D405">
        <f>YEAR(cukier6[[#This Row],[Data]])</f>
        <v>2007</v>
      </c>
      <c r="E405">
        <f>VLOOKUP(cukier6[[#This Row],[rok]],cennik__2[#All],2,FALSE)</f>
        <v>2.09</v>
      </c>
      <c r="F405" s="4">
        <f>cukier6[[#This Row],[Ilość cukru]]*cukier6[[#This Row],[cena za kilo]]</f>
        <v>296.77999999999997</v>
      </c>
    </row>
    <row r="406" spans="1:6" x14ac:dyDescent="0.25">
      <c r="A406" s="1">
        <v>39092</v>
      </c>
      <c r="B406" t="s">
        <v>19</v>
      </c>
      <c r="C406">
        <v>459</v>
      </c>
      <c r="D406">
        <f>YEAR(cukier6[[#This Row],[Data]])</f>
        <v>2007</v>
      </c>
      <c r="E406">
        <f>VLOOKUP(cukier6[[#This Row],[rok]],cennik__2[#All],2,FALSE)</f>
        <v>2.09</v>
      </c>
      <c r="F406" s="4">
        <f>cukier6[[#This Row],[Ilość cukru]]*cukier6[[#This Row],[cena za kilo]]</f>
        <v>959.31</v>
      </c>
    </row>
    <row r="407" spans="1:6" x14ac:dyDescent="0.25">
      <c r="A407" s="1">
        <v>39093</v>
      </c>
      <c r="B407" t="s">
        <v>42</v>
      </c>
      <c r="C407">
        <v>20</v>
      </c>
      <c r="D407">
        <f>YEAR(cukier6[[#This Row],[Data]])</f>
        <v>2007</v>
      </c>
      <c r="E407">
        <f>VLOOKUP(cukier6[[#This Row],[rok]],cennik__2[#All],2,FALSE)</f>
        <v>2.09</v>
      </c>
      <c r="F407" s="4">
        <f>cukier6[[#This Row],[Ilość cukru]]*cukier6[[#This Row],[cena za kilo]]</f>
        <v>41.8</v>
      </c>
    </row>
    <row r="408" spans="1:6" x14ac:dyDescent="0.25">
      <c r="A408" s="1">
        <v>39095</v>
      </c>
      <c r="B408" t="s">
        <v>47</v>
      </c>
      <c r="C408">
        <v>245</v>
      </c>
      <c r="D408">
        <f>YEAR(cukier6[[#This Row],[Data]])</f>
        <v>2007</v>
      </c>
      <c r="E408">
        <f>VLOOKUP(cukier6[[#This Row],[rok]],cennik__2[#All],2,FALSE)</f>
        <v>2.09</v>
      </c>
      <c r="F408" s="4">
        <f>cukier6[[#This Row],[Ilość cukru]]*cukier6[[#This Row],[cena za kilo]]</f>
        <v>512.04999999999995</v>
      </c>
    </row>
    <row r="409" spans="1:6" x14ac:dyDescent="0.25">
      <c r="A409" s="1">
        <v>39095</v>
      </c>
      <c r="B409" t="s">
        <v>102</v>
      </c>
      <c r="C409">
        <v>19</v>
      </c>
      <c r="D409">
        <f>YEAR(cukier6[[#This Row],[Data]])</f>
        <v>2007</v>
      </c>
      <c r="E409">
        <f>VLOOKUP(cukier6[[#This Row],[rok]],cennik__2[#All],2,FALSE)</f>
        <v>2.09</v>
      </c>
      <c r="F409" s="4">
        <f>cukier6[[#This Row],[Ilość cukru]]*cukier6[[#This Row],[cena za kilo]]</f>
        <v>39.709999999999994</v>
      </c>
    </row>
    <row r="410" spans="1:6" x14ac:dyDescent="0.25">
      <c r="A410" s="1">
        <v>39096</v>
      </c>
      <c r="B410" t="s">
        <v>12</v>
      </c>
      <c r="C410">
        <v>159</v>
      </c>
      <c r="D410">
        <f>YEAR(cukier6[[#This Row],[Data]])</f>
        <v>2007</v>
      </c>
      <c r="E410">
        <f>VLOOKUP(cukier6[[#This Row],[rok]],cennik__2[#All],2,FALSE)</f>
        <v>2.09</v>
      </c>
      <c r="F410" s="4">
        <f>cukier6[[#This Row],[Ilość cukru]]*cukier6[[#This Row],[cena za kilo]]</f>
        <v>332.31</v>
      </c>
    </row>
    <row r="411" spans="1:6" x14ac:dyDescent="0.25">
      <c r="A411" s="1">
        <v>39097</v>
      </c>
      <c r="B411" t="s">
        <v>25</v>
      </c>
      <c r="C411">
        <v>99</v>
      </c>
      <c r="D411">
        <f>YEAR(cukier6[[#This Row],[Data]])</f>
        <v>2007</v>
      </c>
      <c r="E411">
        <f>VLOOKUP(cukier6[[#This Row],[rok]],cennik__2[#All],2,FALSE)</f>
        <v>2.09</v>
      </c>
      <c r="F411" s="4">
        <f>cukier6[[#This Row],[Ilość cukru]]*cukier6[[#This Row],[cena za kilo]]</f>
        <v>206.91</v>
      </c>
    </row>
    <row r="412" spans="1:6" x14ac:dyDescent="0.25">
      <c r="A412" s="1">
        <v>39099</v>
      </c>
      <c r="B412" t="s">
        <v>24</v>
      </c>
      <c r="C412">
        <v>213</v>
      </c>
      <c r="D412">
        <f>YEAR(cukier6[[#This Row],[Data]])</f>
        <v>2007</v>
      </c>
      <c r="E412">
        <f>VLOOKUP(cukier6[[#This Row],[rok]],cennik__2[#All],2,FALSE)</f>
        <v>2.09</v>
      </c>
      <c r="F412" s="4">
        <f>cukier6[[#This Row],[Ilość cukru]]*cukier6[[#This Row],[cena za kilo]]</f>
        <v>445.16999999999996</v>
      </c>
    </row>
    <row r="413" spans="1:6" x14ac:dyDescent="0.25">
      <c r="A413" s="1">
        <v>39106</v>
      </c>
      <c r="B413" t="s">
        <v>16</v>
      </c>
      <c r="C413">
        <v>349</v>
      </c>
      <c r="D413">
        <f>YEAR(cukier6[[#This Row],[Data]])</f>
        <v>2007</v>
      </c>
      <c r="E413">
        <f>VLOOKUP(cukier6[[#This Row],[rok]],cennik__2[#All],2,FALSE)</f>
        <v>2.09</v>
      </c>
      <c r="F413" s="4">
        <f>cukier6[[#This Row],[Ilość cukru]]*cukier6[[#This Row],[cena za kilo]]</f>
        <v>729.41</v>
      </c>
    </row>
    <row r="414" spans="1:6" x14ac:dyDescent="0.25">
      <c r="A414" s="1">
        <v>39109</v>
      </c>
      <c r="B414" t="s">
        <v>19</v>
      </c>
      <c r="C414">
        <v>114</v>
      </c>
      <c r="D414">
        <f>YEAR(cukier6[[#This Row],[Data]])</f>
        <v>2007</v>
      </c>
      <c r="E414">
        <f>VLOOKUP(cukier6[[#This Row],[rok]],cennik__2[#All],2,FALSE)</f>
        <v>2.09</v>
      </c>
      <c r="F414" s="4">
        <f>cukier6[[#This Row],[Ilość cukru]]*cukier6[[#This Row],[cena za kilo]]</f>
        <v>238.26</v>
      </c>
    </row>
    <row r="415" spans="1:6" x14ac:dyDescent="0.25">
      <c r="A415" s="1">
        <v>39109</v>
      </c>
      <c r="B415" t="s">
        <v>29</v>
      </c>
      <c r="C415">
        <v>12</v>
      </c>
      <c r="D415">
        <f>YEAR(cukier6[[#This Row],[Data]])</f>
        <v>2007</v>
      </c>
      <c r="E415">
        <f>VLOOKUP(cukier6[[#This Row],[rok]],cennik__2[#All],2,FALSE)</f>
        <v>2.09</v>
      </c>
      <c r="F415" s="4">
        <f>cukier6[[#This Row],[Ilość cukru]]*cukier6[[#This Row],[cena za kilo]]</f>
        <v>25.08</v>
      </c>
    </row>
    <row r="416" spans="1:6" x14ac:dyDescent="0.25">
      <c r="A416" s="1">
        <v>39111</v>
      </c>
      <c r="B416" t="s">
        <v>101</v>
      </c>
      <c r="C416">
        <v>12</v>
      </c>
      <c r="D416">
        <f>YEAR(cukier6[[#This Row],[Data]])</f>
        <v>2007</v>
      </c>
      <c r="E416">
        <f>VLOOKUP(cukier6[[#This Row],[rok]],cennik__2[#All],2,FALSE)</f>
        <v>2.09</v>
      </c>
      <c r="F416" s="4">
        <f>cukier6[[#This Row],[Ilość cukru]]*cukier6[[#This Row],[cena za kilo]]</f>
        <v>25.08</v>
      </c>
    </row>
    <row r="417" spans="1:6" x14ac:dyDescent="0.25">
      <c r="A417" s="1">
        <v>39117</v>
      </c>
      <c r="B417" t="s">
        <v>14</v>
      </c>
      <c r="C417">
        <v>132</v>
      </c>
      <c r="D417">
        <f>YEAR(cukier6[[#This Row],[Data]])</f>
        <v>2007</v>
      </c>
      <c r="E417">
        <f>VLOOKUP(cukier6[[#This Row],[rok]],cennik__2[#All],2,FALSE)</f>
        <v>2.09</v>
      </c>
      <c r="F417" s="4">
        <f>cukier6[[#This Row],[Ilość cukru]]*cukier6[[#This Row],[cena za kilo]]</f>
        <v>275.88</v>
      </c>
    </row>
    <row r="418" spans="1:6" x14ac:dyDescent="0.25">
      <c r="A418" s="1">
        <v>39120</v>
      </c>
      <c r="B418" t="s">
        <v>25</v>
      </c>
      <c r="C418">
        <v>197</v>
      </c>
      <c r="D418">
        <f>YEAR(cukier6[[#This Row],[Data]])</f>
        <v>2007</v>
      </c>
      <c r="E418">
        <f>VLOOKUP(cukier6[[#This Row],[rok]],cennik__2[#All],2,FALSE)</f>
        <v>2.09</v>
      </c>
      <c r="F418" s="4">
        <f>cukier6[[#This Row],[Ilość cukru]]*cukier6[[#This Row],[cena za kilo]]</f>
        <v>411.72999999999996</v>
      </c>
    </row>
    <row r="419" spans="1:6" x14ac:dyDescent="0.25">
      <c r="A419" s="1">
        <v>39120</v>
      </c>
      <c r="B419" t="s">
        <v>17</v>
      </c>
      <c r="C419">
        <v>5</v>
      </c>
      <c r="D419">
        <f>YEAR(cukier6[[#This Row],[Data]])</f>
        <v>2007</v>
      </c>
      <c r="E419">
        <f>VLOOKUP(cukier6[[#This Row],[rok]],cennik__2[#All],2,FALSE)</f>
        <v>2.09</v>
      </c>
      <c r="F419" s="4">
        <f>cukier6[[#This Row],[Ilość cukru]]*cukier6[[#This Row],[cena za kilo]]</f>
        <v>10.45</v>
      </c>
    </row>
    <row r="420" spans="1:6" x14ac:dyDescent="0.25">
      <c r="A420" s="1">
        <v>39120</v>
      </c>
      <c r="B420" t="s">
        <v>52</v>
      </c>
      <c r="C420">
        <v>403</v>
      </c>
      <c r="D420">
        <f>YEAR(cukier6[[#This Row],[Data]])</f>
        <v>2007</v>
      </c>
      <c r="E420">
        <f>VLOOKUP(cukier6[[#This Row],[rok]],cennik__2[#All],2,FALSE)</f>
        <v>2.09</v>
      </c>
      <c r="F420" s="4">
        <f>cukier6[[#This Row],[Ilość cukru]]*cukier6[[#This Row],[cena za kilo]]</f>
        <v>842.27</v>
      </c>
    </row>
    <row r="421" spans="1:6" x14ac:dyDescent="0.25">
      <c r="A421" s="1">
        <v>39121</v>
      </c>
      <c r="B421" t="s">
        <v>12</v>
      </c>
      <c r="C421">
        <v>200</v>
      </c>
      <c r="D421">
        <f>YEAR(cukier6[[#This Row],[Data]])</f>
        <v>2007</v>
      </c>
      <c r="E421">
        <f>VLOOKUP(cukier6[[#This Row],[rok]],cennik__2[#All],2,FALSE)</f>
        <v>2.09</v>
      </c>
      <c r="F421" s="4">
        <f>cukier6[[#This Row],[Ilość cukru]]*cukier6[[#This Row],[cena za kilo]]</f>
        <v>418</v>
      </c>
    </row>
    <row r="422" spans="1:6" x14ac:dyDescent="0.25">
      <c r="A422" s="1">
        <v>39124</v>
      </c>
      <c r="B422" t="s">
        <v>71</v>
      </c>
      <c r="C422">
        <v>23</v>
      </c>
      <c r="D422">
        <f>YEAR(cukier6[[#This Row],[Data]])</f>
        <v>2007</v>
      </c>
      <c r="E422">
        <f>VLOOKUP(cukier6[[#This Row],[rok]],cennik__2[#All],2,FALSE)</f>
        <v>2.09</v>
      </c>
      <c r="F422" s="4">
        <f>cukier6[[#This Row],[Ilość cukru]]*cukier6[[#This Row],[cena za kilo]]</f>
        <v>48.069999999999993</v>
      </c>
    </row>
    <row r="423" spans="1:6" x14ac:dyDescent="0.25">
      <c r="A423" s="1">
        <v>39131</v>
      </c>
      <c r="B423" t="s">
        <v>47</v>
      </c>
      <c r="C423">
        <v>337</v>
      </c>
      <c r="D423">
        <f>YEAR(cukier6[[#This Row],[Data]])</f>
        <v>2007</v>
      </c>
      <c r="E423">
        <f>VLOOKUP(cukier6[[#This Row],[rok]],cennik__2[#All],2,FALSE)</f>
        <v>2.09</v>
      </c>
      <c r="F423" s="4">
        <f>cukier6[[#This Row],[Ilość cukru]]*cukier6[[#This Row],[cena za kilo]]</f>
        <v>704.32999999999993</v>
      </c>
    </row>
    <row r="424" spans="1:6" x14ac:dyDescent="0.25">
      <c r="A424" s="1">
        <v>39132</v>
      </c>
      <c r="B424" t="s">
        <v>7</v>
      </c>
      <c r="C424">
        <v>500</v>
      </c>
      <c r="D424">
        <f>YEAR(cukier6[[#This Row],[Data]])</f>
        <v>2007</v>
      </c>
      <c r="E424">
        <f>VLOOKUP(cukier6[[#This Row],[rok]],cennik__2[#All],2,FALSE)</f>
        <v>2.09</v>
      </c>
      <c r="F424" s="4">
        <f>cukier6[[#This Row],[Ilość cukru]]*cukier6[[#This Row],[cena za kilo]]</f>
        <v>1045</v>
      </c>
    </row>
    <row r="425" spans="1:6" x14ac:dyDescent="0.25">
      <c r="A425" s="1">
        <v>39132</v>
      </c>
      <c r="B425" t="s">
        <v>92</v>
      </c>
      <c r="C425">
        <v>9</v>
      </c>
      <c r="D425">
        <f>YEAR(cukier6[[#This Row],[Data]])</f>
        <v>2007</v>
      </c>
      <c r="E425">
        <f>VLOOKUP(cukier6[[#This Row],[rok]],cennik__2[#All],2,FALSE)</f>
        <v>2.09</v>
      </c>
      <c r="F425" s="4">
        <f>cukier6[[#This Row],[Ilość cukru]]*cukier6[[#This Row],[cena za kilo]]</f>
        <v>18.809999999999999</v>
      </c>
    </row>
    <row r="426" spans="1:6" x14ac:dyDescent="0.25">
      <c r="A426" s="1">
        <v>39134</v>
      </c>
      <c r="B426" t="s">
        <v>133</v>
      </c>
      <c r="C426">
        <v>39</v>
      </c>
      <c r="D426">
        <f>YEAR(cukier6[[#This Row],[Data]])</f>
        <v>2007</v>
      </c>
      <c r="E426">
        <f>VLOOKUP(cukier6[[#This Row],[rok]],cennik__2[#All],2,FALSE)</f>
        <v>2.09</v>
      </c>
      <c r="F426" s="4">
        <f>cukier6[[#This Row],[Ilość cukru]]*cukier6[[#This Row],[cena za kilo]]</f>
        <v>81.509999999999991</v>
      </c>
    </row>
    <row r="427" spans="1:6" x14ac:dyDescent="0.25">
      <c r="A427" s="1">
        <v>39139</v>
      </c>
      <c r="B427" t="s">
        <v>80</v>
      </c>
      <c r="C427">
        <v>156</v>
      </c>
      <c r="D427">
        <f>YEAR(cukier6[[#This Row],[Data]])</f>
        <v>2007</v>
      </c>
      <c r="E427">
        <f>VLOOKUP(cukier6[[#This Row],[rok]],cennik__2[#All],2,FALSE)</f>
        <v>2.09</v>
      </c>
      <c r="F427" s="4">
        <f>cukier6[[#This Row],[Ilość cukru]]*cukier6[[#This Row],[cena za kilo]]</f>
        <v>326.03999999999996</v>
      </c>
    </row>
    <row r="428" spans="1:6" x14ac:dyDescent="0.25">
      <c r="A428" s="1">
        <v>39140</v>
      </c>
      <c r="B428" t="s">
        <v>19</v>
      </c>
      <c r="C428">
        <v>258</v>
      </c>
      <c r="D428">
        <f>YEAR(cukier6[[#This Row],[Data]])</f>
        <v>2007</v>
      </c>
      <c r="E428">
        <f>VLOOKUP(cukier6[[#This Row],[rok]],cennik__2[#All],2,FALSE)</f>
        <v>2.09</v>
      </c>
      <c r="F428" s="4">
        <f>cukier6[[#This Row],[Ilość cukru]]*cukier6[[#This Row],[cena za kilo]]</f>
        <v>539.21999999999991</v>
      </c>
    </row>
    <row r="429" spans="1:6" x14ac:dyDescent="0.25">
      <c r="A429" s="1">
        <v>39140</v>
      </c>
      <c r="B429" t="s">
        <v>96</v>
      </c>
      <c r="C429">
        <v>14</v>
      </c>
      <c r="D429">
        <f>YEAR(cukier6[[#This Row],[Data]])</f>
        <v>2007</v>
      </c>
      <c r="E429">
        <f>VLOOKUP(cukier6[[#This Row],[rok]],cennik__2[#All],2,FALSE)</f>
        <v>2.09</v>
      </c>
      <c r="F429" s="4">
        <f>cukier6[[#This Row],[Ilość cukru]]*cukier6[[#This Row],[cena za kilo]]</f>
        <v>29.259999999999998</v>
      </c>
    </row>
    <row r="430" spans="1:6" x14ac:dyDescent="0.25">
      <c r="A430" s="1">
        <v>39142</v>
      </c>
      <c r="B430" t="s">
        <v>14</v>
      </c>
      <c r="C430">
        <v>91</v>
      </c>
      <c r="D430">
        <f>YEAR(cukier6[[#This Row],[Data]])</f>
        <v>2007</v>
      </c>
      <c r="E430">
        <f>VLOOKUP(cukier6[[#This Row],[rok]],cennik__2[#All],2,FALSE)</f>
        <v>2.09</v>
      </c>
      <c r="F430" s="4">
        <f>cukier6[[#This Row],[Ilość cukru]]*cukier6[[#This Row],[cena za kilo]]</f>
        <v>190.19</v>
      </c>
    </row>
    <row r="431" spans="1:6" x14ac:dyDescent="0.25">
      <c r="A431" s="1">
        <v>39149</v>
      </c>
      <c r="B431" t="s">
        <v>14</v>
      </c>
      <c r="C431">
        <v>68</v>
      </c>
      <c r="D431">
        <f>YEAR(cukier6[[#This Row],[Data]])</f>
        <v>2007</v>
      </c>
      <c r="E431">
        <f>VLOOKUP(cukier6[[#This Row],[rok]],cennik__2[#All],2,FALSE)</f>
        <v>2.09</v>
      </c>
      <c r="F431" s="4">
        <f>cukier6[[#This Row],[Ilość cukru]]*cukier6[[#This Row],[cena za kilo]]</f>
        <v>142.12</v>
      </c>
    </row>
    <row r="432" spans="1:6" x14ac:dyDescent="0.25">
      <c r="A432" s="1">
        <v>39150</v>
      </c>
      <c r="B432" t="s">
        <v>139</v>
      </c>
      <c r="C432">
        <v>13</v>
      </c>
      <c r="D432">
        <f>YEAR(cukier6[[#This Row],[Data]])</f>
        <v>2007</v>
      </c>
      <c r="E432">
        <f>VLOOKUP(cukier6[[#This Row],[rok]],cennik__2[#All],2,FALSE)</f>
        <v>2.09</v>
      </c>
      <c r="F432" s="4">
        <f>cukier6[[#This Row],[Ilość cukru]]*cukier6[[#This Row],[cena za kilo]]</f>
        <v>27.169999999999998</v>
      </c>
    </row>
    <row r="433" spans="1:6" x14ac:dyDescent="0.25">
      <c r="A433" s="1">
        <v>39152</v>
      </c>
      <c r="B433" t="s">
        <v>30</v>
      </c>
      <c r="C433">
        <v>118</v>
      </c>
      <c r="D433">
        <f>YEAR(cukier6[[#This Row],[Data]])</f>
        <v>2007</v>
      </c>
      <c r="E433">
        <f>VLOOKUP(cukier6[[#This Row],[rok]],cennik__2[#All],2,FALSE)</f>
        <v>2.09</v>
      </c>
      <c r="F433" s="4">
        <f>cukier6[[#This Row],[Ilość cukru]]*cukier6[[#This Row],[cena za kilo]]</f>
        <v>246.61999999999998</v>
      </c>
    </row>
    <row r="434" spans="1:6" x14ac:dyDescent="0.25">
      <c r="A434" s="1">
        <v>39154</v>
      </c>
      <c r="B434" t="s">
        <v>27</v>
      </c>
      <c r="C434">
        <v>54</v>
      </c>
      <c r="D434">
        <f>YEAR(cukier6[[#This Row],[Data]])</f>
        <v>2007</v>
      </c>
      <c r="E434">
        <f>VLOOKUP(cukier6[[#This Row],[rok]],cennik__2[#All],2,FALSE)</f>
        <v>2.09</v>
      </c>
      <c r="F434" s="4">
        <f>cukier6[[#This Row],[Ilość cukru]]*cukier6[[#This Row],[cena za kilo]]</f>
        <v>112.85999999999999</v>
      </c>
    </row>
    <row r="435" spans="1:6" x14ac:dyDescent="0.25">
      <c r="A435" s="1">
        <v>39158</v>
      </c>
      <c r="B435" t="s">
        <v>140</v>
      </c>
      <c r="C435">
        <v>10</v>
      </c>
      <c r="D435">
        <f>YEAR(cukier6[[#This Row],[Data]])</f>
        <v>2007</v>
      </c>
      <c r="E435">
        <f>VLOOKUP(cukier6[[#This Row],[rok]],cennik__2[#All],2,FALSE)</f>
        <v>2.09</v>
      </c>
      <c r="F435" s="4">
        <f>cukier6[[#This Row],[Ilość cukru]]*cukier6[[#This Row],[cena za kilo]]</f>
        <v>20.9</v>
      </c>
    </row>
    <row r="436" spans="1:6" x14ac:dyDescent="0.25">
      <c r="A436" s="1">
        <v>39162</v>
      </c>
      <c r="B436" t="s">
        <v>52</v>
      </c>
      <c r="C436">
        <v>339</v>
      </c>
      <c r="D436">
        <f>YEAR(cukier6[[#This Row],[Data]])</f>
        <v>2007</v>
      </c>
      <c r="E436">
        <f>VLOOKUP(cukier6[[#This Row],[rok]],cennik__2[#All],2,FALSE)</f>
        <v>2.09</v>
      </c>
      <c r="F436" s="4">
        <f>cukier6[[#This Row],[Ilość cukru]]*cukier6[[#This Row],[cena za kilo]]</f>
        <v>708.51</v>
      </c>
    </row>
    <row r="437" spans="1:6" x14ac:dyDescent="0.25">
      <c r="A437" s="1">
        <v>39163</v>
      </c>
      <c r="B437" t="s">
        <v>32</v>
      </c>
      <c r="C437">
        <v>80</v>
      </c>
      <c r="D437">
        <f>YEAR(cukier6[[#This Row],[Data]])</f>
        <v>2007</v>
      </c>
      <c r="E437">
        <f>VLOOKUP(cukier6[[#This Row],[rok]],cennik__2[#All],2,FALSE)</f>
        <v>2.09</v>
      </c>
      <c r="F437" s="4">
        <f>cukier6[[#This Row],[Ilość cukru]]*cukier6[[#This Row],[cena za kilo]]</f>
        <v>167.2</v>
      </c>
    </row>
    <row r="438" spans="1:6" x14ac:dyDescent="0.25">
      <c r="A438" s="1">
        <v>39165</v>
      </c>
      <c r="B438" t="s">
        <v>24</v>
      </c>
      <c r="C438">
        <v>431</v>
      </c>
      <c r="D438">
        <f>YEAR(cukier6[[#This Row],[Data]])</f>
        <v>2007</v>
      </c>
      <c r="E438">
        <f>VLOOKUP(cukier6[[#This Row],[rok]],cennik__2[#All],2,FALSE)</f>
        <v>2.09</v>
      </c>
      <c r="F438" s="4">
        <f>cukier6[[#This Row],[Ilość cukru]]*cukier6[[#This Row],[cena za kilo]]</f>
        <v>900.79</v>
      </c>
    </row>
    <row r="439" spans="1:6" x14ac:dyDescent="0.25">
      <c r="A439" s="1">
        <v>39167</v>
      </c>
      <c r="B439" t="s">
        <v>52</v>
      </c>
      <c r="C439">
        <v>268</v>
      </c>
      <c r="D439">
        <f>YEAR(cukier6[[#This Row],[Data]])</f>
        <v>2007</v>
      </c>
      <c r="E439">
        <f>VLOOKUP(cukier6[[#This Row],[rok]],cennik__2[#All],2,FALSE)</f>
        <v>2.09</v>
      </c>
      <c r="F439" s="4">
        <f>cukier6[[#This Row],[Ilość cukru]]*cukier6[[#This Row],[cena za kilo]]</f>
        <v>560.12</v>
      </c>
    </row>
    <row r="440" spans="1:6" x14ac:dyDescent="0.25">
      <c r="A440" s="1">
        <v>39167</v>
      </c>
      <c r="B440" t="s">
        <v>24</v>
      </c>
      <c r="C440">
        <v>440</v>
      </c>
      <c r="D440">
        <f>YEAR(cukier6[[#This Row],[Data]])</f>
        <v>2007</v>
      </c>
      <c r="E440">
        <f>VLOOKUP(cukier6[[#This Row],[rok]],cennik__2[#All],2,FALSE)</f>
        <v>2.09</v>
      </c>
      <c r="F440" s="4">
        <f>cukier6[[#This Row],[Ilość cukru]]*cukier6[[#This Row],[cena za kilo]]</f>
        <v>919.59999999999991</v>
      </c>
    </row>
    <row r="441" spans="1:6" x14ac:dyDescent="0.25">
      <c r="A441" s="1">
        <v>39167</v>
      </c>
      <c r="B441" t="s">
        <v>7</v>
      </c>
      <c r="C441">
        <v>396</v>
      </c>
      <c r="D441">
        <f>YEAR(cukier6[[#This Row],[Data]])</f>
        <v>2007</v>
      </c>
      <c r="E441">
        <f>VLOOKUP(cukier6[[#This Row],[rok]],cennik__2[#All],2,FALSE)</f>
        <v>2.09</v>
      </c>
      <c r="F441" s="4">
        <f>cukier6[[#This Row],[Ilość cukru]]*cukier6[[#This Row],[cena za kilo]]</f>
        <v>827.64</v>
      </c>
    </row>
    <row r="442" spans="1:6" x14ac:dyDescent="0.25">
      <c r="A442" s="1">
        <v>39167</v>
      </c>
      <c r="B442" t="s">
        <v>20</v>
      </c>
      <c r="C442">
        <v>157</v>
      </c>
      <c r="D442">
        <f>YEAR(cukier6[[#This Row],[Data]])</f>
        <v>2007</v>
      </c>
      <c r="E442">
        <f>VLOOKUP(cukier6[[#This Row],[rok]],cennik__2[#All],2,FALSE)</f>
        <v>2.09</v>
      </c>
      <c r="F442" s="4">
        <f>cukier6[[#This Row],[Ilość cukru]]*cukier6[[#This Row],[cena za kilo]]</f>
        <v>328.13</v>
      </c>
    </row>
    <row r="443" spans="1:6" x14ac:dyDescent="0.25">
      <c r="A443" s="1">
        <v>39171</v>
      </c>
      <c r="B443" t="s">
        <v>14</v>
      </c>
      <c r="C443">
        <v>194</v>
      </c>
      <c r="D443">
        <f>YEAR(cukier6[[#This Row],[Data]])</f>
        <v>2007</v>
      </c>
      <c r="E443">
        <f>VLOOKUP(cukier6[[#This Row],[rok]],cennik__2[#All],2,FALSE)</f>
        <v>2.09</v>
      </c>
      <c r="F443" s="4">
        <f>cukier6[[#This Row],[Ilość cukru]]*cukier6[[#This Row],[cena za kilo]]</f>
        <v>405.46</v>
      </c>
    </row>
    <row r="444" spans="1:6" x14ac:dyDescent="0.25">
      <c r="A444" s="1">
        <v>39172</v>
      </c>
      <c r="B444" t="s">
        <v>41</v>
      </c>
      <c r="C444">
        <v>156</v>
      </c>
      <c r="D444">
        <f>YEAR(cukier6[[#This Row],[Data]])</f>
        <v>2007</v>
      </c>
      <c r="E444">
        <f>VLOOKUP(cukier6[[#This Row],[rok]],cennik__2[#All],2,FALSE)</f>
        <v>2.09</v>
      </c>
      <c r="F444" s="4">
        <f>cukier6[[#This Row],[Ilość cukru]]*cukier6[[#This Row],[cena za kilo]]</f>
        <v>326.03999999999996</v>
      </c>
    </row>
    <row r="445" spans="1:6" x14ac:dyDescent="0.25">
      <c r="A445" s="1">
        <v>39173</v>
      </c>
      <c r="B445" t="s">
        <v>114</v>
      </c>
      <c r="C445">
        <v>11</v>
      </c>
      <c r="D445">
        <f>YEAR(cukier6[[#This Row],[Data]])</f>
        <v>2007</v>
      </c>
      <c r="E445">
        <f>VLOOKUP(cukier6[[#This Row],[rok]],cennik__2[#All],2,FALSE)</f>
        <v>2.09</v>
      </c>
      <c r="F445" s="4">
        <f>cukier6[[#This Row],[Ilość cukru]]*cukier6[[#This Row],[cena za kilo]]</f>
        <v>22.99</v>
      </c>
    </row>
    <row r="446" spans="1:6" x14ac:dyDescent="0.25">
      <c r="A446" s="1">
        <v>39174</v>
      </c>
      <c r="B446" t="s">
        <v>37</v>
      </c>
      <c r="C446">
        <v>110</v>
      </c>
      <c r="D446">
        <f>YEAR(cukier6[[#This Row],[Data]])</f>
        <v>2007</v>
      </c>
      <c r="E446">
        <f>VLOOKUP(cukier6[[#This Row],[rok]],cennik__2[#All],2,FALSE)</f>
        <v>2.09</v>
      </c>
      <c r="F446" s="4">
        <f>cukier6[[#This Row],[Ilość cukru]]*cukier6[[#This Row],[cena za kilo]]</f>
        <v>229.89999999999998</v>
      </c>
    </row>
    <row r="447" spans="1:6" x14ac:dyDescent="0.25">
      <c r="A447" s="1">
        <v>39176</v>
      </c>
      <c r="B447" t="s">
        <v>141</v>
      </c>
      <c r="C447">
        <v>12</v>
      </c>
      <c r="D447">
        <f>YEAR(cukier6[[#This Row],[Data]])</f>
        <v>2007</v>
      </c>
      <c r="E447">
        <f>VLOOKUP(cukier6[[#This Row],[rok]],cennik__2[#All],2,FALSE)</f>
        <v>2.09</v>
      </c>
      <c r="F447" s="4">
        <f>cukier6[[#This Row],[Ilość cukru]]*cukier6[[#This Row],[cena za kilo]]</f>
        <v>25.08</v>
      </c>
    </row>
    <row r="448" spans="1:6" x14ac:dyDescent="0.25">
      <c r="A448" s="1">
        <v>39177</v>
      </c>
      <c r="B448" t="s">
        <v>7</v>
      </c>
      <c r="C448">
        <v>464</v>
      </c>
      <c r="D448">
        <f>YEAR(cukier6[[#This Row],[Data]])</f>
        <v>2007</v>
      </c>
      <c r="E448">
        <f>VLOOKUP(cukier6[[#This Row],[rok]],cennik__2[#All],2,FALSE)</f>
        <v>2.09</v>
      </c>
      <c r="F448" s="4">
        <f>cukier6[[#This Row],[Ilość cukru]]*cukier6[[#This Row],[cena za kilo]]</f>
        <v>969.76</v>
      </c>
    </row>
    <row r="449" spans="1:6" x14ac:dyDescent="0.25">
      <c r="A449" s="1">
        <v>39178</v>
      </c>
      <c r="B449" t="s">
        <v>68</v>
      </c>
      <c r="C449">
        <v>40</v>
      </c>
      <c r="D449">
        <f>YEAR(cukier6[[#This Row],[Data]])</f>
        <v>2007</v>
      </c>
      <c r="E449">
        <f>VLOOKUP(cukier6[[#This Row],[rok]],cennik__2[#All],2,FALSE)</f>
        <v>2.09</v>
      </c>
      <c r="F449" s="4">
        <f>cukier6[[#This Row],[Ilość cukru]]*cukier6[[#This Row],[cena za kilo]]</f>
        <v>83.6</v>
      </c>
    </row>
    <row r="450" spans="1:6" x14ac:dyDescent="0.25">
      <c r="A450" s="1">
        <v>39179</v>
      </c>
      <c r="B450" t="s">
        <v>41</v>
      </c>
      <c r="C450">
        <v>52</v>
      </c>
      <c r="D450">
        <f>YEAR(cukier6[[#This Row],[Data]])</f>
        <v>2007</v>
      </c>
      <c r="E450">
        <f>VLOOKUP(cukier6[[#This Row],[rok]],cennik__2[#All],2,FALSE)</f>
        <v>2.09</v>
      </c>
      <c r="F450" s="4">
        <f>cukier6[[#This Row],[Ilość cukru]]*cukier6[[#This Row],[cena za kilo]]</f>
        <v>108.67999999999999</v>
      </c>
    </row>
    <row r="451" spans="1:6" x14ac:dyDescent="0.25">
      <c r="A451" s="1">
        <v>39184</v>
      </c>
      <c r="B451" t="s">
        <v>77</v>
      </c>
      <c r="C451">
        <v>12</v>
      </c>
      <c r="D451">
        <f>YEAR(cukier6[[#This Row],[Data]])</f>
        <v>2007</v>
      </c>
      <c r="E451">
        <f>VLOOKUP(cukier6[[#This Row],[rok]],cennik__2[#All],2,FALSE)</f>
        <v>2.09</v>
      </c>
      <c r="F451" s="4">
        <f>cukier6[[#This Row],[Ilość cukru]]*cukier6[[#This Row],[cena za kilo]]</f>
        <v>25.08</v>
      </c>
    </row>
    <row r="452" spans="1:6" x14ac:dyDescent="0.25">
      <c r="A452" s="1">
        <v>39186</v>
      </c>
      <c r="B452" t="s">
        <v>9</v>
      </c>
      <c r="C452">
        <v>412</v>
      </c>
      <c r="D452">
        <f>YEAR(cukier6[[#This Row],[Data]])</f>
        <v>2007</v>
      </c>
      <c r="E452">
        <f>VLOOKUP(cukier6[[#This Row],[rok]],cennik__2[#All],2,FALSE)</f>
        <v>2.09</v>
      </c>
      <c r="F452" s="4">
        <f>cukier6[[#This Row],[Ilość cukru]]*cukier6[[#This Row],[cena za kilo]]</f>
        <v>861.07999999999993</v>
      </c>
    </row>
    <row r="453" spans="1:6" x14ac:dyDescent="0.25">
      <c r="A453" s="1">
        <v>39188</v>
      </c>
      <c r="B453" t="s">
        <v>19</v>
      </c>
      <c r="C453">
        <v>268</v>
      </c>
      <c r="D453">
        <f>YEAR(cukier6[[#This Row],[Data]])</f>
        <v>2007</v>
      </c>
      <c r="E453">
        <f>VLOOKUP(cukier6[[#This Row],[rok]],cennik__2[#All],2,FALSE)</f>
        <v>2.09</v>
      </c>
      <c r="F453" s="4">
        <f>cukier6[[#This Row],[Ilość cukru]]*cukier6[[#This Row],[cena za kilo]]</f>
        <v>560.12</v>
      </c>
    </row>
    <row r="454" spans="1:6" x14ac:dyDescent="0.25">
      <c r="A454" s="1">
        <v>39188</v>
      </c>
      <c r="B454" t="s">
        <v>9</v>
      </c>
      <c r="C454">
        <v>495</v>
      </c>
      <c r="D454">
        <f>YEAR(cukier6[[#This Row],[Data]])</f>
        <v>2007</v>
      </c>
      <c r="E454">
        <f>VLOOKUP(cukier6[[#This Row],[rok]],cennik__2[#All],2,FALSE)</f>
        <v>2.09</v>
      </c>
      <c r="F454" s="4">
        <f>cukier6[[#This Row],[Ilość cukru]]*cukier6[[#This Row],[cena za kilo]]</f>
        <v>1034.55</v>
      </c>
    </row>
    <row r="455" spans="1:6" x14ac:dyDescent="0.25">
      <c r="A455" s="1">
        <v>39188</v>
      </c>
      <c r="B455" t="s">
        <v>37</v>
      </c>
      <c r="C455">
        <v>30</v>
      </c>
      <c r="D455">
        <f>YEAR(cukier6[[#This Row],[Data]])</f>
        <v>2007</v>
      </c>
      <c r="E455">
        <f>VLOOKUP(cukier6[[#This Row],[rok]],cennik__2[#All],2,FALSE)</f>
        <v>2.09</v>
      </c>
      <c r="F455" s="4">
        <f>cukier6[[#This Row],[Ilość cukru]]*cukier6[[#This Row],[cena za kilo]]</f>
        <v>62.699999999999996</v>
      </c>
    </row>
    <row r="456" spans="1:6" x14ac:dyDescent="0.25">
      <c r="A456" s="1">
        <v>39191</v>
      </c>
      <c r="B456" t="s">
        <v>8</v>
      </c>
      <c r="C456">
        <v>67</v>
      </c>
      <c r="D456">
        <f>YEAR(cukier6[[#This Row],[Data]])</f>
        <v>2007</v>
      </c>
      <c r="E456">
        <f>VLOOKUP(cukier6[[#This Row],[rok]],cennik__2[#All],2,FALSE)</f>
        <v>2.09</v>
      </c>
      <c r="F456" s="4">
        <f>cukier6[[#This Row],[Ilość cukru]]*cukier6[[#This Row],[cena za kilo]]</f>
        <v>140.03</v>
      </c>
    </row>
    <row r="457" spans="1:6" x14ac:dyDescent="0.25">
      <c r="A457" s="1">
        <v>39197</v>
      </c>
      <c r="B457" t="s">
        <v>16</v>
      </c>
      <c r="C457">
        <v>497</v>
      </c>
      <c r="D457">
        <f>YEAR(cukier6[[#This Row],[Data]])</f>
        <v>2007</v>
      </c>
      <c r="E457">
        <f>VLOOKUP(cukier6[[#This Row],[rok]],cennik__2[#All],2,FALSE)</f>
        <v>2.09</v>
      </c>
      <c r="F457" s="4">
        <f>cukier6[[#This Row],[Ilość cukru]]*cukier6[[#This Row],[cena za kilo]]</f>
        <v>1038.73</v>
      </c>
    </row>
    <row r="458" spans="1:6" x14ac:dyDescent="0.25">
      <c r="A458" s="1">
        <v>39200</v>
      </c>
      <c r="B458" t="s">
        <v>24</v>
      </c>
      <c r="C458">
        <v>102</v>
      </c>
      <c r="D458">
        <f>YEAR(cukier6[[#This Row],[Data]])</f>
        <v>2007</v>
      </c>
      <c r="E458">
        <f>VLOOKUP(cukier6[[#This Row],[rok]],cennik__2[#All],2,FALSE)</f>
        <v>2.09</v>
      </c>
      <c r="F458" s="4">
        <f>cukier6[[#This Row],[Ilość cukru]]*cukier6[[#This Row],[cena za kilo]]</f>
        <v>213.17999999999998</v>
      </c>
    </row>
    <row r="459" spans="1:6" x14ac:dyDescent="0.25">
      <c r="A459" s="1">
        <v>39203</v>
      </c>
      <c r="B459" t="s">
        <v>9</v>
      </c>
      <c r="C459">
        <v>322</v>
      </c>
      <c r="D459">
        <f>YEAR(cukier6[[#This Row],[Data]])</f>
        <v>2007</v>
      </c>
      <c r="E459">
        <f>VLOOKUP(cukier6[[#This Row],[rok]],cennik__2[#All],2,FALSE)</f>
        <v>2.09</v>
      </c>
      <c r="F459" s="4">
        <f>cukier6[[#This Row],[Ilość cukru]]*cukier6[[#This Row],[cena za kilo]]</f>
        <v>672.9799999999999</v>
      </c>
    </row>
    <row r="460" spans="1:6" x14ac:dyDescent="0.25">
      <c r="A460" s="1">
        <v>39204</v>
      </c>
      <c r="B460" t="s">
        <v>11</v>
      </c>
      <c r="C460">
        <v>297</v>
      </c>
      <c r="D460">
        <f>YEAR(cukier6[[#This Row],[Data]])</f>
        <v>2007</v>
      </c>
      <c r="E460">
        <f>VLOOKUP(cukier6[[#This Row],[rok]],cennik__2[#All],2,FALSE)</f>
        <v>2.09</v>
      </c>
      <c r="F460" s="4">
        <f>cukier6[[#This Row],[Ilość cukru]]*cukier6[[#This Row],[cena za kilo]]</f>
        <v>620.7299999999999</v>
      </c>
    </row>
    <row r="461" spans="1:6" x14ac:dyDescent="0.25">
      <c r="A461" s="1">
        <v>39206</v>
      </c>
      <c r="B461" t="s">
        <v>14</v>
      </c>
      <c r="C461">
        <v>179</v>
      </c>
      <c r="D461">
        <f>YEAR(cukier6[[#This Row],[Data]])</f>
        <v>2007</v>
      </c>
      <c r="E461">
        <f>VLOOKUP(cukier6[[#This Row],[rok]],cennik__2[#All],2,FALSE)</f>
        <v>2.09</v>
      </c>
      <c r="F461" s="4">
        <f>cukier6[[#This Row],[Ilość cukru]]*cukier6[[#This Row],[cena za kilo]]</f>
        <v>374.10999999999996</v>
      </c>
    </row>
    <row r="462" spans="1:6" x14ac:dyDescent="0.25">
      <c r="A462" s="1">
        <v>39208</v>
      </c>
      <c r="B462" t="s">
        <v>142</v>
      </c>
      <c r="C462">
        <v>15</v>
      </c>
      <c r="D462">
        <f>YEAR(cukier6[[#This Row],[Data]])</f>
        <v>2007</v>
      </c>
      <c r="E462">
        <f>VLOOKUP(cukier6[[#This Row],[rok]],cennik__2[#All],2,FALSE)</f>
        <v>2.09</v>
      </c>
      <c r="F462" s="4">
        <f>cukier6[[#This Row],[Ilość cukru]]*cukier6[[#This Row],[cena za kilo]]</f>
        <v>31.349999999999998</v>
      </c>
    </row>
    <row r="463" spans="1:6" x14ac:dyDescent="0.25">
      <c r="A463" s="1">
        <v>39210</v>
      </c>
      <c r="B463" t="s">
        <v>63</v>
      </c>
      <c r="C463">
        <v>65</v>
      </c>
      <c r="D463">
        <f>YEAR(cukier6[[#This Row],[Data]])</f>
        <v>2007</v>
      </c>
      <c r="E463">
        <f>VLOOKUP(cukier6[[#This Row],[rok]],cennik__2[#All],2,FALSE)</f>
        <v>2.09</v>
      </c>
      <c r="F463" s="4">
        <f>cukier6[[#This Row],[Ilość cukru]]*cukier6[[#This Row],[cena za kilo]]</f>
        <v>135.85</v>
      </c>
    </row>
    <row r="464" spans="1:6" x14ac:dyDescent="0.25">
      <c r="A464" s="1">
        <v>39212</v>
      </c>
      <c r="B464" t="s">
        <v>9</v>
      </c>
      <c r="C464">
        <v>297</v>
      </c>
      <c r="D464">
        <f>YEAR(cukier6[[#This Row],[Data]])</f>
        <v>2007</v>
      </c>
      <c r="E464">
        <f>VLOOKUP(cukier6[[#This Row],[rok]],cennik__2[#All],2,FALSE)</f>
        <v>2.09</v>
      </c>
      <c r="F464" s="4">
        <f>cukier6[[#This Row],[Ilość cukru]]*cukier6[[#This Row],[cena za kilo]]</f>
        <v>620.7299999999999</v>
      </c>
    </row>
    <row r="465" spans="1:6" x14ac:dyDescent="0.25">
      <c r="A465" s="1">
        <v>39214</v>
      </c>
      <c r="B465" t="s">
        <v>10</v>
      </c>
      <c r="C465">
        <v>131</v>
      </c>
      <c r="D465">
        <f>YEAR(cukier6[[#This Row],[Data]])</f>
        <v>2007</v>
      </c>
      <c r="E465">
        <f>VLOOKUP(cukier6[[#This Row],[rok]],cennik__2[#All],2,FALSE)</f>
        <v>2.09</v>
      </c>
      <c r="F465" s="4">
        <f>cukier6[[#This Row],[Ilość cukru]]*cukier6[[#This Row],[cena za kilo]]</f>
        <v>273.78999999999996</v>
      </c>
    </row>
    <row r="466" spans="1:6" x14ac:dyDescent="0.25">
      <c r="A466" s="1">
        <v>39215</v>
      </c>
      <c r="B466" t="s">
        <v>143</v>
      </c>
      <c r="C466">
        <v>12</v>
      </c>
      <c r="D466">
        <f>YEAR(cukier6[[#This Row],[Data]])</f>
        <v>2007</v>
      </c>
      <c r="E466">
        <f>VLOOKUP(cukier6[[#This Row],[rok]],cennik__2[#All],2,FALSE)</f>
        <v>2.09</v>
      </c>
      <c r="F466" s="4">
        <f>cukier6[[#This Row],[Ilość cukru]]*cukier6[[#This Row],[cena za kilo]]</f>
        <v>25.08</v>
      </c>
    </row>
    <row r="467" spans="1:6" x14ac:dyDescent="0.25">
      <c r="A467" s="1">
        <v>39215</v>
      </c>
      <c r="B467" t="s">
        <v>20</v>
      </c>
      <c r="C467">
        <v>114</v>
      </c>
      <c r="D467">
        <f>YEAR(cukier6[[#This Row],[Data]])</f>
        <v>2007</v>
      </c>
      <c r="E467">
        <f>VLOOKUP(cukier6[[#This Row],[rok]],cennik__2[#All],2,FALSE)</f>
        <v>2.09</v>
      </c>
      <c r="F467" s="4">
        <f>cukier6[[#This Row],[Ilość cukru]]*cukier6[[#This Row],[cena za kilo]]</f>
        <v>238.26</v>
      </c>
    </row>
    <row r="468" spans="1:6" x14ac:dyDescent="0.25">
      <c r="A468" s="1">
        <v>39218</v>
      </c>
      <c r="B468" t="s">
        <v>16</v>
      </c>
      <c r="C468">
        <v>293</v>
      </c>
      <c r="D468">
        <f>YEAR(cukier6[[#This Row],[Data]])</f>
        <v>2007</v>
      </c>
      <c r="E468">
        <f>VLOOKUP(cukier6[[#This Row],[rok]],cennik__2[#All],2,FALSE)</f>
        <v>2.09</v>
      </c>
      <c r="F468" s="4">
        <f>cukier6[[#This Row],[Ilość cukru]]*cukier6[[#This Row],[cena za kilo]]</f>
        <v>612.37</v>
      </c>
    </row>
    <row r="469" spans="1:6" x14ac:dyDescent="0.25">
      <c r="A469" s="1">
        <v>39220</v>
      </c>
      <c r="B469" t="s">
        <v>144</v>
      </c>
      <c r="C469">
        <v>18</v>
      </c>
      <c r="D469">
        <f>YEAR(cukier6[[#This Row],[Data]])</f>
        <v>2007</v>
      </c>
      <c r="E469">
        <f>VLOOKUP(cukier6[[#This Row],[rok]],cennik__2[#All],2,FALSE)</f>
        <v>2.09</v>
      </c>
      <c r="F469" s="4">
        <f>cukier6[[#This Row],[Ilość cukru]]*cukier6[[#This Row],[cena za kilo]]</f>
        <v>37.619999999999997</v>
      </c>
    </row>
    <row r="470" spans="1:6" x14ac:dyDescent="0.25">
      <c r="A470" s="1">
        <v>39220</v>
      </c>
      <c r="B470" t="s">
        <v>21</v>
      </c>
      <c r="C470">
        <v>186</v>
      </c>
      <c r="D470">
        <f>YEAR(cukier6[[#This Row],[Data]])</f>
        <v>2007</v>
      </c>
      <c r="E470">
        <f>VLOOKUP(cukier6[[#This Row],[rok]],cennik__2[#All],2,FALSE)</f>
        <v>2.09</v>
      </c>
      <c r="F470" s="4">
        <f>cukier6[[#This Row],[Ilość cukru]]*cukier6[[#This Row],[cena za kilo]]</f>
        <v>388.73999999999995</v>
      </c>
    </row>
    <row r="471" spans="1:6" x14ac:dyDescent="0.25">
      <c r="A471" s="1">
        <v>39223</v>
      </c>
      <c r="B471" t="s">
        <v>30</v>
      </c>
      <c r="C471">
        <v>119</v>
      </c>
      <c r="D471">
        <f>YEAR(cukier6[[#This Row],[Data]])</f>
        <v>2007</v>
      </c>
      <c r="E471">
        <f>VLOOKUP(cukier6[[#This Row],[rok]],cennik__2[#All],2,FALSE)</f>
        <v>2.09</v>
      </c>
      <c r="F471" s="4">
        <f>cukier6[[#This Row],[Ilość cukru]]*cukier6[[#This Row],[cena za kilo]]</f>
        <v>248.70999999999998</v>
      </c>
    </row>
    <row r="472" spans="1:6" x14ac:dyDescent="0.25">
      <c r="A472" s="1">
        <v>39227</v>
      </c>
      <c r="B472" t="s">
        <v>132</v>
      </c>
      <c r="C472">
        <v>4</v>
      </c>
      <c r="D472">
        <f>YEAR(cukier6[[#This Row],[Data]])</f>
        <v>2007</v>
      </c>
      <c r="E472">
        <f>VLOOKUP(cukier6[[#This Row],[rok]],cennik__2[#All],2,FALSE)</f>
        <v>2.09</v>
      </c>
      <c r="F472" s="4">
        <f>cukier6[[#This Row],[Ilość cukru]]*cukier6[[#This Row],[cena za kilo]]</f>
        <v>8.36</v>
      </c>
    </row>
    <row r="473" spans="1:6" x14ac:dyDescent="0.25">
      <c r="A473" s="1">
        <v>39230</v>
      </c>
      <c r="B473" t="s">
        <v>16</v>
      </c>
      <c r="C473">
        <v>415</v>
      </c>
      <c r="D473">
        <f>YEAR(cukier6[[#This Row],[Data]])</f>
        <v>2007</v>
      </c>
      <c r="E473">
        <f>VLOOKUP(cukier6[[#This Row],[rok]],cennik__2[#All],2,FALSE)</f>
        <v>2.09</v>
      </c>
      <c r="F473" s="4">
        <f>cukier6[[#This Row],[Ilość cukru]]*cukier6[[#This Row],[cena za kilo]]</f>
        <v>867.34999999999991</v>
      </c>
    </row>
    <row r="474" spans="1:6" x14ac:dyDescent="0.25">
      <c r="A474" s="1">
        <v>39230</v>
      </c>
      <c r="B474" t="s">
        <v>15</v>
      </c>
      <c r="C474">
        <v>10</v>
      </c>
      <c r="D474">
        <f>YEAR(cukier6[[#This Row],[Data]])</f>
        <v>2007</v>
      </c>
      <c r="E474">
        <f>VLOOKUP(cukier6[[#This Row],[rok]],cennik__2[#All],2,FALSE)</f>
        <v>2.09</v>
      </c>
      <c r="F474" s="4">
        <f>cukier6[[#This Row],[Ilość cukru]]*cukier6[[#This Row],[cena za kilo]]</f>
        <v>20.9</v>
      </c>
    </row>
    <row r="475" spans="1:6" x14ac:dyDescent="0.25">
      <c r="A475" s="1">
        <v>39230</v>
      </c>
      <c r="B475" t="s">
        <v>20</v>
      </c>
      <c r="C475">
        <v>159</v>
      </c>
      <c r="D475">
        <f>YEAR(cukier6[[#This Row],[Data]])</f>
        <v>2007</v>
      </c>
      <c r="E475">
        <f>VLOOKUP(cukier6[[#This Row],[rok]],cennik__2[#All],2,FALSE)</f>
        <v>2.09</v>
      </c>
      <c r="F475" s="4">
        <f>cukier6[[#This Row],[Ilość cukru]]*cukier6[[#This Row],[cena za kilo]]</f>
        <v>332.31</v>
      </c>
    </row>
    <row r="476" spans="1:6" x14ac:dyDescent="0.25">
      <c r="A476" s="1">
        <v>39231</v>
      </c>
      <c r="B476" t="s">
        <v>19</v>
      </c>
      <c r="C476">
        <v>140</v>
      </c>
      <c r="D476">
        <f>YEAR(cukier6[[#This Row],[Data]])</f>
        <v>2007</v>
      </c>
      <c r="E476">
        <f>VLOOKUP(cukier6[[#This Row],[rok]],cennik__2[#All],2,FALSE)</f>
        <v>2.09</v>
      </c>
      <c r="F476" s="4">
        <f>cukier6[[#This Row],[Ilość cukru]]*cukier6[[#This Row],[cena za kilo]]</f>
        <v>292.59999999999997</v>
      </c>
    </row>
    <row r="477" spans="1:6" x14ac:dyDescent="0.25">
      <c r="A477" s="1">
        <v>39239</v>
      </c>
      <c r="B477" t="s">
        <v>21</v>
      </c>
      <c r="C477">
        <v>128</v>
      </c>
      <c r="D477">
        <f>YEAR(cukier6[[#This Row],[Data]])</f>
        <v>2007</v>
      </c>
      <c r="E477">
        <f>VLOOKUP(cukier6[[#This Row],[rok]],cennik__2[#All],2,FALSE)</f>
        <v>2.09</v>
      </c>
      <c r="F477" s="4">
        <f>cukier6[[#This Row],[Ilość cukru]]*cukier6[[#This Row],[cena za kilo]]</f>
        <v>267.52</v>
      </c>
    </row>
    <row r="478" spans="1:6" x14ac:dyDescent="0.25">
      <c r="A478" s="1">
        <v>39247</v>
      </c>
      <c r="B478" t="s">
        <v>145</v>
      </c>
      <c r="C478">
        <v>9</v>
      </c>
      <c r="D478">
        <f>YEAR(cukier6[[#This Row],[Data]])</f>
        <v>2007</v>
      </c>
      <c r="E478">
        <f>VLOOKUP(cukier6[[#This Row],[rok]],cennik__2[#All],2,FALSE)</f>
        <v>2.09</v>
      </c>
      <c r="F478" s="4">
        <f>cukier6[[#This Row],[Ilość cukru]]*cukier6[[#This Row],[cena za kilo]]</f>
        <v>18.809999999999999</v>
      </c>
    </row>
    <row r="479" spans="1:6" x14ac:dyDescent="0.25">
      <c r="A479" s="1">
        <v>39247</v>
      </c>
      <c r="B479" t="s">
        <v>19</v>
      </c>
      <c r="C479">
        <v>121</v>
      </c>
      <c r="D479">
        <f>YEAR(cukier6[[#This Row],[Data]])</f>
        <v>2007</v>
      </c>
      <c r="E479">
        <f>VLOOKUP(cukier6[[#This Row],[rok]],cennik__2[#All],2,FALSE)</f>
        <v>2.09</v>
      </c>
      <c r="F479" s="4">
        <f>cukier6[[#This Row],[Ilość cukru]]*cukier6[[#This Row],[cena za kilo]]</f>
        <v>252.89</v>
      </c>
    </row>
    <row r="480" spans="1:6" x14ac:dyDescent="0.25">
      <c r="A480" s="1">
        <v>39248</v>
      </c>
      <c r="B480" t="s">
        <v>16</v>
      </c>
      <c r="C480">
        <v>169</v>
      </c>
      <c r="D480">
        <f>YEAR(cukier6[[#This Row],[Data]])</f>
        <v>2007</v>
      </c>
      <c r="E480">
        <f>VLOOKUP(cukier6[[#This Row],[rok]],cennik__2[#All],2,FALSE)</f>
        <v>2.09</v>
      </c>
      <c r="F480" s="4">
        <f>cukier6[[#This Row],[Ilość cukru]]*cukier6[[#This Row],[cena za kilo]]</f>
        <v>353.21</v>
      </c>
    </row>
    <row r="481" spans="1:6" x14ac:dyDescent="0.25">
      <c r="A481" s="1">
        <v>39250</v>
      </c>
      <c r="B481" t="s">
        <v>57</v>
      </c>
      <c r="C481">
        <v>118</v>
      </c>
      <c r="D481">
        <f>YEAR(cukier6[[#This Row],[Data]])</f>
        <v>2007</v>
      </c>
      <c r="E481">
        <f>VLOOKUP(cukier6[[#This Row],[rok]],cennik__2[#All],2,FALSE)</f>
        <v>2.09</v>
      </c>
      <c r="F481" s="4">
        <f>cukier6[[#This Row],[Ilość cukru]]*cukier6[[#This Row],[cena za kilo]]</f>
        <v>246.61999999999998</v>
      </c>
    </row>
    <row r="482" spans="1:6" x14ac:dyDescent="0.25">
      <c r="A482" s="1">
        <v>39250</v>
      </c>
      <c r="B482" t="s">
        <v>80</v>
      </c>
      <c r="C482">
        <v>37</v>
      </c>
      <c r="D482">
        <f>YEAR(cukier6[[#This Row],[Data]])</f>
        <v>2007</v>
      </c>
      <c r="E482">
        <f>VLOOKUP(cukier6[[#This Row],[rok]],cennik__2[#All],2,FALSE)</f>
        <v>2.09</v>
      </c>
      <c r="F482" s="4">
        <f>cukier6[[#This Row],[Ilość cukru]]*cukier6[[#This Row],[cena za kilo]]</f>
        <v>77.33</v>
      </c>
    </row>
    <row r="483" spans="1:6" x14ac:dyDescent="0.25">
      <c r="A483" s="1">
        <v>39253</v>
      </c>
      <c r="B483" t="s">
        <v>37</v>
      </c>
      <c r="C483">
        <v>198</v>
      </c>
      <c r="D483">
        <f>YEAR(cukier6[[#This Row],[Data]])</f>
        <v>2007</v>
      </c>
      <c r="E483">
        <f>VLOOKUP(cukier6[[#This Row],[rok]],cennik__2[#All],2,FALSE)</f>
        <v>2.09</v>
      </c>
      <c r="F483" s="4">
        <f>cukier6[[#This Row],[Ilość cukru]]*cukier6[[#This Row],[cena za kilo]]</f>
        <v>413.82</v>
      </c>
    </row>
    <row r="484" spans="1:6" x14ac:dyDescent="0.25">
      <c r="A484" s="1">
        <v>39254</v>
      </c>
      <c r="B484" t="s">
        <v>30</v>
      </c>
      <c r="C484">
        <v>74</v>
      </c>
      <c r="D484">
        <f>YEAR(cukier6[[#This Row],[Data]])</f>
        <v>2007</v>
      </c>
      <c r="E484">
        <f>VLOOKUP(cukier6[[#This Row],[rok]],cennik__2[#All],2,FALSE)</f>
        <v>2.09</v>
      </c>
      <c r="F484" s="4">
        <f>cukier6[[#This Row],[Ilość cukru]]*cukier6[[#This Row],[cena za kilo]]</f>
        <v>154.66</v>
      </c>
    </row>
    <row r="485" spans="1:6" x14ac:dyDescent="0.25">
      <c r="A485" s="1">
        <v>39259</v>
      </c>
      <c r="B485" t="s">
        <v>146</v>
      </c>
      <c r="C485">
        <v>18</v>
      </c>
      <c r="D485">
        <f>YEAR(cukier6[[#This Row],[Data]])</f>
        <v>2007</v>
      </c>
      <c r="E485">
        <f>VLOOKUP(cukier6[[#This Row],[rok]],cennik__2[#All],2,FALSE)</f>
        <v>2.09</v>
      </c>
      <c r="F485" s="4">
        <f>cukier6[[#This Row],[Ilość cukru]]*cukier6[[#This Row],[cena za kilo]]</f>
        <v>37.619999999999997</v>
      </c>
    </row>
    <row r="486" spans="1:6" x14ac:dyDescent="0.25">
      <c r="A486" s="1">
        <v>39263</v>
      </c>
      <c r="B486" t="s">
        <v>26</v>
      </c>
      <c r="C486">
        <v>291</v>
      </c>
      <c r="D486">
        <f>YEAR(cukier6[[#This Row],[Data]])</f>
        <v>2007</v>
      </c>
      <c r="E486">
        <f>VLOOKUP(cukier6[[#This Row],[rok]],cennik__2[#All],2,FALSE)</f>
        <v>2.09</v>
      </c>
      <c r="F486" s="4">
        <f>cukier6[[#This Row],[Ilość cukru]]*cukier6[[#This Row],[cena za kilo]]</f>
        <v>608.18999999999994</v>
      </c>
    </row>
    <row r="487" spans="1:6" x14ac:dyDescent="0.25">
      <c r="A487" s="1">
        <v>39270</v>
      </c>
      <c r="B487" t="s">
        <v>11</v>
      </c>
      <c r="C487">
        <v>208</v>
      </c>
      <c r="D487">
        <f>YEAR(cukier6[[#This Row],[Data]])</f>
        <v>2007</v>
      </c>
      <c r="E487">
        <f>VLOOKUP(cukier6[[#This Row],[rok]],cennik__2[#All],2,FALSE)</f>
        <v>2.09</v>
      </c>
      <c r="F487" s="4">
        <f>cukier6[[#This Row],[Ilość cukru]]*cukier6[[#This Row],[cena za kilo]]</f>
        <v>434.71999999999997</v>
      </c>
    </row>
    <row r="488" spans="1:6" x14ac:dyDescent="0.25">
      <c r="A488" s="1">
        <v>39270</v>
      </c>
      <c r="B488" t="s">
        <v>7</v>
      </c>
      <c r="C488">
        <v>354</v>
      </c>
      <c r="D488">
        <f>YEAR(cukier6[[#This Row],[Data]])</f>
        <v>2007</v>
      </c>
      <c r="E488">
        <f>VLOOKUP(cukier6[[#This Row],[rok]],cennik__2[#All],2,FALSE)</f>
        <v>2.09</v>
      </c>
      <c r="F488" s="4">
        <f>cukier6[[#This Row],[Ilość cukru]]*cukier6[[#This Row],[cena za kilo]]</f>
        <v>739.8599999999999</v>
      </c>
    </row>
    <row r="489" spans="1:6" x14ac:dyDescent="0.25">
      <c r="A489" s="1">
        <v>39277</v>
      </c>
      <c r="B489" t="s">
        <v>27</v>
      </c>
      <c r="C489">
        <v>113</v>
      </c>
      <c r="D489">
        <f>YEAR(cukier6[[#This Row],[Data]])</f>
        <v>2007</v>
      </c>
      <c r="E489">
        <f>VLOOKUP(cukier6[[#This Row],[rok]],cennik__2[#All],2,FALSE)</f>
        <v>2.09</v>
      </c>
      <c r="F489" s="4">
        <f>cukier6[[#This Row],[Ilość cukru]]*cukier6[[#This Row],[cena za kilo]]</f>
        <v>236.17</v>
      </c>
    </row>
    <row r="490" spans="1:6" x14ac:dyDescent="0.25">
      <c r="A490" s="1">
        <v>39278</v>
      </c>
      <c r="B490" t="s">
        <v>147</v>
      </c>
      <c r="C490">
        <v>3</v>
      </c>
      <c r="D490">
        <f>YEAR(cukier6[[#This Row],[Data]])</f>
        <v>2007</v>
      </c>
      <c r="E490">
        <f>VLOOKUP(cukier6[[#This Row],[rok]],cennik__2[#All],2,FALSE)</f>
        <v>2.09</v>
      </c>
      <c r="F490" s="4">
        <f>cukier6[[#This Row],[Ilość cukru]]*cukier6[[#This Row],[cena za kilo]]</f>
        <v>6.27</v>
      </c>
    </row>
    <row r="491" spans="1:6" x14ac:dyDescent="0.25">
      <c r="A491" s="1">
        <v>39278</v>
      </c>
      <c r="B491" t="s">
        <v>47</v>
      </c>
      <c r="C491">
        <v>446</v>
      </c>
      <c r="D491">
        <f>YEAR(cukier6[[#This Row],[Data]])</f>
        <v>2007</v>
      </c>
      <c r="E491">
        <f>VLOOKUP(cukier6[[#This Row],[rok]],cennik__2[#All],2,FALSE)</f>
        <v>2.09</v>
      </c>
      <c r="F491" s="4">
        <f>cukier6[[#This Row],[Ilość cukru]]*cukier6[[#This Row],[cena za kilo]]</f>
        <v>932.14</v>
      </c>
    </row>
    <row r="492" spans="1:6" x14ac:dyDescent="0.25">
      <c r="A492" s="1">
        <v>39278</v>
      </c>
      <c r="B492" t="s">
        <v>123</v>
      </c>
      <c r="C492">
        <v>9</v>
      </c>
      <c r="D492">
        <f>YEAR(cukier6[[#This Row],[Data]])</f>
        <v>2007</v>
      </c>
      <c r="E492">
        <f>VLOOKUP(cukier6[[#This Row],[rok]],cennik__2[#All],2,FALSE)</f>
        <v>2.09</v>
      </c>
      <c r="F492" s="4">
        <f>cukier6[[#This Row],[Ilość cukru]]*cukier6[[#This Row],[cena za kilo]]</f>
        <v>18.809999999999999</v>
      </c>
    </row>
    <row r="493" spans="1:6" x14ac:dyDescent="0.25">
      <c r="A493" s="1">
        <v>39282</v>
      </c>
      <c r="B493" t="s">
        <v>52</v>
      </c>
      <c r="C493">
        <v>445</v>
      </c>
      <c r="D493">
        <f>YEAR(cukier6[[#This Row],[Data]])</f>
        <v>2007</v>
      </c>
      <c r="E493">
        <f>VLOOKUP(cukier6[[#This Row],[rok]],cennik__2[#All],2,FALSE)</f>
        <v>2.09</v>
      </c>
      <c r="F493" s="4">
        <f>cukier6[[#This Row],[Ilość cukru]]*cukier6[[#This Row],[cena za kilo]]</f>
        <v>930.05</v>
      </c>
    </row>
    <row r="494" spans="1:6" x14ac:dyDescent="0.25">
      <c r="A494" s="1">
        <v>39283</v>
      </c>
      <c r="B494" t="s">
        <v>71</v>
      </c>
      <c r="C494">
        <v>47</v>
      </c>
      <c r="D494">
        <f>YEAR(cukier6[[#This Row],[Data]])</f>
        <v>2007</v>
      </c>
      <c r="E494">
        <f>VLOOKUP(cukier6[[#This Row],[rok]],cennik__2[#All],2,FALSE)</f>
        <v>2.09</v>
      </c>
      <c r="F494" s="4">
        <f>cukier6[[#This Row],[Ilość cukru]]*cukier6[[#This Row],[cena za kilo]]</f>
        <v>98.22999999999999</v>
      </c>
    </row>
    <row r="495" spans="1:6" x14ac:dyDescent="0.25">
      <c r="A495" s="1">
        <v>39284</v>
      </c>
      <c r="B495" t="s">
        <v>148</v>
      </c>
      <c r="C495">
        <v>14</v>
      </c>
      <c r="D495">
        <f>YEAR(cukier6[[#This Row],[Data]])</f>
        <v>2007</v>
      </c>
      <c r="E495">
        <f>VLOOKUP(cukier6[[#This Row],[rok]],cennik__2[#All],2,FALSE)</f>
        <v>2.09</v>
      </c>
      <c r="F495" s="4">
        <f>cukier6[[#This Row],[Ilość cukru]]*cukier6[[#This Row],[cena za kilo]]</f>
        <v>29.259999999999998</v>
      </c>
    </row>
    <row r="496" spans="1:6" x14ac:dyDescent="0.25">
      <c r="A496" s="1">
        <v>39289</v>
      </c>
      <c r="B496" t="s">
        <v>39</v>
      </c>
      <c r="C496">
        <v>187</v>
      </c>
      <c r="D496">
        <f>YEAR(cukier6[[#This Row],[Data]])</f>
        <v>2007</v>
      </c>
      <c r="E496">
        <f>VLOOKUP(cukier6[[#This Row],[rok]],cennik__2[#All],2,FALSE)</f>
        <v>2.09</v>
      </c>
      <c r="F496" s="4">
        <f>cukier6[[#This Row],[Ilość cukru]]*cukier6[[#This Row],[cena za kilo]]</f>
        <v>390.83</v>
      </c>
    </row>
    <row r="497" spans="1:6" x14ac:dyDescent="0.25">
      <c r="A497" s="1">
        <v>39290</v>
      </c>
      <c r="B497" t="s">
        <v>47</v>
      </c>
      <c r="C497">
        <v>355</v>
      </c>
      <c r="D497">
        <f>YEAR(cukier6[[#This Row],[Data]])</f>
        <v>2007</v>
      </c>
      <c r="E497">
        <f>VLOOKUP(cukier6[[#This Row],[rok]],cennik__2[#All],2,FALSE)</f>
        <v>2.09</v>
      </c>
      <c r="F497" s="4">
        <f>cukier6[[#This Row],[Ilość cukru]]*cukier6[[#This Row],[cena za kilo]]</f>
        <v>741.94999999999993</v>
      </c>
    </row>
    <row r="498" spans="1:6" x14ac:dyDescent="0.25">
      <c r="A498" s="1">
        <v>39291</v>
      </c>
      <c r="B498" t="s">
        <v>117</v>
      </c>
      <c r="C498">
        <v>6</v>
      </c>
      <c r="D498">
        <f>YEAR(cukier6[[#This Row],[Data]])</f>
        <v>2007</v>
      </c>
      <c r="E498">
        <f>VLOOKUP(cukier6[[#This Row],[rok]],cennik__2[#All],2,FALSE)</f>
        <v>2.09</v>
      </c>
      <c r="F498" s="4">
        <f>cukier6[[#This Row],[Ilość cukru]]*cukier6[[#This Row],[cena za kilo]]</f>
        <v>12.54</v>
      </c>
    </row>
    <row r="499" spans="1:6" x14ac:dyDescent="0.25">
      <c r="A499" s="1">
        <v>39292</v>
      </c>
      <c r="B499" t="s">
        <v>70</v>
      </c>
      <c r="C499">
        <v>18</v>
      </c>
      <c r="D499">
        <f>YEAR(cukier6[[#This Row],[Data]])</f>
        <v>2007</v>
      </c>
      <c r="E499">
        <f>VLOOKUP(cukier6[[#This Row],[rok]],cennik__2[#All],2,FALSE)</f>
        <v>2.09</v>
      </c>
      <c r="F499" s="4">
        <f>cukier6[[#This Row],[Ilość cukru]]*cukier6[[#This Row],[cena za kilo]]</f>
        <v>37.619999999999997</v>
      </c>
    </row>
    <row r="500" spans="1:6" x14ac:dyDescent="0.25">
      <c r="A500" s="1">
        <v>39294</v>
      </c>
      <c r="B500" t="s">
        <v>73</v>
      </c>
      <c r="C500">
        <v>111</v>
      </c>
      <c r="D500">
        <f>YEAR(cukier6[[#This Row],[Data]])</f>
        <v>2007</v>
      </c>
      <c r="E500">
        <f>VLOOKUP(cukier6[[#This Row],[rok]],cennik__2[#All],2,FALSE)</f>
        <v>2.09</v>
      </c>
      <c r="F500" s="4">
        <f>cukier6[[#This Row],[Ilość cukru]]*cukier6[[#This Row],[cena za kilo]]</f>
        <v>231.98999999999998</v>
      </c>
    </row>
    <row r="501" spans="1:6" x14ac:dyDescent="0.25">
      <c r="A501" s="1">
        <v>39294</v>
      </c>
      <c r="B501" t="s">
        <v>10</v>
      </c>
      <c r="C501">
        <v>156</v>
      </c>
      <c r="D501">
        <f>YEAR(cukier6[[#This Row],[Data]])</f>
        <v>2007</v>
      </c>
      <c r="E501">
        <f>VLOOKUP(cukier6[[#This Row],[rok]],cennik__2[#All],2,FALSE)</f>
        <v>2.09</v>
      </c>
      <c r="F501" s="4">
        <f>cukier6[[#This Row],[Ilość cukru]]*cukier6[[#This Row],[cena za kilo]]</f>
        <v>326.03999999999996</v>
      </c>
    </row>
    <row r="502" spans="1:6" x14ac:dyDescent="0.25">
      <c r="A502" s="1">
        <v>39295</v>
      </c>
      <c r="B502" t="s">
        <v>47</v>
      </c>
      <c r="C502">
        <v>396</v>
      </c>
      <c r="D502">
        <f>YEAR(cukier6[[#This Row],[Data]])</f>
        <v>2007</v>
      </c>
      <c r="E502">
        <f>VLOOKUP(cukier6[[#This Row],[rok]],cennik__2[#All],2,FALSE)</f>
        <v>2.09</v>
      </c>
      <c r="F502" s="4">
        <f>cukier6[[#This Row],[Ilość cukru]]*cukier6[[#This Row],[cena za kilo]]</f>
        <v>827.64</v>
      </c>
    </row>
    <row r="503" spans="1:6" x14ac:dyDescent="0.25">
      <c r="A503" s="1">
        <v>39299</v>
      </c>
      <c r="B503" t="s">
        <v>62</v>
      </c>
      <c r="C503">
        <v>7</v>
      </c>
      <c r="D503">
        <f>YEAR(cukier6[[#This Row],[Data]])</f>
        <v>2007</v>
      </c>
      <c r="E503">
        <f>VLOOKUP(cukier6[[#This Row],[rok]],cennik__2[#All],2,FALSE)</f>
        <v>2.09</v>
      </c>
      <c r="F503" s="4">
        <f>cukier6[[#This Row],[Ilość cukru]]*cukier6[[#This Row],[cena za kilo]]</f>
        <v>14.629999999999999</v>
      </c>
    </row>
    <row r="504" spans="1:6" x14ac:dyDescent="0.25">
      <c r="A504" s="1">
        <v>39301</v>
      </c>
      <c r="B504" t="s">
        <v>57</v>
      </c>
      <c r="C504">
        <v>98</v>
      </c>
      <c r="D504">
        <f>YEAR(cukier6[[#This Row],[Data]])</f>
        <v>2007</v>
      </c>
      <c r="E504">
        <f>VLOOKUP(cukier6[[#This Row],[rok]],cennik__2[#All],2,FALSE)</f>
        <v>2.09</v>
      </c>
      <c r="F504" s="4">
        <f>cukier6[[#This Row],[Ilość cukru]]*cukier6[[#This Row],[cena za kilo]]</f>
        <v>204.82</v>
      </c>
    </row>
    <row r="505" spans="1:6" x14ac:dyDescent="0.25">
      <c r="A505" s="1">
        <v>39303</v>
      </c>
      <c r="B505" t="s">
        <v>47</v>
      </c>
      <c r="C505">
        <v>405</v>
      </c>
      <c r="D505">
        <f>YEAR(cukier6[[#This Row],[Data]])</f>
        <v>2007</v>
      </c>
      <c r="E505">
        <f>VLOOKUP(cukier6[[#This Row],[rok]],cennik__2[#All],2,FALSE)</f>
        <v>2.09</v>
      </c>
      <c r="F505" s="4">
        <f>cukier6[[#This Row],[Ilość cukru]]*cukier6[[#This Row],[cena za kilo]]</f>
        <v>846.44999999999993</v>
      </c>
    </row>
    <row r="506" spans="1:6" x14ac:dyDescent="0.25">
      <c r="A506" s="1">
        <v>39305</v>
      </c>
      <c r="B506" t="s">
        <v>9</v>
      </c>
      <c r="C506">
        <v>220</v>
      </c>
      <c r="D506">
        <f>YEAR(cukier6[[#This Row],[Data]])</f>
        <v>2007</v>
      </c>
      <c r="E506">
        <f>VLOOKUP(cukier6[[#This Row],[rok]],cennik__2[#All],2,FALSE)</f>
        <v>2.09</v>
      </c>
      <c r="F506" s="4">
        <f>cukier6[[#This Row],[Ilość cukru]]*cukier6[[#This Row],[cena za kilo]]</f>
        <v>459.79999999999995</v>
      </c>
    </row>
    <row r="507" spans="1:6" x14ac:dyDescent="0.25">
      <c r="A507" s="1">
        <v>39306</v>
      </c>
      <c r="B507" t="s">
        <v>32</v>
      </c>
      <c r="C507">
        <v>141</v>
      </c>
      <c r="D507">
        <f>YEAR(cukier6[[#This Row],[Data]])</f>
        <v>2007</v>
      </c>
      <c r="E507">
        <f>VLOOKUP(cukier6[[#This Row],[rok]],cennik__2[#All],2,FALSE)</f>
        <v>2.09</v>
      </c>
      <c r="F507" s="4">
        <f>cukier6[[#This Row],[Ilość cukru]]*cukier6[[#This Row],[cena za kilo]]</f>
        <v>294.69</v>
      </c>
    </row>
    <row r="508" spans="1:6" x14ac:dyDescent="0.25">
      <c r="A508" s="1">
        <v>39307</v>
      </c>
      <c r="B508" t="s">
        <v>92</v>
      </c>
      <c r="C508">
        <v>17</v>
      </c>
      <c r="D508">
        <f>YEAR(cukier6[[#This Row],[Data]])</f>
        <v>2007</v>
      </c>
      <c r="E508">
        <f>VLOOKUP(cukier6[[#This Row],[rok]],cennik__2[#All],2,FALSE)</f>
        <v>2.09</v>
      </c>
      <c r="F508" s="4">
        <f>cukier6[[#This Row],[Ilość cukru]]*cukier6[[#This Row],[cena za kilo]]</f>
        <v>35.53</v>
      </c>
    </row>
    <row r="509" spans="1:6" x14ac:dyDescent="0.25">
      <c r="A509" s="1">
        <v>39307</v>
      </c>
      <c r="B509" t="s">
        <v>11</v>
      </c>
      <c r="C509">
        <v>260</v>
      </c>
      <c r="D509">
        <f>YEAR(cukier6[[#This Row],[Data]])</f>
        <v>2007</v>
      </c>
      <c r="E509">
        <f>VLOOKUP(cukier6[[#This Row],[rok]],cennik__2[#All],2,FALSE)</f>
        <v>2.09</v>
      </c>
      <c r="F509" s="4">
        <f>cukier6[[#This Row],[Ilość cukru]]*cukier6[[#This Row],[cena za kilo]]</f>
        <v>543.4</v>
      </c>
    </row>
    <row r="510" spans="1:6" x14ac:dyDescent="0.25">
      <c r="A510" s="1">
        <v>39308</v>
      </c>
      <c r="B510" t="s">
        <v>121</v>
      </c>
      <c r="C510">
        <v>11</v>
      </c>
      <c r="D510">
        <f>YEAR(cukier6[[#This Row],[Data]])</f>
        <v>2007</v>
      </c>
      <c r="E510">
        <f>VLOOKUP(cukier6[[#This Row],[rok]],cennik__2[#All],2,FALSE)</f>
        <v>2.09</v>
      </c>
      <c r="F510" s="4">
        <f>cukier6[[#This Row],[Ilość cukru]]*cukier6[[#This Row],[cena za kilo]]</f>
        <v>22.99</v>
      </c>
    </row>
    <row r="511" spans="1:6" x14ac:dyDescent="0.25">
      <c r="A511" s="1">
        <v>39312</v>
      </c>
      <c r="B511" t="s">
        <v>54</v>
      </c>
      <c r="C511">
        <v>182</v>
      </c>
      <c r="D511">
        <f>YEAR(cukier6[[#This Row],[Data]])</f>
        <v>2007</v>
      </c>
      <c r="E511">
        <f>VLOOKUP(cukier6[[#This Row],[rok]],cennik__2[#All],2,FALSE)</f>
        <v>2.09</v>
      </c>
      <c r="F511" s="4">
        <f>cukier6[[#This Row],[Ilość cukru]]*cukier6[[#This Row],[cena za kilo]]</f>
        <v>380.38</v>
      </c>
    </row>
    <row r="512" spans="1:6" x14ac:dyDescent="0.25">
      <c r="A512" s="1">
        <v>39314</v>
      </c>
      <c r="B512" t="s">
        <v>39</v>
      </c>
      <c r="C512">
        <v>59</v>
      </c>
      <c r="D512">
        <f>YEAR(cukier6[[#This Row],[Data]])</f>
        <v>2007</v>
      </c>
      <c r="E512">
        <f>VLOOKUP(cukier6[[#This Row],[rok]],cennik__2[#All],2,FALSE)</f>
        <v>2.09</v>
      </c>
      <c r="F512" s="4">
        <f>cukier6[[#This Row],[Ilość cukru]]*cukier6[[#This Row],[cena za kilo]]</f>
        <v>123.30999999999999</v>
      </c>
    </row>
    <row r="513" spans="1:6" x14ac:dyDescent="0.25">
      <c r="A513" s="1">
        <v>39315</v>
      </c>
      <c r="B513" t="s">
        <v>68</v>
      </c>
      <c r="C513">
        <v>45</v>
      </c>
      <c r="D513">
        <f>YEAR(cukier6[[#This Row],[Data]])</f>
        <v>2007</v>
      </c>
      <c r="E513">
        <f>VLOOKUP(cukier6[[#This Row],[rok]],cennik__2[#All],2,FALSE)</f>
        <v>2.09</v>
      </c>
      <c r="F513" s="4">
        <f>cukier6[[#This Row],[Ilość cukru]]*cukier6[[#This Row],[cena za kilo]]</f>
        <v>94.05</v>
      </c>
    </row>
    <row r="514" spans="1:6" x14ac:dyDescent="0.25">
      <c r="A514" s="1">
        <v>39315</v>
      </c>
      <c r="B514" t="s">
        <v>78</v>
      </c>
      <c r="C514">
        <v>3</v>
      </c>
      <c r="D514">
        <f>YEAR(cukier6[[#This Row],[Data]])</f>
        <v>2007</v>
      </c>
      <c r="E514">
        <f>VLOOKUP(cukier6[[#This Row],[rok]],cennik__2[#All],2,FALSE)</f>
        <v>2.09</v>
      </c>
      <c r="F514" s="4">
        <f>cukier6[[#This Row],[Ilość cukru]]*cukier6[[#This Row],[cena za kilo]]</f>
        <v>6.27</v>
      </c>
    </row>
    <row r="515" spans="1:6" x14ac:dyDescent="0.25">
      <c r="A515" s="1">
        <v>39317</v>
      </c>
      <c r="B515" t="s">
        <v>63</v>
      </c>
      <c r="C515">
        <v>52</v>
      </c>
      <c r="D515">
        <f>YEAR(cukier6[[#This Row],[Data]])</f>
        <v>2007</v>
      </c>
      <c r="E515">
        <f>VLOOKUP(cukier6[[#This Row],[rok]],cennik__2[#All],2,FALSE)</f>
        <v>2.09</v>
      </c>
      <c r="F515" s="4">
        <f>cukier6[[#This Row],[Ilość cukru]]*cukier6[[#This Row],[cena za kilo]]</f>
        <v>108.67999999999999</v>
      </c>
    </row>
    <row r="516" spans="1:6" x14ac:dyDescent="0.25">
      <c r="A516" s="1">
        <v>39317</v>
      </c>
      <c r="B516" t="s">
        <v>24</v>
      </c>
      <c r="C516">
        <v>373</v>
      </c>
      <c r="D516">
        <f>YEAR(cukier6[[#This Row],[Data]])</f>
        <v>2007</v>
      </c>
      <c r="E516">
        <f>VLOOKUP(cukier6[[#This Row],[rok]],cennik__2[#All],2,FALSE)</f>
        <v>2.09</v>
      </c>
      <c r="F516" s="4">
        <f>cukier6[[#This Row],[Ilość cukru]]*cukier6[[#This Row],[cena za kilo]]</f>
        <v>779.56999999999994</v>
      </c>
    </row>
    <row r="517" spans="1:6" x14ac:dyDescent="0.25">
      <c r="A517" s="1">
        <v>39318</v>
      </c>
      <c r="B517" t="s">
        <v>36</v>
      </c>
      <c r="C517">
        <v>2</v>
      </c>
      <c r="D517">
        <f>YEAR(cukier6[[#This Row],[Data]])</f>
        <v>2007</v>
      </c>
      <c r="E517">
        <f>VLOOKUP(cukier6[[#This Row],[rok]],cennik__2[#All],2,FALSE)</f>
        <v>2.09</v>
      </c>
      <c r="F517" s="4">
        <f>cukier6[[#This Row],[Ilość cukru]]*cukier6[[#This Row],[cena za kilo]]</f>
        <v>4.18</v>
      </c>
    </row>
    <row r="518" spans="1:6" x14ac:dyDescent="0.25">
      <c r="A518" s="1">
        <v>39318</v>
      </c>
      <c r="B518" t="s">
        <v>26</v>
      </c>
      <c r="C518">
        <v>445</v>
      </c>
      <c r="D518">
        <f>YEAR(cukier6[[#This Row],[Data]])</f>
        <v>2007</v>
      </c>
      <c r="E518">
        <f>VLOOKUP(cukier6[[#This Row],[rok]],cennik__2[#All],2,FALSE)</f>
        <v>2.09</v>
      </c>
      <c r="F518" s="4">
        <f>cukier6[[#This Row],[Ilość cukru]]*cukier6[[#This Row],[cena za kilo]]</f>
        <v>930.05</v>
      </c>
    </row>
    <row r="519" spans="1:6" x14ac:dyDescent="0.25">
      <c r="A519" s="1">
        <v>39319</v>
      </c>
      <c r="B519" t="s">
        <v>54</v>
      </c>
      <c r="C519">
        <v>93</v>
      </c>
      <c r="D519">
        <f>YEAR(cukier6[[#This Row],[Data]])</f>
        <v>2007</v>
      </c>
      <c r="E519">
        <f>VLOOKUP(cukier6[[#This Row],[rok]],cennik__2[#All],2,FALSE)</f>
        <v>2.09</v>
      </c>
      <c r="F519" s="4">
        <f>cukier6[[#This Row],[Ilość cukru]]*cukier6[[#This Row],[cena za kilo]]</f>
        <v>194.36999999999998</v>
      </c>
    </row>
    <row r="520" spans="1:6" x14ac:dyDescent="0.25">
      <c r="A520" s="1">
        <v>39324</v>
      </c>
      <c r="B520" t="s">
        <v>24</v>
      </c>
      <c r="C520">
        <v>329</v>
      </c>
      <c r="D520">
        <f>YEAR(cukier6[[#This Row],[Data]])</f>
        <v>2007</v>
      </c>
      <c r="E520">
        <f>VLOOKUP(cukier6[[#This Row],[rok]],cennik__2[#All],2,FALSE)</f>
        <v>2.09</v>
      </c>
      <c r="F520" s="4">
        <f>cukier6[[#This Row],[Ilość cukru]]*cukier6[[#This Row],[cena za kilo]]</f>
        <v>687.6099999999999</v>
      </c>
    </row>
    <row r="521" spans="1:6" x14ac:dyDescent="0.25">
      <c r="A521" s="1">
        <v>39326</v>
      </c>
      <c r="B521" t="s">
        <v>24</v>
      </c>
      <c r="C521">
        <v>217</v>
      </c>
      <c r="D521">
        <f>YEAR(cukier6[[#This Row],[Data]])</f>
        <v>2007</v>
      </c>
      <c r="E521">
        <f>VLOOKUP(cukier6[[#This Row],[rok]],cennik__2[#All],2,FALSE)</f>
        <v>2.09</v>
      </c>
      <c r="F521" s="4">
        <f>cukier6[[#This Row],[Ilość cukru]]*cukier6[[#This Row],[cena za kilo]]</f>
        <v>453.53</v>
      </c>
    </row>
    <row r="522" spans="1:6" x14ac:dyDescent="0.25">
      <c r="A522" s="1">
        <v>39326</v>
      </c>
      <c r="B522" t="s">
        <v>20</v>
      </c>
      <c r="C522">
        <v>165</v>
      </c>
      <c r="D522">
        <f>YEAR(cukier6[[#This Row],[Data]])</f>
        <v>2007</v>
      </c>
      <c r="E522">
        <f>VLOOKUP(cukier6[[#This Row],[rok]],cennik__2[#All],2,FALSE)</f>
        <v>2.09</v>
      </c>
      <c r="F522" s="4">
        <f>cukier6[[#This Row],[Ilość cukru]]*cukier6[[#This Row],[cena za kilo]]</f>
        <v>344.84999999999997</v>
      </c>
    </row>
    <row r="523" spans="1:6" x14ac:dyDescent="0.25">
      <c r="A523" s="1">
        <v>39327</v>
      </c>
      <c r="B523" t="s">
        <v>43</v>
      </c>
      <c r="C523">
        <v>20</v>
      </c>
      <c r="D523">
        <f>YEAR(cukier6[[#This Row],[Data]])</f>
        <v>2007</v>
      </c>
      <c r="E523">
        <f>VLOOKUP(cukier6[[#This Row],[rok]],cennik__2[#All],2,FALSE)</f>
        <v>2.09</v>
      </c>
      <c r="F523" s="4">
        <f>cukier6[[#This Row],[Ilość cukru]]*cukier6[[#This Row],[cena za kilo]]</f>
        <v>41.8</v>
      </c>
    </row>
    <row r="524" spans="1:6" x14ac:dyDescent="0.25">
      <c r="A524" s="1">
        <v>39328</v>
      </c>
      <c r="B524" t="s">
        <v>35</v>
      </c>
      <c r="C524">
        <v>11</v>
      </c>
      <c r="D524">
        <f>YEAR(cukier6[[#This Row],[Data]])</f>
        <v>2007</v>
      </c>
      <c r="E524">
        <f>VLOOKUP(cukier6[[#This Row],[rok]],cennik__2[#All],2,FALSE)</f>
        <v>2.09</v>
      </c>
      <c r="F524" s="4">
        <f>cukier6[[#This Row],[Ilość cukru]]*cukier6[[#This Row],[cena za kilo]]</f>
        <v>22.99</v>
      </c>
    </row>
    <row r="525" spans="1:6" x14ac:dyDescent="0.25">
      <c r="A525" s="1">
        <v>39329</v>
      </c>
      <c r="B525" t="s">
        <v>16</v>
      </c>
      <c r="C525">
        <v>294</v>
      </c>
      <c r="D525">
        <f>YEAR(cukier6[[#This Row],[Data]])</f>
        <v>2007</v>
      </c>
      <c r="E525">
        <f>VLOOKUP(cukier6[[#This Row],[rok]],cennik__2[#All],2,FALSE)</f>
        <v>2.09</v>
      </c>
      <c r="F525" s="4">
        <f>cukier6[[#This Row],[Ilość cukru]]*cukier6[[#This Row],[cena za kilo]]</f>
        <v>614.45999999999992</v>
      </c>
    </row>
    <row r="526" spans="1:6" x14ac:dyDescent="0.25">
      <c r="A526" s="1">
        <v>39331</v>
      </c>
      <c r="B526" t="s">
        <v>14</v>
      </c>
      <c r="C526">
        <v>82</v>
      </c>
      <c r="D526">
        <f>YEAR(cukier6[[#This Row],[Data]])</f>
        <v>2007</v>
      </c>
      <c r="E526">
        <f>VLOOKUP(cukier6[[#This Row],[rok]],cennik__2[#All],2,FALSE)</f>
        <v>2.09</v>
      </c>
      <c r="F526" s="4">
        <f>cukier6[[#This Row],[Ilość cukru]]*cukier6[[#This Row],[cena za kilo]]</f>
        <v>171.38</v>
      </c>
    </row>
    <row r="527" spans="1:6" x14ac:dyDescent="0.25">
      <c r="A527" s="1">
        <v>39331</v>
      </c>
      <c r="B527" t="s">
        <v>25</v>
      </c>
      <c r="C527">
        <v>186</v>
      </c>
      <c r="D527">
        <f>YEAR(cukier6[[#This Row],[Data]])</f>
        <v>2007</v>
      </c>
      <c r="E527">
        <f>VLOOKUP(cukier6[[#This Row],[rok]],cennik__2[#All],2,FALSE)</f>
        <v>2.09</v>
      </c>
      <c r="F527" s="4">
        <f>cukier6[[#This Row],[Ilość cukru]]*cukier6[[#This Row],[cena za kilo]]</f>
        <v>388.73999999999995</v>
      </c>
    </row>
    <row r="528" spans="1:6" x14ac:dyDescent="0.25">
      <c r="A528" s="1">
        <v>39333</v>
      </c>
      <c r="B528" t="s">
        <v>12</v>
      </c>
      <c r="C528">
        <v>163</v>
      </c>
      <c r="D528">
        <f>YEAR(cukier6[[#This Row],[Data]])</f>
        <v>2007</v>
      </c>
      <c r="E528">
        <f>VLOOKUP(cukier6[[#This Row],[rok]],cennik__2[#All],2,FALSE)</f>
        <v>2.09</v>
      </c>
      <c r="F528" s="4">
        <f>cukier6[[#This Row],[Ilość cukru]]*cukier6[[#This Row],[cena za kilo]]</f>
        <v>340.66999999999996</v>
      </c>
    </row>
    <row r="529" spans="1:6" x14ac:dyDescent="0.25">
      <c r="A529" s="1">
        <v>39333</v>
      </c>
      <c r="B529" t="s">
        <v>32</v>
      </c>
      <c r="C529">
        <v>148</v>
      </c>
      <c r="D529">
        <f>YEAR(cukier6[[#This Row],[Data]])</f>
        <v>2007</v>
      </c>
      <c r="E529">
        <f>VLOOKUP(cukier6[[#This Row],[rok]],cennik__2[#All],2,FALSE)</f>
        <v>2.09</v>
      </c>
      <c r="F529" s="4">
        <f>cukier6[[#This Row],[Ilość cukru]]*cukier6[[#This Row],[cena za kilo]]</f>
        <v>309.32</v>
      </c>
    </row>
    <row r="530" spans="1:6" x14ac:dyDescent="0.25">
      <c r="A530" s="1">
        <v>39334</v>
      </c>
      <c r="B530" t="s">
        <v>42</v>
      </c>
      <c r="C530">
        <v>2</v>
      </c>
      <c r="D530">
        <f>YEAR(cukier6[[#This Row],[Data]])</f>
        <v>2007</v>
      </c>
      <c r="E530">
        <f>VLOOKUP(cukier6[[#This Row],[rok]],cennik__2[#All],2,FALSE)</f>
        <v>2.09</v>
      </c>
      <c r="F530" s="4">
        <f>cukier6[[#This Row],[Ilość cukru]]*cukier6[[#This Row],[cena za kilo]]</f>
        <v>4.18</v>
      </c>
    </row>
    <row r="531" spans="1:6" x14ac:dyDescent="0.25">
      <c r="A531" s="1">
        <v>39336</v>
      </c>
      <c r="B531" t="s">
        <v>24</v>
      </c>
      <c r="C531">
        <v>343</v>
      </c>
      <c r="D531">
        <f>YEAR(cukier6[[#This Row],[Data]])</f>
        <v>2007</v>
      </c>
      <c r="E531">
        <f>VLOOKUP(cukier6[[#This Row],[rok]],cennik__2[#All],2,FALSE)</f>
        <v>2.09</v>
      </c>
      <c r="F531" s="4">
        <f>cukier6[[#This Row],[Ilość cukru]]*cukier6[[#This Row],[cena za kilo]]</f>
        <v>716.87</v>
      </c>
    </row>
    <row r="532" spans="1:6" x14ac:dyDescent="0.25">
      <c r="A532" s="1">
        <v>39336</v>
      </c>
      <c r="B532" t="s">
        <v>73</v>
      </c>
      <c r="C532">
        <v>51</v>
      </c>
      <c r="D532">
        <f>YEAR(cukier6[[#This Row],[Data]])</f>
        <v>2007</v>
      </c>
      <c r="E532">
        <f>VLOOKUP(cukier6[[#This Row],[rok]],cennik__2[#All],2,FALSE)</f>
        <v>2.09</v>
      </c>
      <c r="F532" s="4">
        <f>cukier6[[#This Row],[Ilość cukru]]*cukier6[[#This Row],[cena za kilo]]</f>
        <v>106.58999999999999</v>
      </c>
    </row>
    <row r="533" spans="1:6" x14ac:dyDescent="0.25">
      <c r="A533" s="1">
        <v>39339</v>
      </c>
      <c r="B533" t="s">
        <v>12</v>
      </c>
      <c r="C533">
        <v>164</v>
      </c>
      <c r="D533">
        <f>YEAR(cukier6[[#This Row],[Data]])</f>
        <v>2007</v>
      </c>
      <c r="E533">
        <f>VLOOKUP(cukier6[[#This Row],[rok]],cennik__2[#All],2,FALSE)</f>
        <v>2.09</v>
      </c>
      <c r="F533" s="4">
        <f>cukier6[[#This Row],[Ilość cukru]]*cukier6[[#This Row],[cena za kilo]]</f>
        <v>342.76</v>
      </c>
    </row>
    <row r="534" spans="1:6" x14ac:dyDescent="0.25">
      <c r="A534" s="1">
        <v>39339</v>
      </c>
      <c r="B534" t="s">
        <v>6</v>
      </c>
      <c r="C534">
        <v>5</v>
      </c>
      <c r="D534">
        <f>YEAR(cukier6[[#This Row],[Data]])</f>
        <v>2007</v>
      </c>
      <c r="E534">
        <f>VLOOKUP(cukier6[[#This Row],[rok]],cennik__2[#All],2,FALSE)</f>
        <v>2.09</v>
      </c>
      <c r="F534" s="4">
        <f>cukier6[[#This Row],[Ilość cukru]]*cukier6[[#This Row],[cena za kilo]]</f>
        <v>10.45</v>
      </c>
    </row>
    <row r="535" spans="1:6" x14ac:dyDescent="0.25">
      <c r="A535" s="1">
        <v>39340</v>
      </c>
      <c r="B535" t="s">
        <v>9</v>
      </c>
      <c r="C535">
        <v>260</v>
      </c>
      <c r="D535">
        <f>YEAR(cukier6[[#This Row],[Data]])</f>
        <v>2007</v>
      </c>
      <c r="E535">
        <f>VLOOKUP(cukier6[[#This Row],[rok]],cennik__2[#All],2,FALSE)</f>
        <v>2.09</v>
      </c>
      <c r="F535" s="4">
        <f>cukier6[[#This Row],[Ilość cukru]]*cukier6[[#This Row],[cena za kilo]]</f>
        <v>543.4</v>
      </c>
    </row>
    <row r="536" spans="1:6" x14ac:dyDescent="0.25">
      <c r="A536" s="1">
        <v>39340</v>
      </c>
      <c r="B536" t="s">
        <v>11</v>
      </c>
      <c r="C536">
        <v>415</v>
      </c>
      <c r="D536">
        <f>YEAR(cukier6[[#This Row],[Data]])</f>
        <v>2007</v>
      </c>
      <c r="E536">
        <f>VLOOKUP(cukier6[[#This Row],[rok]],cennik__2[#All],2,FALSE)</f>
        <v>2.09</v>
      </c>
      <c r="F536" s="4">
        <f>cukier6[[#This Row],[Ilość cukru]]*cukier6[[#This Row],[cena za kilo]]</f>
        <v>867.34999999999991</v>
      </c>
    </row>
    <row r="537" spans="1:6" x14ac:dyDescent="0.25">
      <c r="A537" s="1">
        <v>39341</v>
      </c>
      <c r="B537" t="s">
        <v>11</v>
      </c>
      <c r="C537">
        <v>467</v>
      </c>
      <c r="D537">
        <f>YEAR(cukier6[[#This Row],[Data]])</f>
        <v>2007</v>
      </c>
      <c r="E537">
        <f>VLOOKUP(cukier6[[#This Row],[rok]],cennik__2[#All],2,FALSE)</f>
        <v>2.09</v>
      </c>
      <c r="F537" s="4">
        <f>cukier6[[#This Row],[Ilość cukru]]*cukier6[[#This Row],[cena za kilo]]</f>
        <v>976.03</v>
      </c>
    </row>
    <row r="538" spans="1:6" x14ac:dyDescent="0.25">
      <c r="A538" s="1">
        <v>39341</v>
      </c>
      <c r="B538" t="s">
        <v>63</v>
      </c>
      <c r="C538">
        <v>43</v>
      </c>
      <c r="D538">
        <f>YEAR(cukier6[[#This Row],[Data]])</f>
        <v>2007</v>
      </c>
      <c r="E538">
        <f>VLOOKUP(cukier6[[#This Row],[rok]],cennik__2[#All],2,FALSE)</f>
        <v>2.09</v>
      </c>
      <c r="F538" s="4">
        <f>cukier6[[#This Row],[Ilość cukru]]*cukier6[[#This Row],[cena za kilo]]</f>
        <v>89.86999999999999</v>
      </c>
    </row>
    <row r="539" spans="1:6" x14ac:dyDescent="0.25">
      <c r="A539" s="1">
        <v>39342</v>
      </c>
      <c r="B539" t="s">
        <v>10</v>
      </c>
      <c r="C539">
        <v>40</v>
      </c>
      <c r="D539">
        <f>YEAR(cukier6[[#This Row],[Data]])</f>
        <v>2007</v>
      </c>
      <c r="E539">
        <f>VLOOKUP(cukier6[[#This Row],[rok]],cennik__2[#All],2,FALSE)</f>
        <v>2.09</v>
      </c>
      <c r="F539" s="4">
        <f>cukier6[[#This Row],[Ilość cukru]]*cukier6[[#This Row],[cena za kilo]]</f>
        <v>83.6</v>
      </c>
    </row>
    <row r="540" spans="1:6" x14ac:dyDescent="0.25">
      <c r="A540" s="1">
        <v>39344</v>
      </c>
      <c r="B540" t="s">
        <v>149</v>
      </c>
      <c r="C540">
        <v>10</v>
      </c>
      <c r="D540">
        <f>YEAR(cukier6[[#This Row],[Data]])</f>
        <v>2007</v>
      </c>
      <c r="E540">
        <f>VLOOKUP(cukier6[[#This Row],[rok]],cennik__2[#All],2,FALSE)</f>
        <v>2.09</v>
      </c>
      <c r="F540" s="4">
        <f>cukier6[[#This Row],[Ilość cukru]]*cukier6[[#This Row],[cena za kilo]]</f>
        <v>20.9</v>
      </c>
    </row>
    <row r="541" spans="1:6" x14ac:dyDescent="0.25">
      <c r="A541" s="1">
        <v>39345</v>
      </c>
      <c r="B541" t="s">
        <v>11</v>
      </c>
      <c r="C541">
        <v>197</v>
      </c>
      <c r="D541">
        <f>YEAR(cukier6[[#This Row],[Data]])</f>
        <v>2007</v>
      </c>
      <c r="E541">
        <f>VLOOKUP(cukier6[[#This Row],[rok]],cennik__2[#All],2,FALSE)</f>
        <v>2.09</v>
      </c>
      <c r="F541" s="4">
        <f>cukier6[[#This Row],[Ilość cukru]]*cukier6[[#This Row],[cena za kilo]]</f>
        <v>411.72999999999996</v>
      </c>
    </row>
    <row r="542" spans="1:6" x14ac:dyDescent="0.25">
      <c r="A542" s="1">
        <v>39348</v>
      </c>
      <c r="B542" t="s">
        <v>80</v>
      </c>
      <c r="C542">
        <v>145</v>
      </c>
      <c r="D542">
        <f>YEAR(cukier6[[#This Row],[Data]])</f>
        <v>2007</v>
      </c>
      <c r="E542">
        <f>VLOOKUP(cukier6[[#This Row],[rok]],cennik__2[#All],2,FALSE)</f>
        <v>2.09</v>
      </c>
      <c r="F542" s="4">
        <f>cukier6[[#This Row],[Ilość cukru]]*cukier6[[#This Row],[cena za kilo]]</f>
        <v>303.04999999999995</v>
      </c>
    </row>
    <row r="543" spans="1:6" x14ac:dyDescent="0.25">
      <c r="A543" s="1">
        <v>39349</v>
      </c>
      <c r="B543" t="s">
        <v>57</v>
      </c>
      <c r="C543">
        <v>105</v>
      </c>
      <c r="D543">
        <f>YEAR(cukier6[[#This Row],[Data]])</f>
        <v>2007</v>
      </c>
      <c r="E543">
        <f>VLOOKUP(cukier6[[#This Row],[rok]],cennik__2[#All],2,FALSE)</f>
        <v>2.09</v>
      </c>
      <c r="F543" s="4">
        <f>cukier6[[#This Row],[Ilość cukru]]*cukier6[[#This Row],[cena za kilo]]</f>
        <v>219.45</v>
      </c>
    </row>
    <row r="544" spans="1:6" x14ac:dyDescent="0.25">
      <c r="A544" s="1">
        <v>39350</v>
      </c>
      <c r="B544" t="s">
        <v>39</v>
      </c>
      <c r="C544">
        <v>33</v>
      </c>
      <c r="D544">
        <f>YEAR(cukier6[[#This Row],[Data]])</f>
        <v>2007</v>
      </c>
      <c r="E544">
        <f>VLOOKUP(cukier6[[#This Row],[rok]],cennik__2[#All],2,FALSE)</f>
        <v>2.09</v>
      </c>
      <c r="F544" s="4">
        <f>cukier6[[#This Row],[Ilość cukru]]*cukier6[[#This Row],[cena za kilo]]</f>
        <v>68.97</v>
      </c>
    </row>
    <row r="545" spans="1:6" x14ac:dyDescent="0.25">
      <c r="A545" s="1">
        <v>39350</v>
      </c>
      <c r="B545" t="s">
        <v>122</v>
      </c>
      <c r="C545">
        <v>78</v>
      </c>
      <c r="D545">
        <f>YEAR(cukier6[[#This Row],[Data]])</f>
        <v>2007</v>
      </c>
      <c r="E545">
        <f>VLOOKUP(cukier6[[#This Row],[rok]],cennik__2[#All],2,FALSE)</f>
        <v>2.09</v>
      </c>
      <c r="F545" s="4">
        <f>cukier6[[#This Row],[Ilość cukru]]*cukier6[[#This Row],[cena za kilo]]</f>
        <v>163.01999999999998</v>
      </c>
    </row>
    <row r="546" spans="1:6" x14ac:dyDescent="0.25">
      <c r="A546" s="1">
        <v>39351</v>
      </c>
      <c r="B546" t="s">
        <v>11</v>
      </c>
      <c r="C546">
        <v>466</v>
      </c>
      <c r="D546">
        <f>YEAR(cukier6[[#This Row],[Data]])</f>
        <v>2007</v>
      </c>
      <c r="E546">
        <f>VLOOKUP(cukier6[[#This Row],[rok]],cennik__2[#All],2,FALSE)</f>
        <v>2.09</v>
      </c>
      <c r="F546" s="4">
        <f>cukier6[[#This Row],[Ilość cukru]]*cukier6[[#This Row],[cena za kilo]]</f>
        <v>973.93999999999994</v>
      </c>
    </row>
    <row r="547" spans="1:6" x14ac:dyDescent="0.25">
      <c r="A547" s="1">
        <v>39354</v>
      </c>
      <c r="B547" t="s">
        <v>47</v>
      </c>
      <c r="C547">
        <v>476</v>
      </c>
      <c r="D547">
        <f>YEAR(cukier6[[#This Row],[Data]])</f>
        <v>2007</v>
      </c>
      <c r="E547">
        <f>VLOOKUP(cukier6[[#This Row],[rok]],cennik__2[#All],2,FALSE)</f>
        <v>2.09</v>
      </c>
      <c r="F547" s="4">
        <f>cukier6[[#This Row],[Ilość cukru]]*cukier6[[#This Row],[cena za kilo]]</f>
        <v>994.83999999999992</v>
      </c>
    </row>
    <row r="548" spans="1:6" x14ac:dyDescent="0.25">
      <c r="A548" s="1">
        <v>39357</v>
      </c>
      <c r="B548" t="s">
        <v>21</v>
      </c>
      <c r="C548">
        <v>151</v>
      </c>
      <c r="D548">
        <f>YEAR(cukier6[[#This Row],[Data]])</f>
        <v>2007</v>
      </c>
      <c r="E548">
        <f>VLOOKUP(cukier6[[#This Row],[rok]],cennik__2[#All],2,FALSE)</f>
        <v>2.09</v>
      </c>
      <c r="F548" s="4">
        <f>cukier6[[#This Row],[Ilość cukru]]*cukier6[[#This Row],[cena za kilo]]</f>
        <v>315.58999999999997</v>
      </c>
    </row>
    <row r="549" spans="1:6" x14ac:dyDescent="0.25">
      <c r="A549" s="1">
        <v>39357</v>
      </c>
      <c r="B549" t="s">
        <v>150</v>
      </c>
      <c r="C549">
        <v>17</v>
      </c>
      <c r="D549">
        <f>YEAR(cukier6[[#This Row],[Data]])</f>
        <v>2007</v>
      </c>
      <c r="E549">
        <f>VLOOKUP(cukier6[[#This Row],[rok]],cennik__2[#All],2,FALSE)</f>
        <v>2.09</v>
      </c>
      <c r="F549" s="4">
        <f>cukier6[[#This Row],[Ilość cukru]]*cukier6[[#This Row],[cena za kilo]]</f>
        <v>35.53</v>
      </c>
    </row>
    <row r="550" spans="1:6" x14ac:dyDescent="0.25">
      <c r="A550" s="1">
        <v>39361</v>
      </c>
      <c r="B550" t="s">
        <v>151</v>
      </c>
      <c r="C550">
        <v>4</v>
      </c>
      <c r="D550">
        <f>YEAR(cukier6[[#This Row],[Data]])</f>
        <v>2007</v>
      </c>
      <c r="E550">
        <f>VLOOKUP(cukier6[[#This Row],[rok]],cennik__2[#All],2,FALSE)</f>
        <v>2.09</v>
      </c>
      <c r="F550" s="4">
        <f>cukier6[[#This Row],[Ilość cukru]]*cukier6[[#This Row],[cena za kilo]]</f>
        <v>8.36</v>
      </c>
    </row>
    <row r="551" spans="1:6" x14ac:dyDescent="0.25">
      <c r="A551" s="1">
        <v>39371</v>
      </c>
      <c r="B551" t="s">
        <v>7</v>
      </c>
      <c r="C551">
        <v>131</v>
      </c>
      <c r="D551">
        <f>YEAR(cukier6[[#This Row],[Data]])</f>
        <v>2007</v>
      </c>
      <c r="E551">
        <f>VLOOKUP(cukier6[[#This Row],[rok]],cennik__2[#All],2,FALSE)</f>
        <v>2.09</v>
      </c>
      <c r="F551" s="4">
        <f>cukier6[[#This Row],[Ilość cukru]]*cukier6[[#This Row],[cena za kilo]]</f>
        <v>273.78999999999996</v>
      </c>
    </row>
    <row r="552" spans="1:6" x14ac:dyDescent="0.25">
      <c r="A552" s="1">
        <v>39371</v>
      </c>
      <c r="B552" t="s">
        <v>26</v>
      </c>
      <c r="C552">
        <v>369</v>
      </c>
      <c r="D552">
        <f>YEAR(cukier6[[#This Row],[Data]])</f>
        <v>2007</v>
      </c>
      <c r="E552">
        <f>VLOOKUP(cukier6[[#This Row],[rok]],cennik__2[#All],2,FALSE)</f>
        <v>2.09</v>
      </c>
      <c r="F552" s="4">
        <f>cukier6[[#This Row],[Ilość cukru]]*cukier6[[#This Row],[cena za kilo]]</f>
        <v>771.20999999999992</v>
      </c>
    </row>
    <row r="553" spans="1:6" x14ac:dyDescent="0.25">
      <c r="A553" s="1">
        <v>39371</v>
      </c>
      <c r="B553" t="s">
        <v>133</v>
      </c>
      <c r="C553">
        <v>60</v>
      </c>
      <c r="D553">
        <f>YEAR(cukier6[[#This Row],[Data]])</f>
        <v>2007</v>
      </c>
      <c r="E553">
        <f>VLOOKUP(cukier6[[#This Row],[rok]],cennik__2[#All],2,FALSE)</f>
        <v>2.09</v>
      </c>
      <c r="F553" s="4">
        <f>cukier6[[#This Row],[Ilość cukru]]*cukier6[[#This Row],[cena za kilo]]</f>
        <v>125.39999999999999</v>
      </c>
    </row>
    <row r="554" spans="1:6" x14ac:dyDescent="0.25">
      <c r="A554" s="1">
        <v>39375</v>
      </c>
      <c r="B554" t="s">
        <v>19</v>
      </c>
      <c r="C554">
        <v>405</v>
      </c>
      <c r="D554">
        <f>YEAR(cukier6[[#This Row],[Data]])</f>
        <v>2007</v>
      </c>
      <c r="E554">
        <f>VLOOKUP(cukier6[[#This Row],[rok]],cennik__2[#All],2,FALSE)</f>
        <v>2.09</v>
      </c>
      <c r="F554" s="4">
        <f>cukier6[[#This Row],[Ilość cukru]]*cukier6[[#This Row],[cena za kilo]]</f>
        <v>846.44999999999993</v>
      </c>
    </row>
    <row r="555" spans="1:6" x14ac:dyDescent="0.25">
      <c r="A555" s="1">
        <v>39376</v>
      </c>
      <c r="B555" t="s">
        <v>23</v>
      </c>
      <c r="C555">
        <v>3</v>
      </c>
      <c r="D555">
        <f>YEAR(cukier6[[#This Row],[Data]])</f>
        <v>2007</v>
      </c>
      <c r="E555">
        <f>VLOOKUP(cukier6[[#This Row],[rok]],cennik__2[#All],2,FALSE)</f>
        <v>2.09</v>
      </c>
      <c r="F555" s="4">
        <f>cukier6[[#This Row],[Ilość cukru]]*cukier6[[#This Row],[cena za kilo]]</f>
        <v>6.27</v>
      </c>
    </row>
    <row r="556" spans="1:6" x14ac:dyDescent="0.25">
      <c r="A556" s="1">
        <v>39380</v>
      </c>
      <c r="B556" t="s">
        <v>80</v>
      </c>
      <c r="C556">
        <v>35</v>
      </c>
      <c r="D556">
        <f>YEAR(cukier6[[#This Row],[Data]])</f>
        <v>2007</v>
      </c>
      <c r="E556">
        <f>VLOOKUP(cukier6[[#This Row],[rok]],cennik__2[#All],2,FALSE)</f>
        <v>2.09</v>
      </c>
      <c r="F556" s="4">
        <f>cukier6[[#This Row],[Ilość cukru]]*cukier6[[#This Row],[cena za kilo]]</f>
        <v>73.149999999999991</v>
      </c>
    </row>
    <row r="557" spans="1:6" x14ac:dyDescent="0.25">
      <c r="A557" s="1">
        <v>39382</v>
      </c>
      <c r="B557" t="s">
        <v>52</v>
      </c>
      <c r="C557">
        <v>444</v>
      </c>
      <c r="D557">
        <f>YEAR(cukier6[[#This Row],[Data]])</f>
        <v>2007</v>
      </c>
      <c r="E557">
        <f>VLOOKUP(cukier6[[#This Row],[rok]],cennik__2[#All],2,FALSE)</f>
        <v>2.09</v>
      </c>
      <c r="F557" s="4">
        <f>cukier6[[#This Row],[Ilość cukru]]*cukier6[[#This Row],[cena za kilo]]</f>
        <v>927.95999999999992</v>
      </c>
    </row>
    <row r="558" spans="1:6" x14ac:dyDescent="0.25">
      <c r="A558" s="1">
        <v>39382</v>
      </c>
      <c r="B558" t="s">
        <v>47</v>
      </c>
      <c r="C558">
        <v>424</v>
      </c>
      <c r="D558">
        <f>YEAR(cukier6[[#This Row],[Data]])</f>
        <v>2007</v>
      </c>
      <c r="E558">
        <f>VLOOKUP(cukier6[[#This Row],[rok]],cennik__2[#All],2,FALSE)</f>
        <v>2.09</v>
      </c>
      <c r="F558" s="4">
        <f>cukier6[[#This Row],[Ilość cukru]]*cukier6[[#This Row],[cena za kilo]]</f>
        <v>886.16</v>
      </c>
    </row>
    <row r="559" spans="1:6" x14ac:dyDescent="0.25">
      <c r="A559" s="1">
        <v>39382</v>
      </c>
      <c r="B559" t="s">
        <v>152</v>
      </c>
      <c r="C559">
        <v>2</v>
      </c>
      <c r="D559">
        <f>YEAR(cukier6[[#This Row],[Data]])</f>
        <v>2007</v>
      </c>
      <c r="E559">
        <f>VLOOKUP(cukier6[[#This Row],[rok]],cennik__2[#All],2,FALSE)</f>
        <v>2.09</v>
      </c>
      <c r="F559" s="4">
        <f>cukier6[[#This Row],[Ilość cukru]]*cukier6[[#This Row],[cena za kilo]]</f>
        <v>4.18</v>
      </c>
    </row>
    <row r="560" spans="1:6" x14ac:dyDescent="0.25">
      <c r="A560" s="1">
        <v>39385</v>
      </c>
      <c r="B560" t="s">
        <v>19</v>
      </c>
      <c r="C560">
        <v>480</v>
      </c>
      <c r="D560">
        <f>YEAR(cukier6[[#This Row],[Data]])</f>
        <v>2007</v>
      </c>
      <c r="E560">
        <f>VLOOKUP(cukier6[[#This Row],[rok]],cennik__2[#All],2,FALSE)</f>
        <v>2.09</v>
      </c>
      <c r="F560" s="4">
        <f>cukier6[[#This Row],[Ilość cukru]]*cukier6[[#This Row],[cena za kilo]]</f>
        <v>1003.1999999999999</v>
      </c>
    </row>
    <row r="561" spans="1:6" x14ac:dyDescent="0.25">
      <c r="A561" s="1">
        <v>39386</v>
      </c>
      <c r="B561" t="s">
        <v>39</v>
      </c>
      <c r="C561">
        <v>65</v>
      </c>
      <c r="D561">
        <f>YEAR(cukier6[[#This Row],[Data]])</f>
        <v>2007</v>
      </c>
      <c r="E561">
        <f>VLOOKUP(cukier6[[#This Row],[rok]],cennik__2[#All],2,FALSE)</f>
        <v>2.09</v>
      </c>
      <c r="F561" s="4">
        <f>cukier6[[#This Row],[Ilość cukru]]*cukier6[[#This Row],[cena za kilo]]</f>
        <v>135.85</v>
      </c>
    </row>
    <row r="562" spans="1:6" x14ac:dyDescent="0.25">
      <c r="A562" s="1">
        <v>39388</v>
      </c>
      <c r="B562" t="s">
        <v>91</v>
      </c>
      <c r="C562">
        <v>8</v>
      </c>
      <c r="D562">
        <f>YEAR(cukier6[[#This Row],[Data]])</f>
        <v>2007</v>
      </c>
      <c r="E562">
        <f>VLOOKUP(cukier6[[#This Row],[rok]],cennik__2[#All],2,FALSE)</f>
        <v>2.09</v>
      </c>
      <c r="F562" s="4">
        <f>cukier6[[#This Row],[Ilość cukru]]*cukier6[[#This Row],[cena za kilo]]</f>
        <v>16.72</v>
      </c>
    </row>
    <row r="563" spans="1:6" x14ac:dyDescent="0.25">
      <c r="A563" s="1">
        <v>39389</v>
      </c>
      <c r="B563" t="s">
        <v>54</v>
      </c>
      <c r="C563">
        <v>52</v>
      </c>
      <c r="D563">
        <f>YEAR(cukier6[[#This Row],[Data]])</f>
        <v>2007</v>
      </c>
      <c r="E563">
        <f>VLOOKUP(cukier6[[#This Row],[rok]],cennik__2[#All],2,FALSE)</f>
        <v>2.09</v>
      </c>
      <c r="F563" s="4">
        <f>cukier6[[#This Row],[Ilość cukru]]*cukier6[[#This Row],[cena za kilo]]</f>
        <v>108.67999999999999</v>
      </c>
    </row>
    <row r="564" spans="1:6" x14ac:dyDescent="0.25">
      <c r="A564" s="1">
        <v>39392</v>
      </c>
      <c r="B564" t="s">
        <v>42</v>
      </c>
      <c r="C564">
        <v>8</v>
      </c>
      <c r="D564">
        <f>YEAR(cukier6[[#This Row],[Data]])</f>
        <v>2007</v>
      </c>
      <c r="E564">
        <f>VLOOKUP(cukier6[[#This Row],[rok]],cennik__2[#All],2,FALSE)</f>
        <v>2.09</v>
      </c>
      <c r="F564" s="4">
        <f>cukier6[[#This Row],[Ilość cukru]]*cukier6[[#This Row],[cena za kilo]]</f>
        <v>16.72</v>
      </c>
    </row>
    <row r="565" spans="1:6" x14ac:dyDescent="0.25">
      <c r="A565" s="1">
        <v>39393</v>
      </c>
      <c r="B565" t="s">
        <v>9</v>
      </c>
      <c r="C565">
        <v>143</v>
      </c>
      <c r="D565">
        <f>YEAR(cukier6[[#This Row],[Data]])</f>
        <v>2007</v>
      </c>
      <c r="E565">
        <f>VLOOKUP(cukier6[[#This Row],[rok]],cennik__2[#All],2,FALSE)</f>
        <v>2.09</v>
      </c>
      <c r="F565" s="4">
        <f>cukier6[[#This Row],[Ilość cukru]]*cukier6[[#This Row],[cena za kilo]]</f>
        <v>298.87</v>
      </c>
    </row>
    <row r="566" spans="1:6" x14ac:dyDescent="0.25">
      <c r="A566" s="1">
        <v>39394</v>
      </c>
      <c r="B566" t="s">
        <v>20</v>
      </c>
      <c r="C566">
        <v>20</v>
      </c>
      <c r="D566">
        <f>YEAR(cukier6[[#This Row],[Data]])</f>
        <v>2007</v>
      </c>
      <c r="E566">
        <f>VLOOKUP(cukier6[[#This Row],[rok]],cennik__2[#All],2,FALSE)</f>
        <v>2.09</v>
      </c>
      <c r="F566" s="4">
        <f>cukier6[[#This Row],[Ilość cukru]]*cukier6[[#This Row],[cena za kilo]]</f>
        <v>41.8</v>
      </c>
    </row>
    <row r="567" spans="1:6" x14ac:dyDescent="0.25">
      <c r="A567" s="1">
        <v>39397</v>
      </c>
      <c r="B567" t="s">
        <v>16</v>
      </c>
      <c r="C567">
        <v>396</v>
      </c>
      <c r="D567">
        <f>YEAR(cukier6[[#This Row],[Data]])</f>
        <v>2007</v>
      </c>
      <c r="E567">
        <f>VLOOKUP(cukier6[[#This Row],[rok]],cennik__2[#All],2,FALSE)</f>
        <v>2.09</v>
      </c>
      <c r="F567" s="4">
        <f>cukier6[[#This Row],[Ilość cukru]]*cukier6[[#This Row],[cena za kilo]]</f>
        <v>827.64</v>
      </c>
    </row>
    <row r="568" spans="1:6" x14ac:dyDescent="0.25">
      <c r="A568" s="1">
        <v>39398</v>
      </c>
      <c r="B568" t="s">
        <v>71</v>
      </c>
      <c r="C568">
        <v>168</v>
      </c>
      <c r="D568">
        <f>YEAR(cukier6[[#This Row],[Data]])</f>
        <v>2007</v>
      </c>
      <c r="E568">
        <f>VLOOKUP(cukier6[[#This Row],[rok]],cennik__2[#All],2,FALSE)</f>
        <v>2.09</v>
      </c>
      <c r="F568" s="4">
        <f>cukier6[[#This Row],[Ilość cukru]]*cukier6[[#This Row],[cena za kilo]]</f>
        <v>351.12</v>
      </c>
    </row>
    <row r="569" spans="1:6" x14ac:dyDescent="0.25">
      <c r="A569" s="1">
        <v>39399</v>
      </c>
      <c r="B569" t="s">
        <v>71</v>
      </c>
      <c r="C569">
        <v>69</v>
      </c>
      <c r="D569">
        <f>YEAR(cukier6[[#This Row],[Data]])</f>
        <v>2007</v>
      </c>
      <c r="E569">
        <f>VLOOKUP(cukier6[[#This Row],[rok]],cennik__2[#All],2,FALSE)</f>
        <v>2.09</v>
      </c>
      <c r="F569" s="4">
        <f>cukier6[[#This Row],[Ilość cukru]]*cukier6[[#This Row],[cena za kilo]]</f>
        <v>144.20999999999998</v>
      </c>
    </row>
    <row r="570" spans="1:6" x14ac:dyDescent="0.25">
      <c r="A570" s="1">
        <v>39407</v>
      </c>
      <c r="B570" t="s">
        <v>32</v>
      </c>
      <c r="C570">
        <v>99</v>
      </c>
      <c r="D570">
        <f>YEAR(cukier6[[#This Row],[Data]])</f>
        <v>2007</v>
      </c>
      <c r="E570">
        <f>VLOOKUP(cukier6[[#This Row],[rok]],cennik__2[#All],2,FALSE)</f>
        <v>2.09</v>
      </c>
      <c r="F570" s="4">
        <f>cukier6[[#This Row],[Ilość cukru]]*cukier6[[#This Row],[cena za kilo]]</f>
        <v>206.91</v>
      </c>
    </row>
    <row r="571" spans="1:6" x14ac:dyDescent="0.25">
      <c r="A571" s="1">
        <v>39407</v>
      </c>
      <c r="B571" t="s">
        <v>125</v>
      </c>
      <c r="C571">
        <v>57</v>
      </c>
      <c r="D571">
        <f>YEAR(cukier6[[#This Row],[Data]])</f>
        <v>2007</v>
      </c>
      <c r="E571">
        <f>VLOOKUP(cukier6[[#This Row],[rok]],cennik__2[#All],2,FALSE)</f>
        <v>2.09</v>
      </c>
      <c r="F571" s="4">
        <f>cukier6[[#This Row],[Ilość cukru]]*cukier6[[#This Row],[cena za kilo]]</f>
        <v>119.13</v>
      </c>
    </row>
    <row r="572" spans="1:6" x14ac:dyDescent="0.25">
      <c r="A572" s="1">
        <v>39408</v>
      </c>
      <c r="B572" t="s">
        <v>8</v>
      </c>
      <c r="C572">
        <v>103</v>
      </c>
      <c r="D572">
        <f>YEAR(cukier6[[#This Row],[Data]])</f>
        <v>2007</v>
      </c>
      <c r="E572">
        <f>VLOOKUP(cukier6[[#This Row],[rok]],cennik__2[#All],2,FALSE)</f>
        <v>2.09</v>
      </c>
      <c r="F572" s="4">
        <f>cukier6[[#This Row],[Ilość cukru]]*cukier6[[#This Row],[cena za kilo]]</f>
        <v>215.26999999999998</v>
      </c>
    </row>
    <row r="573" spans="1:6" x14ac:dyDescent="0.25">
      <c r="A573" s="1">
        <v>39409</v>
      </c>
      <c r="B573" t="s">
        <v>126</v>
      </c>
      <c r="C573">
        <v>2</v>
      </c>
      <c r="D573">
        <f>YEAR(cukier6[[#This Row],[Data]])</f>
        <v>2007</v>
      </c>
      <c r="E573">
        <f>VLOOKUP(cukier6[[#This Row],[rok]],cennik__2[#All],2,FALSE)</f>
        <v>2.09</v>
      </c>
      <c r="F573" s="4">
        <f>cukier6[[#This Row],[Ilość cukru]]*cukier6[[#This Row],[cena za kilo]]</f>
        <v>4.18</v>
      </c>
    </row>
    <row r="574" spans="1:6" x14ac:dyDescent="0.25">
      <c r="A574" s="1">
        <v>39412</v>
      </c>
      <c r="B574" t="s">
        <v>54</v>
      </c>
      <c r="C574">
        <v>88</v>
      </c>
      <c r="D574">
        <f>YEAR(cukier6[[#This Row],[Data]])</f>
        <v>2007</v>
      </c>
      <c r="E574">
        <f>VLOOKUP(cukier6[[#This Row],[rok]],cennik__2[#All],2,FALSE)</f>
        <v>2.09</v>
      </c>
      <c r="F574" s="4">
        <f>cukier6[[#This Row],[Ilość cukru]]*cukier6[[#This Row],[cena za kilo]]</f>
        <v>183.92</v>
      </c>
    </row>
    <row r="575" spans="1:6" x14ac:dyDescent="0.25">
      <c r="A575" s="1">
        <v>39414</v>
      </c>
      <c r="B575" t="s">
        <v>39</v>
      </c>
      <c r="C575">
        <v>85</v>
      </c>
      <c r="D575">
        <f>YEAR(cukier6[[#This Row],[Data]])</f>
        <v>2007</v>
      </c>
      <c r="E575">
        <f>VLOOKUP(cukier6[[#This Row],[rok]],cennik__2[#All],2,FALSE)</f>
        <v>2.09</v>
      </c>
      <c r="F575" s="4">
        <f>cukier6[[#This Row],[Ilość cukru]]*cukier6[[#This Row],[cena za kilo]]</f>
        <v>177.64999999999998</v>
      </c>
    </row>
    <row r="576" spans="1:6" x14ac:dyDescent="0.25">
      <c r="A576" s="1">
        <v>39414</v>
      </c>
      <c r="B576" t="s">
        <v>9</v>
      </c>
      <c r="C576">
        <v>216</v>
      </c>
      <c r="D576">
        <f>YEAR(cukier6[[#This Row],[Data]])</f>
        <v>2007</v>
      </c>
      <c r="E576">
        <f>VLOOKUP(cukier6[[#This Row],[rok]],cennik__2[#All],2,FALSE)</f>
        <v>2.09</v>
      </c>
      <c r="F576" s="4">
        <f>cukier6[[#This Row],[Ilość cukru]]*cukier6[[#This Row],[cena za kilo]]</f>
        <v>451.43999999999994</v>
      </c>
    </row>
    <row r="577" spans="1:6" x14ac:dyDescent="0.25">
      <c r="A577" s="1">
        <v>39416</v>
      </c>
      <c r="B577" t="s">
        <v>9</v>
      </c>
      <c r="C577">
        <v>140</v>
      </c>
      <c r="D577">
        <f>YEAR(cukier6[[#This Row],[Data]])</f>
        <v>2007</v>
      </c>
      <c r="E577">
        <f>VLOOKUP(cukier6[[#This Row],[rok]],cennik__2[#All],2,FALSE)</f>
        <v>2.09</v>
      </c>
      <c r="F577" s="4">
        <f>cukier6[[#This Row],[Ilość cukru]]*cukier6[[#This Row],[cena za kilo]]</f>
        <v>292.59999999999997</v>
      </c>
    </row>
    <row r="578" spans="1:6" x14ac:dyDescent="0.25">
      <c r="A578" s="1">
        <v>39421</v>
      </c>
      <c r="B578" t="s">
        <v>52</v>
      </c>
      <c r="C578">
        <v>377</v>
      </c>
      <c r="D578">
        <f>YEAR(cukier6[[#This Row],[Data]])</f>
        <v>2007</v>
      </c>
      <c r="E578">
        <f>VLOOKUP(cukier6[[#This Row],[rok]],cennik__2[#All],2,FALSE)</f>
        <v>2.09</v>
      </c>
      <c r="F578" s="4">
        <f>cukier6[[#This Row],[Ilość cukru]]*cukier6[[#This Row],[cena za kilo]]</f>
        <v>787.93</v>
      </c>
    </row>
    <row r="579" spans="1:6" x14ac:dyDescent="0.25">
      <c r="A579" s="1">
        <v>39423</v>
      </c>
      <c r="B579" t="s">
        <v>37</v>
      </c>
      <c r="C579">
        <v>89</v>
      </c>
      <c r="D579">
        <f>YEAR(cukier6[[#This Row],[Data]])</f>
        <v>2007</v>
      </c>
      <c r="E579">
        <f>VLOOKUP(cukier6[[#This Row],[rok]],cennik__2[#All],2,FALSE)</f>
        <v>2.09</v>
      </c>
      <c r="F579" s="4">
        <f>cukier6[[#This Row],[Ilość cukru]]*cukier6[[#This Row],[cena za kilo]]</f>
        <v>186.01</v>
      </c>
    </row>
    <row r="580" spans="1:6" x14ac:dyDescent="0.25">
      <c r="A580" s="1">
        <v>39425</v>
      </c>
      <c r="B580" t="s">
        <v>14</v>
      </c>
      <c r="C580">
        <v>181</v>
      </c>
      <c r="D580">
        <f>YEAR(cukier6[[#This Row],[Data]])</f>
        <v>2007</v>
      </c>
      <c r="E580">
        <f>VLOOKUP(cukier6[[#This Row],[rok]],cennik__2[#All],2,FALSE)</f>
        <v>2.09</v>
      </c>
      <c r="F580" s="4">
        <f>cukier6[[#This Row],[Ilość cukru]]*cukier6[[#This Row],[cena za kilo]]</f>
        <v>378.28999999999996</v>
      </c>
    </row>
    <row r="581" spans="1:6" x14ac:dyDescent="0.25">
      <c r="A581" s="1">
        <v>39427</v>
      </c>
      <c r="B581" t="s">
        <v>71</v>
      </c>
      <c r="C581">
        <v>131</v>
      </c>
      <c r="D581">
        <f>YEAR(cukier6[[#This Row],[Data]])</f>
        <v>2007</v>
      </c>
      <c r="E581">
        <f>VLOOKUP(cukier6[[#This Row],[rok]],cennik__2[#All],2,FALSE)</f>
        <v>2.09</v>
      </c>
      <c r="F581" s="4">
        <f>cukier6[[#This Row],[Ilość cukru]]*cukier6[[#This Row],[cena za kilo]]</f>
        <v>273.78999999999996</v>
      </c>
    </row>
    <row r="582" spans="1:6" x14ac:dyDescent="0.25">
      <c r="A582" s="1">
        <v>39427</v>
      </c>
      <c r="B582" t="s">
        <v>82</v>
      </c>
      <c r="C582">
        <v>43</v>
      </c>
      <c r="D582">
        <f>YEAR(cukier6[[#This Row],[Data]])</f>
        <v>2007</v>
      </c>
      <c r="E582">
        <f>VLOOKUP(cukier6[[#This Row],[rok]],cennik__2[#All],2,FALSE)</f>
        <v>2.09</v>
      </c>
      <c r="F582" s="4">
        <f>cukier6[[#This Row],[Ilość cukru]]*cukier6[[#This Row],[cena za kilo]]</f>
        <v>89.86999999999999</v>
      </c>
    </row>
    <row r="583" spans="1:6" x14ac:dyDescent="0.25">
      <c r="A583" s="1">
        <v>39428</v>
      </c>
      <c r="B583" t="s">
        <v>32</v>
      </c>
      <c r="C583">
        <v>166</v>
      </c>
      <c r="D583">
        <f>YEAR(cukier6[[#This Row],[Data]])</f>
        <v>2007</v>
      </c>
      <c r="E583">
        <f>VLOOKUP(cukier6[[#This Row],[rok]],cennik__2[#All],2,FALSE)</f>
        <v>2.09</v>
      </c>
      <c r="F583" s="4">
        <f>cukier6[[#This Row],[Ilość cukru]]*cukier6[[#This Row],[cena za kilo]]</f>
        <v>346.94</v>
      </c>
    </row>
    <row r="584" spans="1:6" x14ac:dyDescent="0.25">
      <c r="A584" s="1">
        <v>39428</v>
      </c>
      <c r="B584" t="s">
        <v>80</v>
      </c>
      <c r="C584">
        <v>192</v>
      </c>
      <c r="D584">
        <f>YEAR(cukier6[[#This Row],[Data]])</f>
        <v>2007</v>
      </c>
      <c r="E584">
        <f>VLOOKUP(cukier6[[#This Row],[rok]],cennik__2[#All],2,FALSE)</f>
        <v>2.09</v>
      </c>
      <c r="F584" s="4">
        <f>cukier6[[#This Row],[Ilość cukru]]*cukier6[[#This Row],[cena za kilo]]</f>
        <v>401.28</v>
      </c>
    </row>
    <row r="585" spans="1:6" x14ac:dyDescent="0.25">
      <c r="A585" s="1">
        <v>39430</v>
      </c>
      <c r="B585" t="s">
        <v>18</v>
      </c>
      <c r="C585">
        <v>7</v>
      </c>
      <c r="D585">
        <f>YEAR(cukier6[[#This Row],[Data]])</f>
        <v>2007</v>
      </c>
      <c r="E585">
        <f>VLOOKUP(cukier6[[#This Row],[rok]],cennik__2[#All],2,FALSE)</f>
        <v>2.09</v>
      </c>
      <c r="F585" s="4">
        <f>cukier6[[#This Row],[Ilość cukru]]*cukier6[[#This Row],[cena za kilo]]</f>
        <v>14.629999999999999</v>
      </c>
    </row>
    <row r="586" spans="1:6" x14ac:dyDescent="0.25">
      <c r="A586" s="1">
        <v>39432</v>
      </c>
      <c r="B586" t="s">
        <v>55</v>
      </c>
      <c r="C586">
        <v>11</v>
      </c>
      <c r="D586">
        <f>YEAR(cukier6[[#This Row],[Data]])</f>
        <v>2007</v>
      </c>
      <c r="E586">
        <f>VLOOKUP(cukier6[[#This Row],[rok]],cennik__2[#All],2,FALSE)</f>
        <v>2.09</v>
      </c>
      <c r="F586" s="4">
        <f>cukier6[[#This Row],[Ilość cukru]]*cukier6[[#This Row],[cena za kilo]]</f>
        <v>22.99</v>
      </c>
    </row>
    <row r="587" spans="1:6" x14ac:dyDescent="0.25">
      <c r="A587" s="1">
        <v>39432</v>
      </c>
      <c r="B587" t="s">
        <v>21</v>
      </c>
      <c r="C587">
        <v>146</v>
      </c>
      <c r="D587">
        <f>YEAR(cukier6[[#This Row],[Data]])</f>
        <v>2007</v>
      </c>
      <c r="E587">
        <f>VLOOKUP(cukier6[[#This Row],[rok]],cennik__2[#All],2,FALSE)</f>
        <v>2.09</v>
      </c>
      <c r="F587" s="4">
        <f>cukier6[[#This Row],[Ilość cukru]]*cukier6[[#This Row],[cena za kilo]]</f>
        <v>305.14</v>
      </c>
    </row>
    <row r="588" spans="1:6" x14ac:dyDescent="0.25">
      <c r="A588" s="1">
        <v>39433</v>
      </c>
      <c r="B588" t="s">
        <v>47</v>
      </c>
      <c r="C588">
        <v>138</v>
      </c>
      <c r="D588">
        <f>YEAR(cukier6[[#This Row],[Data]])</f>
        <v>2007</v>
      </c>
      <c r="E588">
        <f>VLOOKUP(cukier6[[#This Row],[rok]],cennik__2[#All],2,FALSE)</f>
        <v>2.09</v>
      </c>
      <c r="F588" s="4">
        <f>cukier6[[#This Row],[Ilość cukru]]*cukier6[[#This Row],[cena za kilo]]</f>
        <v>288.41999999999996</v>
      </c>
    </row>
    <row r="589" spans="1:6" x14ac:dyDescent="0.25">
      <c r="A589" s="1">
        <v>39434</v>
      </c>
      <c r="B589" t="s">
        <v>25</v>
      </c>
      <c r="C589">
        <v>138</v>
      </c>
      <c r="D589">
        <f>YEAR(cukier6[[#This Row],[Data]])</f>
        <v>2007</v>
      </c>
      <c r="E589">
        <f>VLOOKUP(cukier6[[#This Row],[rok]],cennik__2[#All],2,FALSE)</f>
        <v>2.09</v>
      </c>
      <c r="F589" s="4">
        <f>cukier6[[#This Row],[Ilość cukru]]*cukier6[[#This Row],[cena za kilo]]</f>
        <v>288.41999999999996</v>
      </c>
    </row>
    <row r="590" spans="1:6" x14ac:dyDescent="0.25">
      <c r="A590" s="1">
        <v>39434</v>
      </c>
      <c r="B590" t="s">
        <v>52</v>
      </c>
      <c r="C590">
        <v>482</v>
      </c>
      <c r="D590">
        <f>YEAR(cukier6[[#This Row],[Data]])</f>
        <v>2007</v>
      </c>
      <c r="E590">
        <f>VLOOKUP(cukier6[[#This Row],[rok]],cennik__2[#All],2,FALSE)</f>
        <v>2.09</v>
      </c>
      <c r="F590" s="4">
        <f>cukier6[[#This Row],[Ilość cukru]]*cukier6[[#This Row],[cena za kilo]]</f>
        <v>1007.3799999999999</v>
      </c>
    </row>
    <row r="591" spans="1:6" x14ac:dyDescent="0.25">
      <c r="A591" s="1">
        <v>39436</v>
      </c>
      <c r="B591" t="s">
        <v>52</v>
      </c>
      <c r="C591">
        <v>481</v>
      </c>
      <c r="D591">
        <f>YEAR(cukier6[[#This Row],[Data]])</f>
        <v>2007</v>
      </c>
      <c r="E591">
        <f>VLOOKUP(cukier6[[#This Row],[rok]],cennik__2[#All],2,FALSE)</f>
        <v>2.09</v>
      </c>
      <c r="F591" s="4">
        <f>cukier6[[#This Row],[Ilość cukru]]*cukier6[[#This Row],[cena za kilo]]</f>
        <v>1005.29</v>
      </c>
    </row>
    <row r="592" spans="1:6" x14ac:dyDescent="0.25">
      <c r="A592" s="1">
        <v>39438</v>
      </c>
      <c r="B592" t="s">
        <v>47</v>
      </c>
      <c r="C592">
        <v>258</v>
      </c>
      <c r="D592">
        <f>YEAR(cukier6[[#This Row],[Data]])</f>
        <v>2007</v>
      </c>
      <c r="E592">
        <f>VLOOKUP(cukier6[[#This Row],[rok]],cennik__2[#All],2,FALSE)</f>
        <v>2.09</v>
      </c>
      <c r="F592" s="4">
        <f>cukier6[[#This Row],[Ilość cukru]]*cukier6[[#This Row],[cena za kilo]]</f>
        <v>539.21999999999991</v>
      </c>
    </row>
    <row r="593" spans="1:6" x14ac:dyDescent="0.25">
      <c r="A593" s="1">
        <v>39440</v>
      </c>
      <c r="B593" t="s">
        <v>21</v>
      </c>
      <c r="C593">
        <v>100</v>
      </c>
      <c r="D593">
        <f>YEAR(cukier6[[#This Row],[Data]])</f>
        <v>2007</v>
      </c>
      <c r="E593">
        <f>VLOOKUP(cukier6[[#This Row],[rok]],cennik__2[#All],2,FALSE)</f>
        <v>2.09</v>
      </c>
      <c r="F593" s="4">
        <f>cukier6[[#This Row],[Ilość cukru]]*cukier6[[#This Row],[cena za kilo]]</f>
        <v>209</v>
      </c>
    </row>
    <row r="594" spans="1:6" x14ac:dyDescent="0.25">
      <c r="A594" s="1">
        <v>39440</v>
      </c>
      <c r="B594" t="s">
        <v>71</v>
      </c>
      <c r="C594">
        <v>86</v>
      </c>
      <c r="D594">
        <f>YEAR(cukier6[[#This Row],[Data]])</f>
        <v>2007</v>
      </c>
      <c r="E594">
        <f>VLOOKUP(cukier6[[#This Row],[rok]],cennik__2[#All],2,FALSE)</f>
        <v>2.09</v>
      </c>
      <c r="F594" s="4">
        <f>cukier6[[#This Row],[Ilość cukru]]*cukier6[[#This Row],[cena za kilo]]</f>
        <v>179.73999999999998</v>
      </c>
    </row>
    <row r="595" spans="1:6" x14ac:dyDescent="0.25">
      <c r="A595" s="1">
        <v>39443</v>
      </c>
      <c r="B595" t="s">
        <v>30</v>
      </c>
      <c r="C595">
        <v>165</v>
      </c>
      <c r="D595">
        <f>YEAR(cukier6[[#This Row],[Data]])</f>
        <v>2007</v>
      </c>
      <c r="E595">
        <f>VLOOKUP(cukier6[[#This Row],[rok]],cennik__2[#All],2,FALSE)</f>
        <v>2.09</v>
      </c>
      <c r="F595" s="4">
        <f>cukier6[[#This Row],[Ilość cukru]]*cukier6[[#This Row],[cena za kilo]]</f>
        <v>344.84999999999997</v>
      </c>
    </row>
    <row r="596" spans="1:6" x14ac:dyDescent="0.25">
      <c r="A596" s="1">
        <v>39444</v>
      </c>
      <c r="B596" t="s">
        <v>102</v>
      </c>
      <c r="C596">
        <v>4</v>
      </c>
      <c r="D596">
        <f>YEAR(cukier6[[#This Row],[Data]])</f>
        <v>2007</v>
      </c>
      <c r="E596">
        <f>VLOOKUP(cukier6[[#This Row],[rok]],cennik__2[#All],2,FALSE)</f>
        <v>2.09</v>
      </c>
      <c r="F596" s="4">
        <f>cukier6[[#This Row],[Ilość cukru]]*cukier6[[#This Row],[cena za kilo]]</f>
        <v>8.36</v>
      </c>
    </row>
    <row r="597" spans="1:6" x14ac:dyDescent="0.25">
      <c r="A597" s="1">
        <v>39445</v>
      </c>
      <c r="B597" t="s">
        <v>25</v>
      </c>
      <c r="C597">
        <v>156</v>
      </c>
      <c r="D597">
        <f>YEAR(cukier6[[#This Row],[Data]])</f>
        <v>2007</v>
      </c>
      <c r="E597">
        <f>VLOOKUP(cukier6[[#This Row],[rok]],cennik__2[#All],2,FALSE)</f>
        <v>2.09</v>
      </c>
      <c r="F597" s="4">
        <f>cukier6[[#This Row],[Ilość cukru]]*cukier6[[#This Row],[cena za kilo]]</f>
        <v>326.03999999999996</v>
      </c>
    </row>
    <row r="598" spans="1:6" x14ac:dyDescent="0.25">
      <c r="A598" s="1">
        <v>39446</v>
      </c>
      <c r="B598" t="s">
        <v>47</v>
      </c>
      <c r="C598">
        <v>320</v>
      </c>
      <c r="D598">
        <f>YEAR(cukier6[[#This Row],[Data]])</f>
        <v>2007</v>
      </c>
      <c r="E598">
        <f>VLOOKUP(cukier6[[#This Row],[rok]],cennik__2[#All],2,FALSE)</f>
        <v>2.09</v>
      </c>
      <c r="F598" s="4">
        <f>cukier6[[#This Row],[Ilość cukru]]*cukier6[[#This Row],[cena za kilo]]</f>
        <v>668.8</v>
      </c>
    </row>
    <row r="599" spans="1:6" x14ac:dyDescent="0.25">
      <c r="A599" s="1">
        <v>39448</v>
      </c>
      <c r="B599" t="s">
        <v>17</v>
      </c>
      <c r="C599">
        <v>1</v>
      </c>
      <c r="D599">
        <f>YEAR(cukier6[[#This Row],[Data]])</f>
        <v>2008</v>
      </c>
      <c r="E599">
        <f>VLOOKUP(cukier6[[#This Row],[rok]],cennik__2[#All],2,FALSE)</f>
        <v>2.15</v>
      </c>
      <c r="F599" s="4">
        <f>cukier6[[#This Row],[Ilość cukru]]*cukier6[[#This Row],[cena za kilo]]</f>
        <v>2.15</v>
      </c>
    </row>
    <row r="600" spans="1:6" x14ac:dyDescent="0.25">
      <c r="A600" s="1">
        <v>39448</v>
      </c>
      <c r="B600" t="s">
        <v>10</v>
      </c>
      <c r="C600">
        <v>81</v>
      </c>
      <c r="D600">
        <f>YEAR(cukier6[[#This Row],[Data]])</f>
        <v>2008</v>
      </c>
      <c r="E600">
        <f>VLOOKUP(cukier6[[#This Row],[rok]],cennik__2[#All],2,FALSE)</f>
        <v>2.15</v>
      </c>
      <c r="F600" s="4">
        <f>cukier6[[#This Row],[Ilość cukru]]*cukier6[[#This Row],[cena za kilo]]</f>
        <v>174.15</v>
      </c>
    </row>
    <row r="601" spans="1:6" x14ac:dyDescent="0.25">
      <c r="A601" s="1">
        <v>39448</v>
      </c>
      <c r="B601" t="s">
        <v>52</v>
      </c>
      <c r="C601">
        <v>438</v>
      </c>
      <c r="D601">
        <f>YEAR(cukier6[[#This Row],[Data]])</f>
        <v>2008</v>
      </c>
      <c r="E601">
        <f>VLOOKUP(cukier6[[#This Row],[rok]],cennik__2[#All],2,FALSE)</f>
        <v>2.15</v>
      </c>
      <c r="F601" s="4">
        <f>cukier6[[#This Row],[Ilość cukru]]*cukier6[[#This Row],[cena za kilo]]</f>
        <v>941.69999999999993</v>
      </c>
    </row>
    <row r="602" spans="1:6" x14ac:dyDescent="0.25">
      <c r="A602" s="1">
        <v>39449</v>
      </c>
      <c r="B602" t="s">
        <v>40</v>
      </c>
      <c r="C602">
        <v>1</v>
      </c>
      <c r="D602">
        <f>YEAR(cukier6[[#This Row],[Data]])</f>
        <v>2008</v>
      </c>
      <c r="E602">
        <f>VLOOKUP(cukier6[[#This Row],[rok]],cennik__2[#All],2,FALSE)</f>
        <v>2.15</v>
      </c>
      <c r="F602" s="4">
        <f>cukier6[[#This Row],[Ilość cukru]]*cukier6[[#This Row],[cena za kilo]]</f>
        <v>2.15</v>
      </c>
    </row>
    <row r="603" spans="1:6" x14ac:dyDescent="0.25">
      <c r="A603" s="1">
        <v>39453</v>
      </c>
      <c r="B603" t="s">
        <v>80</v>
      </c>
      <c r="C603">
        <v>173</v>
      </c>
      <c r="D603">
        <f>YEAR(cukier6[[#This Row],[Data]])</f>
        <v>2008</v>
      </c>
      <c r="E603">
        <f>VLOOKUP(cukier6[[#This Row],[rok]],cennik__2[#All],2,FALSE)</f>
        <v>2.15</v>
      </c>
      <c r="F603" s="4">
        <f>cukier6[[#This Row],[Ilość cukru]]*cukier6[[#This Row],[cena za kilo]]</f>
        <v>371.95</v>
      </c>
    </row>
    <row r="604" spans="1:6" x14ac:dyDescent="0.25">
      <c r="A604" s="1">
        <v>39456</v>
      </c>
      <c r="B604" t="s">
        <v>26</v>
      </c>
      <c r="C604">
        <v>412</v>
      </c>
      <c r="D604">
        <f>YEAR(cukier6[[#This Row],[Data]])</f>
        <v>2008</v>
      </c>
      <c r="E604">
        <f>VLOOKUP(cukier6[[#This Row],[rok]],cennik__2[#All],2,FALSE)</f>
        <v>2.15</v>
      </c>
      <c r="F604" s="4">
        <f>cukier6[[#This Row],[Ilość cukru]]*cukier6[[#This Row],[cena za kilo]]</f>
        <v>885.8</v>
      </c>
    </row>
    <row r="605" spans="1:6" x14ac:dyDescent="0.25">
      <c r="A605" s="1">
        <v>39456</v>
      </c>
      <c r="B605" t="s">
        <v>153</v>
      </c>
      <c r="C605">
        <v>13</v>
      </c>
      <c r="D605">
        <f>YEAR(cukier6[[#This Row],[Data]])</f>
        <v>2008</v>
      </c>
      <c r="E605">
        <f>VLOOKUP(cukier6[[#This Row],[rok]],cennik__2[#All],2,FALSE)</f>
        <v>2.15</v>
      </c>
      <c r="F605" s="4">
        <f>cukier6[[#This Row],[Ilość cukru]]*cukier6[[#This Row],[cena za kilo]]</f>
        <v>27.95</v>
      </c>
    </row>
    <row r="606" spans="1:6" x14ac:dyDescent="0.25">
      <c r="A606" s="1">
        <v>39457</v>
      </c>
      <c r="B606" t="s">
        <v>57</v>
      </c>
      <c r="C606">
        <v>130</v>
      </c>
      <c r="D606">
        <f>YEAR(cukier6[[#This Row],[Data]])</f>
        <v>2008</v>
      </c>
      <c r="E606">
        <f>VLOOKUP(cukier6[[#This Row],[rok]],cennik__2[#All],2,FALSE)</f>
        <v>2.15</v>
      </c>
      <c r="F606" s="4">
        <f>cukier6[[#This Row],[Ilość cukru]]*cukier6[[#This Row],[cena za kilo]]</f>
        <v>279.5</v>
      </c>
    </row>
    <row r="607" spans="1:6" x14ac:dyDescent="0.25">
      <c r="A607" s="1">
        <v>39459</v>
      </c>
      <c r="B607" t="s">
        <v>154</v>
      </c>
      <c r="C607">
        <v>4</v>
      </c>
      <c r="D607">
        <f>YEAR(cukier6[[#This Row],[Data]])</f>
        <v>2008</v>
      </c>
      <c r="E607">
        <f>VLOOKUP(cukier6[[#This Row],[rok]],cennik__2[#All],2,FALSE)</f>
        <v>2.15</v>
      </c>
      <c r="F607" s="4">
        <f>cukier6[[#This Row],[Ilość cukru]]*cukier6[[#This Row],[cena za kilo]]</f>
        <v>8.6</v>
      </c>
    </row>
    <row r="608" spans="1:6" x14ac:dyDescent="0.25">
      <c r="A608" s="1">
        <v>39462</v>
      </c>
      <c r="B608" t="s">
        <v>57</v>
      </c>
      <c r="C608">
        <v>176</v>
      </c>
      <c r="D608">
        <f>YEAR(cukier6[[#This Row],[Data]])</f>
        <v>2008</v>
      </c>
      <c r="E608">
        <f>VLOOKUP(cukier6[[#This Row],[rok]],cennik__2[#All],2,FALSE)</f>
        <v>2.15</v>
      </c>
      <c r="F608" s="4">
        <f>cukier6[[#This Row],[Ilość cukru]]*cukier6[[#This Row],[cena za kilo]]</f>
        <v>378.4</v>
      </c>
    </row>
    <row r="609" spans="1:6" x14ac:dyDescent="0.25">
      <c r="A609" s="1">
        <v>39464</v>
      </c>
      <c r="B609" t="s">
        <v>91</v>
      </c>
      <c r="C609">
        <v>14</v>
      </c>
      <c r="D609">
        <f>YEAR(cukier6[[#This Row],[Data]])</f>
        <v>2008</v>
      </c>
      <c r="E609">
        <f>VLOOKUP(cukier6[[#This Row],[rok]],cennik__2[#All],2,FALSE)</f>
        <v>2.15</v>
      </c>
      <c r="F609" s="4">
        <f>cukier6[[#This Row],[Ilość cukru]]*cukier6[[#This Row],[cena za kilo]]</f>
        <v>30.099999999999998</v>
      </c>
    </row>
    <row r="610" spans="1:6" x14ac:dyDescent="0.25">
      <c r="A610" s="1">
        <v>39465</v>
      </c>
      <c r="B610" t="s">
        <v>57</v>
      </c>
      <c r="C610">
        <v>97</v>
      </c>
      <c r="D610">
        <f>YEAR(cukier6[[#This Row],[Data]])</f>
        <v>2008</v>
      </c>
      <c r="E610">
        <f>VLOOKUP(cukier6[[#This Row],[rok]],cennik__2[#All],2,FALSE)</f>
        <v>2.15</v>
      </c>
      <c r="F610" s="4">
        <f>cukier6[[#This Row],[Ilość cukru]]*cukier6[[#This Row],[cena za kilo]]</f>
        <v>208.54999999999998</v>
      </c>
    </row>
    <row r="611" spans="1:6" x14ac:dyDescent="0.25">
      <c r="A611" s="1">
        <v>39468</v>
      </c>
      <c r="B611" t="s">
        <v>63</v>
      </c>
      <c r="C611">
        <v>81</v>
      </c>
      <c r="D611">
        <f>YEAR(cukier6[[#This Row],[Data]])</f>
        <v>2008</v>
      </c>
      <c r="E611">
        <f>VLOOKUP(cukier6[[#This Row],[rok]],cennik__2[#All],2,FALSE)</f>
        <v>2.15</v>
      </c>
      <c r="F611" s="4">
        <f>cukier6[[#This Row],[Ilość cukru]]*cukier6[[#This Row],[cena za kilo]]</f>
        <v>174.15</v>
      </c>
    </row>
    <row r="612" spans="1:6" x14ac:dyDescent="0.25">
      <c r="A612" s="1">
        <v>39469</v>
      </c>
      <c r="B612" t="s">
        <v>25</v>
      </c>
      <c r="C612">
        <v>179</v>
      </c>
      <c r="D612">
        <f>YEAR(cukier6[[#This Row],[Data]])</f>
        <v>2008</v>
      </c>
      <c r="E612">
        <f>VLOOKUP(cukier6[[#This Row],[rok]],cennik__2[#All],2,FALSE)</f>
        <v>2.15</v>
      </c>
      <c r="F612" s="4">
        <f>cukier6[[#This Row],[Ilość cukru]]*cukier6[[#This Row],[cena za kilo]]</f>
        <v>384.84999999999997</v>
      </c>
    </row>
    <row r="613" spans="1:6" x14ac:dyDescent="0.25">
      <c r="A613" s="1">
        <v>39470</v>
      </c>
      <c r="B613" t="s">
        <v>39</v>
      </c>
      <c r="C613">
        <v>132</v>
      </c>
      <c r="D613">
        <f>YEAR(cukier6[[#This Row],[Data]])</f>
        <v>2008</v>
      </c>
      <c r="E613">
        <f>VLOOKUP(cukier6[[#This Row],[rok]],cennik__2[#All],2,FALSE)</f>
        <v>2.15</v>
      </c>
      <c r="F613" s="4">
        <f>cukier6[[#This Row],[Ilość cukru]]*cukier6[[#This Row],[cena za kilo]]</f>
        <v>283.8</v>
      </c>
    </row>
    <row r="614" spans="1:6" x14ac:dyDescent="0.25">
      <c r="A614" s="1">
        <v>39470</v>
      </c>
      <c r="B614" t="s">
        <v>155</v>
      </c>
      <c r="C614">
        <v>5</v>
      </c>
      <c r="D614">
        <f>YEAR(cukier6[[#This Row],[Data]])</f>
        <v>2008</v>
      </c>
      <c r="E614">
        <f>VLOOKUP(cukier6[[#This Row],[rok]],cennik__2[#All],2,FALSE)</f>
        <v>2.15</v>
      </c>
      <c r="F614" s="4">
        <f>cukier6[[#This Row],[Ilość cukru]]*cukier6[[#This Row],[cena za kilo]]</f>
        <v>10.75</v>
      </c>
    </row>
    <row r="615" spans="1:6" x14ac:dyDescent="0.25">
      <c r="A615" s="1">
        <v>39470</v>
      </c>
      <c r="B615" t="s">
        <v>20</v>
      </c>
      <c r="C615">
        <v>100</v>
      </c>
      <c r="D615">
        <f>YEAR(cukier6[[#This Row],[Data]])</f>
        <v>2008</v>
      </c>
      <c r="E615">
        <f>VLOOKUP(cukier6[[#This Row],[rok]],cennik__2[#All],2,FALSE)</f>
        <v>2.15</v>
      </c>
      <c r="F615" s="4">
        <f>cukier6[[#This Row],[Ilość cukru]]*cukier6[[#This Row],[cena za kilo]]</f>
        <v>215</v>
      </c>
    </row>
    <row r="616" spans="1:6" x14ac:dyDescent="0.25">
      <c r="A616" s="1">
        <v>39474</v>
      </c>
      <c r="B616" t="s">
        <v>156</v>
      </c>
      <c r="C616">
        <v>6</v>
      </c>
      <c r="D616">
        <f>YEAR(cukier6[[#This Row],[Data]])</f>
        <v>2008</v>
      </c>
      <c r="E616">
        <f>VLOOKUP(cukier6[[#This Row],[rok]],cennik__2[#All],2,FALSE)</f>
        <v>2.15</v>
      </c>
      <c r="F616" s="4">
        <f>cukier6[[#This Row],[Ilość cukru]]*cukier6[[#This Row],[cena za kilo]]</f>
        <v>12.899999999999999</v>
      </c>
    </row>
    <row r="617" spans="1:6" x14ac:dyDescent="0.25">
      <c r="A617" s="1">
        <v>39481</v>
      </c>
      <c r="B617" t="s">
        <v>26</v>
      </c>
      <c r="C617">
        <v>171</v>
      </c>
      <c r="D617">
        <f>YEAR(cukier6[[#This Row],[Data]])</f>
        <v>2008</v>
      </c>
      <c r="E617">
        <f>VLOOKUP(cukier6[[#This Row],[rok]],cennik__2[#All],2,FALSE)</f>
        <v>2.15</v>
      </c>
      <c r="F617" s="4">
        <f>cukier6[[#This Row],[Ilość cukru]]*cukier6[[#This Row],[cena za kilo]]</f>
        <v>367.65</v>
      </c>
    </row>
    <row r="618" spans="1:6" x14ac:dyDescent="0.25">
      <c r="A618" s="1">
        <v>39483</v>
      </c>
      <c r="B618" t="s">
        <v>16</v>
      </c>
      <c r="C618">
        <v>333</v>
      </c>
      <c r="D618">
        <f>YEAR(cukier6[[#This Row],[Data]])</f>
        <v>2008</v>
      </c>
      <c r="E618">
        <f>VLOOKUP(cukier6[[#This Row],[rok]],cennik__2[#All],2,FALSE)</f>
        <v>2.15</v>
      </c>
      <c r="F618" s="4">
        <f>cukier6[[#This Row],[Ilość cukru]]*cukier6[[#This Row],[cena za kilo]]</f>
        <v>715.94999999999993</v>
      </c>
    </row>
    <row r="619" spans="1:6" x14ac:dyDescent="0.25">
      <c r="A619" s="1">
        <v>39484</v>
      </c>
      <c r="B619" t="s">
        <v>26</v>
      </c>
      <c r="C619">
        <v>365</v>
      </c>
      <c r="D619">
        <f>YEAR(cukier6[[#This Row],[Data]])</f>
        <v>2008</v>
      </c>
      <c r="E619">
        <f>VLOOKUP(cukier6[[#This Row],[rok]],cennik__2[#All],2,FALSE)</f>
        <v>2.15</v>
      </c>
      <c r="F619" s="4">
        <f>cukier6[[#This Row],[Ilość cukru]]*cukier6[[#This Row],[cena za kilo]]</f>
        <v>784.75</v>
      </c>
    </row>
    <row r="620" spans="1:6" x14ac:dyDescent="0.25">
      <c r="A620" s="1">
        <v>39484</v>
      </c>
      <c r="B620" t="s">
        <v>114</v>
      </c>
      <c r="C620">
        <v>16</v>
      </c>
      <c r="D620">
        <f>YEAR(cukier6[[#This Row],[Data]])</f>
        <v>2008</v>
      </c>
      <c r="E620">
        <f>VLOOKUP(cukier6[[#This Row],[rok]],cennik__2[#All],2,FALSE)</f>
        <v>2.15</v>
      </c>
      <c r="F620" s="4">
        <f>cukier6[[#This Row],[Ilość cukru]]*cukier6[[#This Row],[cena za kilo]]</f>
        <v>34.4</v>
      </c>
    </row>
    <row r="621" spans="1:6" x14ac:dyDescent="0.25">
      <c r="A621" s="1">
        <v>39485</v>
      </c>
      <c r="B621" t="s">
        <v>7</v>
      </c>
      <c r="C621">
        <v>211</v>
      </c>
      <c r="D621">
        <f>YEAR(cukier6[[#This Row],[Data]])</f>
        <v>2008</v>
      </c>
      <c r="E621">
        <f>VLOOKUP(cukier6[[#This Row],[rok]],cennik__2[#All],2,FALSE)</f>
        <v>2.15</v>
      </c>
      <c r="F621" s="4">
        <f>cukier6[[#This Row],[Ilość cukru]]*cukier6[[#This Row],[cena za kilo]]</f>
        <v>453.65</v>
      </c>
    </row>
    <row r="622" spans="1:6" x14ac:dyDescent="0.25">
      <c r="A622" s="1">
        <v>39489</v>
      </c>
      <c r="B622" t="s">
        <v>47</v>
      </c>
      <c r="C622">
        <v>196</v>
      </c>
      <c r="D622">
        <f>YEAR(cukier6[[#This Row],[Data]])</f>
        <v>2008</v>
      </c>
      <c r="E622">
        <f>VLOOKUP(cukier6[[#This Row],[rok]],cennik__2[#All],2,FALSE)</f>
        <v>2.15</v>
      </c>
      <c r="F622" s="4">
        <f>cukier6[[#This Row],[Ilość cukru]]*cukier6[[#This Row],[cena za kilo]]</f>
        <v>421.4</v>
      </c>
    </row>
    <row r="623" spans="1:6" x14ac:dyDescent="0.25">
      <c r="A623" s="1">
        <v>39490</v>
      </c>
      <c r="B623" t="s">
        <v>157</v>
      </c>
      <c r="C623">
        <v>11</v>
      </c>
      <c r="D623">
        <f>YEAR(cukier6[[#This Row],[Data]])</f>
        <v>2008</v>
      </c>
      <c r="E623">
        <f>VLOOKUP(cukier6[[#This Row],[rok]],cennik__2[#All],2,FALSE)</f>
        <v>2.15</v>
      </c>
      <c r="F623" s="4">
        <f>cukier6[[#This Row],[Ilość cukru]]*cukier6[[#This Row],[cena za kilo]]</f>
        <v>23.65</v>
      </c>
    </row>
    <row r="624" spans="1:6" x14ac:dyDescent="0.25">
      <c r="A624" s="1">
        <v>39491</v>
      </c>
      <c r="B624" t="s">
        <v>114</v>
      </c>
      <c r="C624">
        <v>17</v>
      </c>
      <c r="D624">
        <f>YEAR(cukier6[[#This Row],[Data]])</f>
        <v>2008</v>
      </c>
      <c r="E624">
        <f>VLOOKUP(cukier6[[#This Row],[rok]],cennik__2[#All],2,FALSE)</f>
        <v>2.15</v>
      </c>
      <c r="F624" s="4">
        <f>cukier6[[#This Row],[Ilość cukru]]*cukier6[[#This Row],[cena za kilo]]</f>
        <v>36.549999999999997</v>
      </c>
    </row>
    <row r="625" spans="1:6" x14ac:dyDescent="0.25">
      <c r="A625" s="1">
        <v>39494</v>
      </c>
      <c r="B625" t="s">
        <v>68</v>
      </c>
      <c r="C625">
        <v>62</v>
      </c>
      <c r="D625">
        <f>YEAR(cukier6[[#This Row],[Data]])</f>
        <v>2008</v>
      </c>
      <c r="E625">
        <f>VLOOKUP(cukier6[[#This Row],[rok]],cennik__2[#All],2,FALSE)</f>
        <v>2.15</v>
      </c>
      <c r="F625" s="4">
        <f>cukier6[[#This Row],[Ilość cukru]]*cukier6[[#This Row],[cena za kilo]]</f>
        <v>133.29999999999998</v>
      </c>
    </row>
    <row r="626" spans="1:6" x14ac:dyDescent="0.25">
      <c r="A626" s="1">
        <v>39494</v>
      </c>
      <c r="B626" t="s">
        <v>11</v>
      </c>
      <c r="C626">
        <v>103</v>
      </c>
      <c r="D626">
        <f>YEAR(cukier6[[#This Row],[Data]])</f>
        <v>2008</v>
      </c>
      <c r="E626">
        <f>VLOOKUP(cukier6[[#This Row],[rok]],cennik__2[#All],2,FALSE)</f>
        <v>2.15</v>
      </c>
      <c r="F626" s="4">
        <f>cukier6[[#This Row],[Ilość cukru]]*cukier6[[#This Row],[cena za kilo]]</f>
        <v>221.45</v>
      </c>
    </row>
    <row r="627" spans="1:6" x14ac:dyDescent="0.25">
      <c r="A627" s="1">
        <v>39494</v>
      </c>
      <c r="B627" t="s">
        <v>34</v>
      </c>
      <c r="C627">
        <v>9</v>
      </c>
      <c r="D627">
        <f>YEAR(cukier6[[#This Row],[Data]])</f>
        <v>2008</v>
      </c>
      <c r="E627">
        <f>VLOOKUP(cukier6[[#This Row],[rok]],cennik__2[#All],2,FALSE)</f>
        <v>2.15</v>
      </c>
      <c r="F627" s="4">
        <f>cukier6[[#This Row],[Ilość cukru]]*cukier6[[#This Row],[cena za kilo]]</f>
        <v>19.349999999999998</v>
      </c>
    </row>
    <row r="628" spans="1:6" x14ac:dyDescent="0.25">
      <c r="A628" s="1">
        <v>39495</v>
      </c>
      <c r="B628" t="s">
        <v>158</v>
      </c>
      <c r="C628">
        <v>5</v>
      </c>
      <c r="D628">
        <f>YEAR(cukier6[[#This Row],[Data]])</f>
        <v>2008</v>
      </c>
      <c r="E628">
        <f>VLOOKUP(cukier6[[#This Row],[rok]],cennik__2[#All],2,FALSE)</f>
        <v>2.15</v>
      </c>
      <c r="F628" s="4">
        <f>cukier6[[#This Row],[Ilość cukru]]*cukier6[[#This Row],[cena za kilo]]</f>
        <v>10.75</v>
      </c>
    </row>
    <row r="629" spans="1:6" x14ac:dyDescent="0.25">
      <c r="A629" s="1">
        <v>39495</v>
      </c>
      <c r="B629" t="s">
        <v>47</v>
      </c>
      <c r="C629">
        <v>452</v>
      </c>
      <c r="D629">
        <f>YEAR(cukier6[[#This Row],[Data]])</f>
        <v>2008</v>
      </c>
      <c r="E629">
        <f>VLOOKUP(cukier6[[#This Row],[rok]],cennik__2[#All],2,FALSE)</f>
        <v>2.15</v>
      </c>
      <c r="F629" s="4">
        <f>cukier6[[#This Row],[Ilość cukru]]*cukier6[[#This Row],[cena za kilo]]</f>
        <v>971.8</v>
      </c>
    </row>
    <row r="630" spans="1:6" x14ac:dyDescent="0.25">
      <c r="A630" s="1">
        <v>39496</v>
      </c>
      <c r="B630" t="s">
        <v>159</v>
      </c>
      <c r="C630">
        <v>2</v>
      </c>
      <c r="D630">
        <f>YEAR(cukier6[[#This Row],[Data]])</f>
        <v>2008</v>
      </c>
      <c r="E630">
        <f>VLOOKUP(cukier6[[#This Row],[rok]],cennik__2[#All],2,FALSE)</f>
        <v>2.15</v>
      </c>
      <c r="F630" s="4">
        <f>cukier6[[#This Row],[Ilość cukru]]*cukier6[[#This Row],[cena za kilo]]</f>
        <v>4.3</v>
      </c>
    </row>
    <row r="631" spans="1:6" x14ac:dyDescent="0.25">
      <c r="A631" s="1">
        <v>39497</v>
      </c>
      <c r="B631" t="s">
        <v>52</v>
      </c>
      <c r="C631">
        <v>335</v>
      </c>
      <c r="D631">
        <f>YEAR(cukier6[[#This Row],[Data]])</f>
        <v>2008</v>
      </c>
      <c r="E631">
        <f>VLOOKUP(cukier6[[#This Row],[rok]],cennik__2[#All],2,FALSE)</f>
        <v>2.15</v>
      </c>
      <c r="F631" s="4">
        <f>cukier6[[#This Row],[Ilość cukru]]*cukier6[[#This Row],[cena za kilo]]</f>
        <v>720.25</v>
      </c>
    </row>
    <row r="632" spans="1:6" x14ac:dyDescent="0.25">
      <c r="A632" s="1">
        <v>39498</v>
      </c>
      <c r="B632" t="s">
        <v>160</v>
      </c>
      <c r="C632">
        <v>12</v>
      </c>
      <c r="D632">
        <f>YEAR(cukier6[[#This Row],[Data]])</f>
        <v>2008</v>
      </c>
      <c r="E632">
        <f>VLOOKUP(cukier6[[#This Row],[rok]],cennik__2[#All],2,FALSE)</f>
        <v>2.15</v>
      </c>
      <c r="F632" s="4">
        <f>cukier6[[#This Row],[Ilość cukru]]*cukier6[[#This Row],[cena za kilo]]</f>
        <v>25.799999999999997</v>
      </c>
    </row>
    <row r="633" spans="1:6" x14ac:dyDescent="0.25">
      <c r="A633" s="1">
        <v>39499</v>
      </c>
      <c r="B633" t="s">
        <v>81</v>
      </c>
      <c r="C633">
        <v>12</v>
      </c>
      <c r="D633">
        <f>YEAR(cukier6[[#This Row],[Data]])</f>
        <v>2008</v>
      </c>
      <c r="E633">
        <f>VLOOKUP(cukier6[[#This Row],[rok]],cennik__2[#All],2,FALSE)</f>
        <v>2.15</v>
      </c>
      <c r="F633" s="4">
        <f>cukier6[[#This Row],[Ilość cukru]]*cukier6[[#This Row],[cena za kilo]]</f>
        <v>25.799999999999997</v>
      </c>
    </row>
    <row r="634" spans="1:6" x14ac:dyDescent="0.25">
      <c r="A634" s="1">
        <v>39500</v>
      </c>
      <c r="B634" t="s">
        <v>161</v>
      </c>
      <c r="C634">
        <v>5</v>
      </c>
      <c r="D634">
        <f>YEAR(cukier6[[#This Row],[Data]])</f>
        <v>2008</v>
      </c>
      <c r="E634">
        <f>VLOOKUP(cukier6[[#This Row],[rok]],cennik__2[#All],2,FALSE)</f>
        <v>2.15</v>
      </c>
      <c r="F634" s="4">
        <f>cukier6[[#This Row],[Ilość cukru]]*cukier6[[#This Row],[cena za kilo]]</f>
        <v>10.75</v>
      </c>
    </row>
    <row r="635" spans="1:6" x14ac:dyDescent="0.25">
      <c r="A635" s="1">
        <v>39500</v>
      </c>
      <c r="B635" t="s">
        <v>162</v>
      </c>
      <c r="C635">
        <v>2</v>
      </c>
      <c r="D635">
        <f>YEAR(cukier6[[#This Row],[Data]])</f>
        <v>2008</v>
      </c>
      <c r="E635">
        <f>VLOOKUP(cukier6[[#This Row],[rok]],cennik__2[#All],2,FALSE)</f>
        <v>2.15</v>
      </c>
      <c r="F635" s="4">
        <f>cukier6[[#This Row],[Ilość cukru]]*cukier6[[#This Row],[cena za kilo]]</f>
        <v>4.3</v>
      </c>
    </row>
    <row r="636" spans="1:6" x14ac:dyDescent="0.25">
      <c r="A636" s="1">
        <v>39501</v>
      </c>
      <c r="B636" t="s">
        <v>163</v>
      </c>
      <c r="C636">
        <v>10</v>
      </c>
      <c r="D636">
        <f>YEAR(cukier6[[#This Row],[Data]])</f>
        <v>2008</v>
      </c>
      <c r="E636">
        <f>VLOOKUP(cukier6[[#This Row],[rok]],cennik__2[#All],2,FALSE)</f>
        <v>2.15</v>
      </c>
      <c r="F636" s="4">
        <f>cukier6[[#This Row],[Ilość cukru]]*cukier6[[#This Row],[cena za kilo]]</f>
        <v>21.5</v>
      </c>
    </row>
    <row r="637" spans="1:6" x14ac:dyDescent="0.25">
      <c r="A637" s="1">
        <v>39503</v>
      </c>
      <c r="B637" t="s">
        <v>47</v>
      </c>
      <c r="C637">
        <v>308</v>
      </c>
      <c r="D637">
        <f>YEAR(cukier6[[#This Row],[Data]])</f>
        <v>2008</v>
      </c>
      <c r="E637">
        <f>VLOOKUP(cukier6[[#This Row],[rok]],cennik__2[#All],2,FALSE)</f>
        <v>2.15</v>
      </c>
      <c r="F637" s="4">
        <f>cukier6[[#This Row],[Ilość cukru]]*cukier6[[#This Row],[cena za kilo]]</f>
        <v>662.19999999999993</v>
      </c>
    </row>
    <row r="638" spans="1:6" x14ac:dyDescent="0.25">
      <c r="A638" s="1">
        <v>39505</v>
      </c>
      <c r="B638" t="s">
        <v>121</v>
      </c>
      <c r="C638">
        <v>5</v>
      </c>
      <c r="D638">
        <f>YEAR(cukier6[[#This Row],[Data]])</f>
        <v>2008</v>
      </c>
      <c r="E638">
        <f>VLOOKUP(cukier6[[#This Row],[rok]],cennik__2[#All],2,FALSE)</f>
        <v>2.15</v>
      </c>
      <c r="F638" s="4">
        <f>cukier6[[#This Row],[Ilość cukru]]*cukier6[[#This Row],[cena za kilo]]</f>
        <v>10.75</v>
      </c>
    </row>
    <row r="639" spans="1:6" x14ac:dyDescent="0.25">
      <c r="A639" s="1">
        <v>39505</v>
      </c>
      <c r="B639" t="s">
        <v>16</v>
      </c>
      <c r="C639">
        <v>446</v>
      </c>
      <c r="D639">
        <f>YEAR(cukier6[[#This Row],[Data]])</f>
        <v>2008</v>
      </c>
      <c r="E639">
        <f>VLOOKUP(cukier6[[#This Row],[rok]],cennik__2[#All],2,FALSE)</f>
        <v>2.15</v>
      </c>
      <c r="F639" s="4">
        <f>cukier6[[#This Row],[Ilość cukru]]*cukier6[[#This Row],[cena za kilo]]</f>
        <v>958.9</v>
      </c>
    </row>
    <row r="640" spans="1:6" x14ac:dyDescent="0.25">
      <c r="A640" s="1">
        <v>39506</v>
      </c>
      <c r="B640" t="s">
        <v>9</v>
      </c>
      <c r="C640">
        <v>281</v>
      </c>
      <c r="D640">
        <f>YEAR(cukier6[[#This Row],[Data]])</f>
        <v>2008</v>
      </c>
      <c r="E640">
        <f>VLOOKUP(cukier6[[#This Row],[rok]],cennik__2[#All],2,FALSE)</f>
        <v>2.15</v>
      </c>
      <c r="F640" s="4">
        <f>cukier6[[#This Row],[Ilość cukru]]*cukier6[[#This Row],[cena za kilo]]</f>
        <v>604.15</v>
      </c>
    </row>
    <row r="641" spans="1:6" x14ac:dyDescent="0.25">
      <c r="A641" s="1">
        <v>39510</v>
      </c>
      <c r="B641" t="s">
        <v>13</v>
      </c>
      <c r="C641">
        <v>6</v>
      </c>
      <c r="D641">
        <f>YEAR(cukier6[[#This Row],[Data]])</f>
        <v>2008</v>
      </c>
      <c r="E641">
        <f>VLOOKUP(cukier6[[#This Row],[rok]],cennik__2[#All],2,FALSE)</f>
        <v>2.15</v>
      </c>
      <c r="F641" s="4">
        <f>cukier6[[#This Row],[Ilość cukru]]*cukier6[[#This Row],[cena za kilo]]</f>
        <v>12.899999999999999</v>
      </c>
    </row>
    <row r="642" spans="1:6" x14ac:dyDescent="0.25">
      <c r="A642" s="1">
        <v>39511</v>
      </c>
      <c r="B642" t="s">
        <v>9</v>
      </c>
      <c r="C642">
        <v>409</v>
      </c>
      <c r="D642">
        <f>YEAR(cukier6[[#This Row],[Data]])</f>
        <v>2008</v>
      </c>
      <c r="E642">
        <f>VLOOKUP(cukier6[[#This Row],[rok]],cennik__2[#All],2,FALSE)</f>
        <v>2.15</v>
      </c>
      <c r="F642" s="4">
        <f>cukier6[[#This Row],[Ilość cukru]]*cukier6[[#This Row],[cena za kilo]]</f>
        <v>879.34999999999991</v>
      </c>
    </row>
    <row r="643" spans="1:6" x14ac:dyDescent="0.25">
      <c r="A643" s="1">
        <v>39511</v>
      </c>
      <c r="B643" t="s">
        <v>68</v>
      </c>
      <c r="C643">
        <v>191</v>
      </c>
      <c r="D643">
        <f>YEAR(cukier6[[#This Row],[Data]])</f>
        <v>2008</v>
      </c>
      <c r="E643">
        <f>VLOOKUP(cukier6[[#This Row],[rok]],cennik__2[#All],2,FALSE)</f>
        <v>2.15</v>
      </c>
      <c r="F643" s="4">
        <f>cukier6[[#This Row],[Ilość cukru]]*cukier6[[#This Row],[cena za kilo]]</f>
        <v>410.65</v>
      </c>
    </row>
    <row r="644" spans="1:6" x14ac:dyDescent="0.25">
      <c r="A644" s="1">
        <v>39512</v>
      </c>
      <c r="B644" t="s">
        <v>52</v>
      </c>
      <c r="C644">
        <v>404</v>
      </c>
      <c r="D644">
        <f>YEAR(cukier6[[#This Row],[Data]])</f>
        <v>2008</v>
      </c>
      <c r="E644">
        <f>VLOOKUP(cukier6[[#This Row],[rok]],cennik__2[#All],2,FALSE)</f>
        <v>2.15</v>
      </c>
      <c r="F644" s="4">
        <f>cukier6[[#This Row],[Ilość cukru]]*cukier6[[#This Row],[cena za kilo]]</f>
        <v>868.59999999999991</v>
      </c>
    </row>
    <row r="645" spans="1:6" x14ac:dyDescent="0.25">
      <c r="A645" s="1">
        <v>39512</v>
      </c>
      <c r="B645" t="s">
        <v>30</v>
      </c>
      <c r="C645">
        <v>135</v>
      </c>
      <c r="D645">
        <f>YEAR(cukier6[[#This Row],[Data]])</f>
        <v>2008</v>
      </c>
      <c r="E645">
        <f>VLOOKUP(cukier6[[#This Row],[rok]],cennik__2[#All],2,FALSE)</f>
        <v>2.15</v>
      </c>
      <c r="F645" s="4">
        <f>cukier6[[#This Row],[Ilość cukru]]*cukier6[[#This Row],[cena za kilo]]</f>
        <v>290.25</v>
      </c>
    </row>
    <row r="646" spans="1:6" x14ac:dyDescent="0.25">
      <c r="A646" s="1">
        <v>39512</v>
      </c>
      <c r="B646" t="s">
        <v>29</v>
      </c>
      <c r="C646">
        <v>20</v>
      </c>
      <c r="D646">
        <f>YEAR(cukier6[[#This Row],[Data]])</f>
        <v>2008</v>
      </c>
      <c r="E646">
        <f>VLOOKUP(cukier6[[#This Row],[rok]],cennik__2[#All],2,FALSE)</f>
        <v>2.15</v>
      </c>
      <c r="F646" s="4">
        <f>cukier6[[#This Row],[Ilość cukru]]*cukier6[[#This Row],[cena za kilo]]</f>
        <v>43</v>
      </c>
    </row>
    <row r="647" spans="1:6" x14ac:dyDescent="0.25">
      <c r="A647" s="1">
        <v>39514</v>
      </c>
      <c r="B647" t="s">
        <v>60</v>
      </c>
      <c r="C647">
        <v>54</v>
      </c>
      <c r="D647">
        <f>YEAR(cukier6[[#This Row],[Data]])</f>
        <v>2008</v>
      </c>
      <c r="E647">
        <f>VLOOKUP(cukier6[[#This Row],[rok]],cennik__2[#All],2,FALSE)</f>
        <v>2.15</v>
      </c>
      <c r="F647" s="4">
        <f>cukier6[[#This Row],[Ilość cukru]]*cukier6[[#This Row],[cena za kilo]]</f>
        <v>116.1</v>
      </c>
    </row>
    <row r="648" spans="1:6" x14ac:dyDescent="0.25">
      <c r="A648" s="1">
        <v>39514</v>
      </c>
      <c r="B648" t="s">
        <v>54</v>
      </c>
      <c r="C648">
        <v>129</v>
      </c>
      <c r="D648">
        <f>YEAR(cukier6[[#This Row],[Data]])</f>
        <v>2008</v>
      </c>
      <c r="E648">
        <f>VLOOKUP(cukier6[[#This Row],[rok]],cennik__2[#All],2,FALSE)</f>
        <v>2.15</v>
      </c>
      <c r="F648" s="4">
        <f>cukier6[[#This Row],[Ilość cukru]]*cukier6[[#This Row],[cena za kilo]]</f>
        <v>277.34999999999997</v>
      </c>
    </row>
    <row r="649" spans="1:6" x14ac:dyDescent="0.25">
      <c r="A649" s="1">
        <v>39517</v>
      </c>
      <c r="B649" t="s">
        <v>164</v>
      </c>
      <c r="C649">
        <v>11</v>
      </c>
      <c r="D649">
        <f>YEAR(cukier6[[#This Row],[Data]])</f>
        <v>2008</v>
      </c>
      <c r="E649">
        <f>VLOOKUP(cukier6[[#This Row],[rok]],cennik__2[#All],2,FALSE)</f>
        <v>2.15</v>
      </c>
      <c r="F649" s="4">
        <f>cukier6[[#This Row],[Ilość cukru]]*cukier6[[#This Row],[cena za kilo]]</f>
        <v>23.65</v>
      </c>
    </row>
    <row r="650" spans="1:6" x14ac:dyDescent="0.25">
      <c r="A650" s="1">
        <v>39518</v>
      </c>
      <c r="B650" t="s">
        <v>24</v>
      </c>
      <c r="C650">
        <v>383</v>
      </c>
      <c r="D650">
        <f>YEAR(cukier6[[#This Row],[Data]])</f>
        <v>2008</v>
      </c>
      <c r="E650">
        <f>VLOOKUP(cukier6[[#This Row],[rok]],cennik__2[#All],2,FALSE)</f>
        <v>2.15</v>
      </c>
      <c r="F650" s="4">
        <f>cukier6[[#This Row],[Ilość cukru]]*cukier6[[#This Row],[cena za kilo]]</f>
        <v>823.44999999999993</v>
      </c>
    </row>
    <row r="651" spans="1:6" x14ac:dyDescent="0.25">
      <c r="A651" s="1">
        <v>39519</v>
      </c>
      <c r="B651" t="s">
        <v>12</v>
      </c>
      <c r="C651">
        <v>46</v>
      </c>
      <c r="D651">
        <f>YEAR(cukier6[[#This Row],[Data]])</f>
        <v>2008</v>
      </c>
      <c r="E651">
        <f>VLOOKUP(cukier6[[#This Row],[rok]],cennik__2[#All],2,FALSE)</f>
        <v>2.15</v>
      </c>
      <c r="F651" s="4">
        <f>cukier6[[#This Row],[Ilość cukru]]*cukier6[[#This Row],[cena za kilo]]</f>
        <v>98.899999999999991</v>
      </c>
    </row>
    <row r="652" spans="1:6" x14ac:dyDescent="0.25">
      <c r="A652" s="1">
        <v>39520</v>
      </c>
      <c r="B652" t="s">
        <v>133</v>
      </c>
      <c r="C652">
        <v>61</v>
      </c>
      <c r="D652">
        <f>YEAR(cukier6[[#This Row],[Data]])</f>
        <v>2008</v>
      </c>
      <c r="E652">
        <f>VLOOKUP(cukier6[[#This Row],[rok]],cennik__2[#All],2,FALSE)</f>
        <v>2.15</v>
      </c>
      <c r="F652" s="4">
        <f>cukier6[[#This Row],[Ilość cukru]]*cukier6[[#This Row],[cena za kilo]]</f>
        <v>131.15</v>
      </c>
    </row>
    <row r="653" spans="1:6" x14ac:dyDescent="0.25">
      <c r="A653" s="1">
        <v>39522</v>
      </c>
      <c r="B653" t="s">
        <v>30</v>
      </c>
      <c r="C653">
        <v>166</v>
      </c>
      <c r="D653">
        <f>YEAR(cukier6[[#This Row],[Data]])</f>
        <v>2008</v>
      </c>
      <c r="E653">
        <f>VLOOKUP(cukier6[[#This Row],[rok]],cennik__2[#All],2,FALSE)</f>
        <v>2.15</v>
      </c>
      <c r="F653" s="4">
        <f>cukier6[[#This Row],[Ilość cukru]]*cukier6[[#This Row],[cena za kilo]]</f>
        <v>356.9</v>
      </c>
    </row>
    <row r="654" spans="1:6" x14ac:dyDescent="0.25">
      <c r="A654" s="1">
        <v>39523</v>
      </c>
      <c r="B654" t="s">
        <v>71</v>
      </c>
      <c r="C654">
        <v>91</v>
      </c>
      <c r="D654">
        <f>YEAR(cukier6[[#This Row],[Data]])</f>
        <v>2008</v>
      </c>
      <c r="E654">
        <f>VLOOKUP(cukier6[[#This Row],[rok]],cennik__2[#All],2,FALSE)</f>
        <v>2.15</v>
      </c>
      <c r="F654" s="4">
        <f>cukier6[[#This Row],[Ilość cukru]]*cukier6[[#This Row],[cena za kilo]]</f>
        <v>195.65</v>
      </c>
    </row>
    <row r="655" spans="1:6" x14ac:dyDescent="0.25">
      <c r="A655" s="1">
        <v>39524</v>
      </c>
      <c r="B655" t="s">
        <v>165</v>
      </c>
      <c r="C655">
        <v>10</v>
      </c>
      <c r="D655">
        <f>YEAR(cukier6[[#This Row],[Data]])</f>
        <v>2008</v>
      </c>
      <c r="E655">
        <f>VLOOKUP(cukier6[[#This Row],[rok]],cennik__2[#All],2,FALSE)</f>
        <v>2.15</v>
      </c>
      <c r="F655" s="4">
        <f>cukier6[[#This Row],[Ilość cukru]]*cukier6[[#This Row],[cena za kilo]]</f>
        <v>21.5</v>
      </c>
    </row>
    <row r="656" spans="1:6" x14ac:dyDescent="0.25">
      <c r="A656" s="1">
        <v>39526</v>
      </c>
      <c r="B656" t="s">
        <v>166</v>
      </c>
      <c r="C656">
        <v>19</v>
      </c>
      <c r="D656">
        <f>YEAR(cukier6[[#This Row],[Data]])</f>
        <v>2008</v>
      </c>
      <c r="E656">
        <f>VLOOKUP(cukier6[[#This Row],[rok]],cennik__2[#All],2,FALSE)</f>
        <v>2.15</v>
      </c>
      <c r="F656" s="4">
        <f>cukier6[[#This Row],[Ilość cukru]]*cukier6[[#This Row],[cena za kilo]]</f>
        <v>40.85</v>
      </c>
    </row>
    <row r="657" spans="1:6" x14ac:dyDescent="0.25">
      <c r="A657" s="1">
        <v>39526</v>
      </c>
      <c r="B657" t="s">
        <v>167</v>
      </c>
      <c r="C657">
        <v>2</v>
      </c>
      <c r="D657">
        <f>YEAR(cukier6[[#This Row],[Data]])</f>
        <v>2008</v>
      </c>
      <c r="E657">
        <f>VLOOKUP(cukier6[[#This Row],[rok]],cennik__2[#All],2,FALSE)</f>
        <v>2.15</v>
      </c>
      <c r="F657" s="4">
        <f>cukier6[[#This Row],[Ilość cukru]]*cukier6[[#This Row],[cena za kilo]]</f>
        <v>4.3</v>
      </c>
    </row>
    <row r="658" spans="1:6" x14ac:dyDescent="0.25">
      <c r="A658" s="1">
        <v>39527</v>
      </c>
      <c r="B658" t="s">
        <v>37</v>
      </c>
      <c r="C658">
        <v>125</v>
      </c>
      <c r="D658">
        <f>YEAR(cukier6[[#This Row],[Data]])</f>
        <v>2008</v>
      </c>
      <c r="E658">
        <f>VLOOKUP(cukier6[[#This Row],[rok]],cennik__2[#All],2,FALSE)</f>
        <v>2.15</v>
      </c>
      <c r="F658" s="4">
        <f>cukier6[[#This Row],[Ilość cukru]]*cukier6[[#This Row],[cena za kilo]]</f>
        <v>268.75</v>
      </c>
    </row>
    <row r="659" spans="1:6" x14ac:dyDescent="0.25">
      <c r="A659" s="1">
        <v>39527</v>
      </c>
      <c r="B659" t="s">
        <v>24</v>
      </c>
      <c r="C659">
        <v>248</v>
      </c>
      <c r="D659">
        <f>YEAR(cukier6[[#This Row],[Data]])</f>
        <v>2008</v>
      </c>
      <c r="E659">
        <f>VLOOKUP(cukier6[[#This Row],[rok]],cennik__2[#All],2,FALSE)</f>
        <v>2.15</v>
      </c>
      <c r="F659" s="4">
        <f>cukier6[[#This Row],[Ilość cukru]]*cukier6[[#This Row],[cena za kilo]]</f>
        <v>533.19999999999993</v>
      </c>
    </row>
    <row r="660" spans="1:6" x14ac:dyDescent="0.25">
      <c r="A660" s="1">
        <v>39527</v>
      </c>
      <c r="B660" t="s">
        <v>104</v>
      </c>
      <c r="C660">
        <v>298</v>
      </c>
      <c r="D660">
        <f>YEAR(cukier6[[#This Row],[Data]])</f>
        <v>2008</v>
      </c>
      <c r="E660">
        <f>VLOOKUP(cukier6[[#This Row],[rok]],cennik__2[#All],2,FALSE)</f>
        <v>2.15</v>
      </c>
      <c r="F660" s="4">
        <f>cukier6[[#This Row],[Ilość cukru]]*cukier6[[#This Row],[cena za kilo]]</f>
        <v>640.69999999999993</v>
      </c>
    </row>
    <row r="661" spans="1:6" x14ac:dyDescent="0.25">
      <c r="A661" s="1">
        <v>39528</v>
      </c>
      <c r="B661" t="s">
        <v>24</v>
      </c>
      <c r="C661">
        <v>406</v>
      </c>
      <c r="D661">
        <f>YEAR(cukier6[[#This Row],[Data]])</f>
        <v>2008</v>
      </c>
      <c r="E661">
        <f>VLOOKUP(cukier6[[#This Row],[rok]],cennik__2[#All],2,FALSE)</f>
        <v>2.15</v>
      </c>
      <c r="F661" s="4">
        <f>cukier6[[#This Row],[Ilość cukru]]*cukier6[[#This Row],[cena za kilo]]</f>
        <v>872.9</v>
      </c>
    </row>
    <row r="662" spans="1:6" x14ac:dyDescent="0.25">
      <c r="A662" s="1">
        <v>39529</v>
      </c>
      <c r="B662" t="s">
        <v>21</v>
      </c>
      <c r="C662">
        <v>46</v>
      </c>
      <c r="D662">
        <f>YEAR(cukier6[[#This Row],[Data]])</f>
        <v>2008</v>
      </c>
      <c r="E662">
        <f>VLOOKUP(cukier6[[#This Row],[rok]],cennik__2[#All],2,FALSE)</f>
        <v>2.15</v>
      </c>
      <c r="F662" s="4">
        <f>cukier6[[#This Row],[Ilość cukru]]*cukier6[[#This Row],[cena za kilo]]</f>
        <v>98.899999999999991</v>
      </c>
    </row>
    <row r="663" spans="1:6" x14ac:dyDescent="0.25">
      <c r="A663" s="1">
        <v>39530</v>
      </c>
      <c r="B663" t="s">
        <v>71</v>
      </c>
      <c r="C663">
        <v>106</v>
      </c>
      <c r="D663">
        <f>YEAR(cukier6[[#This Row],[Data]])</f>
        <v>2008</v>
      </c>
      <c r="E663">
        <f>VLOOKUP(cukier6[[#This Row],[rok]],cennik__2[#All],2,FALSE)</f>
        <v>2.15</v>
      </c>
      <c r="F663" s="4">
        <f>cukier6[[#This Row],[Ilość cukru]]*cukier6[[#This Row],[cena za kilo]]</f>
        <v>227.89999999999998</v>
      </c>
    </row>
    <row r="664" spans="1:6" x14ac:dyDescent="0.25">
      <c r="A664" s="1">
        <v>39532</v>
      </c>
      <c r="B664" t="s">
        <v>11</v>
      </c>
      <c r="C664">
        <v>121</v>
      </c>
      <c r="D664">
        <f>YEAR(cukier6[[#This Row],[Data]])</f>
        <v>2008</v>
      </c>
      <c r="E664">
        <f>VLOOKUP(cukier6[[#This Row],[rok]],cennik__2[#All],2,FALSE)</f>
        <v>2.15</v>
      </c>
      <c r="F664" s="4">
        <f>cukier6[[#This Row],[Ilość cukru]]*cukier6[[#This Row],[cena za kilo]]</f>
        <v>260.14999999999998</v>
      </c>
    </row>
    <row r="665" spans="1:6" x14ac:dyDescent="0.25">
      <c r="A665" s="1">
        <v>39536</v>
      </c>
      <c r="B665" t="s">
        <v>47</v>
      </c>
      <c r="C665">
        <v>170</v>
      </c>
      <c r="D665">
        <f>YEAR(cukier6[[#This Row],[Data]])</f>
        <v>2008</v>
      </c>
      <c r="E665">
        <f>VLOOKUP(cukier6[[#This Row],[rok]],cennik__2[#All],2,FALSE)</f>
        <v>2.15</v>
      </c>
      <c r="F665" s="4">
        <f>cukier6[[#This Row],[Ilość cukru]]*cukier6[[#This Row],[cena za kilo]]</f>
        <v>365.5</v>
      </c>
    </row>
    <row r="666" spans="1:6" x14ac:dyDescent="0.25">
      <c r="A666" s="1">
        <v>39536</v>
      </c>
      <c r="B666" t="s">
        <v>16</v>
      </c>
      <c r="C666">
        <v>431</v>
      </c>
      <c r="D666">
        <f>YEAR(cukier6[[#This Row],[Data]])</f>
        <v>2008</v>
      </c>
      <c r="E666">
        <f>VLOOKUP(cukier6[[#This Row],[rok]],cennik__2[#All],2,FALSE)</f>
        <v>2.15</v>
      </c>
      <c r="F666" s="4">
        <f>cukier6[[#This Row],[Ilość cukru]]*cukier6[[#This Row],[cena za kilo]]</f>
        <v>926.65</v>
      </c>
    </row>
    <row r="667" spans="1:6" x14ac:dyDescent="0.25">
      <c r="A667" s="1">
        <v>39537</v>
      </c>
      <c r="B667" t="s">
        <v>52</v>
      </c>
      <c r="C667">
        <v>483</v>
      </c>
      <c r="D667">
        <f>YEAR(cukier6[[#This Row],[Data]])</f>
        <v>2008</v>
      </c>
      <c r="E667">
        <f>VLOOKUP(cukier6[[#This Row],[rok]],cennik__2[#All],2,FALSE)</f>
        <v>2.15</v>
      </c>
      <c r="F667" s="4">
        <f>cukier6[[#This Row],[Ilość cukru]]*cukier6[[#This Row],[cena za kilo]]</f>
        <v>1038.45</v>
      </c>
    </row>
    <row r="668" spans="1:6" x14ac:dyDescent="0.25">
      <c r="A668" s="1">
        <v>39539</v>
      </c>
      <c r="B668" t="s">
        <v>9</v>
      </c>
      <c r="C668">
        <v>354</v>
      </c>
      <c r="D668">
        <f>YEAR(cukier6[[#This Row],[Data]])</f>
        <v>2008</v>
      </c>
      <c r="E668">
        <f>VLOOKUP(cukier6[[#This Row],[rok]],cennik__2[#All],2,FALSE)</f>
        <v>2.15</v>
      </c>
      <c r="F668" s="4">
        <f>cukier6[[#This Row],[Ilość cukru]]*cukier6[[#This Row],[cena za kilo]]</f>
        <v>761.1</v>
      </c>
    </row>
    <row r="669" spans="1:6" x14ac:dyDescent="0.25">
      <c r="A669" s="1">
        <v>39541</v>
      </c>
      <c r="B669" t="s">
        <v>71</v>
      </c>
      <c r="C669">
        <v>65</v>
      </c>
      <c r="D669">
        <f>YEAR(cukier6[[#This Row],[Data]])</f>
        <v>2008</v>
      </c>
      <c r="E669">
        <f>VLOOKUP(cukier6[[#This Row],[rok]],cennik__2[#All],2,FALSE)</f>
        <v>2.15</v>
      </c>
      <c r="F669" s="4">
        <f>cukier6[[#This Row],[Ilość cukru]]*cukier6[[#This Row],[cena za kilo]]</f>
        <v>139.75</v>
      </c>
    </row>
    <row r="670" spans="1:6" x14ac:dyDescent="0.25">
      <c r="A670" s="1">
        <v>39544</v>
      </c>
      <c r="B670" t="s">
        <v>26</v>
      </c>
      <c r="C670">
        <v>176</v>
      </c>
      <c r="D670">
        <f>YEAR(cukier6[[#This Row],[Data]])</f>
        <v>2008</v>
      </c>
      <c r="E670">
        <f>VLOOKUP(cukier6[[#This Row],[rok]],cennik__2[#All],2,FALSE)</f>
        <v>2.15</v>
      </c>
      <c r="F670" s="4">
        <f>cukier6[[#This Row],[Ilość cukru]]*cukier6[[#This Row],[cena za kilo]]</f>
        <v>378.4</v>
      </c>
    </row>
    <row r="671" spans="1:6" x14ac:dyDescent="0.25">
      <c r="A671" s="1">
        <v>39545</v>
      </c>
      <c r="B671" t="s">
        <v>53</v>
      </c>
      <c r="C671">
        <v>2</v>
      </c>
      <c r="D671">
        <f>YEAR(cukier6[[#This Row],[Data]])</f>
        <v>2008</v>
      </c>
      <c r="E671">
        <f>VLOOKUP(cukier6[[#This Row],[rok]],cennik__2[#All],2,FALSE)</f>
        <v>2.15</v>
      </c>
      <c r="F671" s="4">
        <f>cukier6[[#This Row],[Ilość cukru]]*cukier6[[#This Row],[cena za kilo]]</f>
        <v>4.3</v>
      </c>
    </row>
    <row r="672" spans="1:6" x14ac:dyDescent="0.25">
      <c r="A672" s="1">
        <v>39546</v>
      </c>
      <c r="B672" t="s">
        <v>68</v>
      </c>
      <c r="C672">
        <v>46</v>
      </c>
      <c r="D672">
        <f>YEAR(cukier6[[#This Row],[Data]])</f>
        <v>2008</v>
      </c>
      <c r="E672">
        <f>VLOOKUP(cukier6[[#This Row],[rok]],cennik__2[#All],2,FALSE)</f>
        <v>2.15</v>
      </c>
      <c r="F672" s="4">
        <f>cukier6[[#This Row],[Ilość cukru]]*cukier6[[#This Row],[cena za kilo]]</f>
        <v>98.899999999999991</v>
      </c>
    </row>
    <row r="673" spans="1:6" x14ac:dyDescent="0.25">
      <c r="A673" s="1">
        <v>39549</v>
      </c>
      <c r="B673" t="s">
        <v>104</v>
      </c>
      <c r="C673">
        <v>477</v>
      </c>
      <c r="D673">
        <f>YEAR(cukier6[[#This Row],[Data]])</f>
        <v>2008</v>
      </c>
      <c r="E673">
        <f>VLOOKUP(cukier6[[#This Row],[rok]],cennik__2[#All],2,FALSE)</f>
        <v>2.15</v>
      </c>
      <c r="F673" s="4">
        <f>cukier6[[#This Row],[Ilość cukru]]*cukier6[[#This Row],[cena za kilo]]</f>
        <v>1025.55</v>
      </c>
    </row>
    <row r="674" spans="1:6" x14ac:dyDescent="0.25">
      <c r="A674" s="1">
        <v>39550</v>
      </c>
      <c r="B674" t="s">
        <v>59</v>
      </c>
      <c r="C674">
        <v>6</v>
      </c>
      <c r="D674">
        <f>YEAR(cukier6[[#This Row],[Data]])</f>
        <v>2008</v>
      </c>
      <c r="E674">
        <f>VLOOKUP(cukier6[[#This Row],[rok]],cennik__2[#All],2,FALSE)</f>
        <v>2.15</v>
      </c>
      <c r="F674" s="4">
        <f>cukier6[[#This Row],[Ilość cukru]]*cukier6[[#This Row],[cena za kilo]]</f>
        <v>12.899999999999999</v>
      </c>
    </row>
    <row r="675" spans="1:6" x14ac:dyDescent="0.25">
      <c r="A675" s="1">
        <v>39552</v>
      </c>
      <c r="B675" t="s">
        <v>50</v>
      </c>
      <c r="C675">
        <v>11</v>
      </c>
      <c r="D675">
        <f>YEAR(cukier6[[#This Row],[Data]])</f>
        <v>2008</v>
      </c>
      <c r="E675">
        <f>VLOOKUP(cukier6[[#This Row],[rok]],cennik__2[#All],2,FALSE)</f>
        <v>2.15</v>
      </c>
      <c r="F675" s="4">
        <f>cukier6[[#This Row],[Ilość cukru]]*cukier6[[#This Row],[cena za kilo]]</f>
        <v>23.65</v>
      </c>
    </row>
    <row r="676" spans="1:6" x14ac:dyDescent="0.25">
      <c r="A676" s="1">
        <v>39552</v>
      </c>
      <c r="B676" t="s">
        <v>68</v>
      </c>
      <c r="C676">
        <v>126</v>
      </c>
      <c r="D676">
        <f>YEAR(cukier6[[#This Row],[Data]])</f>
        <v>2008</v>
      </c>
      <c r="E676">
        <f>VLOOKUP(cukier6[[#This Row],[rok]],cennik__2[#All],2,FALSE)</f>
        <v>2.15</v>
      </c>
      <c r="F676" s="4">
        <f>cukier6[[#This Row],[Ilość cukru]]*cukier6[[#This Row],[cena za kilo]]</f>
        <v>270.89999999999998</v>
      </c>
    </row>
    <row r="677" spans="1:6" x14ac:dyDescent="0.25">
      <c r="A677" s="1">
        <v>39552</v>
      </c>
      <c r="B677" t="s">
        <v>20</v>
      </c>
      <c r="C677">
        <v>190</v>
      </c>
      <c r="D677">
        <f>YEAR(cukier6[[#This Row],[Data]])</f>
        <v>2008</v>
      </c>
      <c r="E677">
        <f>VLOOKUP(cukier6[[#This Row],[rok]],cennik__2[#All],2,FALSE)</f>
        <v>2.15</v>
      </c>
      <c r="F677" s="4">
        <f>cukier6[[#This Row],[Ilość cukru]]*cukier6[[#This Row],[cena za kilo]]</f>
        <v>408.5</v>
      </c>
    </row>
    <row r="678" spans="1:6" x14ac:dyDescent="0.25">
      <c r="A678" s="1">
        <v>39553</v>
      </c>
      <c r="B678" t="s">
        <v>52</v>
      </c>
      <c r="C678">
        <v>358</v>
      </c>
      <c r="D678">
        <f>YEAR(cukier6[[#This Row],[Data]])</f>
        <v>2008</v>
      </c>
      <c r="E678">
        <f>VLOOKUP(cukier6[[#This Row],[rok]],cennik__2[#All],2,FALSE)</f>
        <v>2.15</v>
      </c>
      <c r="F678" s="4">
        <f>cukier6[[#This Row],[Ilość cukru]]*cukier6[[#This Row],[cena za kilo]]</f>
        <v>769.69999999999993</v>
      </c>
    </row>
    <row r="679" spans="1:6" x14ac:dyDescent="0.25">
      <c r="A679" s="1">
        <v>39553</v>
      </c>
      <c r="B679" t="s">
        <v>41</v>
      </c>
      <c r="C679">
        <v>78</v>
      </c>
      <c r="D679">
        <f>YEAR(cukier6[[#This Row],[Data]])</f>
        <v>2008</v>
      </c>
      <c r="E679">
        <f>VLOOKUP(cukier6[[#This Row],[rok]],cennik__2[#All],2,FALSE)</f>
        <v>2.15</v>
      </c>
      <c r="F679" s="4">
        <f>cukier6[[#This Row],[Ilość cukru]]*cukier6[[#This Row],[cena za kilo]]</f>
        <v>167.7</v>
      </c>
    </row>
    <row r="680" spans="1:6" x14ac:dyDescent="0.25">
      <c r="A680" s="1">
        <v>39553</v>
      </c>
      <c r="B680" t="s">
        <v>73</v>
      </c>
      <c r="C680">
        <v>129</v>
      </c>
      <c r="D680">
        <f>YEAR(cukier6[[#This Row],[Data]])</f>
        <v>2008</v>
      </c>
      <c r="E680">
        <f>VLOOKUP(cukier6[[#This Row],[rok]],cennik__2[#All],2,FALSE)</f>
        <v>2.15</v>
      </c>
      <c r="F680" s="4">
        <f>cukier6[[#This Row],[Ilość cukru]]*cukier6[[#This Row],[cena za kilo]]</f>
        <v>277.34999999999997</v>
      </c>
    </row>
    <row r="681" spans="1:6" x14ac:dyDescent="0.25">
      <c r="A681" s="1">
        <v>39554</v>
      </c>
      <c r="B681" t="s">
        <v>16</v>
      </c>
      <c r="C681">
        <v>433</v>
      </c>
      <c r="D681">
        <f>YEAR(cukier6[[#This Row],[Data]])</f>
        <v>2008</v>
      </c>
      <c r="E681">
        <f>VLOOKUP(cukier6[[#This Row],[rok]],cennik__2[#All],2,FALSE)</f>
        <v>2.15</v>
      </c>
      <c r="F681" s="4">
        <f>cukier6[[#This Row],[Ilość cukru]]*cukier6[[#This Row],[cena za kilo]]</f>
        <v>930.94999999999993</v>
      </c>
    </row>
    <row r="682" spans="1:6" x14ac:dyDescent="0.25">
      <c r="A682" s="1">
        <v>39555</v>
      </c>
      <c r="B682" t="s">
        <v>92</v>
      </c>
      <c r="C682">
        <v>18</v>
      </c>
      <c r="D682">
        <f>YEAR(cukier6[[#This Row],[Data]])</f>
        <v>2008</v>
      </c>
      <c r="E682">
        <f>VLOOKUP(cukier6[[#This Row],[rok]],cennik__2[#All],2,FALSE)</f>
        <v>2.15</v>
      </c>
      <c r="F682" s="4">
        <f>cukier6[[#This Row],[Ilość cukru]]*cukier6[[#This Row],[cena za kilo]]</f>
        <v>38.699999999999996</v>
      </c>
    </row>
    <row r="683" spans="1:6" x14ac:dyDescent="0.25">
      <c r="A683" s="1">
        <v>39556</v>
      </c>
      <c r="B683" t="s">
        <v>82</v>
      </c>
      <c r="C683">
        <v>30</v>
      </c>
      <c r="D683">
        <f>YEAR(cukier6[[#This Row],[Data]])</f>
        <v>2008</v>
      </c>
      <c r="E683">
        <f>VLOOKUP(cukier6[[#This Row],[rok]],cennik__2[#All],2,FALSE)</f>
        <v>2.15</v>
      </c>
      <c r="F683" s="4">
        <f>cukier6[[#This Row],[Ilość cukru]]*cukier6[[#This Row],[cena za kilo]]</f>
        <v>64.5</v>
      </c>
    </row>
    <row r="684" spans="1:6" x14ac:dyDescent="0.25">
      <c r="A684" s="1">
        <v>39557</v>
      </c>
      <c r="B684" t="s">
        <v>44</v>
      </c>
      <c r="C684">
        <v>18</v>
      </c>
      <c r="D684">
        <f>YEAR(cukier6[[#This Row],[Data]])</f>
        <v>2008</v>
      </c>
      <c r="E684">
        <f>VLOOKUP(cukier6[[#This Row],[rok]],cennik__2[#All],2,FALSE)</f>
        <v>2.15</v>
      </c>
      <c r="F684" s="4">
        <f>cukier6[[#This Row],[Ilość cukru]]*cukier6[[#This Row],[cena za kilo]]</f>
        <v>38.699999999999996</v>
      </c>
    </row>
    <row r="685" spans="1:6" x14ac:dyDescent="0.25">
      <c r="A685" s="1">
        <v>39558</v>
      </c>
      <c r="B685" t="s">
        <v>68</v>
      </c>
      <c r="C685">
        <v>146</v>
      </c>
      <c r="D685">
        <f>YEAR(cukier6[[#This Row],[Data]])</f>
        <v>2008</v>
      </c>
      <c r="E685">
        <f>VLOOKUP(cukier6[[#This Row],[rok]],cennik__2[#All],2,FALSE)</f>
        <v>2.15</v>
      </c>
      <c r="F685" s="4">
        <f>cukier6[[#This Row],[Ilość cukru]]*cukier6[[#This Row],[cena za kilo]]</f>
        <v>313.89999999999998</v>
      </c>
    </row>
    <row r="686" spans="1:6" x14ac:dyDescent="0.25">
      <c r="A686" s="1">
        <v>39558</v>
      </c>
      <c r="B686" t="s">
        <v>164</v>
      </c>
      <c r="C686">
        <v>19</v>
      </c>
      <c r="D686">
        <f>YEAR(cukier6[[#This Row],[Data]])</f>
        <v>2008</v>
      </c>
      <c r="E686">
        <f>VLOOKUP(cukier6[[#This Row],[rok]],cennik__2[#All],2,FALSE)</f>
        <v>2.15</v>
      </c>
      <c r="F686" s="4">
        <f>cukier6[[#This Row],[Ilość cukru]]*cukier6[[#This Row],[cena za kilo]]</f>
        <v>40.85</v>
      </c>
    </row>
    <row r="687" spans="1:6" x14ac:dyDescent="0.25">
      <c r="A687" s="1">
        <v>39559</v>
      </c>
      <c r="B687" t="s">
        <v>25</v>
      </c>
      <c r="C687">
        <v>170</v>
      </c>
      <c r="D687">
        <f>YEAR(cukier6[[#This Row],[Data]])</f>
        <v>2008</v>
      </c>
      <c r="E687">
        <f>VLOOKUP(cukier6[[#This Row],[rok]],cennik__2[#All],2,FALSE)</f>
        <v>2.15</v>
      </c>
      <c r="F687" s="4">
        <f>cukier6[[#This Row],[Ilość cukru]]*cukier6[[#This Row],[cena za kilo]]</f>
        <v>365.5</v>
      </c>
    </row>
    <row r="688" spans="1:6" x14ac:dyDescent="0.25">
      <c r="A688" s="1">
        <v>39561</v>
      </c>
      <c r="B688" t="s">
        <v>7</v>
      </c>
      <c r="C688">
        <v>428</v>
      </c>
      <c r="D688">
        <f>YEAR(cukier6[[#This Row],[Data]])</f>
        <v>2008</v>
      </c>
      <c r="E688">
        <f>VLOOKUP(cukier6[[#This Row],[rok]],cennik__2[#All],2,FALSE)</f>
        <v>2.15</v>
      </c>
      <c r="F688" s="4">
        <f>cukier6[[#This Row],[Ilość cukru]]*cukier6[[#This Row],[cena za kilo]]</f>
        <v>920.19999999999993</v>
      </c>
    </row>
    <row r="689" spans="1:6" x14ac:dyDescent="0.25">
      <c r="A689" s="1">
        <v>39563</v>
      </c>
      <c r="B689" t="s">
        <v>52</v>
      </c>
      <c r="C689">
        <v>129</v>
      </c>
      <c r="D689">
        <f>YEAR(cukier6[[#This Row],[Data]])</f>
        <v>2008</v>
      </c>
      <c r="E689">
        <f>VLOOKUP(cukier6[[#This Row],[rok]],cennik__2[#All],2,FALSE)</f>
        <v>2.15</v>
      </c>
      <c r="F689" s="4">
        <f>cukier6[[#This Row],[Ilość cukru]]*cukier6[[#This Row],[cena za kilo]]</f>
        <v>277.34999999999997</v>
      </c>
    </row>
    <row r="690" spans="1:6" x14ac:dyDescent="0.25">
      <c r="A690" s="1">
        <v>39564</v>
      </c>
      <c r="B690" t="s">
        <v>19</v>
      </c>
      <c r="C690">
        <v>304</v>
      </c>
      <c r="D690">
        <f>YEAR(cukier6[[#This Row],[Data]])</f>
        <v>2008</v>
      </c>
      <c r="E690">
        <f>VLOOKUP(cukier6[[#This Row],[rok]],cennik__2[#All],2,FALSE)</f>
        <v>2.15</v>
      </c>
      <c r="F690" s="4">
        <f>cukier6[[#This Row],[Ilość cukru]]*cukier6[[#This Row],[cena za kilo]]</f>
        <v>653.6</v>
      </c>
    </row>
    <row r="691" spans="1:6" x14ac:dyDescent="0.25">
      <c r="A691" s="1">
        <v>39568</v>
      </c>
      <c r="B691" t="s">
        <v>153</v>
      </c>
      <c r="C691">
        <v>15</v>
      </c>
      <c r="D691">
        <f>YEAR(cukier6[[#This Row],[Data]])</f>
        <v>2008</v>
      </c>
      <c r="E691">
        <f>VLOOKUP(cukier6[[#This Row],[rok]],cennik__2[#All],2,FALSE)</f>
        <v>2.15</v>
      </c>
      <c r="F691" s="4">
        <f>cukier6[[#This Row],[Ilość cukru]]*cukier6[[#This Row],[cena za kilo]]</f>
        <v>32.25</v>
      </c>
    </row>
    <row r="692" spans="1:6" x14ac:dyDescent="0.25">
      <c r="A692" s="1">
        <v>39569</v>
      </c>
      <c r="B692" t="s">
        <v>168</v>
      </c>
      <c r="C692">
        <v>14</v>
      </c>
      <c r="D692">
        <f>YEAR(cukier6[[#This Row],[Data]])</f>
        <v>2008</v>
      </c>
      <c r="E692">
        <f>VLOOKUP(cukier6[[#This Row],[rok]],cennik__2[#All],2,FALSE)</f>
        <v>2.15</v>
      </c>
      <c r="F692" s="4">
        <f>cukier6[[#This Row],[Ilość cukru]]*cukier6[[#This Row],[cena za kilo]]</f>
        <v>30.099999999999998</v>
      </c>
    </row>
    <row r="693" spans="1:6" x14ac:dyDescent="0.25">
      <c r="A693" s="1">
        <v>39571</v>
      </c>
      <c r="B693" t="s">
        <v>16</v>
      </c>
      <c r="C693">
        <v>320</v>
      </c>
      <c r="D693">
        <f>YEAR(cukier6[[#This Row],[Data]])</f>
        <v>2008</v>
      </c>
      <c r="E693">
        <f>VLOOKUP(cukier6[[#This Row],[rok]],cennik__2[#All],2,FALSE)</f>
        <v>2.15</v>
      </c>
      <c r="F693" s="4">
        <f>cukier6[[#This Row],[Ilość cukru]]*cukier6[[#This Row],[cena za kilo]]</f>
        <v>688</v>
      </c>
    </row>
    <row r="694" spans="1:6" x14ac:dyDescent="0.25">
      <c r="A694" s="1">
        <v>39572</v>
      </c>
      <c r="B694" t="s">
        <v>57</v>
      </c>
      <c r="C694">
        <v>44</v>
      </c>
      <c r="D694">
        <f>YEAR(cukier6[[#This Row],[Data]])</f>
        <v>2008</v>
      </c>
      <c r="E694">
        <f>VLOOKUP(cukier6[[#This Row],[rok]],cennik__2[#All],2,FALSE)</f>
        <v>2.15</v>
      </c>
      <c r="F694" s="4">
        <f>cukier6[[#This Row],[Ilość cukru]]*cukier6[[#This Row],[cena za kilo]]</f>
        <v>94.6</v>
      </c>
    </row>
    <row r="695" spans="1:6" x14ac:dyDescent="0.25">
      <c r="A695" s="1">
        <v>39573</v>
      </c>
      <c r="B695" t="s">
        <v>12</v>
      </c>
      <c r="C695">
        <v>71</v>
      </c>
      <c r="D695">
        <f>YEAR(cukier6[[#This Row],[Data]])</f>
        <v>2008</v>
      </c>
      <c r="E695">
        <f>VLOOKUP(cukier6[[#This Row],[rok]],cennik__2[#All],2,FALSE)</f>
        <v>2.15</v>
      </c>
      <c r="F695" s="4">
        <f>cukier6[[#This Row],[Ilość cukru]]*cukier6[[#This Row],[cena za kilo]]</f>
        <v>152.65</v>
      </c>
    </row>
    <row r="696" spans="1:6" x14ac:dyDescent="0.25">
      <c r="A696" s="1">
        <v>39573</v>
      </c>
      <c r="B696" t="s">
        <v>74</v>
      </c>
      <c r="C696">
        <v>8</v>
      </c>
      <c r="D696">
        <f>YEAR(cukier6[[#This Row],[Data]])</f>
        <v>2008</v>
      </c>
      <c r="E696">
        <f>VLOOKUP(cukier6[[#This Row],[rok]],cennik__2[#All],2,FALSE)</f>
        <v>2.15</v>
      </c>
      <c r="F696" s="4">
        <f>cukier6[[#This Row],[Ilość cukru]]*cukier6[[#This Row],[cena za kilo]]</f>
        <v>17.2</v>
      </c>
    </row>
    <row r="697" spans="1:6" x14ac:dyDescent="0.25">
      <c r="A697" s="1">
        <v>39577</v>
      </c>
      <c r="B697" t="s">
        <v>11</v>
      </c>
      <c r="C697">
        <v>444</v>
      </c>
      <c r="D697">
        <f>YEAR(cukier6[[#This Row],[Data]])</f>
        <v>2008</v>
      </c>
      <c r="E697">
        <f>VLOOKUP(cukier6[[#This Row],[rok]],cennik__2[#All],2,FALSE)</f>
        <v>2.15</v>
      </c>
      <c r="F697" s="4">
        <f>cukier6[[#This Row],[Ilość cukru]]*cukier6[[#This Row],[cena za kilo]]</f>
        <v>954.59999999999991</v>
      </c>
    </row>
    <row r="698" spans="1:6" x14ac:dyDescent="0.25">
      <c r="A698" s="1">
        <v>39577</v>
      </c>
      <c r="B698" t="s">
        <v>85</v>
      </c>
      <c r="C698">
        <v>1</v>
      </c>
      <c r="D698">
        <f>YEAR(cukier6[[#This Row],[Data]])</f>
        <v>2008</v>
      </c>
      <c r="E698">
        <f>VLOOKUP(cukier6[[#This Row],[rok]],cennik__2[#All],2,FALSE)</f>
        <v>2.15</v>
      </c>
      <c r="F698" s="4">
        <f>cukier6[[#This Row],[Ilość cukru]]*cukier6[[#This Row],[cena za kilo]]</f>
        <v>2.15</v>
      </c>
    </row>
    <row r="699" spans="1:6" x14ac:dyDescent="0.25">
      <c r="A699" s="1">
        <v>39579</v>
      </c>
      <c r="B699" t="s">
        <v>68</v>
      </c>
      <c r="C699">
        <v>102</v>
      </c>
      <c r="D699">
        <f>YEAR(cukier6[[#This Row],[Data]])</f>
        <v>2008</v>
      </c>
      <c r="E699">
        <f>VLOOKUP(cukier6[[#This Row],[rok]],cennik__2[#All],2,FALSE)</f>
        <v>2.15</v>
      </c>
      <c r="F699" s="4">
        <f>cukier6[[#This Row],[Ilość cukru]]*cukier6[[#This Row],[cena za kilo]]</f>
        <v>219.29999999999998</v>
      </c>
    </row>
    <row r="700" spans="1:6" x14ac:dyDescent="0.25">
      <c r="A700" s="1">
        <v>39579</v>
      </c>
      <c r="B700" t="s">
        <v>28</v>
      </c>
      <c r="C700">
        <v>181</v>
      </c>
      <c r="D700">
        <f>YEAR(cukier6[[#This Row],[Data]])</f>
        <v>2008</v>
      </c>
      <c r="E700">
        <f>VLOOKUP(cukier6[[#This Row],[rok]],cennik__2[#All],2,FALSE)</f>
        <v>2.15</v>
      </c>
      <c r="F700" s="4">
        <f>cukier6[[#This Row],[Ilość cukru]]*cukier6[[#This Row],[cena za kilo]]</f>
        <v>389.15</v>
      </c>
    </row>
    <row r="701" spans="1:6" x14ac:dyDescent="0.25">
      <c r="A701" s="1">
        <v>39579</v>
      </c>
      <c r="B701" t="s">
        <v>54</v>
      </c>
      <c r="C701">
        <v>82</v>
      </c>
      <c r="D701">
        <f>YEAR(cukier6[[#This Row],[Data]])</f>
        <v>2008</v>
      </c>
      <c r="E701">
        <f>VLOOKUP(cukier6[[#This Row],[rok]],cennik__2[#All],2,FALSE)</f>
        <v>2.15</v>
      </c>
      <c r="F701" s="4">
        <f>cukier6[[#This Row],[Ilość cukru]]*cukier6[[#This Row],[cena za kilo]]</f>
        <v>176.29999999999998</v>
      </c>
    </row>
    <row r="702" spans="1:6" x14ac:dyDescent="0.25">
      <c r="A702" s="1">
        <v>39582</v>
      </c>
      <c r="B702" t="s">
        <v>169</v>
      </c>
      <c r="C702">
        <v>19</v>
      </c>
      <c r="D702">
        <f>YEAR(cukier6[[#This Row],[Data]])</f>
        <v>2008</v>
      </c>
      <c r="E702">
        <f>VLOOKUP(cukier6[[#This Row],[rok]],cennik__2[#All],2,FALSE)</f>
        <v>2.15</v>
      </c>
      <c r="F702" s="4">
        <f>cukier6[[#This Row],[Ilość cukru]]*cukier6[[#This Row],[cena za kilo]]</f>
        <v>40.85</v>
      </c>
    </row>
    <row r="703" spans="1:6" x14ac:dyDescent="0.25">
      <c r="A703" s="1">
        <v>39582</v>
      </c>
      <c r="B703" t="s">
        <v>19</v>
      </c>
      <c r="C703">
        <v>245</v>
      </c>
      <c r="D703">
        <f>YEAR(cukier6[[#This Row],[Data]])</f>
        <v>2008</v>
      </c>
      <c r="E703">
        <f>VLOOKUP(cukier6[[#This Row],[rok]],cennik__2[#All],2,FALSE)</f>
        <v>2.15</v>
      </c>
      <c r="F703" s="4">
        <f>cukier6[[#This Row],[Ilość cukru]]*cukier6[[#This Row],[cena za kilo]]</f>
        <v>526.75</v>
      </c>
    </row>
    <row r="704" spans="1:6" x14ac:dyDescent="0.25">
      <c r="A704" s="1">
        <v>39584</v>
      </c>
      <c r="B704" t="s">
        <v>104</v>
      </c>
      <c r="C704">
        <v>431</v>
      </c>
      <c r="D704">
        <f>YEAR(cukier6[[#This Row],[Data]])</f>
        <v>2008</v>
      </c>
      <c r="E704">
        <f>VLOOKUP(cukier6[[#This Row],[rok]],cennik__2[#All],2,FALSE)</f>
        <v>2.15</v>
      </c>
      <c r="F704" s="4">
        <f>cukier6[[#This Row],[Ilość cukru]]*cukier6[[#This Row],[cena za kilo]]</f>
        <v>926.65</v>
      </c>
    </row>
    <row r="705" spans="1:6" x14ac:dyDescent="0.25">
      <c r="A705" s="1">
        <v>39584</v>
      </c>
      <c r="B705" t="s">
        <v>9</v>
      </c>
      <c r="C705">
        <v>252</v>
      </c>
      <c r="D705">
        <f>YEAR(cukier6[[#This Row],[Data]])</f>
        <v>2008</v>
      </c>
      <c r="E705">
        <f>VLOOKUP(cukier6[[#This Row],[rok]],cennik__2[#All],2,FALSE)</f>
        <v>2.15</v>
      </c>
      <c r="F705" s="4">
        <f>cukier6[[#This Row],[Ilość cukru]]*cukier6[[#This Row],[cena za kilo]]</f>
        <v>541.79999999999995</v>
      </c>
    </row>
    <row r="706" spans="1:6" x14ac:dyDescent="0.25">
      <c r="A706" s="1">
        <v>39585</v>
      </c>
      <c r="B706" t="s">
        <v>64</v>
      </c>
      <c r="C706">
        <v>2</v>
      </c>
      <c r="D706">
        <f>YEAR(cukier6[[#This Row],[Data]])</f>
        <v>2008</v>
      </c>
      <c r="E706">
        <f>VLOOKUP(cukier6[[#This Row],[rok]],cennik__2[#All],2,FALSE)</f>
        <v>2.15</v>
      </c>
      <c r="F706" s="4">
        <f>cukier6[[#This Row],[Ilość cukru]]*cukier6[[#This Row],[cena za kilo]]</f>
        <v>4.3</v>
      </c>
    </row>
    <row r="707" spans="1:6" x14ac:dyDescent="0.25">
      <c r="A707" s="1">
        <v>39586</v>
      </c>
      <c r="B707" t="s">
        <v>8</v>
      </c>
      <c r="C707">
        <v>52</v>
      </c>
      <c r="D707">
        <f>YEAR(cukier6[[#This Row],[Data]])</f>
        <v>2008</v>
      </c>
      <c r="E707">
        <f>VLOOKUP(cukier6[[#This Row],[rok]],cennik__2[#All],2,FALSE)</f>
        <v>2.15</v>
      </c>
      <c r="F707" s="4">
        <f>cukier6[[#This Row],[Ilość cukru]]*cukier6[[#This Row],[cena za kilo]]</f>
        <v>111.8</v>
      </c>
    </row>
    <row r="708" spans="1:6" x14ac:dyDescent="0.25">
      <c r="A708" s="1">
        <v>39587</v>
      </c>
      <c r="B708" t="s">
        <v>25</v>
      </c>
      <c r="C708">
        <v>54</v>
      </c>
      <c r="D708">
        <f>YEAR(cukier6[[#This Row],[Data]])</f>
        <v>2008</v>
      </c>
      <c r="E708">
        <f>VLOOKUP(cukier6[[#This Row],[rok]],cennik__2[#All],2,FALSE)</f>
        <v>2.15</v>
      </c>
      <c r="F708" s="4">
        <f>cukier6[[#This Row],[Ilość cukru]]*cukier6[[#This Row],[cena za kilo]]</f>
        <v>116.1</v>
      </c>
    </row>
    <row r="709" spans="1:6" x14ac:dyDescent="0.25">
      <c r="A709" s="1">
        <v>39587</v>
      </c>
      <c r="B709" t="s">
        <v>61</v>
      </c>
      <c r="C709">
        <v>4</v>
      </c>
      <c r="D709">
        <f>YEAR(cukier6[[#This Row],[Data]])</f>
        <v>2008</v>
      </c>
      <c r="E709">
        <f>VLOOKUP(cukier6[[#This Row],[rok]],cennik__2[#All],2,FALSE)</f>
        <v>2.15</v>
      </c>
      <c r="F709" s="4">
        <f>cukier6[[#This Row],[Ilość cukru]]*cukier6[[#This Row],[cena za kilo]]</f>
        <v>8.6</v>
      </c>
    </row>
    <row r="710" spans="1:6" x14ac:dyDescent="0.25">
      <c r="A710" s="1">
        <v>39587</v>
      </c>
      <c r="B710" t="s">
        <v>63</v>
      </c>
      <c r="C710">
        <v>88</v>
      </c>
      <c r="D710">
        <f>YEAR(cukier6[[#This Row],[Data]])</f>
        <v>2008</v>
      </c>
      <c r="E710">
        <f>VLOOKUP(cukier6[[#This Row],[rok]],cennik__2[#All],2,FALSE)</f>
        <v>2.15</v>
      </c>
      <c r="F710" s="4">
        <f>cukier6[[#This Row],[Ilość cukru]]*cukier6[[#This Row],[cena za kilo]]</f>
        <v>189.2</v>
      </c>
    </row>
    <row r="711" spans="1:6" x14ac:dyDescent="0.25">
      <c r="A711" s="1">
        <v>39590</v>
      </c>
      <c r="B711" t="s">
        <v>20</v>
      </c>
      <c r="C711">
        <v>152</v>
      </c>
      <c r="D711">
        <f>YEAR(cukier6[[#This Row],[Data]])</f>
        <v>2008</v>
      </c>
      <c r="E711">
        <f>VLOOKUP(cukier6[[#This Row],[rok]],cennik__2[#All],2,FALSE)</f>
        <v>2.15</v>
      </c>
      <c r="F711" s="4">
        <f>cukier6[[#This Row],[Ilość cukru]]*cukier6[[#This Row],[cena za kilo]]</f>
        <v>326.8</v>
      </c>
    </row>
    <row r="712" spans="1:6" x14ac:dyDescent="0.25">
      <c r="A712" s="1">
        <v>39591</v>
      </c>
      <c r="B712" t="s">
        <v>57</v>
      </c>
      <c r="C712">
        <v>121</v>
      </c>
      <c r="D712">
        <f>YEAR(cukier6[[#This Row],[Data]])</f>
        <v>2008</v>
      </c>
      <c r="E712">
        <f>VLOOKUP(cukier6[[#This Row],[rok]],cennik__2[#All],2,FALSE)</f>
        <v>2.15</v>
      </c>
      <c r="F712" s="4">
        <f>cukier6[[#This Row],[Ilość cukru]]*cukier6[[#This Row],[cena za kilo]]</f>
        <v>260.14999999999998</v>
      </c>
    </row>
    <row r="713" spans="1:6" x14ac:dyDescent="0.25">
      <c r="A713" s="1">
        <v>39592</v>
      </c>
      <c r="B713" t="s">
        <v>20</v>
      </c>
      <c r="C713">
        <v>77</v>
      </c>
      <c r="D713">
        <f>YEAR(cukier6[[#This Row],[Data]])</f>
        <v>2008</v>
      </c>
      <c r="E713">
        <f>VLOOKUP(cukier6[[#This Row],[rok]],cennik__2[#All],2,FALSE)</f>
        <v>2.15</v>
      </c>
      <c r="F713" s="4">
        <f>cukier6[[#This Row],[Ilość cukru]]*cukier6[[#This Row],[cena za kilo]]</f>
        <v>165.54999999999998</v>
      </c>
    </row>
    <row r="714" spans="1:6" x14ac:dyDescent="0.25">
      <c r="A714" s="1">
        <v>39595</v>
      </c>
      <c r="B714" t="s">
        <v>133</v>
      </c>
      <c r="C714">
        <v>21</v>
      </c>
      <c r="D714">
        <f>YEAR(cukier6[[#This Row],[Data]])</f>
        <v>2008</v>
      </c>
      <c r="E714">
        <f>VLOOKUP(cukier6[[#This Row],[rok]],cennik__2[#All],2,FALSE)</f>
        <v>2.15</v>
      </c>
      <c r="F714" s="4">
        <f>cukier6[[#This Row],[Ilość cukru]]*cukier6[[#This Row],[cena za kilo]]</f>
        <v>45.15</v>
      </c>
    </row>
    <row r="715" spans="1:6" x14ac:dyDescent="0.25">
      <c r="A715" s="1">
        <v>39596</v>
      </c>
      <c r="B715" t="s">
        <v>63</v>
      </c>
      <c r="C715">
        <v>48</v>
      </c>
      <c r="D715">
        <f>YEAR(cukier6[[#This Row],[Data]])</f>
        <v>2008</v>
      </c>
      <c r="E715">
        <f>VLOOKUP(cukier6[[#This Row],[rok]],cennik__2[#All],2,FALSE)</f>
        <v>2.15</v>
      </c>
      <c r="F715" s="4">
        <f>cukier6[[#This Row],[Ilość cukru]]*cukier6[[#This Row],[cena za kilo]]</f>
        <v>103.19999999999999</v>
      </c>
    </row>
    <row r="716" spans="1:6" x14ac:dyDescent="0.25">
      <c r="A716" s="1">
        <v>39597</v>
      </c>
      <c r="B716" t="s">
        <v>47</v>
      </c>
      <c r="C716">
        <v>420</v>
      </c>
      <c r="D716">
        <f>YEAR(cukier6[[#This Row],[Data]])</f>
        <v>2008</v>
      </c>
      <c r="E716">
        <f>VLOOKUP(cukier6[[#This Row],[rok]],cennik__2[#All],2,FALSE)</f>
        <v>2.15</v>
      </c>
      <c r="F716" s="4">
        <f>cukier6[[#This Row],[Ilość cukru]]*cukier6[[#This Row],[cena za kilo]]</f>
        <v>903</v>
      </c>
    </row>
    <row r="717" spans="1:6" x14ac:dyDescent="0.25">
      <c r="A717" s="1">
        <v>39598</v>
      </c>
      <c r="B717" t="s">
        <v>9</v>
      </c>
      <c r="C717">
        <v>443</v>
      </c>
      <c r="D717">
        <f>YEAR(cukier6[[#This Row],[Data]])</f>
        <v>2008</v>
      </c>
      <c r="E717">
        <f>VLOOKUP(cukier6[[#This Row],[rok]],cennik__2[#All],2,FALSE)</f>
        <v>2.15</v>
      </c>
      <c r="F717" s="4">
        <f>cukier6[[#This Row],[Ilość cukru]]*cukier6[[#This Row],[cena za kilo]]</f>
        <v>952.44999999999993</v>
      </c>
    </row>
    <row r="718" spans="1:6" x14ac:dyDescent="0.25">
      <c r="A718" s="1">
        <v>39602</v>
      </c>
      <c r="B718" t="s">
        <v>57</v>
      </c>
      <c r="C718">
        <v>46</v>
      </c>
      <c r="D718">
        <f>YEAR(cukier6[[#This Row],[Data]])</f>
        <v>2008</v>
      </c>
      <c r="E718">
        <f>VLOOKUP(cukier6[[#This Row],[rok]],cennik__2[#All],2,FALSE)</f>
        <v>2.15</v>
      </c>
      <c r="F718" s="4">
        <f>cukier6[[#This Row],[Ilość cukru]]*cukier6[[#This Row],[cena za kilo]]</f>
        <v>98.899999999999991</v>
      </c>
    </row>
    <row r="719" spans="1:6" x14ac:dyDescent="0.25">
      <c r="A719" s="1">
        <v>39603</v>
      </c>
      <c r="B719" t="s">
        <v>136</v>
      </c>
      <c r="C719">
        <v>3</v>
      </c>
      <c r="D719">
        <f>YEAR(cukier6[[#This Row],[Data]])</f>
        <v>2008</v>
      </c>
      <c r="E719">
        <f>VLOOKUP(cukier6[[#This Row],[rok]],cennik__2[#All],2,FALSE)</f>
        <v>2.15</v>
      </c>
      <c r="F719" s="4">
        <f>cukier6[[#This Row],[Ilość cukru]]*cukier6[[#This Row],[cena za kilo]]</f>
        <v>6.4499999999999993</v>
      </c>
    </row>
    <row r="720" spans="1:6" x14ac:dyDescent="0.25">
      <c r="A720" s="1">
        <v>39605</v>
      </c>
      <c r="B720" t="s">
        <v>57</v>
      </c>
      <c r="C720">
        <v>98</v>
      </c>
      <c r="D720">
        <f>YEAR(cukier6[[#This Row],[Data]])</f>
        <v>2008</v>
      </c>
      <c r="E720">
        <f>VLOOKUP(cukier6[[#This Row],[rok]],cennik__2[#All],2,FALSE)</f>
        <v>2.15</v>
      </c>
      <c r="F720" s="4">
        <f>cukier6[[#This Row],[Ilość cukru]]*cukier6[[#This Row],[cena za kilo]]</f>
        <v>210.7</v>
      </c>
    </row>
    <row r="721" spans="1:6" x14ac:dyDescent="0.25">
      <c r="A721" s="1">
        <v>39605</v>
      </c>
      <c r="B721" t="s">
        <v>170</v>
      </c>
      <c r="C721">
        <v>18</v>
      </c>
      <c r="D721">
        <f>YEAR(cukier6[[#This Row],[Data]])</f>
        <v>2008</v>
      </c>
      <c r="E721">
        <f>VLOOKUP(cukier6[[#This Row],[rok]],cennik__2[#All],2,FALSE)</f>
        <v>2.15</v>
      </c>
      <c r="F721" s="4">
        <f>cukier6[[#This Row],[Ilość cukru]]*cukier6[[#This Row],[cena za kilo]]</f>
        <v>38.699999999999996</v>
      </c>
    </row>
    <row r="722" spans="1:6" x14ac:dyDescent="0.25">
      <c r="A722" s="1">
        <v>39605</v>
      </c>
      <c r="B722" t="s">
        <v>52</v>
      </c>
      <c r="C722">
        <v>237</v>
      </c>
      <c r="D722">
        <f>YEAR(cukier6[[#This Row],[Data]])</f>
        <v>2008</v>
      </c>
      <c r="E722">
        <f>VLOOKUP(cukier6[[#This Row],[rok]],cennik__2[#All],2,FALSE)</f>
        <v>2.15</v>
      </c>
      <c r="F722" s="4">
        <f>cukier6[[#This Row],[Ilość cukru]]*cukier6[[#This Row],[cena za kilo]]</f>
        <v>509.54999999999995</v>
      </c>
    </row>
    <row r="723" spans="1:6" x14ac:dyDescent="0.25">
      <c r="A723" s="1">
        <v>39605</v>
      </c>
      <c r="B723" t="s">
        <v>33</v>
      </c>
      <c r="C723">
        <v>64</v>
      </c>
      <c r="D723">
        <f>YEAR(cukier6[[#This Row],[Data]])</f>
        <v>2008</v>
      </c>
      <c r="E723">
        <f>VLOOKUP(cukier6[[#This Row],[rok]],cennik__2[#All],2,FALSE)</f>
        <v>2.15</v>
      </c>
      <c r="F723" s="4">
        <f>cukier6[[#This Row],[Ilość cukru]]*cukier6[[#This Row],[cena za kilo]]</f>
        <v>137.6</v>
      </c>
    </row>
    <row r="724" spans="1:6" x14ac:dyDescent="0.25">
      <c r="A724" s="1">
        <v>39609</v>
      </c>
      <c r="B724" t="s">
        <v>39</v>
      </c>
      <c r="C724">
        <v>32</v>
      </c>
      <c r="D724">
        <f>YEAR(cukier6[[#This Row],[Data]])</f>
        <v>2008</v>
      </c>
      <c r="E724">
        <f>VLOOKUP(cukier6[[#This Row],[rok]],cennik__2[#All],2,FALSE)</f>
        <v>2.15</v>
      </c>
      <c r="F724" s="4">
        <f>cukier6[[#This Row],[Ilość cukru]]*cukier6[[#This Row],[cena za kilo]]</f>
        <v>68.8</v>
      </c>
    </row>
    <row r="725" spans="1:6" x14ac:dyDescent="0.25">
      <c r="A725" s="1">
        <v>39614</v>
      </c>
      <c r="B725" t="s">
        <v>12</v>
      </c>
      <c r="C725">
        <v>30</v>
      </c>
      <c r="D725">
        <f>YEAR(cukier6[[#This Row],[Data]])</f>
        <v>2008</v>
      </c>
      <c r="E725">
        <f>VLOOKUP(cukier6[[#This Row],[rok]],cennik__2[#All],2,FALSE)</f>
        <v>2.15</v>
      </c>
      <c r="F725" s="4">
        <f>cukier6[[#This Row],[Ilość cukru]]*cukier6[[#This Row],[cena za kilo]]</f>
        <v>64.5</v>
      </c>
    </row>
    <row r="726" spans="1:6" x14ac:dyDescent="0.25">
      <c r="A726" s="1">
        <v>39614</v>
      </c>
      <c r="B726" t="s">
        <v>139</v>
      </c>
      <c r="C726">
        <v>12</v>
      </c>
      <c r="D726">
        <f>YEAR(cukier6[[#This Row],[Data]])</f>
        <v>2008</v>
      </c>
      <c r="E726">
        <f>VLOOKUP(cukier6[[#This Row],[rok]],cennik__2[#All],2,FALSE)</f>
        <v>2.15</v>
      </c>
      <c r="F726" s="4">
        <f>cukier6[[#This Row],[Ilość cukru]]*cukier6[[#This Row],[cena za kilo]]</f>
        <v>25.799999999999997</v>
      </c>
    </row>
    <row r="727" spans="1:6" x14ac:dyDescent="0.25">
      <c r="A727" s="1">
        <v>39615</v>
      </c>
      <c r="B727" t="s">
        <v>73</v>
      </c>
      <c r="C727">
        <v>138</v>
      </c>
      <c r="D727">
        <f>YEAR(cukier6[[#This Row],[Data]])</f>
        <v>2008</v>
      </c>
      <c r="E727">
        <f>VLOOKUP(cukier6[[#This Row],[rok]],cennik__2[#All],2,FALSE)</f>
        <v>2.15</v>
      </c>
      <c r="F727" s="4">
        <f>cukier6[[#This Row],[Ilość cukru]]*cukier6[[#This Row],[cena za kilo]]</f>
        <v>296.7</v>
      </c>
    </row>
    <row r="728" spans="1:6" x14ac:dyDescent="0.25">
      <c r="A728" s="1">
        <v>39619</v>
      </c>
      <c r="B728" t="s">
        <v>24</v>
      </c>
      <c r="C728">
        <v>411</v>
      </c>
      <c r="D728">
        <f>YEAR(cukier6[[#This Row],[Data]])</f>
        <v>2008</v>
      </c>
      <c r="E728">
        <f>VLOOKUP(cukier6[[#This Row],[rok]],cennik__2[#All],2,FALSE)</f>
        <v>2.15</v>
      </c>
      <c r="F728" s="4">
        <f>cukier6[[#This Row],[Ilość cukru]]*cukier6[[#This Row],[cena za kilo]]</f>
        <v>883.65</v>
      </c>
    </row>
    <row r="729" spans="1:6" x14ac:dyDescent="0.25">
      <c r="A729" s="1">
        <v>39622</v>
      </c>
      <c r="B729" t="s">
        <v>25</v>
      </c>
      <c r="C729">
        <v>152</v>
      </c>
      <c r="D729">
        <f>YEAR(cukier6[[#This Row],[Data]])</f>
        <v>2008</v>
      </c>
      <c r="E729">
        <f>VLOOKUP(cukier6[[#This Row],[rok]],cennik__2[#All],2,FALSE)</f>
        <v>2.15</v>
      </c>
      <c r="F729" s="4">
        <f>cukier6[[#This Row],[Ilość cukru]]*cukier6[[#This Row],[cena za kilo]]</f>
        <v>326.8</v>
      </c>
    </row>
    <row r="730" spans="1:6" x14ac:dyDescent="0.25">
      <c r="A730" s="1">
        <v>39623</v>
      </c>
      <c r="B730" t="s">
        <v>171</v>
      </c>
      <c r="C730">
        <v>10</v>
      </c>
      <c r="D730">
        <f>YEAR(cukier6[[#This Row],[Data]])</f>
        <v>2008</v>
      </c>
      <c r="E730">
        <f>VLOOKUP(cukier6[[#This Row],[rok]],cennik__2[#All],2,FALSE)</f>
        <v>2.15</v>
      </c>
      <c r="F730" s="4">
        <f>cukier6[[#This Row],[Ilość cukru]]*cukier6[[#This Row],[cena za kilo]]</f>
        <v>21.5</v>
      </c>
    </row>
    <row r="731" spans="1:6" x14ac:dyDescent="0.25">
      <c r="A731" s="1">
        <v>39624</v>
      </c>
      <c r="B731" t="s">
        <v>20</v>
      </c>
      <c r="C731">
        <v>75</v>
      </c>
      <c r="D731">
        <f>YEAR(cukier6[[#This Row],[Data]])</f>
        <v>2008</v>
      </c>
      <c r="E731">
        <f>VLOOKUP(cukier6[[#This Row],[rok]],cennik__2[#All],2,FALSE)</f>
        <v>2.15</v>
      </c>
      <c r="F731" s="4">
        <f>cukier6[[#This Row],[Ilość cukru]]*cukier6[[#This Row],[cena za kilo]]</f>
        <v>161.25</v>
      </c>
    </row>
    <row r="732" spans="1:6" x14ac:dyDescent="0.25">
      <c r="A732" s="1">
        <v>39624</v>
      </c>
      <c r="B732" t="s">
        <v>172</v>
      </c>
      <c r="C732">
        <v>4</v>
      </c>
      <c r="D732">
        <f>YEAR(cukier6[[#This Row],[Data]])</f>
        <v>2008</v>
      </c>
      <c r="E732">
        <f>VLOOKUP(cukier6[[#This Row],[rok]],cennik__2[#All],2,FALSE)</f>
        <v>2.15</v>
      </c>
      <c r="F732" s="4">
        <f>cukier6[[#This Row],[Ilość cukru]]*cukier6[[#This Row],[cena za kilo]]</f>
        <v>8.6</v>
      </c>
    </row>
    <row r="733" spans="1:6" x14ac:dyDescent="0.25">
      <c r="A733" s="1">
        <v>39626</v>
      </c>
      <c r="B733" t="s">
        <v>173</v>
      </c>
      <c r="C733">
        <v>2</v>
      </c>
      <c r="D733">
        <f>YEAR(cukier6[[#This Row],[Data]])</f>
        <v>2008</v>
      </c>
      <c r="E733">
        <f>VLOOKUP(cukier6[[#This Row],[rok]],cennik__2[#All],2,FALSE)</f>
        <v>2.15</v>
      </c>
      <c r="F733" s="4">
        <f>cukier6[[#This Row],[Ilość cukru]]*cukier6[[#This Row],[cena za kilo]]</f>
        <v>4.3</v>
      </c>
    </row>
    <row r="734" spans="1:6" x14ac:dyDescent="0.25">
      <c r="A734" s="1">
        <v>39627</v>
      </c>
      <c r="B734" t="s">
        <v>63</v>
      </c>
      <c r="C734">
        <v>110</v>
      </c>
      <c r="D734">
        <f>YEAR(cukier6[[#This Row],[Data]])</f>
        <v>2008</v>
      </c>
      <c r="E734">
        <f>VLOOKUP(cukier6[[#This Row],[rok]],cennik__2[#All],2,FALSE)</f>
        <v>2.15</v>
      </c>
      <c r="F734" s="4">
        <f>cukier6[[#This Row],[Ilość cukru]]*cukier6[[#This Row],[cena za kilo]]</f>
        <v>236.5</v>
      </c>
    </row>
    <row r="735" spans="1:6" x14ac:dyDescent="0.25">
      <c r="A735" s="1">
        <v>39628</v>
      </c>
      <c r="B735" t="s">
        <v>37</v>
      </c>
      <c r="C735">
        <v>161</v>
      </c>
      <c r="D735">
        <f>YEAR(cukier6[[#This Row],[Data]])</f>
        <v>2008</v>
      </c>
      <c r="E735">
        <f>VLOOKUP(cukier6[[#This Row],[rok]],cennik__2[#All],2,FALSE)</f>
        <v>2.15</v>
      </c>
      <c r="F735" s="4">
        <f>cukier6[[#This Row],[Ilość cukru]]*cukier6[[#This Row],[cena za kilo]]</f>
        <v>346.15</v>
      </c>
    </row>
    <row r="736" spans="1:6" x14ac:dyDescent="0.25">
      <c r="A736" s="1">
        <v>39629</v>
      </c>
      <c r="B736" t="s">
        <v>32</v>
      </c>
      <c r="C736">
        <v>68</v>
      </c>
      <c r="D736">
        <f>YEAR(cukier6[[#This Row],[Data]])</f>
        <v>2008</v>
      </c>
      <c r="E736">
        <f>VLOOKUP(cukier6[[#This Row],[rok]],cennik__2[#All],2,FALSE)</f>
        <v>2.15</v>
      </c>
      <c r="F736" s="4">
        <f>cukier6[[#This Row],[Ilość cukru]]*cukier6[[#This Row],[cena za kilo]]</f>
        <v>146.19999999999999</v>
      </c>
    </row>
    <row r="737" spans="1:6" x14ac:dyDescent="0.25">
      <c r="A737" s="1">
        <v>39631</v>
      </c>
      <c r="B737" t="s">
        <v>57</v>
      </c>
      <c r="C737">
        <v>30</v>
      </c>
      <c r="D737">
        <f>YEAR(cukier6[[#This Row],[Data]])</f>
        <v>2008</v>
      </c>
      <c r="E737">
        <f>VLOOKUP(cukier6[[#This Row],[rok]],cennik__2[#All],2,FALSE)</f>
        <v>2.15</v>
      </c>
      <c r="F737" s="4">
        <f>cukier6[[#This Row],[Ilość cukru]]*cukier6[[#This Row],[cena za kilo]]</f>
        <v>64.5</v>
      </c>
    </row>
    <row r="738" spans="1:6" x14ac:dyDescent="0.25">
      <c r="A738" s="1">
        <v>39632</v>
      </c>
      <c r="B738" t="s">
        <v>66</v>
      </c>
      <c r="C738">
        <v>3</v>
      </c>
      <c r="D738">
        <f>YEAR(cukier6[[#This Row],[Data]])</f>
        <v>2008</v>
      </c>
      <c r="E738">
        <f>VLOOKUP(cukier6[[#This Row],[rok]],cennik__2[#All],2,FALSE)</f>
        <v>2.15</v>
      </c>
      <c r="F738" s="4">
        <f>cukier6[[#This Row],[Ilość cukru]]*cukier6[[#This Row],[cena za kilo]]</f>
        <v>6.4499999999999993</v>
      </c>
    </row>
    <row r="739" spans="1:6" x14ac:dyDescent="0.25">
      <c r="A739" s="1">
        <v>39637</v>
      </c>
      <c r="B739" t="s">
        <v>52</v>
      </c>
      <c r="C739">
        <v>117</v>
      </c>
      <c r="D739">
        <f>YEAR(cukier6[[#This Row],[Data]])</f>
        <v>2008</v>
      </c>
      <c r="E739">
        <f>VLOOKUP(cukier6[[#This Row],[rok]],cennik__2[#All],2,FALSE)</f>
        <v>2.15</v>
      </c>
      <c r="F739" s="4">
        <f>cukier6[[#This Row],[Ilość cukru]]*cukier6[[#This Row],[cena za kilo]]</f>
        <v>251.54999999999998</v>
      </c>
    </row>
    <row r="740" spans="1:6" x14ac:dyDescent="0.25">
      <c r="A740" s="1">
        <v>39639</v>
      </c>
      <c r="B740" t="s">
        <v>10</v>
      </c>
      <c r="C740">
        <v>105</v>
      </c>
      <c r="D740">
        <f>YEAR(cukier6[[#This Row],[Data]])</f>
        <v>2008</v>
      </c>
      <c r="E740">
        <f>VLOOKUP(cukier6[[#This Row],[rok]],cennik__2[#All],2,FALSE)</f>
        <v>2.15</v>
      </c>
      <c r="F740" s="4">
        <f>cukier6[[#This Row],[Ilość cukru]]*cukier6[[#This Row],[cena za kilo]]</f>
        <v>225.75</v>
      </c>
    </row>
    <row r="741" spans="1:6" x14ac:dyDescent="0.25">
      <c r="A741" s="1">
        <v>39639</v>
      </c>
      <c r="B741" t="s">
        <v>48</v>
      </c>
      <c r="C741">
        <v>6</v>
      </c>
      <c r="D741">
        <f>YEAR(cukier6[[#This Row],[Data]])</f>
        <v>2008</v>
      </c>
      <c r="E741">
        <f>VLOOKUP(cukier6[[#This Row],[rok]],cennik__2[#All],2,FALSE)</f>
        <v>2.15</v>
      </c>
      <c r="F741" s="4">
        <f>cukier6[[#This Row],[Ilość cukru]]*cukier6[[#This Row],[cena za kilo]]</f>
        <v>12.899999999999999</v>
      </c>
    </row>
    <row r="742" spans="1:6" x14ac:dyDescent="0.25">
      <c r="A742" s="1">
        <v>39640</v>
      </c>
      <c r="B742" t="s">
        <v>19</v>
      </c>
      <c r="C742">
        <v>378</v>
      </c>
      <c r="D742">
        <f>YEAR(cukier6[[#This Row],[Data]])</f>
        <v>2008</v>
      </c>
      <c r="E742">
        <f>VLOOKUP(cukier6[[#This Row],[rok]],cennik__2[#All],2,FALSE)</f>
        <v>2.15</v>
      </c>
      <c r="F742" s="4">
        <f>cukier6[[#This Row],[Ilość cukru]]*cukier6[[#This Row],[cena za kilo]]</f>
        <v>812.69999999999993</v>
      </c>
    </row>
    <row r="743" spans="1:6" x14ac:dyDescent="0.25">
      <c r="A743" s="1">
        <v>39643</v>
      </c>
      <c r="B743" t="s">
        <v>71</v>
      </c>
      <c r="C743">
        <v>76</v>
      </c>
      <c r="D743">
        <f>YEAR(cukier6[[#This Row],[Data]])</f>
        <v>2008</v>
      </c>
      <c r="E743">
        <f>VLOOKUP(cukier6[[#This Row],[rok]],cennik__2[#All],2,FALSE)</f>
        <v>2.15</v>
      </c>
      <c r="F743" s="4">
        <f>cukier6[[#This Row],[Ilość cukru]]*cukier6[[#This Row],[cena za kilo]]</f>
        <v>163.4</v>
      </c>
    </row>
    <row r="744" spans="1:6" x14ac:dyDescent="0.25">
      <c r="A744" s="1">
        <v>39644</v>
      </c>
      <c r="B744" t="s">
        <v>24</v>
      </c>
      <c r="C744">
        <v>386</v>
      </c>
      <c r="D744">
        <f>YEAR(cukier6[[#This Row],[Data]])</f>
        <v>2008</v>
      </c>
      <c r="E744">
        <f>VLOOKUP(cukier6[[#This Row],[rok]],cennik__2[#All],2,FALSE)</f>
        <v>2.15</v>
      </c>
      <c r="F744" s="4">
        <f>cukier6[[#This Row],[Ilość cukru]]*cukier6[[#This Row],[cena za kilo]]</f>
        <v>829.9</v>
      </c>
    </row>
    <row r="745" spans="1:6" x14ac:dyDescent="0.25">
      <c r="A745" s="1">
        <v>39645</v>
      </c>
      <c r="B745" t="s">
        <v>52</v>
      </c>
      <c r="C745">
        <v>132</v>
      </c>
      <c r="D745">
        <f>YEAR(cukier6[[#This Row],[Data]])</f>
        <v>2008</v>
      </c>
      <c r="E745">
        <f>VLOOKUP(cukier6[[#This Row],[rok]],cennik__2[#All],2,FALSE)</f>
        <v>2.15</v>
      </c>
      <c r="F745" s="4">
        <f>cukier6[[#This Row],[Ilość cukru]]*cukier6[[#This Row],[cena za kilo]]</f>
        <v>283.8</v>
      </c>
    </row>
    <row r="746" spans="1:6" x14ac:dyDescent="0.25">
      <c r="A746" s="1">
        <v>39645</v>
      </c>
      <c r="B746" t="s">
        <v>24</v>
      </c>
      <c r="C746">
        <v>104</v>
      </c>
      <c r="D746">
        <f>YEAR(cukier6[[#This Row],[Data]])</f>
        <v>2008</v>
      </c>
      <c r="E746">
        <f>VLOOKUP(cukier6[[#This Row],[rok]],cennik__2[#All],2,FALSE)</f>
        <v>2.15</v>
      </c>
      <c r="F746" s="4">
        <f>cukier6[[#This Row],[Ilość cukru]]*cukier6[[#This Row],[cena za kilo]]</f>
        <v>223.6</v>
      </c>
    </row>
    <row r="747" spans="1:6" x14ac:dyDescent="0.25">
      <c r="A747" s="1">
        <v>39646</v>
      </c>
      <c r="B747" t="s">
        <v>47</v>
      </c>
      <c r="C747">
        <v>380</v>
      </c>
      <c r="D747">
        <f>YEAR(cukier6[[#This Row],[Data]])</f>
        <v>2008</v>
      </c>
      <c r="E747">
        <f>VLOOKUP(cukier6[[#This Row],[rok]],cennik__2[#All],2,FALSE)</f>
        <v>2.15</v>
      </c>
      <c r="F747" s="4">
        <f>cukier6[[#This Row],[Ilość cukru]]*cukier6[[#This Row],[cena za kilo]]</f>
        <v>817</v>
      </c>
    </row>
    <row r="748" spans="1:6" x14ac:dyDescent="0.25">
      <c r="A748" s="1">
        <v>39647</v>
      </c>
      <c r="B748" t="s">
        <v>80</v>
      </c>
      <c r="C748">
        <v>76</v>
      </c>
      <c r="D748">
        <f>YEAR(cukier6[[#This Row],[Data]])</f>
        <v>2008</v>
      </c>
      <c r="E748">
        <f>VLOOKUP(cukier6[[#This Row],[rok]],cennik__2[#All],2,FALSE)</f>
        <v>2.15</v>
      </c>
      <c r="F748" s="4">
        <f>cukier6[[#This Row],[Ilość cukru]]*cukier6[[#This Row],[cena za kilo]]</f>
        <v>163.4</v>
      </c>
    </row>
    <row r="749" spans="1:6" x14ac:dyDescent="0.25">
      <c r="A749" s="1">
        <v>39647</v>
      </c>
      <c r="B749" t="s">
        <v>27</v>
      </c>
      <c r="C749">
        <v>194</v>
      </c>
      <c r="D749">
        <f>YEAR(cukier6[[#This Row],[Data]])</f>
        <v>2008</v>
      </c>
      <c r="E749">
        <f>VLOOKUP(cukier6[[#This Row],[rok]],cennik__2[#All],2,FALSE)</f>
        <v>2.15</v>
      </c>
      <c r="F749" s="4">
        <f>cukier6[[#This Row],[Ilość cukru]]*cukier6[[#This Row],[cena za kilo]]</f>
        <v>417.09999999999997</v>
      </c>
    </row>
    <row r="750" spans="1:6" x14ac:dyDescent="0.25">
      <c r="A750" s="1">
        <v>39653</v>
      </c>
      <c r="B750" t="s">
        <v>63</v>
      </c>
      <c r="C750">
        <v>147</v>
      </c>
      <c r="D750">
        <f>YEAR(cukier6[[#This Row],[Data]])</f>
        <v>2008</v>
      </c>
      <c r="E750">
        <f>VLOOKUP(cukier6[[#This Row],[rok]],cennik__2[#All],2,FALSE)</f>
        <v>2.15</v>
      </c>
      <c r="F750" s="4">
        <f>cukier6[[#This Row],[Ilość cukru]]*cukier6[[#This Row],[cena za kilo]]</f>
        <v>316.05</v>
      </c>
    </row>
    <row r="751" spans="1:6" x14ac:dyDescent="0.25">
      <c r="A751" s="1">
        <v>39656</v>
      </c>
      <c r="B751" t="s">
        <v>24</v>
      </c>
      <c r="C751">
        <v>319</v>
      </c>
      <c r="D751">
        <f>YEAR(cukier6[[#This Row],[Data]])</f>
        <v>2008</v>
      </c>
      <c r="E751">
        <f>VLOOKUP(cukier6[[#This Row],[rok]],cennik__2[#All],2,FALSE)</f>
        <v>2.15</v>
      </c>
      <c r="F751" s="4">
        <f>cukier6[[#This Row],[Ilość cukru]]*cukier6[[#This Row],[cena za kilo]]</f>
        <v>685.85</v>
      </c>
    </row>
    <row r="752" spans="1:6" x14ac:dyDescent="0.25">
      <c r="A752" s="1">
        <v>39657</v>
      </c>
      <c r="B752" t="s">
        <v>41</v>
      </c>
      <c r="C752">
        <v>38</v>
      </c>
      <c r="D752">
        <f>YEAR(cukier6[[#This Row],[Data]])</f>
        <v>2008</v>
      </c>
      <c r="E752">
        <f>VLOOKUP(cukier6[[#This Row],[rok]],cennik__2[#All],2,FALSE)</f>
        <v>2.15</v>
      </c>
      <c r="F752" s="4">
        <f>cukier6[[#This Row],[Ilość cukru]]*cukier6[[#This Row],[cena za kilo]]</f>
        <v>81.7</v>
      </c>
    </row>
    <row r="753" spans="1:6" x14ac:dyDescent="0.25">
      <c r="A753" s="1">
        <v>39662</v>
      </c>
      <c r="B753" t="s">
        <v>30</v>
      </c>
      <c r="C753">
        <v>31</v>
      </c>
      <c r="D753">
        <f>YEAR(cukier6[[#This Row],[Data]])</f>
        <v>2008</v>
      </c>
      <c r="E753">
        <f>VLOOKUP(cukier6[[#This Row],[rok]],cennik__2[#All],2,FALSE)</f>
        <v>2.15</v>
      </c>
      <c r="F753" s="4">
        <f>cukier6[[#This Row],[Ilość cukru]]*cukier6[[#This Row],[cena za kilo]]</f>
        <v>66.649999999999991</v>
      </c>
    </row>
    <row r="754" spans="1:6" x14ac:dyDescent="0.25">
      <c r="A754" s="1">
        <v>39664</v>
      </c>
      <c r="B754" t="s">
        <v>8</v>
      </c>
      <c r="C754">
        <v>28</v>
      </c>
      <c r="D754">
        <f>YEAR(cukier6[[#This Row],[Data]])</f>
        <v>2008</v>
      </c>
      <c r="E754">
        <f>VLOOKUP(cukier6[[#This Row],[rok]],cennik__2[#All],2,FALSE)</f>
        <v>2.15</v>
      </c>
      <c r="F754" s="4">
        <f>cukier6[[#This Row],[Ilość cukru]]*cukier6[[#This Row],[cena za kilo]]</f>
        <v>60.199999999999996</v>
      </c>
    </row>
    <row r="755" spans="1:6" x14ac:dyDescent="0.25">
      <c r="A755" s="1">
        <v>39664</v>
      </c>
      <c r="B755" t="s">
        <v>107</v>
      </c>
      <c r="C755">
        <v>15</v>
      </c>
      <c r="D755">
        <f>YEAR(cukier6[[#This Row],[Data]])</f>
        <v>2008</v>
      </c>
      <c r="E755">
        <f>VLOOKUP(cukier6[[#This Row],[rok]],cennik__2[#All],2,FALSE)</f>
        <v>2.15</v>
      </c>
      <c r="F755" s="4">
        <f>cukier6[[#This Row],[Ilość cukru]]*cukier6[[#This Row],[cena za kilo]]</f>
        <v>32.25</v>
      </c>
    </row>
    <row r="756" spans="1:6" x14ac:dyDescent="0.25">
      <c r="A756" s="1">
        <v>39667</v>
      </c>
      <c r="B756" t="s">
        <v>64</v>
      </c>
      <c r="C756">
        <v>2</v>
      </c>
      <c r="D756">
        <f>YEAR(cukier6[[#This Row],[Data]])</f>
        <v>2008</v>
      </c>
      <c r="E756">
        <f>VLOOKUP(cukier6[[#This Row],[rok]],cennik__2[#All],2,FALSE)</f>
        <v>2.15</v>
      </c>
      <c r="F756" s="4">
        <f>cukier6[[#This Row],[Ilość cukru]]*cukier6[[#This Row],[cena za kilo]]</f>
        <v>4.3</v>
      </c>
    </row>
    <row r="757" spans="1:6" x14ac:dyDescent="0.25">
      <c r="A757" s="1">
        <v>39667</v>
      </c>
      <c r="B757" t="s">
        <v>103</v>
      </c>
      <c r="C757">
        <v>16</v>
      </c>
      <c r="D757">
        <f>YEAR(cukier6[[#This Row],[Data]])</f>
        <v>2008</v>
      </c>
      <c r="E757">
        <f>VLOOKUP(cukier6[[#This Row],[rok]],cennik__2[#All],2,FALSE)</f>
        <v>2.15</v>
      </c>
      <c r="F757" s="4">
        <f>cukier6[[#This Row],[Ilość cukru]]*cukier6[[#This Row],[cena za kilo]]</f>
        <v>34.4</v>
      </c>
    </row>
    <row r="758" spans="1:6" x14ac:dyDescent="0.25">
      <c r="A758" s="1">
        <v>39669</v>
      </c>
      <c r="B758" t="s">
        <v>80</v>
      </c>
      <c r="C758">
        <v>83</v>
      </c>
      <c r="D758">
        <f>YEAR(cukier6[[#This Row],[Data]])</f>
        <v>2008</v>
      </c>
      <c r="E758">
        <f>VLOOKUP(cukier6[[#This Row],[rok]],cennik__2[#All],2,FALSE)</f>
        <v>2.15</v>
      </c>
      <c r="F758" s="4">
        <f>cukier6[[#This Row],[Ilość cukru]]*cukier6[[#This Row],[cena za kilo]]</f>
        <v>178.45</v>
      </c>
    </row>
    <row r="759" spans="1:6" x14ac:dyDescent="0.25">
      <c r="A759" s="1">
        <v>39670</v>
      </c>
      <c r="B759" t="s">
        <v>174</v>
      </c>
      <c r="C759">
        <v>16</v>
      </c>
      <c r="D759">
        <f>YEAR(cukier6[[#This Row],[Data]])</f>
        <v>2008</v>
      </c>
      <c r="E759">
        <f>VLOOKUP(cukier6[[#This Row],[rok]],cennik__2[#All],2,FALSE)</f>
        <v>2.15</v>
      </c>
      <c r="F759" s="4">
        <f>cukier6[[#This Row],[Ilość cukru]]*cukier6[[#This Row],[cena za kilo]]</f>
        <v>34.4</v>
      </c>
    </row>
    <row r="760" spans="1:6" x14ac:dyDescent="0.25">
      <c r="A760" s="1">
        <v>39671</v>
      </c>
      <c r="B760" t="s">
        <v>11</v>
      </c>
      <c r="C760">
        <v>397</v>
      </c>
      <c r="D760">
        <f>YEAR(cukier6[[#This Row],[Data]])</f>
        <v>2008</v>
      </c>
      <c r="E760">
        <f>VLOOKUP(cukier6[[#This Row],[rok]],cennik__2[#All],2,FALSE)</f>
        <v>2.15</v>
      </c>
      <c r="F760" s="4">
        <f>cukier6[[#This Row],[Ilość cukru]]*cukier6[[#This Row],[cena za kilo]]</f>
        <v>853.55</v>
      </c>
    </row>
    <row r="761" spans="1:6" x14ac:dyDescent="0.25">
      <c r="A761" s="1">
        <v>39671</v>
      </c>
      <c r="B761" t="s">
        <v>80</v>
      </c>
      <c r="C761">
        <v>184</v>
      </c>
      <c r="D761">
        <f>YEAR(cukier6[[#This Row],[Data]])</f>
        <v>2008</v>
      </c>
      <c r="E761">
        <f>VLOOKUP(cukier6[[#This Row],[rok]],cennik__2[#All],2,FALSE)</f>
        <v>2.15</v>
      </c>
      <c r="F761" s="4">
        <f>cukier6[[#This Row],[Ilość cukru]]*cukier6[[#This Row],[cena za kilo]]</f>
        <v>395.59999999999997</v>
      </c>
    </row>
    <row r="762" spans="1:6" x14ac:dyDescent="0.25">
      <c r="A762" s="1">
        <v>39673</v>
      </c>
      <c r="B762" t="s">
        <v>80</v>
      </c>
      <c r="C762">
        <v>55</v>
      </c>
      <c r="D762">
        <f>YEAR(cukier6[[#This Row],[Data]])</f>
        <v>2008</v>
      </c>
      <c r="E762">
        <f>VLOOKUP(cukier6[[#This Row],[rok]],cennik__2[#All],2,FALSE)</f>
        <v>2.15</v>
      </c>
      <c r="F762" s="4">
        <f>cukier6[[#This Row],[Ilość cukru]]*cukier6[[#This Row],[cena za kilo]]</f>
        <v>118.25</v>
      </c>
    </row>
    <row r="763" spans="1:6" x14ac:dyDescent="0.25">
      <c r="A763" s="1">
        <v>39674</v>
      </c>
      <c r="B763" t="s">
        <v>71</v>
      </c>
      <c r="C763">
        <v>107</v>
      </c>
      <c r="D763">
        <f>YEAR(cukier6[[#This Row],[Data]])</f>
        <v>2008</v>
      </c>
      <c r="E763">
        <f>VLOOKUP(cukier6[[#This Row],[rok]],cennik__2[#All],2,FALSE)</f>
        <v>2.15</v>
      </c>
      <c r="F763" s="4">
        <f>cukier6[[#This Row],[Ilość cukru]]*cukier6[[#This Row],[cena za kilo]]</f>
        <v>230.04999999999998</v>
      </c>
    </row>
    <row r="764" spans="1:6" x14ac:dyDescent="0.25">
      <c r="A764" s="1">
        <v>39676</v>
      </c>
      <c r="B764" t="s">
        <v>71</v>
      </c>
      <c r="C764">
        <v>127</v>
      </c>
      <c r="D764">
        <f>YEAR(cukier6[[#This Row],[Data]])</f>
        <v>2008</v>
      </c>
      <c r="E764">
        <f>VLOOKUP(cukier6[[#This Row],[rok]],cennik__2[#All],2,FALSE)</f>
        <v>2.15</v>
      </c>
      <c r="F764" s="4">
        <f>cukier6[[#This Row],[Ilość cukru]]*cukier6[[#This Row],[cena za kilo]]</f>
        <v>273.05</v>
      </c>
    </row>
    <row r="765" spans="1:6" x14ac:dyDescent="0.25">
      <c r="A765" s="1">
        <v>39679</v>
      </c>
      <c r="B765" t="s">
        <v>175</v>
      </c>
      <c r="C765">
        <v>122</v>
      </c>
      <c r="D765">
        <f>YEAR(cukier6[[#This Row],[Data]])</f>
        <v>2008</v>
      </c>
      <c r="E765">
        <f>VLOOKUP(cukier6[[#This Row],[rok]],cennik__2[#All],2,FALSE)</f>
        <v>2.15</v>
      </c>
      <c r="F765" s="4">
        <f>cukier6[[#This Row],[Ilość cukru]]*cukier6[[#This Row],[cena za kilo]]</f>
        <v>262.3</v>
      </c>
    </row>
    <row r="766" spans="1:6" x14ac:dyDescent="0.25">
      <c r="A766" s="1">
        <v>39679</v>
      </c>
      <c r="B766" t="s">
        <v>20</v>
      </c>
      <c r="C766">
        <v>107</v>
      </c>
      <c r="D766">
        <f>YEAR(cukier6[[#This Row],[Data]])</f>
        <v>2008</v>
      </c>
      <c r="E766">
        <f>VLOOKUP(cukier6[[#This Row],[rok]],cennik__2[#All],2,FALSE)</f>
        <v>2.15</v>
      </c>
      <c r="F766" s="4">
        <f>cukier6[[#This Row],[Ilość cukru]]*cukier6[[#This Row],[cena za kilo]]</f>
        <v>230.04999999999998</v>
      </c>
    </row>
    <row r="767" spans="1:6" x14ac:dyDescent="0.25">
      <c r="A767" s="1">
        <v>39681</v>
      </c>
      <c r="B767" t="s">
        <v>24</v>
      </c>
      <c r="C767">
        <v>113</v>
      </c>
      <c r="D767">
        <f>YEAR(cukier6[[#This Row],[Data]])</f>
        <v>2008</v>
      </c>
      <c r="E767">
        <f>VLOOKUP(cukier6[[#This Row],[rok]],cennik__2[#All],2,FALSE)</f>
        <v>2.15</v>
      </c>
      <c r="F767" s="4">
        <f>cukier6[[#This Row],[Ilość cukru]]*cukier6[[#This Row],[cena za kilo]]</f>
        <v>242.95</v>
      </c>
    </row>
    <row r="768" spans="1:6" x14ac:dyDescent="0.25">
      <c r="A768" s="1">
        <v>39681</v>
      </c>
      <c r="B768" t="s">
        <v>9</v>
      </c>
      <c r="C768">
        <v>297</v>
      </c>
      <c r="D768">
        <f>YEAR(cukier6[[#This Row],[Data]])</f>
        <v>2008</v>
      </c>
      <c r="E768">
        <f>VLOOKUP(cukier6[[#This Row],[rok]],cennik__2[#All],2,FALSE)</f>
        <v>2.15</v>
      </c>
      <c r="F768" s="4">
        <f>cukier6[[#This Row],[Ilość cukru]]*cukier6[[#This Row],[cena za kilo]]</f>
        <v>638.54999999999995</v>
      </c>
    </row>
    <row r="769" spans="1:6" x14ac:dyDescent="0.25">
      <c r="A769" s="1">
        <v>39682</v>
      </c>
      <c r="B769" t="s">
        <v>46</v>
      </c>
      <c r="C769">
        <v>14</v>
      </c>
      <c r="D769">
        <f>YEAR(cukier6[[#This Row],[Data]])</f>
        <v>2008</v>
      </c>
      <c r="E769">
        <f>VLOOKUP(cukier6[[#This Row],[rok]],cennik__2[#All],2,FALSE)</f>
        <v>2.15</v>
      </c>
      <c r="F769" s="4">
        <f>cukier6[[#This Row],[Ilość cukru]]*cukier6[[#This Row],[cena za kilo]]</f>
        <v>30.099999999999998</v>
      </c>
    </row>
    <row r="770" spans="1:6" x14ac:dyDescent="0.25">
      <c r="A770" s="1">
        <v>39684</v>
      </c>
      <c r="B770" t="s">
        <v>54</v>
      </c>
      <c r="C770">
        <v>188</v>
      </c>
      <c r="D770">
        <f>YEAR(cukier6[[#This Row],[Data]])</f>
        <v>2008</v>
      </c>
      <c r="E770">
        <f>VLOOKUP(cukier6[[#This Row],[rok]],cennik__2[#All],2,FALSE)</f>
        <v>2.15</v>
      </c>
      <c r="F770" s="4">
        <f>cukier6[[#This Row],[Ilość cukru]]*cukier6[[#This Row],[cena za kilo]]</f>
        <v>404.2</v>
      </c>
    </row>
    <row r="771" spans="1:6" x14ac:dyDescent="0.25">
      <c r="A771" s="1">
        <v>39686</v>
      </c>
      <c r="B771" t="s">
        <v>153</v>
      </c>
      <c r="C771">
        <v>11</v>
      </c>
      <c r="D771">
        <f>YEAR(cukier6[[#This Row],[Data]])</f>
        <v>2008</v>
      </c>
      <c r="E771">
        <f>VLOOKUP(cukier6[[#This Row],[rok]],cennik__2[#All],2,FALSE)</f>
        <v>2.15</v>
      </c>
      <c r="F771" s="4">
        <f>cukier6[[#This Row],[Ilość cukru]]*cukier6[[#This Row],[cena za kilo]]</f>
        <v>23.65</v>
      </c>
    </row>
    <row r="772" spans="1:6" x14ac:dyDescent="0.25">
      <c r="A772" s="1">
        <v>39689</v>
      </c>
      <c r="B772" t="s">
        <v>30</v>
      </c>
      <c r="C772">
        <v>105</v>
      </c>
      <c r="D772">
        <f>YEAR(cukier6[[#This Row],[Data]])</f>
        <v>2008</v>
      </c>
      <c r="E772">
        <f>VLOOKUP(cukier6[[#This Row],[rok]],cennik__2[#All],2,FALSE)</f>
        <v>2.15</v>
      </c>
      <c r="F772" s="4">
        <f>cukier6[[#This Row],[Ilość cukru]]*cukier6[[#This Row],[cena za kilo]]</f>
        <v>225.75</v>
      </c>
    </row>
    <row r="773" spans="1:6" x14ac:dyDescent="0.25">
      <c r="A773" s="1">
        <v>39690</v>
      </c>
      <c r="B773" t="s">
        <v>162</v>
      </c>
      <c r="C773">
        <v>18</v>
      </c>
      <c r="D773">
        <f>YEAR(cukier6[[#This Row],[Data]])</f>
        <v>2008</v>
      </c>
      <c r="E773">
        <f>VLOOKUP(cukier6[[#This Row],[rok]],cennik__2[#All],2,FALSE)</f>
        <v>2.15</v>
      </c>
      <c r="F773" s="4">
        <f>cukier6[[#This Row],[Ilość cukru]]*cukier6[[#This Row],[cena za kilo]]</f>
        <v>38.699999999999996</v>
      </c>
    </row>
    <row r="774" spans="1:6" x14ac:dyDescent="0.25">
      <c r="A774" s="1">
        <v>39690</v>
      </c>
      <c r="B774" t="s">
        <v>9</v>
      </c>
      <c r="C774">
        <v>418</v>
      </c>
      <c r="D774">
        <f>YEAR(cukier6[[#This Row],[Data]])</f>
        <v>2008</v>
      </c>
      <c r="E774">
        <f>VLOOKUP(cukier6[[#This Row],[rok]],cennik__2[#All],2,FALSE)</f>
        <v>2.15</v>
      </c>
      <c r="F774" s="4">
        <f>cukier6[[#This Row],[Ilość cukru]]*cukier6[[#This Row],[cena za kilo]]</f>
        <v>898.69999999999993</v>
      </c>
    </row>
    <row r="775" spans="1:6" x14ac:dyDescent="0.25">
      <c r="A775" s="1">
        <v>39691</v>
      </c>
      <c r="B775" t="s">
        <v>176</v>
      </c>
      <c r="C775">
        <v>4</v>
      </c>
      <c r="D775">
        <f>YEAR(cukier6[[#This Row],[Data]])</f>
        <v>2008</v>
      </c>
      <c r="E775">
        <f>VLOOKUP(cukier6[[#This Row],[rok]],cennik__2[#All],2,FALSE)</f>
        <v>2.15</v>
      </c>
      <c r="F775" s="4">
        <f>cukier6[[#This Row],[Ilość cukru]]*cukier6[[#This Row],[cena za kilo]]</f>
        <v>8.6</v>
      </c>
    </row>
    <row r="776" spans="1:6" x14ac:dyDescent="0.25">
      <c r="A776" s="1">
        <v>39691</v>
      </c>
      <c r="B776" t="s">
        <v>126</v>
      </c>
      <c r="C776">
        <v>5</v>
      </c>
      <c r="D776">
        <f>YEAR(cukier6[[#This Row],[Data]])</f>
        <v>2008</v>
      </c>
      <c r="E776">
        <f>VLOOKUP(cukier6[[#This Row],[rok]],cennik__2[#All],2,FALSE)</f>
        <v>2.15</v>
      </c>
      <c r="F776" s="4">
        <f>cukier6[[#This Row],[Ilość cukru]]*cukier6[[#This Row],[cena za kilo]]</f>
        <v>10.75</v>
      </c>
    </row>
    <row r="777" spans="1:6" x14ac:dyDescent="0.25">
      <c r="A777" s="1">
        <v>39692</v>
      </c>
      <c r="B777" t="s">
        <v>104</v>
      </c>
      <c r="C777">
        <v>346</v>
      </c>
      <c r="D777">
        <f>YEAR(cukier6[[#This Row],[Data]])</f>
        <v>2008</v>
      </c>
      <c r="E777">
        <f>VLOOKUP(cukier6[[#This Row],[rok]],cennik__2[#All],2,FALSE)</f>
        <v>2.15</v>
      </c>
      <c r="F777" s="4">
        <f>cukier6[[#This Row],[Ilość cukru]]*cukier6[[#This Row],[cena za kilo]]</f>
        <v>743.9</v>
      </c>
    </row>
    <row r="778" spans="1:6" x14ac:dyDescent="0.25">
      <c r="A778" s="1">
        <v>39694</v>
      </c>
      <c r="B778" t="s">
        <v>11</v>
      </c>
      <c r="C778">
        <v>417</v>
      </c>
      <c r="D778">
        <f>YEAR(cukier6[[#This Row],[Data]])</f>
        <v>2008</v>
      </c>
      <c r="E778">
        <f>VLOOKUP(cukier6[[#This Row],[rok]],cennik__2[#All],2,FALSE)</f>
        <v>2.15</v>
      </c>
      <c r="F778" s="4">
        <f>cukier6[[#This Row],[Ilość cukru]]*cukier6[[#This Row],[cena za kilo]]</f>
        <v>896.55</v>
      </c>
    </row>
    <row r="779" spans="1:6" x14ac:dyDescent="0.25">
      <c r="A779" s="1">
        <v>39696</v>
      </c>
      <c r="B779" t="s">
        <v>125</v>
      </c>
      <c r="C779">
        <v>35</v>
      </c>
      <c r="D779">
        <f>YEAR(cukier6[[#This Row],[Data]])</f>
        <v>2008</v>
      </c>
      <c r="E779">
        <f>VLOOKUP(cukier6[[#This Row],[rok]],cennik__2[#All],2,FALSE)</f>
        <v>2.15</v>
      </c>
      <c r="F779" s="4">
        <f>cukier6[[#This Row],[Ilość cukru]]*cukier6[[#This Row],[cena za kilo]]</f>
        <v>75.25</v>
      </c>
    </row>
    <row r="780" spans="1:6" x14ac:dyDescent="0.25">
      <c r="A780" s="1">
        <v>39696</v>
      </c>
      <c r="B780" t="s">
        <v>5</v>
      </c>
      <c r="C780">
        <v>6</v>
      </c>
      <c r="D780">
        <f>YEAR(cukier6[[#This Row],[Data]])</f>
        <v>2008</v>
      </c>
      <c r="E780">
        <f>VLOOKUP(cukier6[[#This Row],[rok]],cennik__2[#All],2,FALSE)</f>
        <v>2.15</v>
      </c>
      <c r="F780" s="4">
        <f>cukier6[[#This Row],[Ilość cukru]]*cukier6[[#This Row],[cena za kilo]]</f>
        <v>12.899999999999999</v>
      </c>
    </row>
    <row r="781" spans="1:6" x14ac:dyDescent="0.25">
      <c r="A781" s="1">
        <v>39697</v>
      </c>
      <c r="B781" t="s">
        <v>52</v>
      </c>
      <c r="C781">
        <v>322</v>
      </c>
      <c r="D781">
        <f>YEAR(cukier6[[#This Row],[Data]])</f>
        <v>2008</v>
      </c>
      <c r="E781">
        <f>VLOOKUP(cukier6[[#This Row],[rok]],cennik__2[#All],2,FALSE)</f>
        <v>2.15</v>
      </c>
      <c r="F781" s="4">
        <f>cukier6[[#This Row],[Ilość cukru]]*cukier6[[#This Row],[cena za kilo]]</f>
        <v>692.3</v>
      </c>
    </row>
    <row r="782" spans="1:6" x14ac:dyDescent="0.25">
      <c r="A782" s="1">
        <v>39697</v>
      </c>
      <c r="B782" t="s">
        <v>39</v>
      </c>
      <c r="C782">
        <v>150</v>
      </c>
      <c r="D782">
        <f>YEAR(cukier6[[#This Row],[Data]])</f>
        <v>2008</v>
      </c>
      <c r="E782">
        <f>VLOOKUP(cukier6[[#This Row],[rok]],cennik__2[#All],2,FALSE)</f>
        <v>2.15</v>
      </c>
      <c r="F782" s="4">
        <f>cukier6[[#This Row],[Ilość cukru]]*cukier6[[#This Row],[cena za kilo]]</f>
        <v>322.5</v>
      </c>
    </row>
    <row r="783" spans="1:6" x14ac:dyDescent="0.25">
      <c r="A783" s="1">
        <v>39698</v>
      </c>
      <c r="B783" t="s">
        <v>16</v>
      </c>
      <c r="C783">
        <v>492</v>
      </c>
      <c r="D783">
        <f>YEAR(cukier6[[#This Row],[Data]])</f>
        <v>2008</v>
      </c>
      <c r="E783">
        <f>VLOOKUP(cukier6[[#This Row],[rok]],cennik__2[#All],2,FALSE)</f>
        <v>2.15</v>
      </c>
      <c r="F783" s="4">
        <f>cukier6[[#This Row],[Ilość cukru]]*cukier6[[#This Row],[cena za kilo]]</f>
        <v>1057.8</v>
      </c>
    </row>
    <row r="784" spans="1:6" x14ac:dyDescent="0.25">
      <c r="A784" s="1">
        <v>39702</v>
      </c>
      <c r="B784" t="s">
        <v>20</v>
      </c>
      <c r="C784">
        <v>93</v>
      </c>
      <c r="D784">
        <f>YEAR(cukier6[[#This Row],[Data]])</f>
        <v>2008</v>
      </c>
      <c r="E784">
        <f>VLOOKUP(cukier6[[#This Row],[rok]],cennik__2[#All],2,FALSE)</f>
        <v>2.15</v>
      </c>
      <c r="F784" s="4">
        <f>cukier6[[#This Row],[Ilość cukru]]*cukier6[[#This Row],[cena za kilo]]</f>
        <v>199.95</v>
      </c>
    </row>
    <row r="785" spans="1:6" x14ac:dyDescent="0.25">
      <c r="A785" s="1">
        <v>39705</v>
      </c>
      <c r="B785" t="s">
        <v>63</v>
      </c>
      <c r="C785">
        <v>64</v>
      </c>
      <c r="D785">
        <f>YEAR(cukier6[[#This Row],[Data]])</f>
        <v>2008</v>
      </c>
      <c r="E785">
        <f>VLOOKUP(cukier6[[#This Row],[rok]],cennik__2[#All],2,FALSE)</f>
        <v>2.15</v>
      </c>
      <c r="F785" s="4">
        <f>cukier6[[#This Row],[Ilość cukru]]*cukier6[[#This Row],[cena za kilo]]</f>
        <v>137.6</v>
      </c>
    </row>
    <row r="786" spans="1:6" x14ac:dyDescent="0.25">
      <c r="A786" s="1">
        <v>39705</v>
      </c>
      <c r="B786" t="s">
        <v>91</v>
      </c>
      <c r="C786">
        <v>7</v>
      </c>
      <c r="D786">
        <f>YEAR(cukier6[[#This Row],[Data]])</f>
        <v>2008</v>
      </c>
      <c r="E786">
        <f>VLOOKUP(cukier6[[#This Row],[rok]],cennik__2[#All],2,FALSE)</f>
        <v>2.15</v>
      </c>
      <c r="F786" s="4">
        <f>cukier6[[#This Row],[Ilość cukru]]*cukier6[[#This Row],[cena za kilo]]</f>
        <v>15.049999999999999</v>
      </c>
    </row>
    <row r="787" spans="1:6" x14ac:dyDescent="0.25">
      <c r="A787" s="1">
        <v>39705</v>
      </c>
      <c r="B787" t="s">
        <v>20</v>
      </c>
      <c r="C787">
        <v>90</v>
      </c>
      <c r="D787">
        <f>YEAR(cukier6[[#This Row],[Data]])</f>
        <v>2008</v>
      </c>
      <c r="E787">
        <f>VLOOKUP(cukier6[[#This Row],[rok]],cennik__2[#All],2,FALSE)</f>
        <v>2.15</v>
      </c>
      <c r="F787" s="4">
        <f>cukier6[[#This Row],[Ilość cukru]]*cukier6[[#This Row],[cena za kilo]]</f>
        <v>193.5</v>
      </c>
    </row>
    <row r="788" spans="1:6" x14ac:dyDescent="0.25">
      <c r="A788" s="1">
        <v>39712</v>
      </c>
      <c r="B788" t="s">
        <v>52</v>
      </c>
      <c r="C788">
        <v>136</v>
      </c>
      <c r="D788">
        <f>YEAR(cukier6[[#This Row],[Data]])</f>
        <v>2008</v>
      </c>
      <c r="E788">
        <f>VLOOKUP(cukier6[[#This Row],[rok]],cennik__2[#All],2,FALSE)</f>
        <v>2.15</v>
      </c>
      <c r="F788" s="4">
        <f>cukier6[[#This Row],[Ilość cukru]]*cukier6[[#This Row],[cena za kilo]]</f>
        <v>292.39999999999998</v>
      </c>
    </row>
    <row r="789" spans="1:6" x14ac:dyDescent="0.25">
      <c r="A789" s="1">
        <v>39713</v>
      </c>
      <c r="B789" t="s">
        <v>21</v>
      </c>
      <c r="C789">
        <v>104</v>
      </c>
      <c r="D789">
        <f>YEAR(cukier6[[#This Row],[Data]])</f>
        <v>2008</v>
      </c>
      <c r="E789">
        <f>VLOOKUP(cukier6[[#This Row],[rok]],cennik__2[#All],2,FALSE)</f>
        <v>2.15</v>
      </c>
      <c r="F789" s="4">
        <f>cukier6[[#This Row],[Ilość cukru]]*cukier6[[#This Row],[cena za kilo]]</f>
        <v>223.6</v>
      </c>
    </row>
    <row r="790" spans="1:6" x14ac:dyDescent="0.25">
      <c r="A790" s="1">
        <v>39713</v>
      </c>
      <c r="B790" t="s">
        <v>152</v>
      </c>
      <c r="C790">
        <v>1</v>
      </c>
      <c r="D790">
        <f>YEAR(cukier6[[#This Row],[Data]])</f>
        <v>2008</v>
      </c>
      <c r="E790">
        <f>VLOOKUP(cukier6[[#This Row],[rok]],cennik__2[#All],2,FALSE)</f>
        <v>2.15</v>
      </c>
      <c r="F790" s="4">
        <f>cukier6[[#This Row],[Ilość cukru]]*cukier6[[#This Row],[cena za kilo]]</f>
        <v>2.15</v>
      </c>
    </row>
    <row r="791" spans="1:6" x14ac:dyDescent="0.25">
      <c r="A791" s="1">
        <v>39714</v>
      </c>
      <c r="B791" t="s">
        <v>33</v>
      </c>
      <c r="C791">
        <v>52</v>
      </c>
      <c r="D791">
        <f>YEAR(cukier6[[#This Row],[Data]])</f>
        <v>2008</v>
      </c>
      <c r="E791">
        <f>VLOOKUP(cukier6[[#This Row],[rok]],cennik__2[#All],2,FALSE)</f>
        <v>2.15</v>
      </c>
      <c r="F791" s="4">
        <f>cukier6[[#This Row],[Ilość cukru]]*cukier6[[#This Row],[cena za kilo]]</f>
        <v>111.8</v>
      </c>
    </row>
    <row r="792" spans="1:6" x14ac:dyDescent="0.25">
      <c r="A792" s="1">
        <v>39714</v>
      </c>
      <c r="B792" t="s">
        <v>47</v>
      </c>
      <c r="C792">
        <v>203</v>
      </c>
      <c r="D792">
        <f>YEAR(cukier6[[#This Row],[Data]])</f>
        <v>2008</v>
      </c>
      <c r="E792">
        <f>VLOOKUP(cukier6[[#This Row],[rok]],cennik__2[#All],2,FALSE)</f>
        <v>2.15</v>
      </c>
      <c r="F792" s="4">
        <f>cukier6[[#This Row],[Ilość cukru]]*cukier6[[#This Row],[cena za kilo]]</f>
        <v>436.45</v>
      </c>
    </row>
    <row r="793" spans="1:6" x14ac:dyDescent="0.25">
      <c r="A793" s="1">
        <v>39716</v>
      </c>
      <c r="B793" t="s">
        <v>32</v>
      </c>
      <c r="C793">
        <v>183</v>
      </c>
      <c r="D793">
        <f>YEAR(cukier6[[#This Row],[Data]])</f>
        <v>2008</v>
      </c>
      <c r="E793">
        <f>VLOOKUP(cukier6[[#This Row],[rok]],cennik__2[#All],2,FALSE)</f>
        <v>2.15</v>
      </c>
      <c r="F793" s="4">
        <f>cukier6[[#This Row],[Ilość cukru]]*cukier6[[#This Row],[cena za kilo]]</f>
        <v>393.45</v>
      </c>
    </row>
    <row r="794" spans="1:6" x14ac:dyDescent="0.25">
      <c r="A794" s="1">
        <v>39717</v>
      </c>
      <c r="B794" t="s">
        <v>63</v>
      </c>
      <c r="C794">
        <v>182</v>
      </c>
      <c r="D794">
        <f>YEAR(cukier6[[#This Row],[Data]])</f>
        <v>2008</v>
      </c>
      <c r="E794">
        <f>VLOOKUP(cukier6[[#This Row],[rok]],cennik__2[#All],2,FALSE)</f>
        <v>2.15</v>
      </c>
      <c r="F794" s="4">
        <f>cukier6[[#This Row],[Ilość cukru]]*cukier6[[#This Row],[cena za kilo]]</f>
        <v>391.3</v>
      </c>
    </row>
    <row r="795" spans="1:6" x14ac:dyDescent="0.25">
      <c r="A795" s="1">
        <v>39719</v>
      </c>
      <c r="B795" t="s">
        <v>47</v>
      </c>
      <c r="C795">
        <v>383</v>
      </c>
      <c r="D795">
        <f>YEAR(cukier6[[#This Row],[Data]])</f>
        <v>2008</v>
      </c>
      <c r="E795">
        <f>VLOOKUP(cukier6[[#This Row],[rok]],cennik__2[#All],2,FALSE)</f>
        <v>2.15</v>
      </c>
      <c r="F795" s="4">
        <f>cukier6[[#This Row],[Ilość cukru]]*cukier6[[#This Row],[cena za kilo]]</f>
        <v>823.44999999999993</v>
      </c>
    </row>
    <row r="796" spans="1:6" x14ac:dyDescent="0.25">
      <c r="A796" s="1">
        <v>39722</v>
      </c>
      <c r="B796" t="s">
        <v>24</v>
      </c>
      <c r="C796">
        <v>113</v>
      </c>
      <c r="D796">
        <f>YEAR(cukier6[[#This Row],[Data]])</f>
        <v>2008</v>
      </c>
      <c r="E796">
        <f>VLOOKUP(cukier6[[#This Row],[rok]],cennik__2[#All],2,FALSE)</f>
        <v>2.15</v>
      </c>
      <c r="F796" s="4">
        <f>cukier6[[#This Row],[Ilość cukru]]*cukier6[[#This Row],[cena za kilo]]</f>
        <v>242.95</v>
      </c>
    </row>
    <row r="797" spans="1:6" x14ac:dyDescent="0.25">
      <c r="A797" s="1">
        <v>39722</v>
      </c>
      <c r="B797" t="s">
        <v>65</v>
      </c>
      <c r="C797">
        <v>154</v>
      </c>
      <c r="D797">
        <f>YEAR(cukier6[[#This Row],[Data]])</f>
        <v>2008</v>
      </c>
      <c r="E797">
        <f>VLOOKUP(cukier6[[#This Row],[rok]],cennik__2[#All],2,FALSE)</f>
        <v>2.15</v>
      </c>
      <c r="F797" s="4">
        <f>cukier6[[#This Row],[Ilość cukru]]*cukier6[[#This Row],[cena za kilo]]</f>
        <v>331.09999999999997</v>
      </c>
    </row>
    <row r="798" spans="1:6" x14ac:dyDescent="0.25">
      <c r="A798" s="1">
        <v>39722</v>
      </c>
      <c r="B798" t="s">
        <v>38</v>
      </c>
      <c r="C798">
        <v>8</v>
      </c>
      <c r="D798">
        <f>YEAR(cukier6[[#This Row],[Data]])</f>
        <v>2008</v>
      </c>
      <c r="E798">
        <f>VLOOKUP(cukier6[[#This Row],[rok]],cennik__2[#All],2,FALSE)</f>
        <v>2.15</v>
      </c>
      <c r="F798" s="4">
        <f>cukier6[[#This Row],[Ilość cukru]]*cukier6[[#This Row],[cena za kilo]]</f>
        <v>17.2</v>
      </c>
    </row>
    <row r="799" spans="1:6" x14ac:dyDescent="0.25">
      <c r="A799" s="1">
        <v>39725</v>
      </c>
      <c r="B799" t="s">
        <v>118</v>
      </c>
      <c r="C799">
        <v>5</v>
      </c>
      <c r="D799">
        <f>YEAR(cukier6[[#This Row],[Data]])</f>
        <v>2008</v>
      </c>
      <c r="E799">
        <f>VLOOKUP(cukier6[[#This Row],[rok]],cennik__2[#All],2,FALSE)</f>
        <v>2.15</v>
      </c>
      <c r="F799" s="4">
        <f>cukier6[[#This Row],[Ilość cukru]]*cukier6[[#This Row],[cena za kilo]]</f>
        <v>10.75</v>
      </c>
    </row>
    <row r="800" spans="1:6" x14ac:dyDescent="0.25">
      <c r="A800" s="1">
        <v>39725</v>
      </c>
      <c r="B800" t="s">
        <v>44</v>
      </c>
      <c r="C800">
        <v>14</v>
      </c>
      <c r="D800">
        <f>YEAR(cukier6[[#This Row],[Data]])</f>
        <v>2008</v>
      </c>
      <c r="E800">
        <f>VLOOKUP(cukier6[[#This Row],[rok]],cennik__2[#All],2,FALSE)</f>
        <v>2.15</v>
      </c>
      <c r="F800" s="4">
        <f>cukier6[[#This Row],[Ilość cukru]]*cukier6[[#This Row],[cena za kilo]]</f>
        <v>30.099999999999998</v>
      </c>
    </row>
    <row r="801" spans="1:6" x14ac:dyDescent="0.25">
      <c r="A801" s="1">
        <v>39727</v>
      </c>
      <c r="B801" t="s">
        <v>73</v>
      </c>
      <c r="C801">
        <v>27</v>
      </c>
      <c r="D801">
        <f>YEAR(cukier6[[#This Row],[Data]])</f>
        <v>2008</v>
      </c>
      <c r="E801">
        <f>VLOOKUP(cukier6[[#This Row],[rok]],cennik__2[#All],2,FALSE)</f>
        <v>2.15</v>
      </c>
      <c r="F801" s="4">
        <f>cukier6[[#This Row],[Ilość cukru]]*cukier6[[#This Row],[cena za kilo]]</f>
        <v>58.05</v>
      </c>
    </row>
    <row r="802" spans="1:6" x14ac:dyDescent="0.25">
      <c r="A802" s="1">
        <v>39727</v>
      </c>
      <c r="B802" t="s">
        <v>10</v>
      </c>
      <c r="C802">
        <v>141</v>
      </c>
      <c r="D802">
        <f>YEAR(cukier6[[#This Row],[Data]])</f>
        <v>2008</v>
      </c>
      <c r="E802">
        <f>VLOOKUP(cukier6[[#This Row],[rok]],cennik__2[#All],2,FALSE)</f>
        <v>2.15</v>
      </c>
      <c r="F802" s="4">
        <f>cukier6[[#This Row],[Ilość cukru]]*cukier6[[#This Row],[cena za kilo]]</f>
        <v>303.14999999999998</v>
      </c>
    </row>
    <row r="803" spans="1:6" x14ac:dyDescent="0.25">
      <c r="A803" s="1">
        <v>39729</v>
      </c>
      <c r="B803" t="s">
        <v>177</v>
      </c>
      <c r="C803">
        <v>14</v>
      </c>
      <c r="D803">
        <f>YEAR(cukier6[[#This Row],[Data]])</f>
        <v>2008</v>
      </c>
      <c r="E803">
        <f>VLOOKUP(cukier6[[#This Row],[rok]],cennik__2[#All],2,FALSE)</f>
        <v>2.15</v>
      </c>
      <c r="F803" s="4">
        <f>cukier6[[#This Row],[Ilość cukru]]*cukier6[[#This Row],[cena za kilo]]</f>
        <v>30.099999999999998</v>
      </c>
    </row>
    <row r="804" spans="1:6" x14ac:dyDescent="0.25">
      <c r="A804" s="1">
        <v>39729</v>
      </c>
      <c r="B804" t="s">
        <v>33</v>
      </c>
      <c r="C804">
        <v>136</v>
      </c>
      <c r="D804">
        <f>YEAR(cukier6[[#This Row],[Data]])</f>
        <v>2008</v>
      </c>
      <c r="E804">
        <f>VLOOKUP(cukier6[[#This Row],[rok]],cennik__2[#All],2,FALSE)</f>
        <v>2.15</v>
      </c>
      <c r="F804" s="4">
        <f>cukier6[[#This Row],[Ilość cukru]]*cukier6[[#This Row],[cena za kilo]]</f>
        <v>292.39999999999998</v>
      </c>
    </row>
    <row r="805" spans="1:6" x14ac:dyDescent="0.25">
      <c r="A805" s="1">
        <v>39729</v>
      </c>
      <c r="B805" t="s">
        <v>7</v>
      </c>
      <c r="C805">
        <v>378</v>
      </c>
      <c r="D805">
        <f>YEAR(cukier6[[#This Row],[Data]])</f>
        <v>2008</v>
      </c>
      <c r="E805">
        <f>VLOOKUP(cukier6[[#This Row],[rok]],cennik__2[#All],2,FALSE)</f>
        <v>2.15</v>
      </c>
      <c r="F805" s="4">
        <f>cukier6[[#This Row],[Ilość cukru]]*cukier6[[#This Row],[cena za kilo]]</f>
        <v>812.69999999999993</v>
      </c>
    </row>
    <row r="806" spans="1:6" x14ac:dyDescent="0.25">
      <c r="A806" s="1">
        <v>39729</v>
      </c>
      <c r="B806" t="s">
        <v>161</v>
      </c>
      <c r="C806">
        <v>12</v>
      </c>
      <c r="D806">
        <f>YEAR(cukier6[[#This Row],[Data]])</f>
        <v>2008</v>
      </c>
      <c r="E806">
        <f>VLOOKUP(cukier6[[#This Row],[rok]],cennik__2[#All],2,FALSE)</f>
        <v>2.15</v>
      </c>
      <c r="F806" s="4">
        <f>cukier6[[#This Row],[Ilość cukru]]*cukier6[[#This Row],[cena za kilo]]</f>
        <v>25.799999999999997</v>
      </c>
    </row>
    <row r="807" spans="1:6" x14ac:dyDescent="0.25">
      <c r="A807" s="1">
        <v>39732</v>
      </c>
      <c r="B807" t="s">
        <v>47</v>
      </c>
      <c r="C807">
        <v>284</v>
      </c>
      <c r="D807">
        <f>YEAR(cukier6[[#This Row],[Data]])</f>
        <v>2008</v>
      </c>
      <c r="E807">
        <f>VLOOKUP(cukier6[[#This Row],[rok]],cennik__2[#All],2,FALSE)</f>
        <v>2.15</v>
      </c>
      <c r="F807" s="4">
        <f>cukier6[[#This Row],[Ilość cukru]]*cukier6[[#This Row],[cena za kilo]]</f>
        <v>610.6</v>
      </c>
    </row>
    <row r="808" spans="1:6" x14ac:dyDescent="0.25">
      <c r="A808" s="1">
        <v>39733</v>
      </c>
      <c r="B808" t="s">
        <v>21</v>
      </c>
      <c r="C808">
        <v>54</v>
      </c>
      <c r="D808">
        <f>YEAR(cukier6[[#This Row],[Data]])</f>
        <v>2008</v>
      </c>
      <c r="E808">
        <f>VLOOKUP(cukier6[[#This Row],[rok]],cennik__2[#All],2,FALSE)</f>
        <v>2.15</v>
      </c>
      <c r="F808" s="4">
        <f>cukier6[[#This Row],[Ilość cukru]]*cukier6[[#This Row],[cena za kilo]]</f>
        <v>116.1</v>
      </c>
    </row>
    <row r="809" spans="1:6" x14ac:dyDescent="0.25">
      <c r="A809" s="1">
        <v>39733</v>
      </c>
      <c r="B809" t="s">
        <v>33</v>
      </c>
      <c r="C809">
        <v>51</v>
      </c>
      <c r="D809">
        <f>YEAR(cukier6[[#This Row],[Data]])</f>
        <v>2008</v>
      </c>
      <c r="E809">
        <f>VLOOKUP(cukier6[[#This Row],[rok]],cennik__2[#All],2,FALSE)</f>
        <v>2.15</v>
      </c>
      <c r="F809" s="4">
        <f>cukier6[[#This Row],[Ilość cukru]]*cukier6[[#This Row],[cena za kilo]]</f>
        <v>109.64999999999999</v>
      </c>
    </row>
    <row r="810" spans="1:6" x14ac:dyDescent="0.25">
      <c r="A810" s="1">
        <v>39733</v>
      </c>
      <c r="B810" t="s">
        <v>57</v>
      </c>
      <c r="C810">
        <v>159</v>
      </c>
      <c r="D810">
        <f>YEAR(cukier6[[#This Row],[Data]])</f>
        <v>2008</v>
      </c>
      <c r="E810">
        <f>VLOOKUP(cukier6[[#This Row],[rok]],cennik__2[#All],2,FALSE)</f>
        <v>2.15</v>
      </c>
      <c r="F810" s="4">
        <f>cukier6[[#This Row],[Ilość cukru]]*cukier6[[#This Row],[cena za kilo]]</f>
        <v>341.84999999999997</v>
      </c>
    </row>
    <row r="811" spans="1:6" x14ac:dyDescent="0.25">
      <c r="A811" s="1">
        <v>39738</v>
      </c>
      <c r="B811" t="s">
        <v>11</v>
      </c>
      <c r="C811">
        <v>351</v>
      </c>
      <c r="D811">
        <f>YEAR(cukier6[[#This Row],[Data]])</f>
        <v>2008</v>
      </c>
      <c r="E811">
        <f>VLOOKUP(cukier6[[#This Row],[rok]],cennik__2[#All],2,FALSE)</f>
        <v>2.15</v>
      </c>
      <c r="F811" s="4">
        <f>cukier6[[#This Row],[Ilość cukru]]*cukier6[[#This Row],[cena za kilo]]</f>
        <v>754.65</v>
      </c>
    </row>
    <row r="812" spans="1:6" x14ac:dyDescent="0.25">
      <c r="A812" s="1">
        <v>39738</v>
      </c>
      <c r="B812" t="s">
        <v>24</v>
      </c>
      <c r="C812">
        <v>390</v>
      </c>
      <c r="D812">
        <f>YEAR(cukier6[[#This Row],[Data]])</f>
        <v>2008</v>
      </c>
      <c r="E812">
        <f>VLOOKUP(cukier6[[#This Row],[rok]],cennik__2[#All],2,FALSE)</f>
        <v>2.15</v>
      </c>
      <c r="F812" s="4">
        <f>cukier6[[#This Row],[Ilość cukru]]*cukier6[[#This Row],[cena za kilo]]</f>
        <v>838.5</v>
      </c>
    </row>
    <row r="813" spans="1:6" x14ac:dyDescent="0.25">
      <c r="A813" s="1">
        <v>39738</v>
      </c>
      <c r="B813" t="s">
        <v>35</v>
      </c>
      <c r="C813">
        <v>4</v>
      </c>
      <c r="D813">
        <f>YEAR(cukier6[[#This Row],[Data]])</f>
        <v>2008</v>
      </c>
      <c r="E813">
        <f>VLOOKUP(cukier6[[#This Row],[rok]],cennik__2[#All],2,FALSE)</f>
        <v>2.15</v>
      </c>
      <c r="F813" s="4">
        <f>cukier6[[#This Row],[Ilość cukru]]*cukier6[[#This Row],[cena za kilo]]</f>
        <v>8.6</v>
      </c>
    </row>
    <row r="814" spans="1:6" x14ac:dyDescent="0.25">
      <c r="A814" s="1">
        <v>39739</v>
      </c>
      <c r="B814" t="s">
        <v>37</v>
      </c>
      <c r="C814">
        <v>140</v>
      </c>
      <c r="D814">
        <f>YEAR(cukier6[[#This Row],[Data]])</f>
        <v>2008</v>
      </c>
      <c r="E814">
        <f>VLOOKUP(cukier6[[#This Row],[rok]],cennik__2[#All],2,FALSE)</f>
        <v>2.15</v>
      </c>
      <c r="F814" s="4">
        <f>cukier6[[#This Row],[Ilość cukru]]*cukier6[[#This Row],[cena za kilo]]</f>
        <v>301</v>
      </c>
    </row>
    <row r="815" spans="1:6" x14ac:dyDescent="0.25">
      <c r="A815" s="1">
        <v>39740</v>
      </c>
      <c r="B815" t="s">
        <v>52</v>
      </c>
      <c r="C815">
        <v>125</v>
      </c>
      <c r="D815">
        <f>YEAR(cukier6[[#This Row],[Data]])</f>
        <v>2008</v>
      </c>
      <c r="E815">
        <f>VLOOKUP(cukier6[[#This Row],[rok]],cennik__2[#All],2,FALSE)</f>
        <v>2.15</v>
      </c>
      <c r="F815" s="4">
        <f>cukier6[[#This Row],[Ilość cukru]]*cukier6[[#This Row],[cena za kilo]]</f>
        <v>268.75</v>
      </c>
    </row>
    <row r="816" spans="1:6" x14ac:dyDescent="0.25">
      <c r="A816" s="1">
        <v>39740</v>
      </c>
      <c r="B816" t="s">
        <v>68</v>
      </c>
      <c r="C816">
        <v>97</v>
      </c>
      <c r="D816">
        <f>YEAR(cukier6[[#This Row],[Data]])</f>
        <v>2008</v>
      </c>
      <c r="E816">
        <f>VLOOKUP(cukier6[[#This Row],[rok]],cennik__2[#All],2,FALSE)</f>
        <v>2.15</v>
      </c>
      <c r="F816" s="4">
        <f>cukier6[[#This Row],[Ilość cukru]]*cukier6[[#This Row],[cena za kilo]]</f>
        <v>208.54999999999998</v>
      </c>
    </row>
    <row r="817" spans="1:6" x14ac:dyDescent="0.25">
      <c r="A817" s="1">
        <v>39743</v>
      </c>
      <c r="B817" t="s">
        <v>68</v>
      </c>
      <c r="C817">
        <v>190</v>
      </c>
      <c r="D817">
        <f>YEAR(cukier6[[#This Row],[Data]])</f>
        <v>2008</v>
      </c>
      <c r="E817">
        <f>VLOOKUP(cukier6[[#This Row],[rok]],cennik__2[#All],2,FALSE)</f>
        <v>2.15</v>
      </c>
      <c r="F817" s="4">
        <f>cukier6[[#This Row],[Ilość cukru]]*cukier6[[#This Row],[cena za kilo]]</f>
        <v>408.5</v>
      </c>
    </row>
    <row r="818" spans="1:6" x14ac:dyDescent="0.25">
      <c r="A818" s="1">
        <v>39745</v>
      </c>
      <c r="B818" t="s">
        <v>16</v>
      </c>
      <c r="C818">
        <v>415</v>
      </c>
      <c r="D818">
        <f>YEAR(cukier6[[#This Row],[Data]])</f>
        <v>2008</v>
      </c>
      <c r="E818">
        <f>VLOOKUP(cukier6[[#This Row],[rok]],cennik__2[#All],2,FALSE)</f>
        <v>2.15</v>
      </c>
      <c r="F818" s="4">
        <f>cukier6[[#This Row],[Ilość cukru]]*cukier6[[#This Row],[cena za kilo]]</f>
        <v>892.25</v>
      </c>
    </row>
    <row r="819" spans="1:6" x14ac:dyDescent="0.25">
      <c r="A819" s="1">
        <v>39747</v>
      </c>
      <c r="B819" t="s">
        <v>11</v>
      </c>
      <c r="C819">
        <v>269</v>
      </c>
      <c r="D819">
        <f>YEAR(cukier6[[#This Row],[Data]])</f>
        <v>2008</v>
      </c>
      <c r="E819">
        <f>VLOOKUP(cukier6[[#This Row],[rok]],cennik__2[#All],2,FALSE)</f>
        <v>2.15</v>
      </c>
      <c r="F819" s="4">
        <f>cukier6[[#This Row],[Ilość cukru]]*cukier6[[#This Row],[cena za kilo]]</f>
        <v>578.35</v>
      </c>
    </row>
    <row r="820" spans="1:6" x14ac:dyDescent="0.25">
      <c r="A820" s="1">
        <v>39747</v>
      </c>
      <c r="B820" t="s">
        <v>142</v>
      </c>
      <c r="C820">
        <v>11</v>
      </c>
      <c r="D820">
        <f>YEAR(cukier6[[#This Row],[Data]])</f>
        <v>2008</v>
      </c>
      <c r="E820">
        <f>VLOOKUP(cukier6[[#This Row],[rok]],cennik__2[#All],2,FALSE)</f>
        <v>2.15</v>
      </c>
      <c r="F820" s="4">
        <f>cukier6[[#This Row],[Ilość cukru]]*cukier6[[#This Row],[cena za kilo]]</f>
        <v>23.65</v>
      </c>
    </row>
    <row r="821" spans="1:6" x14ac:dyDescent="0.25">
      <c r="A821" s="1">
        <v>39747</v>
      </c>
      <c r="B821" t="s">
        <v>47</v>
      </c>
      <c r="C821">
        <v>162</v>
      </c>
      <c r="D821">
        <f>YEAR(cukier6[[#This Row],[Data]])</f>
        <v>2008</v>
      </c>
      <c r="E821">
        <f>VLOOKUP(cukier6[[#This Row],[rok]],cennik__2[#All],2,FALSE)</f>
        <v>2.15</v>
      </c>
      <c r="F821" s="4">
        <f>cukier6[[#This Row],[Ilość cukru]]*cukier6[[#This Row],[cena za kilo]]</f>
        <v>348.3</v>
      </c>
    </row>
    <row r="822" spans="1:6" x14ac:dyDescent="0.25">
      <c r="A822" s="1">
        <v>39757</v>
      </c>
      <c r="B822" t="s">
        <v>20</v>
      </c>
      <c r="C822">
        <v>75</v>
      </c>
      <c r="D822">
        <f>YEAR(cukier6[[#This Row],[Data]])</f>
        <v>2008</v>
      </c>
      <c r="E822">
        <f>VLOOKUP(cukier6[[#This Row],[rok]],cennik__2[#All],2,FALSE)</f>
        <v>2.15</v>
      </c>
      <c r="F822" s="4">
        <f>cukier6[[#This Row],[Ilość cukru]]*cukier6[[#This Row],[cena za kilo]]</f>
        <v>161.25</v>
      </c>
    </row>
    <row r="823" spans="1:6" x14ac:dyDescent="0.25">
      <c r="A823" s="1">
        <v>39759</v>
      </c>
      <c r="B823" t="s">
        <v>24</v>
      </c>
      <c r="C823">
        <v>358</v>
      </c>
      <c r="D823">
        <f>YEAR(cukier6[[#This Row],[Data]])</f>
        <v>2008</v>
      </c>
      <c r="E823">
        <f>VLOOKUP(cukier6[[#This Row],[rok]],cennik__2[#All],2,FALSE)</f>
        <v>2.15</v>
      </c>
      <c r="F823" s="4">
        <f>cukier6[[#This Row],[Ilość cukru]]*cukier6[[#This Row],[cena za kilo]]</f>
        <v>769.69999999999993</v>
      </c>
    </row>
    <row r="824" spans="1:6" x14ac:dyDescent="0.25">
      <c r="A824" s="1">
        <v>39760</v>
      </c>
      <c r="B824" t="s">
        <v>10</v>
      </c>
      <c r="C824">
        <v>198</v>
      </c>
      <c r="D824">
        <f>YEAR(cukier6[[#This Row],[Data]])</f>
        <v>2008</v>
      </c>
      <c r="E824">
        <f>VLOOKUP(cukier6[[#This Row],[rok]],cennik__2[#All],2,FALSE)</f>
        <v>2.15</v>
      </c>
      <c r="F824" s="4">
        <f>cukier6[[#This Row],[Ilość cukru]]*cukier6[[#This Row],[cena za kilo]]</f>
        <v>425.7</v>
      </c>
    </row>
    <row r="825" spans="1:6" x14ac:dyDescent="0.25">
      <c r="A825" s="1">
        <v>39763</v>
      </c>
      <c r="B825" t="s">
        <v>24</v>
      </c>
      <c r="C825">
        <v>189</v>
      </c>
      <c r="D825">
        <f>YEAR(cukier6[[#This Row],[Data]])</f>
        <v>2008</v>
      </c>
      <c r="E825">
        <f>VLOOKUP(cukier6[[#This Row],[rok]],cennik__2[#All],2,FALSE)</f>
        <v>2.15</v>
      </c>
      <c r="F825" s="4">
        <f>cukier6[[#This Row],[Ilość cukru]]*cukier6[[#This Row],[cena za kilo]]</f>
        <v>406.34999999999997</v>
      </c>
    </row>
    <row r="826" spans="1:6" x14ac:dyDescent="0.25">
      <c r="A826" s="1">
        <v>39764</v>
      </c>
      <c r="B826" t="s">
        <v>26</v>
      </c>
      <c r="C826">
        <v>226</v>
      </c>
      <c r="D826">
        <f>YEAR(cukier6[[#This Row],[Data]])</f>
        <v>2008</v>
      </c>
      <c r="E826">
        <f>VLOOKUP(cukier6[[#This Row],[rok]],cennik__2[#All],2,FALSE)</f>
        <v>2.15</v>
      </c>
      <c r="F826" s="4">
        <f>cukier6[[#This Row],[Ilość cukru]]*cukier6[[#This Row],[cena za kilo]]</f>
        <v>485.9</v>
      </c>
    </row>
    <row r="827" spans="1:6" x14ac:dyDescent="0.25">
      <c r="A827" s="1">
        <v>39765</v>
      </c>
      <c r="B827" t="s">
        <v>57</v>
      </c>
      <c r="C827">
        <v>94</v>
      </c>
      <c r="D827">
        <f>YEAR(cukier6[[#This Row],[Data]])</f>
        <v>2008</v>
      </c>
      <c r="E827">
        <f>VLOOKUP(cukier6[[#This Row],[rok]],cennik__2[#All],2,FALSE)</f>
        <v>2.15</v>
      </c>
      <c r="F827" s="4">
        <f>cukier6[[#This Row],[Ilość cukru]]*cukier6[[#This Row],[cena za kilo]]</f>
        <v>202.1</v>
      </c>
    </row>
    <row r="828" spans="1:6" x14ac:dyDescent="0.25">
      <c r="A828" s="1">
        <v>39770</v>
      </c>
      <c r="B828" t="s">
        <v>52</v>
      </c>
      <c r="C828">
        <v>401</v>
      </c>
      <c r="D828">
        <f>YEAR(cukier6[[#This Row],[Data]])</f>
        <v>2008</v>
      </c>
      <c r="E828">
        <f>VLOOKUP(cukier6[[#This Row],[rok]],cennik__2[#All],2,FALSE)</f>
        <v>2.15</v>
      </c>
      <c r="F828" s="4">
        <f>cukier6[[#This Row],[Ilość cukru]]*cukier6[[#This Row],[cena za kilo]]</f>
        <v>862.15</v>
      </c>
    </row>
    <row r="829" spans="1:6" x14ac:dyDescent="0.25">
      <c r="A829" s="1">
        <v>39771</v>
      </c>
      <c r="B829" t="s">
        <v>71</v>
      </c>
      <c r="C829">
        <v>52</v>
      </c>
      <c r="D829">
        <f>YEAR(cukier6[[#This Row],[Data]])</f>
        <v>2008</v>
      </c>
      <c r="E829">
        <f>VLOOKUP(cukier6[[#This Row],[rok]],cennik__2[#All],2,FALSE)</f>
        <v>2.15</v>
      </c>
      <c r="F829" s="4">
        <f>cukier6[[#This Row],[Ilość cukru]]*cukier6[[#This Row],[cena za kilo]]</f>
        <v>111.8</v>
      </c>
    </row>
    <row r="830" spans="1:6" x14ac:dyDescent="0.25">
      <c r="A830" s="1">
        <v>39772</v>
      </c>
      <c r="B830" t="s">
        <v>14</v>
      </c>
      <c r="C830">
        <v>189</v>
      </c>
      <c r="D830">
        <f>YEAR(cukier6[[#This Row],[Data]])</f>
        <v>2008</v>
      </c>
      <c r="E830">
        <f>VLOOKUP(cukier6[[#This Row],[rok]],cennik__2[#All],2,FALSE)</f>
        <v>2.15</v>
      </c>
      <c r="F830" s="4">
        <f>cukier6[[#This Row],[Ilość cukru]]*cukier6[[#This Row],[cena za kilo]]</f>
        <v>406.34999999999997</v>
      </c>
    </row>
    <row r="831" spans="1:6" x14ac:dyDescent="0.25">
      <c r="A831" s="1">
        <v>39774</v>
      </c>
      <c r="B831" t="s">
        <v>19</v>
      </c>
      <c r="C831">
        <v>201</v>
      </c>
      <c r="D831">
        <f>YEAR(cukier6[[#This Row],[Data]])</f>
        <v>2008</v>
      </c>
      <c r="E831">
        <f>VLOOKUP(cukier6[[#This Row],[rok]],cennik__2[#All],2,FALSE)</f>
        <v>2.15</v>
      </c>
      <c r="F831" s="4">
        <f>cukier6[[#This Row],[Ilość cukru]]*cukier6[[#This Row],[cena za kilo]]</f>
        <v>432.15</v>
      </c>
    </row>
    <row r="832" spans="1:6" x14ac:dyDescent="0.25">
      <c r="A832" s="1">
        <v>39775</v>
      </c>
      <c r="B832" t="s">
        <v>24</v>
      </c>
      <c r="C832">
        <v>235</v>
      </c>
      <c r="D832">
        <f>YEAR(cukier6[[#This Row],[Data]])</f>
        <v>2008</v>
      </c>
      <c r="E832">
        <f>VLOOKUP(cukier6[[#This Row],[rok]],cennik__2[#All],2,FALSE)</f>
        <v>2.15</v>
      </c>
      <c r="F832" s="4">
        <f>cukier6[[#This Row],[Ilość cukru]]*cukier6[[#This Row],[cena za kilo]]</f>
        <v>505.25</v>
      </c>
    </row>
    <row r="833" spans="1:6" x14ac:dyDescent="0.25">
      <c r="A833" s="1">
        <v>39776</v>
      </c>
      <c r="B833" t="s">
        <v>57</v>
      </c>
      <c r="C833">
        <v>78</v>
      </c>
      <c r="D833">
        <f>YEAR(cukier6[[#This Row],[Data]])</f>
        <v>2008</v>
      </c>
      <c r="E833">
        <f>VLOOKUP(cukier6[[#This Row],[rok]],cennik__2[#All],2,FALSE)</f>
        <v>2.15</v>
      </c>
      <c r="F833" s="4">
        <f>cukier6[[#This Row],[Ilość cukru]]*cukier6[[#This Row],[cena za kilo]]</f>
        <v>167.7</v>
      </c>
    </row>
    <row r="834" spans="1:6" x14ac:dyDescent="0.25">
      <c r="A834" s="1">
        <v>39776</v>
      </c>
      <c r="B834" t="s">
        <v>128</v>
      </c>
      <c r="C834">
        <v>13</v>
      </c>
      <c r="D834">
        <f>YEAR(cukier6[[#This Row],[Data]])</f>
        <v>2008</v>
      </c>
      <c r="E834">
        <f>VLOOKUP(cukier6[[#This Row],[rok]],cennik__2[#All],2,FALSE)</f>
        <v>2.15</v>
      </c>
      <c r="F834" s="4">
        <f>cukier6[[#This Row],[Ilość cukru]]*cukier6[[#This Row],[cena za kilo]]</f>
        <v>27.95</v>
      </c>
    </row>
    <row r="835" spans="1:6" x14ac:dyDescent="0.25">
      <c r="A835" s="1">
        <v>39776</v>
      </c>
      <c r="B835" t="s">
        <v>22</v>
      </c>
      <c r="C835">
        <v>196</v>
      </c>
      <c r="D835">
        <f>YEAR(cukier6[[#This Row],[Data]])</f>
        <v>2008</v>
      </c>
      <c r="E835">
        <f>VLOOKUP(cukier6[[#This Row],[rok]],cennik__2[#All],2,FALSE)</f>
        <v>2.15</v>
      </c>
      <c r="F835" s="4">
        <f>cukier6[[#This Row],[Ilość cukru]]*cukier6[[#This Row],[cena za kilo]]</f>
        <v>421.4</v>
      </c>
    </row>
    <row r="836" spans="1:6" x14ac:dyDescent="0.25">
      <c r="A836" s="1">
        <v>39780</v>
      </c>
      <c r="B836" t="s">
        <v>72</v>
      </c>
      <c r="C836">
        <v>11</v>
      </c>
      <c r="D836">
        <f>YEAR(cukier6[[#This Row],[Data]])</f>
        <v>2008</v>
      </c>
      <c r="E836">
        <f>VLOOKUP(cukier6[[#This Row],[rok]],cennik__2[#All],2,FALSE)</f>
        <v>2.15</v>
      </c>
      <c r="F836" s="4">
        <f>cukier6[[#This Row],[Ilość cukru]]*cukier6[[#This Row],[cena za kilo]]</f>
        <v>23.65</v>
      </c>
    </row>
    <row r="837" spans="1:6" x14ac:dyDescent="0.25">
      <c r="A837" s="1">
        <v>39780</v>
      </c>
      <c r="B837" t="s">
        <v>178</v>
      </c>
      <c r="C837">
        <v>17</v>
      </c>
      <c r="D837">
        <f>YEAR(cukier6[[#This Row],[Data]])</f>
        <v>2008</v>
      </c>
      <c r="E837">
        <f>VLOOKUP(cukier6[[#This Row],[rok]],cennik__2[#All],2,FALSE)</f>
        <v>2.15</v>
      </c>
      <c r="F837" s="4">
        <f>cukier6[[#This Row],[Ilość cukru]]*cukier6[[#This Row],[cena za kilo]]</f>
        <v>36.549999999999997</v>
      </c>
    </row>
    <row r="838" spans="1:6" x14ac:dyDescent="0.25">
      <c r="A838" s="1">
        <v>39781</v>
      </c>
      <c r="B838" t="s">
        <v>49</v>
      </c>
      <c r="C838">
        <v>4</v>
      </c>
      <c r="D838">
        <f>YEAR(cukier6[[#This Row],[Data]])</f>
        <v>2008</v>
      </c>
      <c r="E838">
        <f>VLOOKUP(cukier6[[#This Row],[rok]],cennik__2[#All],2,FALSE)</f>
        <v>2.15</v>
      </c>
      <c r="F838" s="4">
        <f>cukier6[[#This Row],[Ilość cukru]]*cukier6[[#This Row],[cena za kilo]]</f>
        <v>8.6</v>
      </c>
    </row>
    <row r="839" spans="1:6" x14ac:dyDescent="0.25">
      <c r="A839" s="1">
        <v>39785</v>
      </c>
      <c r="B839" t="s">
        <v>56</v>
      </c>
      <c r="C839">
        <v>17</v>
      </c>
      <c r="D839">
        <f>YEAR(cukier6[[#This Row],[Data]])</f>
        <v>2008</v>
      </c>
      <c r="E839">
        <f>VLOOKUP(cukier6[[#This Row],[rok]],cennik__2[#All],2,FALSE)</f>
        <v>2.15</v>
      </c>
      <c r="F839" s="4">
        <f>cukier6[[#This Row],[Ilość cukru]]*cukier6[[#This Row],[cena za kilo]]</f>
        <v>36.549999999999997</v>
      </c>
    </row>
    <row r="840" spans="1:6" x14ac:dyDescent="0.25">
      <c r="A840" s="1">
        <v>39785</v>
      </c>
      <c r="B840" t="s">
        <v>179</v>
      </c>
      <c r="C840">
        <v>1</v>
      </c>
      <c r="D840">
        <f>YEAR(cukier6[[#This Row],[Data]])</f>
        <v>2008</v>
      </c>
      <c r="E840">
        <f>VLOOKUP(cukier6[[#This Row],[rok]],cennik__2[#All],2,FALSE)</f>
        <v>2.15</v>
      </c>
      <c r="F840" s="4">
        <f>cukier6[[#This Row],[Ilość cukru]]*cukier6[[#This Row],[cena za kilo]]</f>
        <v>2.15</v>
      </c>
    </row>
    <row r="841" spans="1:6" x14ac:dyDescent="0.25">
      <c r="A841" s="1">
        <v>39790</v>
      </c>
      <c r="B841" t="s">
        <v>15</v>
      </c>
      <c r="C841">
        <v>6</v>
      </c>
      <c r="D841">
        <f>YEAR(cukier6[[#This Row],[Data]])</f>
        <v>2008</v>
      </c>
      <c r="E841">
        <f>VLOOKUP(cukier6[[#This Row],[rok]],cennik__2[#All],2,FALSE)</f>
        <v>2.15</v>
      </c>
      <c r="F841" s="4">
        <f>cukier6[[#This Row],[Ilość cukru]]*cukier6[[#This Row],[cena za kilo]]</f>
        <v>12.899999999999999</v>
      </c>
    </row>
    <row r="842" spans="1:6" x14ac:dyDescent="0.25">
      <c r="A842" s="1">
        <v>39790</v>
      </c>
      <c r="B842" t="s">
        <v>9</v>
      </c>
      <c r="C842">
        <v>496</v>
      </c>
      <c r="D842">
        <f>YEAR(cukier6[[#This Row],[Data]])</f>
        <v>2008</v>
      </c>
      <c r="E842">
        <f>VLOOKUP(cukier6[[#This Row],[rok]],cennik__2[#All],2,FALSE)</f>
        <v>2.15</v>
      </c>
      <c r="F842" s="4">
        <f>cukier6[[#This Row],[Ilość cukru]]*cukier6[[#This Row],[cena za kilo]]</f>
        <v>1066.3999999999999</v>
      </c>
    </row>
    <row r="843" spans="1:6" x14ac:dyDescent="0.25">
      <c r="A843" s="1">
        <v>39794</v>
      </c>
      <c r="B843" t="s">
        <v>7</v>
      </c>
      <c r="C843">
        <v>363</v>
      </c>
      <c r="D843">
        <f>YEAR(cukier6[[#This Row],[Data]])</f>
        <v>2008</v>
      </c>
      <c r="E843">
        <f>VLOOKUP(cukier6[[#This Row],[rok]],cennik__2[#All],2,FALSE)</f>
        <v>2.15</v>
      </c>
      <c r="F843" s="4">
        <f>cukier6[[#This Row],[Ilość cukru]]*cukier6[[#This Row],[cena za kilo]]</f>
        <v>780.44999999999993</v>
      </c>
    </row>
    <row r="844" spans="1:6" x14ac:dyDescent="0.25">
      <c r="A844" s="1">
        <v>39797</v>
      </c>
      <c r="B844" t="s">
        <v>7</v>
      </c>
      <c r="C844">
        <v>491</v>
      </c>
      <c r="D844">
        <f>YEAR(cukier6[[#This Row],[Data]])</f>
        <v>2008</v>
      </c>
      <c r="E844">
        <f>VLOOKUP(cukier6[[#This Row],[rok]],cennik__2[#All],2,FALSE)</f>
        <v>2.15</v>
      </c>
      <c r="F844" s="4">
        <f>cukier6[[#This Row],[Ilość cukru]]*cukier6[[#This Row],[cena za kilo]]</f>
        <v>1055.6499999999999</v>
      </c>
    </row>
    <row r="845" spans="1:6" x14ac:dyDescent="0.25">
      <c r="A845" s="1">
        <v>39797</v>
      </c>
      <c r="B845" t="s">
        <v>19</v>
      </c>
      <c r="C845">
        <v>369</v>
      </c>
      <c r="D845">
        <f>YEAR(cukier6[[#This Row],[Data]])</f>
        <v>2008</v>
      </c>
      <c r="E845">
        <f>VLOOKUP(cukier6[[#This Row],[rok]],cennik__2[#All],2,FALSE)</f>
        <v>2.15</v>
      </c>
      <c r="F845" s="4">
        <f>cukier6[[#This Row],[Ilość cukru]]*cukier6[[#This Row],[cena za kilo]]</f>
        <v>793.35</v>
      </c>
    </row>
    <row r="846" spans="1:6" x14ac:dyDescent="0.25">
      <c r="A846" s="1">
        <v>39799</v>
      </c>
      <c r="B846" t="s">
        <v>68</v>
      </c>
      <c r="C846">
        <v>60</v>
      </c>
      <c r="D846">
        <f>YEAR(cukier6[[#This Row],[Data]])</f>
        <v>2008</v>
      </c>
      <c r="E846">
        <f>VLOOKUP(cukier6[[#This Row],[rok]],cennik__2[#All],2,FALSE)</f>
        <v>2.15</v>
      </c>
      <c r="F846" s="4">
        <f>cukier6[[#This Row],[Ilość cukru]]*cukier6[[#This Row],[cena za kilo]]</f>
        <v>129</v>
      </c>
    </row>
    <row r="847" spans="1:6" x14ac:dyDescent="0.25">
      <c r="A847" s="1">
        <v>39800</v>
      </c>
      <c r="B847" t="s">
        <v>22</v>
      </c>
      <c r="C847">
        <v>35</v>
      </c>
      <c r="D847">
        <f>YEAR(cukier6[[#This Row],[Data]])</f>
        <v>2008</v>
      </c>
      <c r="E847">
        <f>VLOOKUP(cukier6[[#This Row],[rok]],cennik__2[#All],2,FALSE)</f>
        <v>2.15</v>
      </c>
      <c r="F847" s="4">
        <f>cukier6[[#This Row],[Ilość cukru]]*cukier6[[#This Row],[cena za kilo]]</f>
        <v>75.25</v>
      </c>
    </row>
    <row r="848" spans="1:6" x14ac:dyDescent="0.25">
      <c r="A848" s="1">
        <v>39803</v>
      </c>
      <c r="B848" t="s">
        <v>9</v>
      </c>
      <c r="C848">
        <v>121</v>
      </c>
      <c r="D848">
        <f>YEAR(cukier6[[#This Row],[Data]])</f>
        <v>2008</v>
      </c>
      <c r="E848">
        <f>VLOOKUP(cukier6[[#This Row],[rok]],cennik__2[#All],2,FALSE)</f>
        <v>2.15</v>
      </c>
      <c r="F848" s="4">
        <f>cukier6[[#This Row],[Ilość cukru]]*cukier6[[#This Row],[cena za kilo]]</f>
        <v>260.14999999999998</v>
      </c>
    </row>
    <row r="849" spans="1:6" x14ac:dyDescent="0.25">
      <c r="A849" s="1">
        <v>39803</v>
      </c>
      <c r="B849" t="s">
        <v>52</v>
      </c>
      <c r="C849">
        <v>442</v>
      </c>
      <c r="D849">
        <f>YEAR(cukier6[[#This Row],[Data]])</f>
        <v>2008</v>
      </c>
      <c r="E849">
        <f>VLOOKUP(cukier6[[#This Row],[rok]],cennik__2[#All],2,FALSE)</f>
        <v>2.15</v>
      </c>
      <c r="F849" s="4">
        <f>cukier6[[#This Row],[Ilość cukru]]*cukier6[[#This Row],[cena za kilo]]</f>
        <v>950.3</v>
      </c>
    </row>
    <row r="850" spans="1:6" x14ac:dyDescent="0.25">
      <c r="A850" s="1">
        <v>39804</v>
      </c>
      <c r="B850" t="s">
        <v>9</v>
      </c>
      <c r="C850">
        <v>338</v>
      </c>
      <c r="D850">
        <f>YEAR(cukier6[[#This Row],[Data]])</f>
        <v>2008</v>
      </c>
      <c r="E850">
        <f>VLOOKUP(cukier6[[#This Row],[rok]],cennik__2[#All],2,FALSE)</f>
        <v>2.15</v>
      </c>
      <c r="F850" s="4">
        <f>cukier6[[#This Row],[Ilość cukru]]*cukier6[[#This Row],[cena za kilo]]</f>
        <v>726.69999999999993</v>
      </c>
    </row>
    <row r="851" spans="1:6" x14ac:dyDescent="0.25">
      <c r="A851" s="1">
        <v>39805</v>
      </c>
      <c r="B851" t="s">
        <v>33</v>
      </c>
      <c r="C851">
        <v>94</v>
      </c>
      <c r="D851">
        <f>YEAR(cukier6[[#This Row],[Data]])</f>
        <v>2008</v>
      </c>
      <c r="E851">
        <f>VLOOKUP(cukier6[[#This Row],[rok]],cennik__2[#All],2,FALSE)</f>
        <v>2.15</v>
      </c>
      <c r="F851" s="4">
        <f>cukier6[[#This Row],[Ilość cukru]]*cukier6[[#This Row],[cena za kilo]]</f>
        <v>202.1</v>
      </c>
    </row>
    <row r="852" spans="1:6" x14ac:dyDescent="0.25">
      <c r="A852" s="1">
        <v>39808</v>
      </c>
      <c r="B852" t="s">
        <v>3</v>
      </c>
      <c r="C852">
        <v>14</v>
      </c>
      <c r="D852">
        <f>YEAR(cukier6[[#This Row],[Data]])</f>
        <v>2008</v>
      </c>
      <c r="E852">
        <f>VLOOKUP(cukier6[[#This Row],[rok]],cennik__2[#All],2,FALSE)</f>
        <v>2.15</v>
      </c>
      <c r="F852" s="4">
        <f>cukier6[[#This Row],[Ilość cukru]]*cukier6[[#This Row],[cena za kilo]]</f>
        <v>30.099999999999998</v>
      </c>
    </row>
    <row r="853" spans="1:6" x14ac:dyDescent="0.25">
      <c r="A853" s="1">
        <v>39809</v>
      </c>
      <c r="B853" t="s">
        <v>96</v>
      </c>
      <c r="C853">
        <v>2</v>
      </c>
      <c r="D853">
        <f>YEAR(cukier6[[#This Row],[Data]])</f>
        <v>2008</v>
      </c>
      <c r="E853">
        <f>VLOOKUP(cukier6[[#This Row],[rok]],cennik__2[#All],2,FALSE)</f>
        <v>2.15</v>
      </c>
      <c r="F853" s="4">
        <f>cukier6[[#This Row],[Ilość cukru]]*cukier6[[#This Row],[cena za kilo]]</f>
        <v>4.3</v>
      </c>
    </row>
    <row r="854" spans="1:6" x14ac:dyDescent="0.25">
      <c r="A854" s="1">
        <v>39811</v>
      </c>
      <c r="B854" t="s">
        <v>16</v>
      </c>
      <c r="C854">
        <v>110</v>
      </c>
      <c r="D854">
        <f>YEAR(cukier6[[#This Row],[Data]])</f>
        <v>2008</v>
      </c>
      <c r="E854">
        <f>VLOOKUP(cukier6[[#This Row],[rok]],cennik__2[#All],2,FALSE)</f>
        <v>2.15</v>
      </c>
      <c r="F854" s="4">
        <f>cukier6[[#This Row],[Ilość cukru]]*cukier6[[#This Row],[cena za kilo]]</f>
        <v>236.5</v>
      </c>
    </row>
    <row r="855" spans="1:6" x14ac:dyDescent="0.25">
      <c r="A855" s="1">
        <v>39812</v>
      </c>
      <c r="B855" t="s">
        <v>89</v>
      </c>
      <c r="C855">
        <v>18</v>
      </c>
      <c r="D855">
        <f>YEAR(cukier6[[#This Row],[Data]])</f>
        <v>2008</v>
      </c>
      <c r="E855">
        <f>VLOOKUP(cukier6[[#This Row],[rok]],cennik__2[#All],2,FALSE)</f>
        <v>2.15</v>
      </c>
      <c r="F855" s="4">
        <f>cukier6[[#This Row],[Ilość cukru]]*cukier6[[#This Row],[cena za kilo]]</f>
        <v>38.699999999999996</v>
      </c>
    </row>
    <row r="856" spans="1:6" x14ac:dyDescent="0.25">
      <c r="A856" s="1">
        <v>39812</v>
      </c>
      <c r="B856" t="s">
        <v>149</v>
      </c>
      <c r="C856">
        <v>7</v>
      </c>
      <c r="D856">
        <f>YEAR(cukier6[[#This Row],[Data]])</f>
        <v>2008</v>
      </c>
      <c r="E856">
        <f>VLOOKUP(cukier6[[#This Row],[rok]],cennik__2[#All],2,FALSE)</f>
        <v>2.15</v>
      </c>
      <c r="F856" s="4">
        <f>cukier6[[#This Row],[Ilość cukru]]*cukier6[[#This Row],[cena za kilo]]</f>
        <v>15.049999999999999</v>
      </c>
    </row>
    <row r="857" spans="1:6" x14ac:dyDescent="0.25">
      <c r="A857" s="1">
        <v>39814</v>
      </c>
      <c r="B857" t="s">
        <v>180</v>
      </c>
      <c r="C857">
        <v>2</v>
      </c>
      <c r="D857">
        <f>YEAR(cukier6[[#This Row],[Data]])</f>
        <v>2009</v>
      </c>
      <c r="E857">
        <f>VLOOKUP(cukier6[[#This Row],[rok]],cennik__2[#All],2,FALSE)</f>
        <v>2.13</v>
      </c>
      <c r="F857" s="4">
        <f>cukier6[[#This Row],[Ilość cukru]]*cukier6[[#This Row],[cena za kilo]]</f>
        <v>4.26</v>
      </c>
    </row>
    <row r="858" spans="1:6" x14ac:dyDescent="0.25">
      <c r="A858" s="1">
        <v>39815</v>
      </c>
      <c r="B858" t="s">
        <v>39</v>
      </c>
      <c r="C858">
        <v>188</v>
      </c>
      <c r="D858">
        <f>YEAR(cukier6[[#This Row],[Data]])</f>
        <v>2009</v>
      </c>
      <c r="E858">
        <f>VLOOKUP(cukier6[[#This Row],[rok]],cennik__2[#All],2,FALSE)</f>
        <v>2.13</v>
      </c>
      <c r="F858" s="4">
        <f>cukier6[[#This Row],[Ilość cukru]]*cukier6[[#This Row],[cena za kilo]]</f>
        <v>400.44</v>
      </c>
    </row>
    <row r="859" spans="1:6" x14ac:dyDescent="0.25">
      <c r="A859" s="1">
        <v>39819</v>
      </c>
      <c r="B859" t="s">
        <v>94</v>
      </c>
      <c r="C859">
        <v>11</v>
      </c>
      <c r="D859">
        <f>YEAR(cukier6[[#This Row],[Data]])</f>
        <v>2009</v>
      </c>
      <c r="E859">
        <f>VLOOKUP(cukier6[[#This Row],[rok]],cennik__2[#All],2,FALSE)</f>
        <v>2.13</v>
      </c>
      <c r="F859" s="4">
        <f>cukier6[[#This Row],[Ilość cukru]]*cukier6[[#This Row],[cena za kilo]]</f>
        <v>23.43</v>
      </c>
    </row>
    <row r="860" spans="1:6" x14ac:dyDescent="0.25">
      <c r="A860" s="1">
        <v>39819</v>
      </c>
      <c r="B860" t="s">
        <v>16</v>
      </c>
      <c r="C860">
        <v>129</v>
      </c>
      <c r="D860">
        <f>YEAR(cukier6[[#This Row],[Data]])</f>
        <v>2009</v>
      </c>
      <c r="E860">
        <f>VLOOKUP(cukier6[[#This Row],[rok]],cennik__2[#All],2,FALSE)</f>
        <v>2.13</v>
      </c>
      <c r="F860" s="4">
        <f>cukier6[[#This Row],[Ilość cukru]]*cukier6[[#This Row],[cena za kilo]]</f>
        <v>274.77</v>
      </c>
    </row>
    <row r="861" spans="1:6" x14ac:dyDescent="0.25">
      <c r="A861" s="1">
        <v>39819</v>
      </c>
      <c r="B861" t="s">
        <v>63</v>
      </c>
      <c r="C861">
        <v>117</v>
      </c>
      <c r="D861">
        <f>YEAR(cukier6[[#This Row],[Data]])</f>
        <v>2009</v>
      </c>
      <c r="E861">
        <f>VLOOKUP(cukier6[[#This Row],[rok]],cennik__2[#All],2,FALSE)</f>
        <v>2.13</v>
      </c>
      <c r="F861" s="4">
        <f>cukier6[[#This Row],[Ilość cukru]]*cukier6[[#This Row],[cena za kilo]]</f>
        <v>249.20999999999998</v>
      </c>
    </row>
    <row r="862" spans="1:6" x14ac:dyDescent="0.25">
      <c r="A862" s="1">
        <v>39821</v>
      </c>
      <c r="B862" t="s">
        <v>84</v>
      </c>
      <c r="C862">
        <v>11</v>
      </c>
      <c r="D862">
        <f>YEAR(cukier6[[#This Row],[Data]])</f>
        <v>2009</v>
      </c>
      <c r="E862">
        <f>VLOOKUP(cukier6[[#This Row],[rok]],cennik__2[#All],2,FALSE)</f>
        <v>2.13</v>
      </c>
      <c r="F862" s="4">
        <f>cukier6[[#This Row],[Ilość cukru]]*cukier6[[#This Row],[cena za kilo]]</f>
        <v>23.43</v>
      </c>
    </row>
    <row r="863" spans="1:6" x14ac:dyDescent="0.25">
      <c r="A863" s="1">
        <v>39823</v>
      </c>
      <c r="B863" t="s">
        <v>63</v>
      </c>
      <c r="C863">
        <v>186</v>
      </c>
      <c r="D863">
        <f>YEAR(cukier6[[#This Row],[Data]])</f>
        <v>2009</v>
      </c>
      <c r="E863">
        <f>VLOOKUP(cukier6[[#This Row],[rok]],cennik__2[#All],2,FALSE)</f>
        <v>2.13</v>
      </c>
      <c r="F863" s="4">
        <f>cukier6[[#This Row],[Ilość cukru]]*cukier6[[#This Row],[cena za kilo]]</f>
        <v>396.18</v>
      </c>
    </row>
    <row r="864" spans="1:6" x14ac:dyDescent="0.25">
      <c r="A864" s="1">
        <v>39824</v>
      </c>
      <c r="B864" t="s">
        <v>20</v>
      </c>
      <c r="C864">
        <v>40</v>
      </c>
      <c r="D864">
        <f>YEAR(cukier6[[#This Row],[Data]])</f>
        <v>2009</v>
      </c>
      <c r="E864">
        <f>VLOOKUP(cukier6[[#This Row],[rok]],cennik__2[#All],2,FALSE)</f>
        <v>2.13</v>
      </c>
      <c r="F864" s="4">
        <f>cukier6[[#This Row],[Ilość cukru]]*cukier6[[#This Row],[cena za kilo]]</f>
        <v>85.199999999999989</v>
      </c>
    </row>
    <row r="865" spans="1:6" x14ac:dyDescent="0.25">
      <c r="A865" s="1">
        <v>39829</v>
      </c>
      <c r="B865" t="s">
        <v>49</v>
      </c>
      <c r="C865">
        <v>6</v>
      </c>
      <c r="D865">
        <f>YEAR(cukier6[[#This Row],[Data]])</f>
        <v>2009</v>
      </c>
      <c r="E865">
        <f>VLOOKUP(cukier6[[#This Row],[rok]],cennik__2[#All],2,FALSE)</f>
        <v>2.13</v>
      </c>
      <c r="F865" s="4">
        <f>cukier6[[#This Row],[Ilość cukru]]*cukier6[[#This Row],[cena za kilo]]</f>
        <v>12.78</v>
      </c>
    </row>
    <row r="866" spans="1:6" x14ac:dyDescent="0.25">
      <c r="A866" s="1">
        <v>39831</v>
      </c>
      <c r="B866" t="s">
        <v>57</v>
      </c>
      <c r="C866">
        <v>153</v>
      </c>
      <c r="D866">
        <f>YEAR(cukier6[[#This Row],[Data]])</f>
        <v>2009</v>
      </c>
      <c r="E866">
        <f>VLOOKUP(cukier6[[#This Row],[rok]],cennik__2[#All],2,FALSE)</f>
        <v>2.13</v>
      </c>
      <c r="F866" s="4">
        <f>cukier6[[#This Row],[Ilość cukru]]*cukier6[[#This Row],[cena za kilo]]</f>
        <v>325.89</v>
      </c>
    </row>
    <row r="867" spans="1:6" x14ac:dyDescent="0.25">
      <c r="A867" s="1">
        <v>39832</v>
      </c>
      <c r="B867" t="s">
        <v>47</v>
      </c>
      <c r="C867">
        <v>163</v>
      </c>
      <c r="D867">
        <f>YEAR(cukier6[[#This Row],[Data]])</f>
        <v>2009</v>
      </c>
      <c r="E867">
        <f>VLOOKUP(cukier6[[#This Row],[rok]],cennik__2[#All],2,FALSE)</f>
        <v>2.13</v>
      </c>
      <c r="F867" s="4">
        <f>cukier6[[#This Row],[Ilość cukru]]*cukier6[[#This Row],[cena za kilo]]</f>
        <v>347.19</v>
      </c>
    </row>
    <row r="868" spans="1:6" x14ac:dyDescent="0.25">
      <c r="A868" s="1">
        <v>39834</v>
      </c>
      <c r="B868" t="s">
        <v>181</v>
      </c>
      <c r="C868">
        <v>16</v>
      </c>
      <c r="D868">
        <f>YEAR(cukier6[[#This Row],[Data]])</f>
        <v>2009</v>
      </c>
      <c r="E868">
        <f>VLOOKUP(cukier6[[#This Row],[rok]],cennik__2[#All],2,FALSE)</f>
        <v>2.13</v>
      </c>
      <c r="F868" s="4">
        <f>cukier6[[#This Row],[Ilość cukru]]*cukier6[[#This Row],[cena za kilo]]</f>
        <v>34.08</v>
      </c>
    </row>
    <row r="869" spans="1:6" x14ac:dyDescent="0.25">
      <c r="A869" s="1">
        <v>39835</v>
      </c>
      <c r="B869" t="s">
        <v>27</v>
      </c>
      <c r="C869">
        <v>161</v>
      </c>
      <c r="D869">
        <f>YEAR(cukier6[[#This Row],[Data]])</f>
        <v>2009</v>
      </c>
      <c r="E869">
        <f>VLOOKUP(cukier6[[#This Row],[rok]],cennik__2[#All],2,FALSE)</f>
        <v>2.13</v>
      </c>
      <c r="F869" s="4">
        <f>cukier6[[#This Row],[Ilość cukru]]*cukier6[[#This Row],[cena za kilo]]</f>
        <v>342.93</v>
      </c>
    </row>
    <row r="870" spans="1:6" x14ac:dyDescent="0.25">
      <c r="A870" s="1">
        <v>39836</v>
      </c>
      <c r="B870" t="s">
        <v>182</v>
      </c>
      <c r="C870">
        <v>5</v>
      </c>
      <c r="D870">
        <f>YEAR(cukier6[[#This Row],[Data]])</f>
        <v>2009</v>
      </c>
      <c r="E870">
        <f>VLOOKUP(cukier6[[#This Row],[rok]],cennik__2[#All],2,FALSE)</f>
        <v>2.13</v>
      </c>
      <c r="F870" s="4">
        <f>cukier6[[#This Row],[Ilość cukru]]*cukier6[[#This Row],[cena za kilo]]</f>
        <v>10.649999999999999</v>
      </c>
    </row>
    <row r="871" spans="1:6" x14ac:dyDescent="0.25">
      <c r="A871" s="1">
        <v>39839</v>
      </c>
      <c r="B871" t="s">
        <v>32</v>
      </c>
      <c r="C871">
        <v>200</v>
      </c>
      <c r="D871">
        <f>YEAR(cukier6[[#This Row],[Data]])</f>
        <v>2009</v>
      </c>
      <c r="E871">
        <f>VLOOKUP(cukier6[[#This Row],[rok]],cennik__2[#All],2,FALSE)</f>
        <v>2.13</v>
      </c>
      <c r="F871" s="4">
        <f>cukier6[[#This Row],[Ilość cukru]]*cukier6[[#This Row],[cena za kilo]]</f>
        <v>426</v>
      </c>
    </row>
    <row r="872" spans="1:6" x14ac:dyDescent="0.25">
      <c r="A872" s="1">
        <v>39843</v>
      </c>
      <c r="B872" t="s">
        <v>183</v>
      </c>
      <c r="C872">
        <v>11</v>
      </c>
      <c r="D872">
        <f>YEAR(cukier6[[#This Row],[Data]])</f>
        <v>2009</v>
      </c>
      <c r="E872">
        <f>VLOOKUP(cukier6[[#This Row],[rok]],cennik__2[#All],2,FALSE)</f>
        <v>2.13</v>
      </c>
      <c r="F872" s="4">
        <f>cukier6[[#This Row],[Ilość cukru]]*cukier6[[#This Row],[cena za kilo]]</f>
        <v>23.43</v>
      </c>
    </row>
    <row r="873" spans="1:6" x14ac:dyDescent="0.25">
      <c r="A873" s="1">
        <v>39847</v>
      </c>
      <c r="B873" t="s">
        <v>98</v>
      </c>
      <c r="C873">
        <v>14</v>
      </c>
      <c r="D873">
        <f>YEAR(cukier6[[#This Row],[Data]])</f>
        <v>2009</v>
      </c>
      <c r="E873">
        <f>VLOOKUP(cukier6[[#This Row],[rok]],cennik__2[#All],2,FALSE)</f>
        <v>2.13</v>
      </c>
      <c r="F873" s="4">
        <f>cukier6[[#This Row],[Ilość cukru]]*cukier6[[#This Row],[cena za kilo]]</f>
        <v>29.82</v>
      </c>
    </row>
    <row r="874" spans="1:6" x14ac:dyDescent="0.25">
      <c r="A874" s="1">
        <v>39849</v>
      </c>
      <c r="B874" t="s">
        <v>9</v>
      </c>
      <c r="C874">
        <v>469</v>
      </c>
      <c r="D874">
        <f>YEAR(cukier6[[#This Row],[Data]])</f>
        <v>2009</v>
      </c>
      <c r="E874">
        <f>VLOOKUP(cukier6[[#This Row],[rok]],cennik__2[#All],2,FALSE)</f>
        <v>2.13</v>
      </c>
      <c r="F874" s="4">
        <f>cukier6[[#This Row],[Ilość cukru]]*cukier6[[#This Row],[cena za kilo]]</f>
        <v>998.96999999999991</v>
      </c>
    </row>
    <row r="875" spans="1:6" x14ac:dyDescent="0.25">
      <c r="A875" s="1">
        <v>39853</v>
      </c>
      <c r="B875" t="s">
        <v>168</v>
      </c>
      <c r="C875">
        <v>11</v>
      </c>
      <c r="D875">
        <f>YEAR(cukier6[[#This Row],[Data]])</f>
        <v>2009</v>
      </c>
      <c r="E875">
        <f>VLOOKUP(cukier6[[#This Row],[rok]],cennik__2[#All],2,FALSE)</f>
        <v>2.13</v>
      </c>
      <c r="F875" s="4">
        <f>cukier6[[#This Row],[Ilość cukru]]*cukier6[[#This Row],[cena za kilo]]</f>
        <v>23.43</v>
      </c>
    </row>
    <row r="876" spans="1:6" x14ac:dyDescent="0.25">
      <c r="A876" s="1">
        <v>39853</v>
      </c>
      <c r="B876" t="s">
        <v>16</v>
      </c>
      <c r="C876">
        <v>423</v>
      </c>
      <c r="D876">
        <f>YEAR(cukier6[[#This Row],[Data]])</f>
        <v>2009</v>
      </c>
      <c r="E876">
        <f>VLOOKUP(cukier6[[#This Row],[rok]],cennik__2[#All],2,FALSE)</f>
        <v>2.13</v>
      </c>
      <c r="F876" s="4">
        <f>cukier6[[#This Row],[Ilość cukru]]*cukier6[[#This Row],[cena za kilo]]</f>
        <v>900.99</v>
      </c>
    </row>
    <row r="877" spans="1:6" x14ac:dyDescent="0.25">
      <c r="A877" s="1">
        <v>39853</v>
      </c>
      <c r="B877" t="s">
        <v>174</v>
      </c>
      <c r="C877">
        <v>9</v>
      </c>
      <c r="D877">
        <f>YEAR(cukier6[[#This Row],[Data]])</f>
        <v>2009</v>
      </c>
      <c r="E877">
        <f>VLOOKUP(cukier6[[#This Row],[rok]],cennik__2[#All],2,FALSE)</f>
        <v>2.13</v>
      </c>
      <c r="F877" s="4">
        <f>cukier6[[#This Row],[Ilość cukru]]*cukier6[[#This Row],[cena za kilo]]</f>
        <v>19.169999999999998</v>
      </c>
    </row>
    <row r="878" spans="1:6" x14ac:dyDescent="0.25">
      <c r="A878" s="1">
        <v>39853</v>
      </c>
      <c r="B878" t="s">
        <v>70</v>
      </c>
      <c r="C878">
        <v>3</v>
      </c>
      <c r="D878">
        <f>YEAR(cukier6[[#This Row],[Data]])</f>
        <v>2009</v>
      </c>
      <c r="E878">
        <f>VLOOKUP(cukier6[[#This Row],[rok]],cennik__2[#All],2,FALSE)</f>
        <v>2.13</v>
      </c>
      <c r="F878" s="4">
        <f>cukier6[[#This Row],[Ilość cukru]]*cukier6[[#This Row],[cena za kilo]]</f>
        <v>6.39</v>
      </c>
    </row>
    <row r="879" spans="1:6" x14ac:dyDescent="0.25">
      <c r="A879" s="1">
        <v>39854</v>
      </c>
      <c r="B879" t="s">
        <v>24</v>
      </c>
      <c r="C879">
        <v>186</v>
      </c>
      <c r="D879">
        <f>YEAR(cukier6[[#This Row],[Data]])</f>
        <v>2009</v>
      </c>
      <c r="E879">
        <f>VLOOKUP(cukier6[[#This Row],[rok]],cennik__2[#All],2,FALSE)</f>
        <v>2.13</v>
      </c>
      <c r="F879" s="4">
        <f>cukier6[[#This Row],[Ilość cukru]]*cukier6[[#This Row],[cena za kilo]]</f>
        <v>396.18</v>
      </c>
    </row>
    <row r="880" spans="1:6" x14ac:dyDescent="0.25">
      <c r="A880" s="1">
        <v>39854</v>
      </c>
      <c r="B880" t="s">
        <v>9</v>
      </c>
      <c r="C880">
        <v>390</v>
      </c>
      <c r="D880">
        <f>YEAR(cukier6[[#This Row],[Data]])</f>
        <v>2009</v>
      </c>
      <c r="E880">
        <f>VLOOKUP(cukier6[[#This Row],[rok]],cennik__2[#All],2,FALSE)</f>
        <v>2.13</v>
      </c>
      <c r="F880" s="4">
        <f>cukier6[[#This Row],[Ilość cukru]]*cukier6[[#This Row],[cena za kilo]]</f>
        <v>830.69999999999993</v>
      </c>
    </row>
    <row r="881" spans="1:6" x14ac:dyDescent="0.25">
      <c r="A881" s="1">
        <v>39855</v>
      </c>
      <c r="B881" t="s">
        <v>7</v>
      </c>
      <c r="C881">
        <v>445</v>
      </c>
      <c r="D881">
        <f>YEAR(cukier6[[#This Row],[Data]])</f>
        <v>2009</v>
      </c>
      <c r="E881">
        <f>VLOOKUP(cukier6[[#This Row],[rok]],cennik__2[#All],2,FALSE)</f>
        <v>2.13</v>
      </c>
      <c r="F881" s="4">
        <f>cukier6[[#This Row],[Ilość cukru]]*cukier6[[#This Row],[cena za kilo]]</f>
        <v>947.84999999999991</v>
      </c>
    </row>
    <row r="882" spans="1:6" x14ac:dyDescent="0.25">
      <c r="A882" s="1">
        <v>39856</v>
      </c>
      <c r="B882" t="s">
        <v>52</v>
      </c>
      <c r="C882">
        <v>241</v>
      </c>
      <c r="D882">
        <f>YEAR(cukier6[[#This Row],[Data]])</f>
        <v>2009</v>
      </c>
      <c r="E882">
        <f>VLOOKUP(cukier6[[#This Row],[rok]],cennik__2[#All],2,FALSE)</f>
        <v>2.13</v>
      </c>
      <c r="F882" s="4">
        <f>cukier6[[#This Row],[Ilość cukru]]*cukier6[[#This Row],[cena za kilo]]</f>
        <v>513.32999999999993</v>
      </c>
    </row>
    <row r="883" spans="1:6" x14ac:dyDescent="0.25">
      <c r="A883" s="1">
        <v>39856</v>
      </c>
      <c r="B883" t="s">
        <v>31</v>
      </c>
      <c r="C883">
        <v>3</v>
      </c>
      <c r="D883">
        <f>YEAR(cukier6[[#This Row],[Data]])</f>
        <v>2009</v>
      </c>
      <c r="E883">
        <f>VLOOKUP(cukier6[[#This Row],[rok]],cennik__2[#All],2,FALSE)</f>
        <v>2.13</v>
      </c>
      <c r="F883" s="4">
        <f>cukier6[[#This Row],[Ilość cukru]]*cukier6[[#This Row],[cena za kilo]]</f>
        <v>6.39</v>
      </c>
    </row>
    <row r="884" spans="1:6" x14ac:dyDescent="0.25">
      <c r="A884" s="1">
        <v>39858</v>
      </c>
      <c r="B884" t="s">
        <v>25</v>
      </c>
      <c r="C884">
        <v>50</v>
      </c>
      <c r="D884">
        <f>YEAR(cukier6[[#This Row],[Data]])</f>
        <v>2009</v>
      </c>
      <c r="E884">
        <f>VLOOKUP(cukier6[[#This Row],[rok]],cennik__2[#All],2,FALSE)</f>
        <v>2.13</v>
      </c>
      <c r="F884" s="4">
        <f>cukier6[[#This Row],[Ilość cukru]]*cukier6[[#This Row],[cena za kilo]]</f>
        <v>106.5</v>
      </c>
    </row>
    <row r="885" spans="1:6" x14ac:dyDescent="0.25">
      <c r="A885" s="1">
        <v>39859</v>
      </c>
      <c r="B885" t="s">
        <v>26</v>
      </c>
      <c r="C885">
        <v>284</v>
      </c>
      <c r="D885">
        <f>YEAR(cukier6[[#This Row],[Data]])</f>
        <v>2009</v>
      </c>
      <c r="E885">
        <f>VLOOKUP(cukier6[[#This Row],[rok]],cennik__2[#All],2,FALSE)</f>
        <v>2.13</v>
      </c>
      <c r="F885" s="4">
        <f>cukier6[[#This Row],[Ilość cukru]]*cukier6[[#This Row],[cena za kilo]]</f>
        <v>604.91999999999996</v>
      </c>
    </row>
    <row r="886" spans="1:6" x14ac:dyDescent="0.25">
      <c r="A886" s="1">
        <v>39860</v>
      </c>
      <c r="B886" t="s">
        <v>11</v>
      </c>
      <c r="C886">
        <v>395</v>
      </c>
      <c r="D886">
        <f>YEAR(cukier6[[#This Row],[Data]])</f>
        <v>2009</v>
      </c>
      <c r="E886">
        <f>VLOOKUP(cukier6[[#This Row],[rok]],cennik__2[#All],2,FALSE)</f>
        <v>2.13</v>
      </c>
      <c r="F886" s="4">
        <f>cukier6[[#This Row],[Ilość cukru]]*cukier6[[#This Row],[cena za kilo]]</f>
        <v>841.34999999999991</v>
      </c>
    </row>
    <row r="887" spans="1:6" x14ac:dyDescent="0.25">
      <c r="A887" s="1">
        <v>39862</v>
      </c>
      <c r="B887" t="s">
        <v>7</v>
      </c>
      <c r="C887">
        <v>290</v>
      </c>
      <c r="D887">
        <f>YEAR(cukier6[[#This Row],[Data]])</f>
        <v>2009</v>
      </c>
      <c r="E887">
        <f>VLOOKUP(cukier6[[#This Row],[rok]],cennik__2[#All],2,FALSE)</f>
        <v>2.13</v>
      </c>
      <c r="F887" s="4">
        <f>cukier6[[#This Row],[Ilość cukru]]*cukier6[[#This Row],[cena za kilo]]</f>
        <v>617.69999999999993</v>
      </c>
    </row>
    <row r="888" spans="1:6" x14ac:dyDescent="0.25">
      <c r="A888" s="1">
        <v>39863</v>
      </c>
      <c r="B888" t="s">
        <v>24</v>
      </c>
      <c r="C888">
        <v>361</v>
      </c>
      <c r="D888">
        <f>YEAR(cukier6[[#This Row],[Data]])</f>
        <v>2009</v>
      </c>
      <c r="E888">
        <f>VLOOKUP(cukier6[[#This Row],[rok]],cennik__2[#All],2,FALSE)</f>
        <v>2.13</v>
      </c>
      <c r="F888" s="4">
        <f>cukier6[[#This Row],[Ilość cukru]]*cukier6[[#This Row],[cena za kilo]]</f>
        <v>768.93</v>
      </c>
    </row>
    <row r="889" spans="1:6" x14ac:dyDescent="0.25">
      <c r="A889" s="1">
        <v>39865</v>
      </c>
      <c r="B889" t="s">
        <v>19</v>
      </c>
      <c r="C889">
        <v>355</v>
      </c>
      <c r="D889">
        <f>YEAR(cukier6[[#This Row],[Data]])</f>
        <v>2009</v>
      </c>
      <c r="E889">
        <f>VLOOKUP(cukier6[[#This Row],[rok]],cennik__2[#All],2,FALSE)</f>
        <v>2.13</v>
      </c>
      <c r="F889" s="4">
        <f>cukier6[[#This Row],[Ilość cukru]]*cukier6[[#This Row],[cena za kilo]]</f>
        <v>756.15</v>
      </c>
    </row>
    <row r="890" spans="1:6" x14ac:dyDescent="0.25">
      <c r="A890" s="1">
        <v>39866</v>
      </c>
      <c r="B890" t="s">
        <v>184</v>
      </c>
      <c r="C890">
        <v>19</v>
      </c>
      <c r="D890">
        <f>YEAR(cukier6[[#This Row],[Data]])</f>
        <v>2009</v>
      </c>
      <c r="E890">
        <f>VLOOKUP(cukier6[[#This Row],[rok]],cennik__2[#All],2,FALSE)</f>
        <v>2.13</v>
      </c>
      <c r="F890" s="4">
        <f>cukier6[[#This Row],[Ilość cukru]]*cukier6[[#This Row],[cena za kilo]]</f>
        <v>40.47</v>
      </c>
    </row>
    <row r="891" spans="1:6" x14ac:dyDescent="0.25">
      <c r="A891" s="1">
        <v>39868</v>
      </c>
      <c r="B891" t="s">
        <v>54</v>
      </c>
      <c r="C891">
        <v>32</v>
      </c>
      <c r="D891">
        <f>YEAR(cukier6[[#This Row],[Data]])</f>
        <v>2009</v>
      </c>
      <c r="E891">
        <f>VLOOKUP(cukier6[[#This Row],[rok]],cennik__2[#All],2,FALSE)</f>
        <v>2.13</v>
      </c>
      <c r="F891" s="4">
        <f>cukier6[[#This Row],[Ilość cukru]]*cukier6[[#This Row],[cena za kilo]]</f>
        <v>68.16</v>
      </c>
    </row>
    <row r="892" spans="1:6" x14ac:dyDescent="0.25">
      <c r="A892" s="1">
        <v>39871</v>
      </c>
      <c r="B892" t="s">
        <v>148</v>
      </c>
      <c r="C892">
        <v>13</v>
      </c>
      <c r="D892">
        <f>YEAR(cukier6[[#This Row],[Data]])</f>
        <v>2009</v>
      </c>
      <c r="E892">
        <f>VLOOKUP(cukier6[[#This Row],[rok]],cennik__2[#All],2,FALSE)</f>
        <v>2.13</v>
      </c>
      <c r="F892" s="4">
        <f>cukier6[[#This Row],[Ilość cukru]]*cukier6[[#This Row],[cena za kilo]]</f>
        <v>27.689999999999998</v>
      </c>
    </row>
    <row r="893" spans="1:6" x14ac:dyDescent="0.25">
      <c r="A893" s="1">
        <v>39871</v>
      </c>
      <c r="B893" t="s">
        <v>47</v>
      </c>
      <c r="C893">
        <v>156</v>
      </c>
      <c r="D893">
        <f>YEAR(cukier6[[#This Row],[Data]])</f>
        <v>2009</v>
      </c>
      <c r="E893">
        <f>VLOOKUP(cukier6[[#This Row],[rok]],cennik__2[#All],2,FALSE)</f>
        <v>2.13</v>
      </c>
      <c r="F893" s="4">
        <f>cukier6[[#This Row],[Ilość cukru]]*cukier6[[#This Row],[cena za kilo]]</f>
        <v>332.28</v>
      </c>
    </row>
    <row r="894" spans="1:6" x14ac:dyDescent="0.25">
      <c r="A894" s="1">
        <v>39873</v>
      </c>
      <c r="B894" t="s">
        <v>185</v>
      </c>
      <c r="C894">
        <v>20</v>
      </c>
      <c r="D894">
        <f>YEAR(cukier6[[#This Row],[Data]])</f>
        <v>2009</v>
      </c>
      <c r="E894">
        <f>VLOOKUP(cukier6[[#This Row],[rok]],cennik__2[#All],2,FALSE)</f>
        <v>2.13</v>
      </c>
      <c r="F894" s="4">
        <f>cukier6[[#This Row],[Ilość cukru]]*cukier6[[#This Row],[cena za kilo]]</f>
        <v>42.599999999999994</v>
      </c>
    </row>
    <row r="895" spans="1:6" x14ac:dyDescent="0.25">
      <c r="A895" s="1">
        <v>39874</v>
      </c>
      <c r="B895" t="s">
        <v>14</v>
      </c>
      <c r="C895">
        <v>112</v>
      </c>
      <c r="D895">
        <f>YEAR(cukier6[[#This Row],[Data]])</f>
        <v>2009</v>
      </c>
      <c r="E895">
        <f>VLOOKUP(cukier6[[#This Row],[rok]],cennik__2[#All],2,FALSE)</f>
        <v>2.13</v>
      </c>
      <c r="F895" s="4">
        <f>cukier6[[#This Row],[Ilość cukru]]*cukier6[[#This Row],[cena za kilo]]</f>
        <v>238.56</v>
      </c>
    </row>
    <row r="896" spans="1:6" x14ac:dyDescent="0.25">
      <c r="A896" s="1">
        <v>39877</v>
      </c>
      <c r="B896" t="s">
        <v>9</v>
      </c>
      <c r="C896">
        <v>110</v>
      </c>
      <c r="D896">
        <f>YEAR(cukier6[[#This Row],[Data]])</f>
        <v>2009</v>
      </c>
      <c r="E896">
        <f>VLOOKUP(cukier6[[#This Row],[rok]],cennik__2[#All],2,FALSE)</f>
        <v>2.13</v>
      </c>
      <c r="F896" s="4">
        <f>cukier6[[#This Row],[Ilość cukru]]*cukier6[[#This Row],[cena za kilo]]</f>
        <v>234.29999999999998</v>
      </c>
    </row>
    <row r="897" spans="1:6" x14ac:dyDescent="0.25">
      <c r="A897" s="1">
        <v>39878</v>
      </c>
      <c r="B897" t="s">
        <v>186</v>
      </c>
      <c r="C897">
        <v>4</v>
      </c>
      <c r="D897">
        <f>YEAR(cukier6[[#This Row],[Data]])</f>
        <v>2009</v>
      </c>
      <c r="E897">
        <f>VLOOKUP(cukier6[[#This Row],[rok]],cennik__2[#All],2,FALSE)</f>
        <v>2.13</v>
      </c>
      <c r="F897" s="4">
        <f>cukier6[[#This Row],[Ilość cukru]]*cukier6[[#This Row],[cena za kilo]]</f>
        <v>8.52</v>
      </c>
    </row>
    <row r="898" spans="1:6" x14ac:dyDescent="0.25">
      <c r="A898" s="1">
        <v>39885</v>
      </c>
      <c r="B898" t="s">
        <v>135</v>
      </c>
      <c r="C898">
        <v>18</v>
      </c>
      <c r="D898">
        <f>YEAR(cukier6[[#This Row],[Data]])</f>
        <v>2009</v>
      </c>
      <c r="E898">
        <f>VLOOKUP(cukier6[[#This Row],[rok]],cennik__2[#All],2,FALSE)</f>
        <v>2.13</v>
      </c>
      <c r="F898" s="4">
        <f>cukier6[[#This Row],[Ilość cukru]]*cukier6[[#This Row],[cena za kilo]]</f>
        <v>38.339999999999996</v>
      </c>
    </row>
    <row r="899" spans="1:6" x14ac:dyDescent="0.25">
      <c r="A899" s="1">
        <v>39889</v>
      </c>
      <c r="B899" t="s">
        <v>22</v>
      </c>
      <c r="C899">
        <v>60</v>
      </c>
      <c r="D899">
        <f>YEAR(cukier6[[#This Row],[Data]])</f>
        <v>2009</v>
      </c>
      <c r="E899">
        <f>VLOOKUP(cukier6[[#This Row],[rok]],cennik__2[#All],2,FALSE)</f>
        <v>2.13</v>
      </c>
      <c r="F899" s="4">
        <f>cukier6[[#This Row],[Ilość cukru]]*cukier6[[#This Row],[cena za kilo]]</f>
        <v>127.8</v>
      </c>
    </row>
    <row r="900" spans="1:6" x14ac:dyDescent="0.25">
      <c r="A900" s="1">
        <v>39889</v>
      </c>
      <c r="B900" t="s">
        <v>90</v>
      </c>
      <c r="C900">
        <v>14</v>
      </c>
      <c r="D900">
        <f>YEAR(cukier6[[#This Row],[Data]])</f>
        <v>2009</v>
      </c>
      <c r="E900">
        <f>VLOOKUP(cukier6[[#This Row],[rok]],cennik__2[#All],2,FALSE)</f>
        <v>2.13</v>
      </c>
      <c r="F900" s="4">
        <f>cukier6[[#This Row],[Ilość cukru]]*cukier6[[#This Row],[cena za kilo]]</f>
        <v>29.82</v>
      </c>
    </row>
    <row r="901" spans="1:6" x14ac:dyDescent="0.25">
      <c r="A901" s="1">
        <v>39889</v>
      </c>
      <c r="B901" t="s">
        <v>30</v>
      </c>
      <c r="C901">
        <v>24</v>
      </c>
      <c r="D901">
        <f>YEAR(cukier6[[#This Row],[Data]])</f>
        <v>2009</v>
      </c>
      <c r="E901">
        <f>VLOOKUP(cukier6[[#This Row],[rok]],cennik__2[#All],2,FALSE)</f>
        <v>2.13</v>
      </c>
      <c r="F901" s="4">
        <f>cukier6[[#This Row],[Ilość cukru]]*cukier6[[#This Row],[cena za kilo]]</f>
        <v>51.12</v>
      </c>
    </row>
    <row r="902" spans="1:6" x14ac:dyDescent="0.25">
      <c r="A902" s="1">
        <v>39891</v>
      </c>
      <c r="B902" t="s">
        <v>24</v>
      </c>
      <c r="C902">
        <v>145</v>
      </c>
      <c r="D902">
        <f>YEAR(cukier6[[#This Row],[Data]])</f>
        <v>2009</v>
      </c>
      <c r="E902">
        <f>VLOOKUP(cukier6[[#This Row],[rok]],cennik__2[#All],2,FALSE)</f>
        <v>2.13</v>
      </c>
      <c r="F902" s="4">
        <f>cukier6[[#This Row],[Ilość cukru]]*cukier6[[#This Row],[cena za kilo]]</f>
        <v>308.84999999999997</v>
      </c>
    </row>
    <row r="903" spans="1:6" x14ac:dyDescent="0.25">
      <c r="A903" s="1">
        <v>39891</v>
      </c>
      <c r="B903" t="s">
        <v>52</v>
      </c>
      <c r="C903">
        <v>393</v>
      </c>
      <c r="D903">
        <f>YEAR(cukier6[[#This Row],[Data]])</f>
        <v>2009</v>
      </c>
      <c r="E903">
        <f>VLOOKUP(cukier6[[#This Row],[rok]],cennik__2[#All],2,FALSE)</f>
        <v>2.13</v>
      </c>
      <c r="F903" s="4">
        <f>cukier6[[#This Row],[Ilość cukru]]*cukier6[[#This Row],[cena za kilo]]</f>
        <v>837.08999999999992</v>
      </c>
    </row>
    <row r="904" spans="1:6" x14ac:dyDescent="0.25">
      <c r="A904" s="1">
        <v>39893</v>
      </c>
      <c r="B904" t="s">
        <v>30</v>
      </c>
      <c r="C904">
        <v>73</v>
      </c>
      <c r="D904">
        <f>YEAR(cukier6[[#This Row],[Data]])</f>
        <v>2009</v>
      </c>
      <c r="E904">
        <f>VLOOKUP(cukier6[[#This Row],[rok]],cennik__2[#All],2,FALSE)</f>
        <v>2.13</v>
      </c>
      <c r="F904" s="4">
        <f>cukier6[[#This Row],[Ilość cukru]]*cukier6[[#This Row],[cena za kilo]]</f>
        <v>155.48999999999998</v>
      </c>
    </row>
    <row r="905" spans="1:6" x14ac:dyDescent="0.25">
      <c r="A905" s="1">
        <v>39893</v>
      </c>
      <c r="B905" t="s">
        <v>10</v>
      </c>
      <c r="C905">
        <v>136</v>
      </c>
      <c r="D905">
        <f>YEAR(cukier6[[#This Row],[Data]])</f>
        <v>2009</v>
      </c>
      <c r="E905">
        <f>VLOOKUP(cukier6[[#This Row],[rok]],cennik__2[#All],2,FALSE)</f>
        <v>2.13</v>
      </c>
      <c r="F905" s="4">
        <f>cukier6[[#This Row],[Ilość cukru]]*cukier6[[#This Row],[cena za kilo]]</f>
        <v>289.68</v>
      </c>
    </row>
    <row r="906" spans="1:6" x14ac:dyDescent="0.25">
      <c r="A906" s="1">
        <v>39894</v>
      </c>
      <c r="B906" t="s">
        <v>47</v>
      </c>
      <c r="C906">
        <v>422</v>
      </c>
      <c r="D906">
        <f>YEAR(cukier6[[#This Row],[Data]])</f>
        <v>2009</v>
      </c>
      <c r="E906">
        <f>VLOOKUP(cukier6[[#This Row],[rok]],cennik__2[#All],2,FALSE)</f>
        <v>2.13</v>
      </c>
      <c r="F906" s="4">
        <f>cukier6[[#This Row],[Ilość cukru]]*cukier6[[#This Row],[cena za kilo]]</f>
        <v>898.8599999999999</v>
      </c>
    </row>
    <row r="907" spans="1:6" x14ac:dyDescent="0.25">
      <c r="A907" s="1">
        <v>39895</v>
      </c>
      <c r="B907" t="s">
        <v>11</v>
      </c>
      <c r="C907">
        <v>187</v>
      </c>
      <c r="D907">
        <f>YEAR(cukier6[[#This Row],[Data]])</f>
        <v>2009</v>
      </c>
      <c r="E907">
        <f>VLOOKUP(cukier6[[#This Row],[rok]],cennik__2[#All],2,FALSE)</f>
        <v>2.13</v>
      </c>
      <c r="F907" s="4">
        <f>cukier6[[#This Row],[Ilość cukru]]*cukier6[[#This Row],[cena za kilo]]</f>
        <v>398.31</v>
      </c>
    </row>
    <row r="908" spans="1:6" x14ac:dyDescent="0.25">
      <c r="A908" s="1">
        <v>39897</v>
      </c>
      <c r="B908" t="s">
        <v>20</v>
      </c>
      <c r="C908">
        <v>58</v>
      </c>
      <c r="D908">
        <f>YEAR(cukier6[[#This Row],[Data]])</f>
        <v>2009</v>
      </c>
      <c r="E908">
        <f>VLOOKUP(cukier6[[#This Row],[rok]],cennik__2[#All],2,FALSE)</f>
        <v>2.13</v>
      </c>
      <c r="F908" s="4">
        <f>cukier6[[#This Row],[Ilość cukru]]*cukier6[[#This Row],[cena za kilo]]</f>
        <v>123.53999999999999</v>
      </c>
    </row>
    <row r="909" spans="1:6" x14ac:dyDescent="0.25">
      <c r="A909" s="1">
        <v>39898</v>
      </c>
      <c r="B909" t="s">
        <v>47</v>
      </c>
      <c r="C909">
        <v>436</v>
      </c>
      <c r="D909">
        <f>YEAR(cukier6[[#This Row],[Data]])</f>
        <v>2009</v>
      </c>
      <c r="E909">
        <f>VLOOKUP(cukier6[[#This Row],[rok]],cennik__2[#All],2,FALSE)</f>
        <v>2.13</v>
      </c>
      <c r="F909" s="4">
        <f>cukier6[[#This Row],[Ilość cukru]]*cukier6[[#This Row],[cena za kilo]]</f>
        <v>928.68</v>
      </c>
    </row>
    <row r="910" spans="1:6" x14ac:dyDescent="0.25">
      <c r="A910" s="1">
        <v>39902</v>
      </c>
      <c r="B910" t="s">
        <v>16</v>
      </c>
      <c r="C910">
        <v>406</v>
      </c>
      <c r="D910">
        <f>YEAR(cukier6[[#This Row],[Data]])</f>
        <v>2009</v>
      </c>
      <c r="E910">
        <f>VLOOKUP(cukier6[[#This Row],[rok]],cennik__2[#All],2,FALSE)</f>
        <v>2.13</v>
      </c>
      <c r="F910" s="4">
        <f>cukier6[[#This Row],[Ilość cukru]]*cukier6[[#This Row],[cena za kilo]]</f>
        <v>864.78</v>
      </c>
    </row>
    <row r="911" spans="1:6" x14ac:dyDescent="0.25">
      <c r="A911" s="1">
        <v>39904</v>
      </c>
      <c r="B911" t="s">
        <v>16</v>
      </c>
      <c r="C911">
        <v>108</v>
      </c>
      <c r="D911">
        <f>YEAR(cukier6[[#This Row],[Data]])</f>
        <v>2009</v>
      </c>
      <c r="E911">
        <f>VLOOKUP(cukier6[[#This Row],[rok]],cennik__2[#All],2,FALSE)</f>
        <v>2.13</v>
      </c>
      <c r="F911" s="4">
        <f>cukier6[[#This Row],[Ilość cukru]]*cukier6[[#This Row],[cena za kilo]]</f>
        <v>230.04</v>
      </c>
    </row>
    <row r="912" spans="1:6" x14ac:dyDescent="0.25">
      <c r="A912" s="1">
        <v>39905</v>
      </c>
      <c r="B912" t="s">
        <v>144</v>
      </c>
      <c r="C912">
        <v>10</v>
      </c>
      <c r="D912">
        <f>YEAR(cukier6[[#This Row],[Data]])</f>
        <v>2009</v>
      </c>
      <c r="E912">
        <f>VLOOKUP(cukier6[[#This Row],[rok]],cennik__2[#All],2,FALSE)</f>
        <v>2.13</v>
      </c>
      <c r="F912" s="4">
        <f>cukier6[[#This Row],[Ilość cukru]]*cukier6[[#This Row],[cena za kilo]]</f>
        <v>21.299999999999997</v>
      </c>
    </row>
    <row r="913" spans="1:6" x14ac:dyDescent="0.25">
      <c r="A913" s="1">
        <v>39906</v>
      </c>
      <c r="B913" t="s">
        <v>39</v>
      </c>
      <c r="C913">
        <v>153</v>
      </c>
      <c r="D913">
        <f>YEAR(cukier6[[#This Row],[Data]])</f>
        <v>2009</v>
      </c>
      <c r="E913">
        <f>VLOOKUP(cukier6[[#This Row],[rok]],cennik__2[#All],2,FALSE)</f>
        <v>2.13</v>
      </c>
      <c r="F913" s="4">
        <f>cukier6[[#This Row],[Ilość cukru]]*cukier6[[#This Row],[cena za kilo]]</f>
        <v>325.89</v>
      </c>
    </row>
    <row r="914" spans="1:6" x14ac:dyDescent="0.25">
      <c r="A914" s="1">
        <v>39908</v>
      </c>
      <c r="B914" t="s">
        <v>187</v>
      </c>
      <c r="C914">
        <v>3</v>
      </c>
      <c r="D914">
        <f>YEAR(cukier6[[#This Row],[Data]])</f>
        <v>2009</v>
      </c>
      <c r="E914">
        <f>VLOOKUP(cukier6[[#This Row],[rok]],cennik__2[#All],2,FALSE)</f>
        <v>2.13</v>
      </c>
      <c r="F914" s="4">
        <f>cukier6[[#This Row],[Ilość cukru]]*cukier6[[#This Row],[cena za kilo]]</f>
        <v>6.39</v>
      </c>
    </row>
    <row r="915" spans="1:6" x14ac:dyDescent="0.25">
      <c r="A915" s="1">
        <v>39909</v>
      </c>
      <c r="B915" t="s">
        <v>33</v>
      </c>
      <c r="C915">
        <v>109</v>
      </c>
      <c r="D915">
        <f>YEAR(cukier6[[#This Row],[Data]])</f>
        <v>2009</v>
      </c>
      <c r="E915">
        <f>VLOOKUP(cukier6[[#This Row],[rok]],cennik__2[#All],2,FALSE)</f>
        <v>2.13</v>
      </c>
      <c r="F915" s="4">
        <f>cukier6[[#This Row],[Ilość cukru]]*cukier6[[#This Row],[cena za kilo]]</f>
        <v>232.17</v>
      </c>
    </row>
    <row r="916" spans="1:6" x14ac:dyDescent="0.25">
      <c r="A916" s="1">
        <v>39911</v>
      </c>
      <c r="B916" t="s">
        <v>88</v>
      </c>
      <c r="C916">
        <v>9</v>
      </c>
      <c r="D916">
        <f>YEAR(cukier6[[#This Row],[Data]])</f>
        <v>2009</v>
      </c>
      <c r="E916">
        <f>VLOOKUP(cukier6[[#This Row],[rok]],cennik__2[#All],2,FALSE)</f>
        <v>2.13</v>
      </c>
      <c r="F916" s="4">
        <f>cukier6[[#This Row],[Ilość cukru]]*cukier6[[#This Row],[cena za kilo]]</f>
        <v>19.169999999999998</v>
      </c>
    </row>
    <row r="917" spans="1:6" x14ac:dyDescent="0.25">
      <c r="A917" s="1">
        <v>39911</v>
      </c>
      <c r="B917" t="s">
        <v>54</v>
      </c>
      <c r="C917">
        <v>112</v>
      </c>
      <c r="D917">
        <f>YEAR(cukier6[[#This Row],[Data]])</f>
        <v>2009</v>
      </c>
      <c r="E917">
        <f>VLOOKUP(cukier6[[#This Row],[rok]],cennik__2[#All],2,FALSE)</f>
        <v>2.13</v>
      </c>
      <c r="F917" s="4">
        <f>cukier6[[#This Row],[Ilość cukru]]*cukier6[[#This Row],[cena za kilo]]</f>
        <v>238.56</v>
      </c>
    </row>
    <row r="918" spans="1:6" x14ac:dyDescent="0.25">
      <c r="A918" s="1">
        <v>39916</v>
      </c>
      <c r="B918" t="s">
        <v>21</v>
      </c>
      <c r="C918">
        <v>29</v>
      </c>
      <c r="D918">
        <f>YEAR(cukier6[[#This Row],[Data]])</f>
        <v>2009</v>
      </c>
      <c r="E918">
        <f>VLOOKUP(cukier6[[#This Row],[rok]],cennik__2[#All],2,FALSE)</f>
        <v>2.13</v>
      </c>
      <c r="F918" s="4">
        <f>cukier6[[#This Row],[Ilość cukru]]*cukier6[[#This Row],[cena za kilo]]</f>
        <v>61.769999999999996</v>
      </c>
    </row>
    <row r="919" spans="1:6" x14ac:dyDescent="0.25">
      <c r="A919" s="1">
        <v>39916</v>
      </c>
      <c r="B919" t="s">
        <v>52</v>
      </c>
      <c r="C919">
        <v>310</v>
      </c>
      <c r="D919">
        <f>YEAR(cukier6[[#This Row],[Data]])</f>
        <v>2009</v>
      </c>
      <c r="E919">
        <f>VLOOKUP(cukier6[[#This Row],[rok]],cennik__2[#All],2,FALSE)</f>
        <v>2.13</v>
      </c>
      <c r="F919" s="4">
        <f>cukier6[[#This Row],[Ilość cukru]]*cukier6[[#This Row],[cena za kilo]]</f>
        <v>660.3</v>
      </c>
    </row>
    <row r="920" spans="1:6" x14ac:dyDescent="0.25">
      <c r="A920" s="1">
        <v>39918</v>
      </c>
      <c r="B920" t="s">
        <v>57</v>
      </c>
      <c r="C920">
        <v>107</v>
      </c>
      <c r="D920">
        <f>YEAR(cukier6[[#This Row],[Data]])</f>
        <v>2009</v>
      </c>
      <c r="E920">
        <f>VLOOKUP(cukier6[[#This Row],[rok]],cennik__2[#All],2,FALSE)</f>
        <v>2.13</v>
      </c>
      <c r="F920" s="4">
        <f>cukier6[[#This Row],[Ilość cukru]]*cukier6[[#This Row],[cena za kilo]]</f>
        <v>227.91</v>
      </c>
    </row>
    <row r="921" spans="1:6" x14ac:dyDescent="0.25">
      <c r="A921" s="1">
        <v>39921</v>
      </c>
      <c r="B921" t="s">
        <v>10</v>
      </c>
      <c r="C921">
        <v>26</v>
      </c>
      <c r="D921">
        <f>YEAR(cukier6[[#This Row],[Data]])</f>
        <v>2009</v>
      </c>
      <c r="E921">
        <f>VLOOKUP(cukier6[[#This Row],[rok]],cennik__2[#All],2,FALSE)</f>
        <v>2.13</v>
      </c>
      <c r="F921" s="4">
        <f>cukier6[[#This Row],[Ilość cukru]]*cukier6[[#This Row],[cena za kilo]]</f>
        <v>55.379999999999995</v>
      </c>
    </row>
    <row r="922" spans="1:6" x14ac:dyDescent="0.25">
      <c r="A922" s="1">
        <v>39923</v>
      </c>
      <c r="B922" t="s">
        <v>33</v>
      </c>
      <c r="C922">
        <v>114</v>
      </c>
      <c r="D922">
        <f>YEAR(cukier6[[#This Row],[Data]])</f>
        <v>2009</v>
      </c>
      <c r="E922">
        <f>VLOOKUP(cukier6[[#This Row],[rok]],cennik__2[#All],2,FALSE)</f>
        <v>2.13</v>
      </c>
      <c r="F922" s="4">
        <f>cukier6[[#This Row],[Ilość cukru]]*cukier6[[#This Row],[cena za kilo]]</f>
        <v>242.82</v>
      </c>
    </row>
    <row r="923" spans="1:6" x14ac:dyDescent="0.25">
      <c r="A923" s="1">
        <v>39924</v>
      </c>
      <c r="B923" t="s">
        <v>171</v>
      </c>
      <c r="C923">
        <v>4</v>
      </c>
      <c r="D923">
        <f>YEAR(cukier6[[#This Row],[Data]])</f>
        <v>2009</v>
      </c>
      <c r="E923">
        <f>VLOOKUP(cukier6[[#This Row],[rok]],cennik__2[#All],2,FALSE)</f>
        <v>2.13</v>
      </c>
      <c r="F923" s="4">
        <f>cukier6[[#This Row],[Ilość cukru]]*cukier6[[#This Row],[cena za kilo]]</f>
        <v>8.52</v>
      </c>
    </row>
    <row r="924" spans="1:6" x14ac:dyDescent="0.25">
      <c r="A924" s="1">
        <v>39925</v>
      </c>
      <c r="B924" t="s">
        <v>188</v>
      </c>
      <c r="C924">
        <v>15</v>
      </c>
      <c r="D924">
        <f>YEAR(cukier6[[#This Row],[Data]])</f>
        <v>2009</v>
      </c>
      <c r="E924">
        <f>VLOOKUP(cukier6[[#This Row],[rok]],cennik__2[#All],2,FALSE)</f>
        <v>2.13</v>
      </c>
      <c r="F924" s="4">
        <f>cukier6[[#This Row],[Ilość cukru]]*cukier6[[#This Row],[cena za kilo]]</f>
        <v>31.95</v>
      </c>
    </row>
    <row r="925" spans="1:6" x14ac:dyDescent="0.25">
      <c r="A925" s="1">
        <v>39929</v>
      </c>
      <c r="B925" t="s">
        <v>68</v>
      </c>
      <c r="C925">
        <v>144</v>
      </c>
      <c r="D925">
        <f>YEAR(cukier6[[#This Row],[Data]])</f>
        <v>2009</v>
      </c>
      <c r="E925">
        <f>VLOOKUP(cukier6[[#This Row],[rok]],cennik__2[#All],2,FALSE)</f>
        <v>2.13</v>
      </c>
      <c r="F925" s="4">
        <f>cukier6[[#This Row],[Ilość cukru]]*cukier6[[#This Row],[cena za kilo]]</f>
        <v>306.71999999999997</v>
      </c>
    </row>
    <row r="926" spans="1:6" x14ac:dyDescent="0.25">
      <c r="A926" s="1">
        <v>39933</v>
      </c>
      <c r="B926" t="s">
        <v>7</v>
      </c>
      <c r="C926">
        <v>110</v>
      </c>
      <c r="D926">
        <f>YEAR(cukier6[[#This Row],[Data]])</f>
        <v>2009</v>
      </c>
      <c r="E926">
        <f>VLOOKUP(cukier6[[#This Row],[rok]],cennik__2[#All],2,FALSE)</f>
        <v>2.13</v>
      </c>
      <c r="F926" s="4">
        <f>cukier6[[#This Row],[Ilość cukru]]*cukier6[[#This Row],[cena za kilo]]</f>
        <v>234.29999999999998</v>
      </c>
    </row>
    <row r="927" spans="1:6" x14ac:dyDescent="0.25">
      <c r="A927" s="1">
        <v>39933</v>
      </c>
      <c r="B927" t="s">
        <v>39</v>
      </c>
      <c r="C927">
        <v>105</v>
      </c>
      <c r="D927">
        <f>YEAR(cukier6[[#This Row],[Data]])</f>
        <v>2009</v>
      </c>
      <c r="E927">
        <f>VLOOKUP(cukier6[[#This Row],[rok]],cennik__2[#All],2,FALSE)</f>
        <v>2.13</v>
      </c>
      <c r="F927" s="4">
        <f>cukier6[[#This Row],[Ilość cukru]]*cukier6[[#This Row],[cena za kilo]]</f>
        <v>223.64999999999998</v>
      </c>
    </row>
    <row r="928" spans="1:6" x14ac:dyDescent="0.25">
      <c r="A928" s="1">
        <v>39935</v>
      </c>
      <c r="B928" t="s">
        <v>54</v>
      </c>
      <c r="C928">
        <v>51</v>
      </c>
      <c r="D928">
        <f>YEAR(cukier6[[#This Row],[Data]])</f>
        <v>2009</v>
      </c>
      <c r="E928">
        <f>VLOOKUP(cukier6[[#This Row],[rok]],cennik__2[#All],2,FALSE)</f>
        <v>2.13</v>
      </c>
      <c r="F928" s="4">
        <f>cukier6[[#This Row],[Ilość cukru]]*cukier6[[#This Row],[cena za kilo]]</f>
        <v>108.63</v>
      </c>
    </row>
    <row r="929" spans="1:6" x14ac:dyDescent="0.25">
      <c r="A929" s="1">
        <v>39937</v>
      </c>
      <c r="B929" t="s">
        <v>147</v>
      </c>
      <c r="C929">
        <v>1</v>
      </c>
      <c r="D929">
        <f>YEAR(cukier6[[#This Row],[Data]])</f>
        <v>2009</v>
      </c>
      <c r="E929">
        <f>VLOOKUP(cukier6[[#This Row],[rok]],cennik__2[#All],2,FALSE)</f>
        <v>2.13</v>
      </c>
      <c r="F929" s="4">
        <f>cukier6[[#This Row],[Ilość cukru]]*cukier6[[#This Row],[cena za kilo]]</f>
        <v>2.13</v>
      </c>
    </row>
    <row r="930" spans="1:6" x14ac:dyDescent="0.25">
      <c r="A930" s="1">
        <v>39937</v>
      </c>
      <c r="B930" t="s">
        <v>154</v>
      </c>
      <c r="C930">
        <v>8</v>
      </c>
      <c r="D930">
        <f>YEAR(cukier6[[#This Row],[Data]])</f>
        <v>2009</v>
      </c>
      <c r="E930">
        <f>VLOOKUP(cukier6[[#This Row],[rok]],cennik__2[#All],2,FALSE)</f>
        <v>2.13</v>
      </c>
      <c r="F930" s="4">
        <f>cukier6[[#This Row],[Ilość cukru]]*cukier6[[#This Row],[cena za kilo]]</f>
        <v>17.04</v>
      </c>
    </row>
    <row r="931" spans="1:6" x14ac:dyDescent="0.25">
      <c r="A931" s="1">
        <v>39939</v>
      </c>
      <c r="B931" t="s">
        <v>11</v>
      </c>
      <c r="C931">
        <v>128</v>
      </c>
      <c r="D931">
        <f>YEAR(cukier6[[#This Row],[Data]])</f>
        <v>2009</v>
      </c>
      <c r="E931">
        <f>VLOOKUP(cukier6[[#This Row],[rok]],cennik__2[#All],2,FALSE)</f>
        <v>2.13</v>
      </c>
      <c r="F931" s="4">
        <f>cukier6[[#This Row],[Ilość cukru]]*cukier6[[#This Row],[cena za kilo]]</f>
        <v>272.64</v>
      </c>
    </row>
    <row r="932" spans="1:6" x14ac:dyDescent="0.25">
      <c r="A932" s="1">
        <v>39942</v>
      </c>
      <c r="B932" t="s">
        <v>89</v>
      </c>
      <c r="C932">
        <v>9</v>
      </c>
      <c r="D932">
        <f>YEAR(cukier6[[#This Row],[Data]])</f>
        <v>2009</v>
      </c>
      <c r="E932">
        <f>VLOOKUP(cukier6[[#This Row],[rok]],cennik__2[#All],2,FALSE)</f>
        <v>2.13</v>
      </c>
      <c r="F932" s="4">
        <f>cukier6[[#This Row],[Ilość cukru]]*cukier6[[#This Row],[cena za kilo]]</f>
        <v>19.169999999999998</v>
      </c>
    </row>
    <row r="933" spans="1:6" x14ac:dyDescent="0.25">
      <c r="A933" s="1">
        <v>39948</v>
      </c>
      <c r="B933" t="s">
        <v>11</v>
      </c>
      <c r="C933">
        <v>291</v>
      </c>
      <c r="D933">
        <f>YEAR(cukier6[[#This Row],[Data]])</f>
        <v>2009</v>
      </c>
      <c r="E933">
        <f>VLOOKUP(cukier6[[#This Row],[rok]],cennik__2[#All],2,FALSE)</f>
        <v>2.13</v>
      </c>
      <c r="F933" s="4">
        <f>cukier6[[#This Row],[Ilość cukru]]*cukier6[[#This Row],[cena za kilo]]</f>
        <v>619.82999999999993</v>
      </c>
    </row>
    <row r="934" spans="1:6" x14ac:dyDescent="0.25">
      <c r="A934" s="1">
        <v>39949</v>
      </c>
      <c r="B934" t="s">
        <v>16</v>
      </c>
      <c r="C934">
        <v>261</v>
      </c>
      <c r="D934">
        <f>YEAR(cukier6[[#This Row],[Data]])</f>
        <v>2009</v>
      </c>
      <c r="E934">
        <f>VLOOKUP(cukier6[[#This Row],[rok]],cennik__2[#All],2,FALSE)</f>
        <v>2.13</v>
      </c>
      <c r="F934" s="4">
        <f>cukier6[[#This Row],[Ilość cukru]]*cukier6[[#This Row],[cena za kilo]]</f>
        <v>555.92999999999995</v>
      </c>
    </row>
    <row r="935" spans="1:6" x14ac:dyDescent="0.25">
      <c r="A935" s="1">
        <v>39951</v>
      </c>
      <c r="B935" t="s">
        <v>54</v>
      </c>
      <c r="C935">
        <v>192</v>
      </c>
      <c r="D935">
        <f>YEAR(cukier6[[#This Row],[Data]])</f>
        <v>2009</v>
      </c>
      <c r="E935">
        <f>VLOOKUP(cukier6[[#This Row],[rok]],cennik__2[#All],2,FALSE)</f>
        <v>2.13</v>
      </c>
      <c r="F935" s="4">
        <f>cukier6[[#This Row],[Ilość cukru]]*cukier6[[#This Row],[cena za kilo]]</f>
        <v>408.96</v>
      </c>
    </row>
    <row r="936" spans="1:6" x14ac:dyDescent="0.25">
      <c r="A936" s="1">
        <v>39951</v>
      </c>
      <c r="B936" t="s">
        <v>9</v>
      </c>
      <c r="C936">
        <v>319</v>
      </c>
      <c r="D936">
        <f>YEAR(cukier6[[#This Row],[Data]])</f>
        <v>2009</v>
      </c>
      <c r="E936">
        <f>VLOOKUP(cukier6[[#This Row],[rok]],cennik__2[#All],2,FALSE)</f>
        <v>2.13</v>
      </c>
      <c r="F936" s="4">
        <f>cukier6[[#This Row],[Ilość cukru]]*cukier6[[#This Row],[cena za kilo]]</f>
        <v>679.46999999999991</v>
      </c>
    </row>
    <row r="937" spans="1:6" x14ac:dyDescent="0.25">
      <c r="A937" s="1">
        <v>39953</v>
      </c>
      <c r="B937" t="s">
        <v>47</v>
      </c>
      <c r="C937">
        <v>393</v>
      </c>
      <c r="D937">
        <f>YEAR(cukier6[[#This Row],[Data]])</f>
        <v>2009</v>
      </c>
      <c r="E937">
        <f>VLOOKUP(cukier6[[#This Row],[rok]],cennik__2[#All],2,FALSE)</f>
        <v>2.13</v>
      </c>
      <c r="F937" s="4">
        <f>cukier6[[#This Row],[Ilość cukru]]*cukier6[[#This Row],[cena za kilo]]</f>
        <v>837.08999999999992</v>
      </c>
    </row>
    <row r="938" spans="1:6" x14ac:dyDescent="0.25">
      <c r="A938" s="1">
        <v>39957</v>
      </c>
      <c r="B938" t="s">
        <v>189</v>
      </c>
      <c r="C938">
        <v>13</v>
      </c>
      <c r="D938">
        <f>YEAR(cukier6[[#This Row],[Data]])</f>
        <v>2009</v>
      </c>
      <c r="E938">
        <f>VLOOKUP(cukier6[[#This Row],[rok]],cennik__2[#All],2,FALSE)</f>
        <v>2.13</v>
      </c>
      <c r="F938" s="4">
        <f>cukier6[[#This Row],[Ilość cukru]]*cukier6[[#This Row],[cena za kilo]]</f>
        <v>27.689999999999998</v>
      </c>
    </row>
    <row r="939" spans="1:6" x14ac:dyDescent="0.25">
      <c r="A939" s="1">
        <v>39958</v>
      </c>
      <c r="B939" t="s">
        <v>52</v>
      </c>
      <c r="C939">
        <v>380</v>
      </c>
      <c r="D939">
        <f>YEAR(cukier6[[#This Row],[Data]])</f>
        <v>2009</v>
      </c>
      <c r="E939">
        <f>VLOOKUP(cukier6[[#This Row],[rok]],cennik__2[#All],2,FALSE)</f>
        <v>2.13</v>
      </c>
      <c r="F939" s="4">
        <f>cukier6[[#This Row],[Ilość cukru]]*cukier6[[#This Row],[cena za kilo]]</f>
        <v>809.4</v>
      </c>
    </row>
    <row r="940" spans="1:6" x14ac:dyDescent="0.25">
      <c r="A940" s="1">
        <v>39959</v>
      </c>
      <c r="B940" t="s">
        <v>39</v>
      </c>
      <c r="C940">
        <v>36</v>
      </c>
      <c r="D940">
        <f>YEAR(cukier6[[#This Row],[Data]])</f>
        <v>2009</v>
      </c>
      <c r="E940">
        <f>VLOOKUP(cukier6[[#This Row],[rok]],cennik__2[#All],2,FALSE)</f>
        <v>2.13</v>
      </c>
      <c r="F940" s="4">
        <f>cukier6[[#This Row],[Ilość cukru]]*cukier6[[#This Row],[cena za kilo]]</f>
        <v>76.679999999999993</v>
      </c>
    </row>
    <row r="941" spans="1:6" x14ac:dyDescent="0.25">
      <c r="A941" s="1">
        <v>39962</v>
      </c>
      <c r="B941" t="s">
        <v>175</v>
      </c>
      <c r="C941">
        <v>179</v>
      </c>
      <c r="D941">
        <f>YEAR(cukier6[[#This Row],[Data]])</f>
        <v>2009</v>
      </c>
      <c r="E941">
        <f>VLOOKUP(cukier6[[#This Row],[rok]],cennik__2[#All],2,FALSE)</f>
        <v>2.13</v>
      </c>
      <c r="F941" s="4">
        <f>cukier6[[#This Row],[Ilość cukru]]*cukier6[[#This Row],[cena za kilo]]</f>
        <v>381.27</v>
      </c>
    </row>
    <row r="942" spans="1:6" x14ac:dyDescent="0.25">
      <c r="A942" s="1">
        <v>39964</v>
      </c>
      <c r="B942" t="s">
        <v>30</v>
      </c>
      <c r="C942">
        <v>111</v>
      </c>
      <c r="D942">
        <f>YEAR(cukier6[[#This Row],[Data]])</f>
        <v>2009</v>
      </c>
      <c r="E942">
        <f>VLOOKUP(cukier6[[#This Row],[rok]],cennik__2[#All],2,FALSE)</f>
        <v>2.13</v>
      </c>
      <c r="F942" s="4">
        <f>cukier6[[#This Row],[Ilość cukru]]*cukier6[[#This Row],[cena za kilo]]</f>
        <v>236.42999999999998</v>
      </c>
    </row>
    <row r="943" spans="1:6" x14ac:dyDescent="0.25">
      <c r="A943" s="1">
        <v>39965</v>
      </c>
      <c r="B943" t="s">
        <v>10</v>
      </c>
      <c r="C943">
        <v>36</v>
      </c>
      <c r="D943">
        <f>YEAR(cukier6[[#This Row],[Data]])</f>
        <v>2009</v>
      </c>
      <c r="E943">
        <f>VLOOKUP(cukier6[[#This Row],[rok]],cennik__2[#All],2,FALSE)</f>
        <v>2.13</v>
      </c>
      <c r="F943" s="4">
        <f>cukier6[[#This Row],[Ilość cukru]]*cukier6[[#This Row],[cena za kilo]]</f>
        <v>76.679999999999993</v>
      </c>
    </row>
    <row r="944" spans="1:6" x14ac:dyDescent="0.25">
      <c r="A944" s="1">
        <v>39965</v>
      </c>
      <c r="B944" t="s">
        <v>12</v>
      </c>
      <c r="C944">
        <v>120</v>
      </c>
      <c r="D944">
        <f>YEAR(cukier6[[#This Row],[Data]])</f>
        <v>2009</v>
      </c>
      <c r="E944">
        <f>VLOOKUP(cukier6[[#This Row],[rok]],cennik__2[#All],2,FALSE)</f>
        <v>2.13</v>
      </c>
      <c r="F944" s="4">
        <f>cukier6[[#This Row],[Ilość cukru]]*cukier6[[#This Row],[cena za kilo]]</f>
        <v>255.6</v>
      </c>
    </row>
    <row r="945" spans="1:6" x14ac:dyDescent="0.25">
      <c r="A945" s="1">
        <v>39969</v>
      </c>
      <c r="B945" t="s">
        <v>190</v>
      </c>
      <c r="C945">
        <v>11</v>
      </c>
      <c r="D945">
        <f>YEAR(cukier6[[#This Row],[Data]])</f>
        <v>2009</v>
      </c>
      <c r="E945">
        <f>VLOOKUP(cukier6[[#This Row],[rok]],cennik__2[#All],2,FALSE)</f>
        <v>2.13</v>
      </c>
      <c r="F945" s="4">
        <f>cukier6[[#This Row],[Ilość cukru]]*cukier6[[#This Row],[cena za kilo]]</f>
        <v>23.43</v>
      </c>
    </row>
    <row r="946" spans="1:6" x14ac:dyDescent="0.25">
      <c r="A946" s="1">
        <v>39971</v>
      </c>
      <c r="B946" t="s">
        <v>128</v>
      </c>
      <c r="C946">
        <v>15</v>
      </c>
      <c r="D946">
        <f>YEAR(cukier6[[#This Row],[Data]])</f>
        <v>2009</v>
      </c>
      <c r="E946">
        <f>VLOOKUP(cukier6[[#This Row],[rok]],cennik__2[#All],2,FALSE)</f>
        <v>2.13</v>
      </c>
      <c r="F946" s="4">
        <f>cukier6[[#This Row],[Ilość cukru]]*cukier6[[#This Row],[cena za kilo]]</f>
        <v>31.95</v>
      </c>
    </row>
    <row r="947" spans="1:6" x14ac:dyDescent="0.25">
      <c r="A947" s="1">
        <v>39971</v>
      </c>
      <c r="B947" t="s">
        <v>45</v>
      </c>
      <c r="C947">
        <v>4</v>
      </c>
      <c r="D947">
        <f>YEAR(cukier6[[#This Row],[Data]])</f>
        <v>2009</v>
      </c>
      <c r="E947">
        <f>VLOOKUP(cukier6[[#This Row],[rok]],cennik__2[#All],2,FALSE)</f>
        <v>2.13</v>
      </c>
      <c r="F947" s="4">
        <f>cukier6[[#This Row],[Ilość cukru]]*cukier6[[#This Row],[cena za kilo]]</f>
        <v>8.52</v>
      </c>
    </row>
    <row r="948" spans="1:6" x14ac:dyDescent="0.25">
      <c r="A948" s="1">
        <v>39974</v>
      </c>
      <c r="B948" t="s">
        <v>117</v>
      </c>
      <c r="C948">
        <v>11</v>
      </c>
      <c r="D948">
        <f>YEAR(cukier6[[#This Row],[Data]])</f>
        <v>2009</v>
      </c>
      <c r="E948">
        <f>VLOOKUP(cukier6[[#This Row],[rok]],cennik__2[#All],2,FALSE)</f>
        <v>2.13</v>
      </c>
      <c r="F948" s="4">
        <f>cukier6[[#This Row],[Ilość cukru]]*cukier6[[#This Row],[cena za kilo]]</f>
        <v>23.43</v>
      </c>
    </row>
    <row r="949" spans="1:6" x14ac:dyDescent="0.25">
      <c r="A949" s="1">
        <v>39977</v>
      </c>
      <c r="B949" t="s">
        <v>191</v>
      </c>
      <c r="C949">
        <v>9</v>
      </c>
      <c r="D949">
        <f>YEAR(cukier6[[#This Row],[Data]])</f>
        <v>2009</v>
      </c>
      <c r="E949">
        <f>VLOOKUP(cukier6[[#This Row],[rok]],cennik__2[#All],2,FALSE)</f>
        <v>2.13</v>
      </c>
      <c r="F949" s="4">
        <f>cukier6[[#This Row],[Ilość cukru]]*cukier6[[#This Row],[cena za kilo]]</f>
        <v>19.169999999999998</v>
      </c>
    </row>
    <row r="950" spans="1:6" x14ac:dyDescent="0.25">
      <c r="A950" s="1">
        <v>39978</v>
      </c>
      <c r="B950" t="s">
        <v>52</v>
      </c>
      <c r="C950">
        <v>498</v>
      </c>
      <c r="D950">
        <f>YEAR(cukier6[[#This Row],[Data]])</f>
        <v>2009</v>
      </c>
      <c r="E950">
        <f>VLOOKUP(cukier6[[#This Row],[rok]],cennik__2[#All],2,FALSE)</f>
        <v>2.13</v>
      </c>
      <c r="F950" s="4">
        <f>cukier6[[#This Row],[Ilość cukru]]*cukier6[[#This Row],[cena za kilo]]</f>
        <v>1060.74</v>
      </c>
    </row>
    <row r="951" spans="1:6" x14ac:dyDescent="0.25">
      <c r="A951" s="1">
        <v>39980</v>
      </c>
      <c r="B951" t="s">
        <v>47</v>
      </c>
      <c r="C951">
        <v>350</v>
      </c>
      <c r="D951">
        <f>YEAR(cukier6[[#This Row],[Data]])</f>
        <v>2009</v>
      </c>
      <c r="E951">
        <f>VLOOKUP(cukier6[[#This Row],[rok]],cennik__2[#All],2,FALSE)</f>
        <v>2.13</v>
      </c>
      <c r="F951" s="4">
        <f>cukier6[[#This Row],[Ilość cukru]]*cukier6[[#This Row],[cena za kilo]]</f>
        <v>745.5</v>
      </c>
    </row>
    <row r="952" spans="1:6" x14ac:dyDescent="0.25">
      <c r="A952" s="1">
        <v>39980</v>
      </c>
      <c r="B952" t="s">
        <v>10</v>
      </c>
      <c r="C952">
        <v>191</v>
      </c>
      <c r="D952">
        <f>YEAR(cukier6[[#This Row],[Data]])</f>
        <v>2009</v>
      </c>
      <c r="E952">
        <f>VLOOKUP(cukier6[[#This Row],[rok]],cennik__2[#All],2,FALSE)</f>
        <v>2.13</v>
      </c>
      <c r="F952" s="4">
        <f>cukier6[[#This Row],[Ilość cukru]]*cukier6[[#This Row],[cena za kilo]]</f>
        <v>406.83</v>
      </c>
    </row>
    <row r="953" spans="1:6" x14ac:dyDescent="0.25">
      <c r="A953" s="1">
        <v>39980</v>
      </c>
      <c r="B953" t="s">
        <v>11</v>
      </c>
      <c r="C953">
        <v>402</v>
      </c>
      <c r="D953">
        <f>YEAR(cukier6[[#This Row],[Data]])</f>
        <v>2009</v>
      </c>
      <c r="E953">
        <f>VLOOKUP(cukier6[[#This Row],[rok]],cennik__2[#All],2,FALSE)</f>
        <v>2.13</v>
      </c>
      <c r="F953" s="4">
        <f>cukier6[[#This Row],[Ilość cukru]]*cukier6[[#This Row],[cena za kilo]]</f>
        <v>856.26</v>
      </c>
    </row>
    <row r="954" spans="1:6" x14ac:dyDescent="0.25">
      <c r="A954" s="1">
        <v>39984</v>
      </c>
      <c r="B954" t="s">
        <v>71</v>
      </c>
      <c r="C954">
        <v>140</v>
      </c>
      <c r="D954">
        <f>YEAR(cukier6[[#This Row],[Data]])</f>
        <v>2009</v>
      </c>
      <c r="E954">
        <f>VLOOKUP(cukier6[[#This Row],[rok]],cennik__2[#All],2,FALSE)</f>
        <v>2.13</v>
      </c>
      <c r="F954" s="4">
        <f>cukier6[[#This Row],[Ilość cukru]]*cukier6[[#This Row],[cena za kilo]]</f>
        <v>298.2</v>
      </c>
    </row>
    <row r="955" spans="1:6" x14ac:dyDescent="0.25">
      <c r="A955" s="1">
        <v>39985</v>
      </c>
      <c r="B955" t="s">
        <v>192</v>
      </c>
      <c r="C955">
        <v>3</v>
      </c>
      <c r="D955">
        <f>YEAR(cukier6[[#This Row],[Data]])</f>
        <v>2009</v>
      </c>
      <c r="E955">
        <f>VLOOKUP(cukier6[[#This Row],[rok]],cennik__2[#All],2,FALSE)</f>
        <v>2.13</v>
      </c>
      <c r="F955" s="4">
        <f>cukier6[[#This Row],[Ilość cukru]]*cukier6[[#This Row],[cena za kilo]]</f>
        <v>6.39</v>
      </c>
    </row>
    <row r="956" spans="1:6" x14ac:dyDescent="0.25">
      <c r="A956" s="1">
        <v>39987</v>
      </c>
      <c r="B956" t="s">
        <v>54</v>
      </c>
      <c r="C956">
        <v>25</v>
      </c>
      <c r="D956">
        <f>YEAR(cukier6[[#This Row],[Data]])</f>
        <v>2009</v>
      </c>
      <c r="E956">
        <f>VLOOKUP(cukier6[[#This Row],[rok]],cennik__2[#All],2,FALSE)</f>
        <v>2.13</v>
      </c>
      <c r="F956" s="4">
        <f>cukier6[[#This Row],[Ilość cukru]]*cukier6[[#This Row],[cena za kilo]]</f>
        <v>53.25</v>
      </c>
    </row>
    <row r="957" spans="1:6" x14ac:dyDescent="0.25">
      <c r="A957" s="1">
        <v>39992</v>
      </c>
      <c r="B957" t="s">
        <v>193</v>
      </c>
      <c r="C957">
        <v>7</v>
      </c>
      <c r="D957">
        <f>YEAR(cukier6[[#This Row],[Data]])</f>
        <v>2009</v>
      </c>
      <c r="E957">
        <f>VLOOKUP(cukier6[[#This Row],[rok]],cennik__2[#All],2,FALSE)</f>
        <v>2.13</v>
      </c>
      <c r="F957" s="4">
        <f>cukier6[[#This Row],[Ilość cukru]]*cukier6[[#This Row],[cena za kilo]]</f>
        <v>14.91</v>
      </c>
    </row>
    <row r="958" spans="1:6" x14ac:dyDescent="0.25">
      <c r="A958" s="1">
        <v>39994</v>
      </c>
      <c r="B958" t="s">
        <v>194</v>
      </c>
      <c r="C958">
        <v>17</v>
      </c>
      <c r="D958">
        <f>YEAR(cukier6[[#This Row],[Data]])</f>
        <v>2009</v>
      </c>
      <c r="E958">
        <f>VLOOKUP(cukier6[[#This Row],[rok]],cennik__2[#All],2,FALSE)</f>
        <v>2.13</v>
      </c>
      <c r="F958" s="4">
        <f>cukier6[[#This Row],[Ilość cukru]]*cukier6[[#This Row],[cena za kilo]]</f>
        <v>36.21</v>
      </c>
    </row>
    <row r="959" spans="1:6" x14ac:dyDescent="0.25">
      <c r="A959" s="1">
        <v>39994</v>
      </c>
      <c r="B959" t="s">
        <v>11</v>
      </c>
      <c r="C959">
        <v>479</v>
      </c>
      <c r="D959">
        <f>YEAR(cukier6[[#This Row],[Data]])</f>
        <v>2009</v>
      </c>
      <c r="E959">
        <f>VLOOKUP(cukier6[[#This Row],[rok]],cennik__2[#All],2,FALSE)</f>
        <v>2.13</v>
      </c>
      <c r="F959" s="4">
        <f>cukier6[[#This Row],[Ilość cukru]]*cukier6[[#This Row],[cena za kilo]]</f>
        <v>1020.27</v>
      </c>
    </row>
    <row r="960" spans="1:6" x14ac:dyDescent="0.25">
      <c r="A960" s="1">
        <v>39994</v>
      </c>
      <c r="B960" t="s">
        <v>195</v>
      </c>
      <c r="C960">
        <v>6</v>
      </c>
      <c r="D960">
        <f>YEAR(cukier6[[#This Row],[Data]])</f>
        <v>2009</v>
      </c>
      <c r="E960">
        <f>VLOOKUP(cukier6[[#This Row],[rok]],cennik__2[#All],2,FALSE)</f>
        <v>2.13</v>
      </c>
      <c r="F960" s="4">
        <f>cukier6[[#This Row],[Ilość cukru]]*cukier6[[#This Row],[cena za kilo]]</f>
        <v>12.78</v>
      </c>
    </row>
    <row r="961" spans="1:6" x14ac:dyDescent="0.25">
      <c r="A961" s="1">
        <v>39994</v>
      </c>
      <c r="B961" t="s">
        <v>18</v>
      </c>
      <c r="C961">
        <v>10</v>
      </c>
      <c r="D961">
        <f>YEAR(cukier6[[#This Row],[Data]])</f>
        <v>2009</v>
      </c>
      <c r="E961">
        <f>VLOOKUP(cukier6[[#This Row],[rok]],cennik__2[#All],2,FALSE)</f>
        <v>2.13</v>
      </c>
      <c r="F961" s="4">
        <f>cukier6[[#This Row],[Ilość cukru]]*cukier6[[#This Row],[cena za kilo]]</f>
        <v>21.299999999999997</v>
      </c>
    </row>
    <row r="962" spans="1:6" x14ac:dyDescent="0.25">
      <c r="A962" s="1">
        <v>39995</v>
      </c>
      <c r="B962" t="s">
        <v>31</v>
      </c>
      <c r="C962">
        <v>2</v>
      </c>
      <c r="D962">
        <f>YEAR(cukier6[[#This Row],[Data]])</f>
        <v>2009</v>
      </c>
      <c r="E962">
        <f>VLOOKUP(cukier6[[#This Row],[rok]],cennik__2[#All],2,FALSE)</f>
        <v>2.13</v>
      </c>
      <c r="F962" s="4">
        <f>cukier6[[#This Row],[Ilość cukru]]*cukier6[[#This Row],[cena za kilo]]</f>
        <v>4.26</v>
      </c>
    </row>
    <row r="963" spans="1:6" x14ac:dyDescent="0.25">
      <c r="A963" s="1">
        <v>39997</v>
      </c>
      <c r="B963" t="s">
        <v>196</v>
      </c>
      <c r="C963">
        <v>13</v>
      </c>
      <c r="D963">
        <f>YEAR(cukier6[[#This Row],[Data]])</f>
        <v>2009</v>
      </c>
      <c r="E963">
        <f>VLOOKUP(cukier6[[#This Row],[rok]],cennik__2[#All],2,FALSE)</f>
        <v>2.13</v>
      </c>
      <c r="F963" s="4">
        <f>cukier6[[#This Row],[Ilość cukru]]*cukier6[[#This Row],[cena za kilo]]</f>
        <v>27.689999999999998</v>
      </c>
    </row>
    <row r="964" spans="1:6" x14ac:dyDescent="0.25">
      <c r="A964" s="1">
        <v>40000</v>
      </c>
      <c r="B964" t="s">
        <v>185</v>
      </c>
      <c r="C964">
        <v>12</v>
      </c>
      <c r="D964">
        <f>YEAR(cukier6[[#This Row],[Data]])</f>
        <v>2009</v>
      </c>
      <c r="E964">
        <f>VLOOKUP(cukier6[[#This Row],[rok]],cennik__2[#All],2,FALSE)</f>
        <v>2.13</v>
      </c>
      <c r="F964" s="4">
        <f>cukier6[[#This Row],[Ilość cukru]]*cukier6[[#This Row],[cena za kilo]]</f>
        <v>25.56</v>
      </c>
    </row>
    <row r="965" spans="1:6" x14ac:dyDescent="0.25">
      <c r="A965" s="1">
        <v>40000</v>
      </c>
      <c r="B965" t="s">
        <v>7</v>
      </c>
      <c r="C965">
        <v>191</v>
      </c>
      <c r="D965">
        <f>YEAR(cukier6[[#This Row],[Data]])</f>
        <v>2009</v>
      </c>
      <c r="E965">
        <f>VLOOKUP(cukier6[[#This Row],[rok]],cennik__2[#All],2,FALSE)</f>
        <v>2.13</v>
      </c>
      <c r="F965" s="4">
        <f>cukier6[[#This Row],[Ilość cukru]]*cukier6[[#This Row],[cena za kilo]]</f>
        <v>406.83</v>
      </c>
    </row>
    <row r="966" spans="1:6" x14ac:dyDescent="0.25">
      <c r="A966" s="1">
        <v>40000</v>
      </c>
      <c r="B966" t="s">
        <v>12</v>
      </c>
      <c r="C966">
        <v>123</v>
      </c>
      <c r="D966">
        <f>YEAR(cukier6[[#This Row],[Data]])</f>
        <v>2009</v>
      </c>
      <c r="E966">
        <f>VLOOKUP(cukier6[[#This Row],[rok]],cennik__2[#All],2,FALSE)</f>
        <v>2.13</v>
      </c>
      <c r="F966" s="4">
        <f>cukier6[[#This Row],[Ilość cukru]]*cukier6[[#This Row],[cena za kilo]]</f>
        <v>261.99</v>
      </c>
    </row>
    <row r="967" spans="1:6" x14ac:dyDescent="0.25">
      <c r="A967" s="1">
        <v>40001</v>
      </c>
      <c r="B967" t="s">
        <v>20</v>
      </c>
      <c r="C967">
        <v>66</v>
      </c>
      <c r="D967">
        <f>YEAR(cukier6[[#This Row],[Data]])</f>
        <v>2009</v>
      </c>
      <c r="E967">
        <f>VLOOKUP(cukier6[[#This Row],[rok]],cennik__2[#All],2,FALSE)</f>
        <v>2.13</v>
      </c>
      <c r="F967" s="4">
        <f>cukier6[[#This Row],[Ilość cukru]]*cukier6[[#This Row],[cena za kilo]]</f>
        <v>140.57999999999998</v>
      </c>
    </row>
    <row r="968" spans="1:6" x14ac:dyDescent="0.25">
      <c r="A968" s="1">
        <v>40002</v>
      </c>
      <c r="B968" t="s">
        <v>63</v>
      </c>
      <c r="C968">
        <v>132</v>
      </c>
      <c r="D968">
        <f>YEAR(cukier6[[#This Row],[Data]])</f>
        <v>2009</v>
      </c>
      <c r="E968">
        <f>VLOOKUP(cukier6[[#This Row],[rok]],cennik__2[#All],2,FALSE)</f>
        <v>2.13</v>
      </c>
      <c r="F968" s="4">
        <f>cukier6[[#This Row],[Ilość cukru]]*cukier6[[#This Row],[cena za kilo]]</f>
        <v>281.15999999999997</v>
      </c>
    </row>
    <row r="969" spans="1:6" x14ac:dyDescent="0.25">
      <c r="A969" s="1">
        <v>40006</v>
      </c>
      <c r="B969" t="s">
        <v>197</v>
      </c>
      <c r="C969">
        <v>9</v>
      </c>
      <c r="D969">
        <f>YEAR(cukier6[[#This Row],[Data]])</f>
        <v>2009</v>
      </c>
      <c r="E969">
        <f>VLOOKUP(cukier6[[#This Row],[rok]],cennik__2[#All],2,FALSE)</f>
        <v>2.13</v>
      </c>
      <c r="F969" s="4">
        <f>cukier6[[#This Row],[Ilość cukru]]*cukier6[[#This Row],[cena za kilo]]</f>
        <v>19.169999999999998</v>
      </c>
    </row>
    <row r="970" spans="1:6" x14ac:dyDescent="0.25">
      <c r="A970" s="1">
        <v>40006</v>
      </c>
      <c r="B970" t="s">
        <v>80</v>
      </c>
      <c r="C970">
        <v>111</v>
      </c>
      <c r="D970">
        <f>YEAR(cukier6[[#This Row],[Data]])</f>
        <v>2009</v>
      </c>
      <c r="E970">
        <f>VLOOKUP(cukier6[[#This Row],[rok]],cennik__2[#All],2,FALSE)</f>
        <v>2.13</v>
      </c>
      <c r="F970" s="4">
        <f>cukier6[[#This Row],[Ilość cukru]]*cukier6[[#This Row],[cena za kilo]]</f>
        <v>236.42999999999998</v>
      </c>
    </row>
    <row r="971" spans="1:6" x14ac:dyDescent="0.25">
      <c r="A971" s="1">
        <v>40007</v>
      </c>
      <c r="B971" t="s">
        <v>21</v>
      </c>
      <c r="C971">
        <v>163</v>
      </c>
      <c r="D971">
        <f>YEAR(cukier6[[#This Row],[Data]])</f>
        <v>2009</v>
      </c>
      <c r="E971">
        <f>VLOOKUP(cukier6[[#This Row],[rok]],cennik__2[#All],2,FALSE)</f>
        <v>2.13</v>
      </c>
      <c r="F971" s="4">
        <f>cukier6[[#This Row],[Ilość cukru]]*cukier6[[#This Row],[cena za kilo]]</f>
        <v>347.19</v>
      </c>
    </row>
    <row r="972" spans="1:6" x14ac:dyDescent="0.25">
      <c r="A972" s="1">
        <v>40007</v>
      </c>
      <c r="B972" t="s">
        <v>157</v>
      </c>
      <c r="C972">
        <v>4</v>
      </c>
      <c r="D972">
        <f>YEAR(cukier6[[#This Row],[Data]])</f>
        <v>2009</v>
      </c>
      <c r="E972">
        <f>VLOOKUP(cukier6[[#This Row],[rok]],cennik__2[#All],2,FALSE)</f>
        <v>2.13</v>
      </c>
      <c r="F972" s="4">
        <f>cukier6[[#This Row],[Ilość cukru]]*cukier6[[#This Row],[cena za kilo]]</f>
        <v>8.52</v>
      </c>
    </row>
    <row r="973" spans="1:6" x14ac:dyDescent="0.25">
      <c r="A973" s="1">
        <v>40009</v>
      </c>
      <c r="B973" t="s">
        <v>147</v>
      </c>
      <c r="C973">
        <v>10</v>
      </c>
      <c r="D973">
        <f>YEAR(cukier6[[#This Row],[Data]])</f>
        <v>2009</v>
      </c>
      <c r="E973">
        <f>VLOOKUP(cukier6[[#This Row],[rok]],cennik__2[#All],2,FALSE)</f>
        <v>2.13</v>
      </c>
      <c r="F973" s="4">
        <f>cukier6[[#This Row],[Ilość cukru]]*cukier6[[#This Row],[cena za kilo]]</f>
        <v>21.299999999999997</v>
      </c>
    </row>
    <row r="974" spans="1:6" x14ac:dyDescent="0.25">
      <c r="A974" s="1">
        <v>40010</v>
      </c>
      <c r="B974" t="s">
        <v>11</v>
      </c>
      <c r="C974">
        <v>457</v>
      </c>
      <c r="D974">
        <f>YEAR(cukier6[[#This Row],[Data]])</f>
        <v>2009</v>
      </c>
      <c r="E974">
        <f>VLOOKUP(cukier6[[#This Row],[rok]],cennik__2[#All],2,FALSE)</f>
        <v>2.13</v>
      </c>
      <c r="F974" s="4">
        <f>cukier6[[#This Row],[Ilość cukru]]*cukier6[[#This Row],[cena za kilo]]</f>
        <v>973.41</v>
      </c>
    </row>
    <row r="975" spans="1:6" x14ac:dyDescent="0.25">
      <c r="A975" s="1">
        <v>40012</v>
      </c>
      <c r="B975" t="s">
        <v>52</v>
      </c>
      <c r="C975">
        <v>260</v>
      </c>
      <c r="D975">
        <f>YEAR(cukier6[[#This Row],[Data]])</f>
        <v>2009</v>
      </c>
      <c r="E975">
        <f>VLOOKUP(cukier6[[#This Row],[rok]],cennik__2[#All],2,FALSE)</f>
        <v>2.13</v>
      </c>
      <c r="F975" s="4">
        <f>cukier6[[#This Row],[Ilość cukru]]*cukier6[[#This Row],[cena za kilo]]</f>
        <v>553.79999999999995</v>
      </c>
    </row>
    <row r="976" spans="1:6" x14ac:dyDescent="0.25">
      <c r="A976" s="1">
        <v>40013</v>
      </c>
      <c r="B976" t="s">
        <v>122</v>
      </c>
      <c r="C976">
        <v>181</v>
      </c>
      <c r="D976">
        <f>YEAR(cukier6[[#This Row],[Data]])</f>
        <v>2009</v>
      </c>
      <c r="E976">
        <f>VLOOKUP(cukier6[[#This Row],[rok]],cennik__2[#All],2,FALSE)</f>
        <v>2.13</v>
      </c>
      <c r="F976" s="4">
        <f>cukier6[[#This Row],[Ilość cukru]]*cukier6[[#This Row],[cena za kilo]]</f>
        <v>385.53</v>
      </c>
    </row>
    <row r="977" spans="1:6" x14ac:dyDescent="0.25">
      <c r="A977" s="1">
        <v>40014</v>
      </c>
      <c r="B977" t="s">
        <v>52</v>
      </c>
      <c r="C977">
        <v>144</v>
      </c>
      <c r="D977">
        <f>YEAR(cukier6[[#This Row],[Data]])</f>
        <v>2009</v>
      </c>
      <c r="E977">
        <f>VLOOKUP(cukier6[[#This Row],[rok]],cennik__2[#All],2,FALSE)</f>
        <v>2.13</v>
      </c>
      <c r="F977" s="4">
        <f>cukier6[[#This Row],[Ilość cukru]]*cukier6[[#This Row],[cena za kilo]]</f>
        <v>306.71999999999997</v>
      </c>
    </row>
    <row r="978" spans="1:6" x14ac:dyDescent="0.25">
      <c r="A978" s="1">
        <v>40015</v>
      </c>
      <c r="B978" t="s">
        <v>24</v>
      </c>
      <c r="C978">
        <v>246</v>
      </c>
      <c r="D978">
        <f>YEAR(cukier6[[#This Row],[Data]])</f>
        <v>2009</v>
      </c>
      <c r="E978">
        <f>VLOOKUP(cukier6[[#This Row],[rok]],cennik__2[#All],2,FALSE)</f>
        <v>2.13</v>
      </c>
      <c r="F978" s="4">
        <f>cukier6[[#This Row],[Ilość cukru]]*cukier6[[#This Row],[cena za kilo]]</f>
        <v>523.98</v>
      </c>
    </row>
    <row r="979" spans="1:6" x14ac:dyDescent="0.25">
      <c r="A979" s="1">
        <v>40017</v>
      </c>
      <c r="B979" t="s">
        <v>198</v>
      </c>
      <c r="C979">
        <v>10</v>
      </c>
      <c r="D979">
        <f>YEAR(cukier6[[#This Row],[Data]])</f>
        <v>2009</v>
      </c>
      <c r="E979">
        <f>VLOOKUP(cukier6[[#This Row],[rok]],cennik__2[#All],2,FALSE)</f>
        <v>2.13</v>
      </c>
      <c r="F979" s="4">
        <f>cukier6[[#This Row],[Ilość cukru]]*cukier6[[#This Row],[cena za kilo]]</f>
        <v>21.299999999999997</v>
      </c>
    </row>
    <row r="980" spans="1:6" x14ac:dyDescent="0.25">
      <c r="A980" s="1">
        <v>40019</v>
      </c>
      <c r="B980" t="s">
        <v>28</v>
      </c>
      <c r="C980">
        <v>148</v>
      </c>
      <c r="D980">
        <f>YEAR(cukier6[[#This Row],[Data]])</f>
        <v>2009</v>
      </c>
      <c r="E980">
        <f>VLOOKUP(cukier6[[#This Row],[rok]],cennik__2[#All],2,FALSE)</f>
        <v>2.13</v>
      </c>
      <c r="F980" s="4">
        <f>cukier6[[#This Row],[Ilość cukru]]*cukier6[[#This Row],[cena za kilo]]</f>
        <v>315.24</v>
      </c>
    </row>
    <row r="981" spans="1:6" x14ac:dyDescent="0.25">
      <c r="A981" s="1">
        <v>40021</v>
      </c>
      <c r="B981" t="s">
        <v>37</v>
      </c>
      <c r="C981">
        <v>24</v>
      </c>
      <c r="D981">
        <f>YEAR(cukier6[[#This Row],[Data]])</f>
        <v>2009</v>
      </c>
      <c r="E981">
        <f>VLOOKUP(cukier6[[#This Row],[rok]],cennik__2[#All],2,FALSE)</f>
        <v>2.13</v>
      </c>
      <c r="F981" s="4">
        <f>cukier6[[#This Row],[Ilość cukru]]*cukier6[[#This Row],[cena za kilo]]</f>
        <v>51.12</v>
      </c>
    </row>
    <row r="982" spans="1:6" x14ac:dyDescent="0.25">
      <c r="A982" s="1">
        <v>40024</v>
      </c>
      <c r="B982" t="s">
        <v>27</v>
      </c>
      <c r="C982">
        <v>66</v>
      </c>
      <c r="D982">
        <f>YEAR(cukier6[[#This Row],[Data]])</f>
        <v>2009</v>
      </c>
      <c r="E982">
        <f>VLOOKUP(cukier6[[#This Row],[rok]],cennik__2[#All],2,FALSE)</f>
        <v>2.13</v>
      </c>
      <c r="F982" s="4">
        <f>cukier6[[#This Row],[Ilość cukru]]*cukier6[[#This Row],[cena za kilo]]</f>
        <v>140.57999999999998</v>
      </c>
    </row>
    <row r="983" spans="1:6" x14ac:dyDescent="0.25">
      <c r="A983" s="1">
        <v>40027</v>
      </c>
      <c r="B983" t="s">
        <v>47</v>
      </c>
      <c r="C983">
        <v>333</v>
      </c>
      <c r="D983">
        <f>YEAR(cukier6[[#This Row],[Data]])</f>
        <v>2009</v>
      </c>
      <c r="E983">
        <f>VLOOKUP(cukier6[[#This Row],[rok]],cennik__2[#All],2,FALSE)</f>
        <v>2.13</v>
      </c>
      <c r="F983" s="4">
        <f>cukier6[[#This Row],[Ilość cukru]]*cukier6[[#This Row],[cena za kilo]]</f>
        <v>709.29</v>
      </c>
    </row>
    <row r="984" spans="1:6" x14ac:dyDescent="0.25">
      <c r="A984" s="1">
        <v>40027</v>
      </c>
      <c r="B984" t="s">
        <v>39</v>
      </c>
      <c r="C984">
        <v>194</v>
      </c>
      <c r="D984">
        <f>YEAR(cukier6[[#This Row],[Data]])</f>
        <v>2009</v>
      </c>
      <c r="E984">
        <f>VLOOKUP(cukier6[[#This Row],[rok]],cennik__2[#All],2,FALSE)</f>
        <v>2.13</v>
      </c>
      <c r="F984" s="4">
        <f>cukier6[[#This Row],[Ilość cukru]]*cukier6[[#This Row],[cena za kilo]]</f>
        <v>413.21999999999997</v>
      </c>
    </row>
    <row r="985" spans="1:6" x14ac:dyDescent="0.25">
      <c r="A985" s="1">
        <v>40031</v>
      </c>
      <c r="B985" t="s">
        <v>20</v>
      </c>
      <c r="C985">
        <v>154</v>
      </c>
      <c r="D985">
        <f>YEAR(cukier6[[#This Row],[Data]])</f>
        <v>2009</v>
      </c>
      <c r="E985">
        <f>VLOOKUP(cukier6[[#This Row],[rok]],cennik__2[#All],2,FALSE)</f>
        <v>2.13</v>
      </c>
      <c r="F985" s="4">
        <f>cukier6[[#This Row],[Ilość cukru]]*cukier6[[#This Row],[cena za kilo]]</f>
        <v>328.02</v>
      </c>
    </row>
    <row r="986" spans="1:6" x14ac:dyDescent="0.25">
      <c r="A986" s="1">
        <v>40031</v>
      </c>
      <c r="B986" t="s">
        <v>57</v>
      </c>
      <c r="C986">
        <v>100</v>
      </c>
      <c r="D986">
        <f>YEAR(cukier6[[#This Row],[Data]])</f>
        <v>2009</v>
      </c>
      <c r="E986">
        <f>VLOOKUP(cukier6[[#This Row],[rok]],cennik__2[#All],2,FALSE)</f>
        <v>2.13</v>
      </c>
      <c r="F986" s="4">
        <f>cukier6[[#This Row],[Ilość cukru]]*cukier6[[#This Row],[cena za kilo]]</f>
        <v>213</v>
      </c>
    </row>
    <row r="987" spans="1:6" x14ac:dyDescent="0.25">
      <c r="A987" s="1">
        <v>40031</v>
      </c>
      <c r="B987" t="s">
        <v>3</v>
      </c>
      <c r="C987">
        <v>18</v>
      </c>
      <c r="D987">
        <f>YEAR(cukier6[[#This Row],[Data]])</f>
        <v>2009</v>
      </c>
      <c r="E987">
        <f>VLOOKUP(cukier6[[#This Row],[rok]],cennik__2[#All],2,FALSE)</f>
        <v>2.13</v>
      </c>
      <c r="F987" s="4">
        <f>cukier6[[#This Row],[Ilość cukru]]*cukier6[[#This Row],[cena za kilo]]</f>
        <v>38.339999999999996</v>
      </c>
    </row>
    <row r="988" spans="1:6" x14ac:dyDescent="0.25">
      <c r="A988" s="1">
        <v>40031</v>
      </c>
      <c r="B988" t="s">
        <v>172</v>
      </c>
      <c r="C988">
        <v>20</v>
      </c>
      <c r="D988">
        <f>YEAR(cukier6[[#This Row],[Data]])</f>
        <v>2009</v>
      </c>
      <c r="E988">
        <f>VLOOKUP(cukier6[[#This Row],[rok]],cennik__2[#All],2,FALSE)</f>
        <v>2.13</v>
      </c>
      <c r="F988" s="4">
        <f>cukier6[[#This Row],[Ilość cukru]]*cukier6[[#This Row],[cena za kilo]]</f>
        <v>42.599999999999994</v>
      </c>
    </row>
    <row r="989" spans="1:6" x14ac:dyDescent="0.25">
      <c r="A989" s="1">
        <v>40033</v>
      </c>
      <c r="B989" t="s">
        <v>57</v>
      </c>
      <c r="C989">
        <v>200</v>
      </c>
      <c r="D989">
        <f>YEAR(cukier6[[#This Row],[Data]])</f>
        <v>2009</v>
      </c>
      <c r="E989">
        <f>VLOOKUP(cukier6[[#This Row],[rok]],cennik__2[#All],2,FALSE)</f>
        <v>2.13</v>
      </c>
      <c r="F989" s="4">
        <f>cukier6[[#This Row],[Ilość cukru]]*cukier6[[#This Row],[cena za kilo]]</f>
        <v>426</v>
      </c>
    </row>
    <row r="990" spans="1:6" x14ac:dyDescent="0.25">
      <c r="A990" s="1">
        <v>40034</v>
      </c>
      <c r="B990" t="s">
        <v>20</v>
      </c>
      <c r="C990">
        <v>48</v>
      </c>
      <c r="D990">
        <f>YEAR(cukier6[[#This Row],[Data]])</f>
        <v>2009</v>
      </c>
      <c r="E990">
        <f>VLOOKUP(cukier6[[#This Row],[rok]],cennik__2[#All],2,FALSE)</f>
        <v>2.13</v>
      </c>
      <c r="F990" s="4">
        <f>cukier6[[#This Row],[Ilość cukru]]*cukier6[[#This Row],[cena za kilo]]</f>
        <v>102.24</v>
      </c>
    </row>
    <row r="991" spans="1:6" x14ac:dyDescent="0.25">
      <c r="A991" s="1">
        <v>40034</v>
      </c>
      <c r="B991" t="s">
        <v>63</v>
      </c>
      <c r="C991">
        <v>68</v>
      </c>
      <c r="D991">
        <f>YEAR(cukier6[[#This Row],[Data]])</f>
        <v>2009</v>
      </c>
      <c r="E991">
        <f>VLOOKUP(cukier6[[#This Row],[rok]],cennik__2[#All],2,FALSE)</f>
        <v>2.13</v>
      </c>
      <c r="F991" s="4">
        <f>cukier6[[#This Row],[Ilość cukru]]*cukier6[[#This Row],[cena za kilo]]</f>
        <v>144.84</v>
      </c>
    </row>
    <row r="992" spans="1:6" x14ac:dyDescent="0.25">
      <c r="A992" s="1">
        <v>40035</v>
      </c>
      <c r="B992" t="s">
        <v>176</v>
      </c>
      <c r="C992">
        <v>9</v>
      </c>
      <c r="D992">
        <f>YEAR(cukier6[[#This Row],[Data]])</f>
        <v>2009</v>
      </c>
      <c r="E992">
        <f>VLOOKUP(cukier6[[#This Row],[rok]],cennik__2[#All],2,FALSE)</f>
        <v>2.13</v>
      </c>
      <c r="F992" s="4">
        <f>cukier6[[#This Row],[Ilość cukru]]*cukier6[[#This Row],[cena za kilo]]</f>
        <v>19.169999999999998</v>
      </c>
    </row>
    <row r="993" spans="1:6" x14ac:dyDescent="0.25">
      <c r="A993" s="1">
        <v>40039</v>
      </c>
      <c r="B993" t="s">
        <v>52</v>
      </c>
      <c r="C993">
        <v>493</v>
      </c>
      <c r="D993">
        <f>YEAR(cukier6[[#This Row],[Data]])</f>
        <v>2009</v>
      </c>
      <c r="E993">
        <f>VLOOKUP(cukier6[[#This Row],[rok]],cennik__2[#All],2,FALSE)</f>
        <v>2.13</v>
      </c>
      <c r="F993" s="4">
        <f>cukier6[[#This Row],[Ilość cukru]]*cukier6[[#This Row],[cena za kilo]]</f>
        <v>1050.0899999999999</v>
      </c>
    </row>
    <row r="994" spans="1:6" x14ac:dyDescent="0.25">
      <c r="A994" s="1">
        <v>40039</v>
      </c>
      <c r="B994" t="s">
        <v>16</v>
      </c>
      <c r="C994">
        <v>340</v>
      </c>
      <c r="D994">
        <f>YEAR(cukier6[[#This Row],[Data]])</f>
        <v>2009</v>
      </c>
      <c r="E994">
        <f>VLOOKUP(cukier6[[#This Row],[rok]],cennik__2[#All],2,FALSE)</f>
        <v>2.13</v>
      </c>
      <c r="F994" s="4">
        <f>cukier6[[#This Row],[Ilość cukru]]*cukier6[[#This Row],[cena za kilo]]</f>
        <v>724.19999999999993</v>
      </c>
    </row>
    <row r="995" spans="1:6" x14ac:dyDescent="0.25">
      <c r="A995" s="1">
        <v>40041</v>
      </c>
      <c r="B995" t="s">
        <v>176</v>
      </c>
      <c r="C995">
        <v>2</v>
      </c>
      <c r="D995">
        <f>YEAR(cukier6[[#This Row],[Data]])</f>
        <v>2009</v>
      </c>
      <c r="E995">
        <f>VLOOKUP(cukier6[[#This Row],[rok]],cennik__2[#All],2,FALSE)</f>
        <v>2.13</v>
      </c>
      <c r="F995" s="4">
        <f>cukier6[[#This Row],[Ilość cukru]]*cukier6[[#This Row],[cena za kilo]]</f>
        <v>4.26</v>
      </c>
    </row>
    <row r="996" spans="1:6" x14ac:dyDescent="0.25">
      <c r="A996" s="1">
        <v>40044</v>
      </c>
      <c r="B996" t="s">
        <v>30</v>
      </c>
      <c r="C996">
        <v>62</v>
      </c>
      <c r="D996">
        <f>YEAR(cukier6[[#This Row],[Data]])</f>
        <v>2009</v>
      </c>
      <c r="E996">
        <f>VLOOKUP(cukier6[[#This Row],[rok]],cennik__2[#All],2,FALSE)</f>
        <v>2.13</v>
      </c>
      <c r="F996" s="4">
        <f>cukier6[[#This Row],[Ilość cukru]]*cukier6[[#This Row],[cena za kilo]]</f>
        <v>132.06</v>
      </c>
    </row>
    <row r="997" spans="1:6" x14ac:dyDescent="0.25">
      <c r="A997" s="1">
        <v>40044</v>
      </c>
      <c r="B997" t="s">
        <v>24</v>
      </c>
      <c r="C997">
        <v>164</v>
      </c>
      <c r="D997">
        <f>YEAR(cukier6[[#This Row],[Data]])</f>
        <v>2009</v>
      </c>
      <c r="E997">
        <f>VLOOKUP(cukier6[[#This Row],[rok]],cennik__2[#All],2,FALSE)</f>
        <v>2.13</v>
      </c>
      <c r="F997" s="4">
        <f>cukier6[[#This Row],[Ilość cukru]]*cukier6[[#This Row],[cena za kilo]]</f>
        <v>349.32</v>
      </c>
    </row>
    <row r="998" spans="1:6" x14ac:dyDescent="0.25">
      <c r="A998" s="1">
        <v>40045</v>
      </c>
      <c r="B998" t="s">
        <v>30</v>
      </c>
      <c r="C998">
        <v>170</v>
      </c>
      <c r="D998">
        <f>YEAR(cukier6[[#This Row],[Data]])</f>
        <v>2009</v>
      </c>
      <c r="E998">
        <f>VLOOKUP(cukier6[[#This Row],[rok]],cennik__2[#All],2,FALSE)</f>
        <v>2.13</v>
      </c>
      <c r="F998" s="4">
        <f>cukier6[[#This Row],[Ilość cukru]]*cukier6[[#This Row],[cena za kilo]]</f>
        <v>362.09999999999997</v>
      </c>
    </row>
    <row r="999" spans="1:6" x14ac:dyDescent="0.25">
      <c r="A999" s="1">
        <v>40047</v>
      </c>
      <c r="B999" t="s">
        <v>73</v>
      </c>
      <c r="C999">
        <v>164</v>
      </c>
      <c r="D999">
        <f>YEAR(cukier6[[#This Row],[Data]])</f>
        <v>2009</v>
      </c>
      <c r="E999">
        <f>VLOOKUP(cukier6[[#This Row],[rok]],cennik__2[#All],2,FALSE)</f>
        <v>2.13</v>
      </c>
      <c r="F999" s="4">
        <f>cukier6[[#This Row],[Ilość cukru]]*cukier6[[#This Row],[cena za kilo]]</f>
        <v>349.32</v>
      </c>
    </row>
    <row r="1000" spans="1:6" x14ac:dyDescent="0.25">
      <c r="A1000" s="1">
        <v>40049</v>
      </c>
      <c r="B1000" t="s">
        <v>8</v>
      </c>
      <c r="C1000">
        <v>70</v>
      </c>
      <c r="D1000">
        <f>YEAR(cukier6[[#This Row],[Data]])</f>
        <v>2009</v>
      </c>
      <c r="E1000">
        <f>VLOOKUP(cukier6[[#This Row],[rok]],cennik__2[#All],2,FALSE)</f>
        <v>2.13</v>
      </c>
      <c r="F1000" s="4">
        <f>cukier6[[#This Row],[Ilość cukru]]*cukier6[[#This Row],[cena za kilo]]</f>
        <v>149.1</v>
      </c>
    </row>
    <row r="1001" spans="1:6" x14ac:dyDescent="0.25">
      <c r="A1001" s="1">
        <v>40056</v>
      </c>
      <c r="B1001" t="s">
        <v>52</v>
      </c>
      <c r="C1001">
        <v>133</v>
      </c>
      <c r="D1001">
        <f>YEAR(cukier6[[#This Row],[Data]])</f>
        <v>2009</v>
      </c>
      <c r="E1001">
        <f>VLOOKUP(cukier6[[#This Row],[rok]],cennik__2[#All],2,FALSE)</f>
        <v>2.13</v>
      </c>
      <c r="F1001" s="4">
        <f>cukier6[[#This Row],[Ilość cukru]]*cukier6[[#This Row],[cena za kilo]]</f>
        <v>283.28999999999996</v>
      </c>
    </row>
    <row r="1002" spans="1:6" x14ac:dyDescent="0.25">
      <c r="A1002" s="1">
        <v>40057</v>
      </c>
      <c r="B1002" t="s">
        <v>199</v>
      </c>
      <c r="C1002">
        <v>20</v>
      </c>
      <c r="D1002">
        <f>YEAR(cukier6[[#This Row],[Data]])</f>
        <v>2009</v>
      </c>
      <c r="E1002">
        <f>VLOOKUP(cukier6[[#This Row],[rok]],cennik__2[#All],2,FALSE)</f>
        <v>2.13</v>
      </c>
      <c r="F1002" s="4">
        <f>cukier6[[#This Row],[Ilość cukru]]*cukier6[[#This Row],[cena za kilo]]</f>
        <v>42.599999999999994</v>
      </c>
    </row>
    <row r="1003" spans="1:6" x14ac:dyDescent="0.25">
      <c r="A1003" s="1">
        <v>40059</v>
      </c>
      <c r="B1003" t="s">
        <v>200</v>
      </c>
      <c r="C1003">
        <v>15</v>
      </c>
      <c r="D1003">
        <f>YEAR(cukier6[[#This Row],[Data]])</f>
        <v>2009</v>
      </c>
      <c r="E1003">
        <f>VLOOKUP(cukier6[[#This Row],[rok]],cennik__2[#All],2,FALSE)</f>
        <v>2.13</v>
      </c>
      <c r="F1003" s="4">
        <f>cukier6[[#This Row],[Ilość cukru]]*cukier6[[#This Row],[cena za kilo]]</f>
        <v>31.95</v>
      </c>
    </row>
    <row r="1004" spans="1:6" x14ac:dyDescent="0.25">
      <c r="A1004" s="1">
        <v>40060</v>
      </c>
      <c r="B1004" t="s">
        <v>201</v>
      </c>
      <c r="C1004">
        <v>15</v>
      </c>
      <c r="D1004">
        <f>YEAR(cukier6[[#This Row],[Data]])</f>
        <v>2009</v>
      </c>
      <c r="E1004">
        <f>VLOOKUP(cukier6[[#This Row],[rok]],cennik__2[#All],2,FALSE)</f>
        <v>2.13</v>
      </c>
      <c r="F1004" s="4">
        <f>cukier6[[#This Row],[Ilość cukru]]*cukier6[[#This Row],[cena za kilo]]</f>
        <v>31.95</v>
      </c>
    </row>
    <row r="1005" spans="1:6" x14ac:dyDescent="0.25">
      <c r="A1005" s="1">
        <v>40061</v>
      </c>
      <c r="B1005" t="s">
        <v>60</v>
      </c>
      <c r="C1005">
        <v>105</v>
      </c>
      <c r="D1005">
        <f>YEAR(cukier6[[#This Row],[Data]])</f>
        <v>2009</v>
      </c>
      <c r="E1005">
        <f>VLOOKUP(cukier6[[#This Row],[rok]],cennik__2[#All],2,FALSE)</f>
        <v>2.13</v>
      </c>
      <c r="F1005" s="4">
        <f>cukier6[[#This Row],[Ilość cukru]]*cukier6[[#This Row],[cena za kilo]]</f>
        <v>223.64999999999998</v>
      </c>
    </row>
    <row r="1006" spans="1:6" x14ac:dyDescent="0.25">
      <c r="A1006" s="1">
        <v>40065</v>
      </c>
      <c r="B1006" t="s">
        <v>33</v>
      </c>
      <c r="C1006">
        <v>192</v>
      </c>
      <c r="D1006">
        <f>YEAR(cukier6[[#This Row],[Data]])</f>
        <v>2009</v>
      </c>
      <c r="E1006">
        <f>VLOOKUP(cukier6[[#This Row],[rok]],cennik__2[#All],2,FALSE)</f>
        <v>2.13</v>
      </c>
      <c r="F1006" s="4">
        <f>cukier6[[#This Row],[Ilość cukru]]*cukier6[[#This Row],[cena za kilo]]</f>
        <v>408.96</v>
      </c>
    </row>
    <row r="1007" spans="1:6" x14ac:dyDescent="0.25">
      <c r="A1007" s="1">
        <v>40065</v>
      </c>
      <c r="B1007" t="s">
        <v>82</v>
      </c>
      <c r="C1007">
        <v>142</v>
      </c>
      <c r="D1007">
        <f>YEAR(cukier6[[#This Row],[Data]])</f>
        <v>2009</v>
      </c>
      <c r="E1007">
        <f>VLOOKUP(cukier6[[#This Row],[rok]],cennik__2[#All],2,FALSE)</f>
        <v>2.13</v>
      </c>
      <c r="F1007" s="4">
        <f>cukier6[[#This Row],[Ilość cukru]]*cukier6[[#This Row],[cena za kilo]]</f>
        <v>302.45999999999998</v>
      </c>
    </row>
    <row r="1008" spans="1:6" x14ac:dyDescent="0.25">
      <c r="A1008" s="1">
        <v>40066</v>
      </c>
      <c r="B1008" t="s">
        <v>108</v>
      </c>
      <c r="C1008">
        <v>3</v>
      </c>
      <c r="D1008">
        <f>YEAR(cukier6[[#This Row],[Data]])</f>
        <v>2009</v>
      </c>
      <c r="E1008">
        <f>VLOOKUP(cukier6[[#This Row],[rok]],cennik__2[#All],2,FALSE)</f>
        <v>2.13</v>
      </c>
      <c r="F1008" s="4">
        <f>cukier6[[#This Row],[Ilość cukru]]*cukier6[[#This Row],[cena za kilo]]</f>
        <v>6.39</v>
      </c>
    </row>
    <row r="1009" spans="1:6" x14ac:dyDescent="0.25">
      <c r="A1009" s="1">
        <v>40066</v>
      </c>
      <c r="B1009" t="s">
        <v>19</v>
      </c>
      <c r="C1009">
        <v>219</v>
      </c>
      <c r="D1009">
        <f>YEAR(cukier6[[#This Row],[Data]])</f>
        <v>2009</v>
      </c>
      <c r="E1009">
        <f>VLOOKUP(cukier6[[#This Row],[rok]],cennik__2[#All],2,FALSE)</f>
        <v>2.13</v>
      </c>
      <c r="F1009" s="4">
        <f>cukier6[[#This Row],[Ilość cukru]]*cukier6[[#This Row],[cena za kilo]]</f>
        <v>466.46999999999997</v>
      </c>
    </row>
    <row r="1010" spans="1:6" x14ac:dyDescent="0.25">
      <c r="A1010" s="1">
        <v>40070</v>
      </c>
      <c r="B1010" t="s">
        <v>32</v>
      </c>
      <c r="C1010">
        <v>137</v>
      </c>
      <c r="D1010">
        <f>YEAR(cukier6[[#This Row],[Data]])</f>
        <v>2009</v>
      </c>
      <c r="E1010">
        <f>VLOOKUP(cukier6[[#This Row],[rok]],cennik__2[#All],2,FALSE)</f>
        <v>2.13</v>
      </c>
      <c r="F1010" s="4">
        <f>cukier6[[#This Row],[Ilość cukru]]*cukier6[[#This Row],[cena za kilo]]</f>
        <v>291.81</v>
      </c>
    </row>
    <row r="1011" spans="1:6" x14ac:dyDescent="0.25">
      <c r="A1011" s="1">
        <v>40071</v>
      </c>
      <c r="B1011" t="s">
        <v>22</v>
      </c>
      <c r="C1011">
        <v>108</v>
      </c>
      <c r="D1011">
        <f>YEAR(cukier6[[#This Row],[Data]])</f>
        <v>2009</v>
      </c>
      <c r="E1011">
        <f>VLOOKUP(cukier6[[#This Row],[rok]],cennik__2[#All],2,FALSE)</f>
        <v>2.13</v>
      </c>
      <c r="F1011" s="4">
        <f>cukier6[[#This Row],[Ilość cukru]]*cukier6[[#This Row],[cena za kilo]]</f>
        <v>230.04</v>
      </c>
    </row>
    <row r="1012" spans="1:6" x14ac:dyDescent="0.25">
      <c r="A1012" s="1">
        <v>40072</v>
      </c>
      <c r="B1012" t="s">
        <v>104</v>
      </c>
      <c r="C1012">
        <v>395</v>
      </c>
      <c r="D1012">
        <f>YEAR(cukier6[[#This Row],[Data]])</f>
        <v>2009</v>
      </c>
      <c r="E1012">
        <f>VLOOKUP(cukier6[[#This Row],[rok]],cennik__2[#All],2,FALSE)</f>
        <v>2.13</v>
      </c>
      <c r="F1012" s="4">
        <f>cukier6[[#This Row],[Ilość cukru]]*cukier6[[#This Row],[cena za kilo]]</f>
        <v>841.34999999999991</v>
      </c>
    </row>
    <row r="1013" spans="1:6" x14ac:dyDescent="0.25">
      <c r="A1013" s="1">
        <v>40073</v>
      </c>
      <c r="B1013" t="s">
        <v>202</v>
      </c>
      <c r="C1013">
        <v>3</v>
      </c>
      <c r="D1013">
        <f>YEAR(cukier6[[#This Row],[Data]])</f>
        <v>2009</v>
      </c>
      <c r="E1013">
        <f>VLOOKUP(cukier6[[#This Row],[rok]],cennik__2[#All],2,FALSE)</f>
        <v>2.13</v>
      </c>
      <c r="F1013" s="4">
        <f>cukier6[[#This Row],[Ilość cukru]]*cukier6[[#This Row],[cena za kilo]]</f>
        <v>6.39</v>
      </c>
    </row>
    <row r="1014" spans="1:6" x14ac:dyDescent="0.25">
      <c r="A1014" s="1">
        <v>40075</v>
      </c>
      <c r="B1014" t="s">
        <v>8</v>
      </c>
      <c r="C1014">
        <v>73</v>
      </c>
      <c r="D1014">
        <f>YEAR(cukier6[[#This Row],[Data]])</f>
        <v>2009</v>
      </c>
      <c r="E1014">
        <f>VLOOKUP(cukier6[[#This Row],[rok]],cennik__2[#All],2,FALSE)</f>
        <v>2.13</v>
      </c>
      <c r="F1014" s="4">
        <f>cukier6[[#This Row],[Ilość cukru]]*cukier6[[#This Row],[cena za kilo]]</f>
        <v>155.48999999999998</v>
      </c>
    </row>
    <row r="1015" spans="1:6" x14ac:dyDescent="0.25">
      <c r="A1015" s="1">
        <v>40075</v>
      </c>
      <c r="B1015" t="s">
        <v>47</v>
      </c>
      <c r="C1015">
        <v>209</v>
      </c>
      <c r="D1015">
        <f>YEAR(cukier6[[#This Row],[Data]])</f>
        <v>2009</v>
      </c>
      <c r="E1015">
        <f>VLOOKUP(cukier6[[#This Row],[rok]],cennik__2[#All],2,FALSE)</f>
        <v>2.13</v>
      </c>
      <c r="F1015" s="4">
        <f>cukier6[[#This Row],[Ilość cukru]]*cukier6[[#This Row],[cena za kilo]]</f>
        <v>445.16999999999996</v>
      </c>
    </row>
    <row r="1016" spans="1:6" x14ac:dyDescent="0.25">
      <c r="A1016" s="1">
        <v>40077</v>
      </c>
      <c r="B1016" t="s">
        <v>39</v>
      </c>
      <c r="C1016">
        <v>41</v>
      </c>
      <c r="D1016">
        <f>YEAR(cukier6[[#This Row],[Data]])</f>
        <v>2009</v>
      </c>
      <c r="E1016">
        <f>VLOOKUP(cukier6[[#This Row],[rok]],cennik__2[#All],2,FALSE)</f>
        <v>2.13</v>
      </c>
      <c r="F1016" s="4">
        <f>cukier6[[#This Row],[Ilość cukru]]*cukier6[[#This Row],[cena za kilo]]</f>
        <v>87.33</v>
      </c>
    </row>
    <row r="1017" spans="1:6" x14ac:dyDescent="0.25">
      <c r="A1017" s="1">
        <v>40083</v>
      </c>
      <c r="B1017" t="s">
        <v>19</v>
      </c>
      <c r="C1017">
        <v>488</v>
      </c>
      <c r="D1017">
        <f>YEAR(cukier6[[#This Row],[Data]])</f>
        <v>2009</v>
      </c>
      <c r="E1017">
        <f>VLOOKUP(cukier6[[#This Row],[rok]],cennik__2[#All],2,FALSE)</f>
        <v>2.13</v>
      </c>
      <c r="F1017" s="4">
        <f>cukier6[[#This Row],[Ilość cukru]]*cukier6[[#This Row],[cena za kilo]]</f>
        <v>1039.44</v>
      </c>
    </row>
    <row r="1018" spans="1:6" x14ac:dyDescent="0.25">
      <c r="A1018" s="1">
        <v>40084</v>
      </c>
      <c r="B1018" t="s">
        <v>99</v>
      </c>
      <c r="C1018">
        <v>5</v>
      </c>
      <c r="D1018">
        <f>YEAR(cukier6[[#This Row],[Data]])</f>
        <v>2009</v>
      </c>
      <c r="E1018">
        <f>VLOOKUP(cukier6[[#This Row],[rok]],cennik__2[#All],2,FALSE)</f>
        <v>2.13</v>
      </c>
      <c r="F1018" s="4">
        <f>cukier6[[#This Row],[Ilość cukru]]*cukier6[[#This Row],[cena za kilo]]</f>
        <v>10.649999999999999</v>
      </c>
    </row>
    <row r="1019" spans="1:6" x14ac:dyDescent="0.25">
      <c r="A1019" s="1">
        <v>40084</v>
      </c>
      <c r="B1019" t="s">
        <v>71</v>
      </c>
      <c r="C1019">
        <v>97</v>
      </c>
      <c r="D1019">
        <f>YEAR(cukier6[[#This Row],[Data]])</f>
        <v>2009</v>
      </c>
      <c r="E1019">
        <f>VLOOKUP(cukier6[[#This Row],[rok]],cennik__2[#All],2,FALSE)</f>
        <v>2.13</v>
      </c>
      <c r="F1019" s="4">
        <f>cukier6[[#This Row],[Ilość cukru]]*cukier6[[#This Row],[cena za kilo]]</f>
        <v>206.60999999999999</v>
      </c>
    </row>
    <row r="1020" spans="1:6" x14ac:dyDescent="0.25">
      <c r="A1020" s="1">
        <v>40085</v>
      </c>
      <c r="B1020" t="s">
        <v>10</v>
      </c>
      <c r="C1020">
        <v>58</v>
      </c>
      <c r="D1020">
        <f>YEAR(cukier6[[#This Row],[Data]])</f>
        <v>2009</v>
      </c>
      <c r="E1020">
        <f>VLOOKUP(cukier6[[#This Row],[rok]],cennik__2[#All],2,FALSE)</f>
        <v>2.13</v>
      </c>
      <c r="F1020" s="4">
        <f>cukier6[[#This Row],[Ilość cukru]]*cukier6[[#This Row],[cena za kilo]]</f>
        <v>123.53999999999999</v>
      </c>
    </row>
    <row r="1021" spans="1:6" x14ac:dyDescent="0.25">
      <c r="A1021" s="1">
        <v>40085</v>
      </c>
      <c r="B1021" t="s">
        <v>57</v>
      </c>
      <c r="C1021">
        <v>179</v>
      </c>
      <c r="D1021">
        <f>YEAR(cukier6[[#This Row],[Data]])</f>
        <v>2009</v>
      </c>
      <c r="E1021">
        <f>VLOOKUP(cukier6[[#This Row],[rok]],cennik__2[#All],2,FALSE)</f>
        <v>2.13</v>
      </c>
      <c r="F1021" s="4">
        <f>cukier6[[#This Row],[Ilość cukru]]*cukier6[[#This Row],[cena za kilo]]</f>
        <v>381.27</v>
      </c>
    </row>
    <row r="1022" spans="1:6" x14ac:dyDescent="0.25">
      <c r="A1022" s="1">
        <v>40087</v>
      </c>
      <c r="B1022" t="s">
        <v>40</v>
      </c>
      <c r="C1022">
        <v>18</v>
      </c>
      <c r="D1022">
        <f>YEAR(cukier6[[#This Row],[Data]])</f>
        <v>2009</v>
      </c>
      <c r="E1022">
        <f>VLOOKUP(cukier6[[#This Row],[rok]],cennik__2[#All],2,FALSE)</f>
        <v>2.13</v>
      </c>
      <c r="F1022" s="4">
        <f>cukier6[[#This Row],[Ilość cukru]]*cukier6[[#This Row],[cena za kilo]]</f>
        <v>38.339999999999996</v>
      </c>
    </row>
    <row r="1023" spans="1:6" x14ac:dyDescent="0.25">
      <c r="A1023" s="1">
        <v>40088</v>
      </c>
      <c r="B1023" t="s">
        <v>53</v>
      </c>
      <c r="C1023">
        <v>4</v>
      </c>
      <c r="D1023">
        <f>YEAR(cukier6[[#This Row],[Data]])</f>
        <v>2009</v>
      </c>
      <c r="E1023">
        <f>VLOOKUP(cukier6[[#This Row],[rok]],cennik__2[#All],2,FALSE)</f>
        <v>2.13</v>
      </c>
      <c r="F1023" s="4">
        <f>cukier6[[#This Row],[Ilość cukru]]*cukier6[[#This Row],[cena za kilo]]</f>
        <v>8.52</v>
      </c>
    </row>
    <row r="1024" spans="1:6" x14ac:dyDescent="0.25">
      <c r="A1024" s="1">
        <v>40088</v>
      </c>
      <c r="B1024" t="s">
        <v>35</v>
      </c>
      <c r="C1024">
        <v>1</v>
      </c>
      <c r="D1024">
        <f>YEAR(cukier6[[#This Row],[Data]])</f>
        <v>2009</v>
      </c>
      <c r="E1024">
        <f>VLOOKUP(cukier6[[#This Row],[rok]],cennik__2[#All],2,FALSE)</f>
        <v>2.13</v>
      </c>
      <c r="F1024" s="4">
        <f>cukier6[[#This Row],[Ilość cukru]]*cukier6[[#This Row],[cena za kilo]]</f>
        <v>2.13</v>
      </c>
    </row>
    <row r="1025" spans="1:6" x14ac:dyDescent="0.25">
      <c r="A1025" s="1">
        <v>40089</v>
      </c>
      <c r="B1025" t="s">
        <v>33</v>
      </c>
      <c r="C1025">
        <v>86</v>
      </c>
      <c r="D1025">
        <f>YEAR(cukier6[[#This Row],[Data]])</f>
        <v>2009</v>
      </c>
      <c r="E1025">
        <f>VLOOKUP(cukier6[[#This Row],[rok]],cennik__2[#All],2,FALSE)</f>
        <v>2.13</v>
      </c>
      <c r="F1025" s="4">
        <f>cukier6[[#This Row],[Ilość cukru]]*cukier6[[#This Row],[cena za kilo]]</f>
        <v>183.17999999999998</v>
      </c>
    </row>
    <row r="1026" spans="1:6" x14ac:dyDescent="0.25">
      <c r="A1026" s="1">
        <v>40090</v>
      </c>
      <c r="B1026" t="s">
        <v>16</v>
      </c>
      <c r="C1026">
        <v>290</v>
      </c>
      <c r="D1026">
        <f>YEAR(cukier6[[#This Row],[Data]])</f>
        <v>2009</v>
      </c>
      <c r="E1026">
        <f>VLOOKUP(cukier6[[#This Row],[rok]],cennik__2[#All],2,FALSE)</f>
        <v>2.13</v>
      </c>
      <c r="F1026" s="4">
        <f>cukier6[[#This Row],[Ilość cukru]]*cukier6[[#This Row],[cena za kilo]]</f>
        <v>617.69999999999993</v>
      </c>
    </row>
    <row r="1027" spans="1:6" x14ac:dyDescent="0.25">
      <c r="A1027" s="1">
        <v>40092</v>
      </c>
      <c r="B1027" t="s">
        <v>186</v>
      </c>
      <c r="C1027">
        <v>14</v>
      </c>
      <c r="D1027">
        <f>YEAR(cukier6[[#This Row],[Data]])</f>
        <v>2009</v>
      </c>
      <c r="E1027">
        <f>VLOOKUP(cukier6[[#This Row],[rok]],cennik__2[#All],2,FALSE)</f>
        <v>2.13</v>
      </c>
      <c r="F1027" s="4">
        <f>cukier6[[#This Row],[Ilość cukru]]*cukier6[[#This Row],[cena za kilo]]</f>
        <v>29.82</v>
      </c>
    </row>
    <row r="1028" spans="1:6" x14ac:dyDescent="0.25">
      <c r="A1028" s="1">
        <v>40094</v>
      </c>
      <c r="B1028" t="s">
        <v>41</v>
      </c>
      <c r="C1028">
        <v>120</v>
      </c>
      <c r="D1028">
        <f>YEAR(cukier6[[#This Row],[Data]])</f>
        <v>2009</v>
      </c>
      <c r="E1028">
        <f>VLOOKUP(cukier6[[#This Row],[rok]],cennik__2[#All],2,FALSE)</f>
        <v>2.13</v>
      </c>
      <c r="F1028" s="4">
        <f>cukier6[[#This Row],[Ilość cukru]]*cukier6[[#This Row],[cena za kilo]]</f>
        <v>255.6</v>
      </c>
    </row>
    <row r="1029" spans="1:6" x14ac:dyDescent="0.25">
      <c r="A1029" s="1">
        <v>40094</v>
      </c>
      <c r="B1029" t="s">
        <v>125</v>
      </c>
      <c r="C1029">
        <v>28</v>
      </c>
      <c r="D1029">
        <f>YEAR(cukier6[[#This Row],[Data]])</f>
        <v>2009</v>
      </c>
      <c r="E1029">
        <f>VLOOKUP(cukier6[[#This Row],[rok]],cennik__2[#All],2,FALSE)</f>
        <v>2.13</v>
      </c>
      <c r="F1029" s="4">
        <f>cukier6[[#This Row],[Ilość cukru]]*cukier6[[#This Row],[cena za kilo]]</f>
        <v>59.64</v>
      </c>
    </row>
    <row r="1030" spans="1:6" x14ac:dyDescent="0.25">
      <c r="A1030" s="1">
        <v>40095</v>
      </c>
      <c r="B1030" t="s">
        <v>11</v>
      </c>
      <c r="C1030">
        <v>213</v>
      </c>
      <c r="D1030">
        <f>YEAR(cukier6[[#This Row],[Data]])</f>
        <v>2009</v>
      </c>
      <c r="E1030">
        <f>VLOOKUP(cukier6[[#This Row],[rok]],cennik__2[#All],2,FALSE)</f>
        <v>2.13</v>
      </c>
      <c r="F1030" s="4">
        <f>cukier6[[#This Row],[Ilość cukru]]*cukier6[[#This Row],[cena za kilo]]</f>
        <v>453.69</v>
      </c>
    </row>
    <row r="1031" spans="1:6" x14ac:dyDescent="0.25">
      <c r="A1031" s="1">
        <v>40101</v>
      </c>
      <c r="B1031" t="s">
        <v>110</v>
      </c>
      <c r="C1031">
        <v>10</v>
      </c>
      <c r="D1031">
        <f>YEAR(cukier6[[#This Row],[Data]])</f>
        <v>2009</v>
      </c>
      <c r="E1031">
        <f>VLOOKUP(cukier6[[#This Row],[rok]],cennik__2[#All],2,FALSE)</f>
        <v>2.13</v>
      </c>
      <c r="F1031" s="4">
        <f>cukier6[[#This Row],[Ilość cukru]]*cukier6[[#This Row],[cena za kilo]]</f>
        <v>21.299999999999997</v>
      </c>
    </row>
    <row r="1032" spans="1:6" x14ac:dyDescent="0.25">
      <c r="A1032" s="1">
        <v>40102</v>
      </c>
      <c r="B1032" t="s">
        <v>71</v>
      </c>
      <c r="C1032">
        <v>53</v>
      </c>
      <c r="D1032">
        <f>YEAR(cukier6[[#This Row],[Data]])</f>
        <v>2009</v>
      </c>
      <c r="E1032">
        <f>VLOOKUP(cukier6[[#This Row],[rok]],cennik__2[#All],2,FALSE)</f>
        <v>2.13</v>
      </c>
      <c r="F1032" s="4">
        <f>cukier6[[#This Row],[Ilość cukru]]*cukier6[[#This Row],[cena za kilo]]</f>
        <v>112.89</v>
      </c>
    </row>
    <row r="1033" spans="1:6" x14ac:dyDescent="0.25">
      <c r="A1033" s="1">
        <v>40103</v>
      </c>
      <c r="B1033" t="s">
        <v>32</v>
      </c>
      <c r="C1033">
        <v>178</v>
      </c>
      <c r="D1033">
        <f>YEAR(cukier6[[#This Row],[Data]])</f>
        <v>2009</v>
      </c>
      <c r="E1033">
        <f>VLOOKUP(cukier6[[#This Row],[rok]],cennik__2[#All],2,FALSE)</f>
        <v>2.13</v>
      </c>
      <c r="F1033" s="4">
        <f>cukier6[[#This Row],[Ilość cukru]]*cukier6[[#This Row],[cena za kilo]]</f>
        <v>379.14</v>
      </c>
    </row>
    <row r="1034" spans="1:6" x14ac:dyDescent="0.25">
      <c r="A1034" s="1">
        <v>40103</v>
      </c>
      <c r="B1034" t="s">
        <v>76</v>
      </c>
      <c r="C1034">
        <v>6</v>
      </c>
      <c r="D1034">
        <f>YEAR(cukier6[[#This Row],[Data]])</f>
        <v>2009</v>
      </c>
      <c r="E1034">
        <f>VLOOKUP(cukier6[[#This Row],[rok]],cennik__2[#All],2,FALSE)</f>
        <v>2.13</v>
      </c>
      <c r="F1034" s="4">
        <f>cukier6[[#This Row],[Ilość cukru]]*cukier6[[#This Row],[cena za kilo]]</f>
        <v>12.78</v>
      </c>
    </row>
    <row r="1035" spans="1:6" x14ac:dyDescent="0.25">
      <c r="A1035" s="1">
        <v>40107</v>
      </c>
      <c r="B1035" t="s">
        <v>11</v>
      </c>
      <c r="C1035">
        <v>118</v>
      </c>
      <c r="D1035">
        <f>YEAR(cukier6[[#This Row],[Data]])</f>
        <v>2009</v>
      </c>
      <c r="E1035">
        <f>VLOOKUP(cukier6[[#This Row],[rok]],cennik__2[#All],2,FALSE)</f>
        <v>2.13</v>
      </c>
      <c r="F1035" s="4">
        <f>cukier6[[#This Row],[Ilość cukru]]*cukier6[[#This Row],[cena za kilo]]</f>
        <v>251.33999999999997</v>
      </c>
    </row>
    <row r="1036" spans="1:6" x14ac:dyDescent="0.25">
      <c r="A1036" s="1">
        <v>40107</v>
      </c>
      <c r="B1036" t="s">
        <v>72</v>
      </c>
      <c r="C1036">
        <v>5</v>
      </c>
      <c r="D1036">
        <f>YEAR(cukier6[[#This Row],[Data]])</f>
        <v>2009</v>
      </c>
      <c r="E1036">
        <f>VLOOKUP(cukier6[[#This Row],[rok]],cennik__2[#All],2,FALSE)</f>
        <v>2.13</v>
      </c>
      <c r="F1036" s="4">
        <f>cukier6[[#This Row],[Ilość cukru]]*cukier6[[#This Row],[cena za kilo]]</f>
        <v>10.649999999999999</v>
      </c>
    </row>
    <row r="1037" spans="1:6" x14ac:dyDescent="0.25">
      <c r="A1037" s="1">
        <v>40108</v>
      </c>
      <c r="B1037" t="s">
        <v>20</v>
      </c>
      <c r="C1037">
        <v>89</v>
      </c>
      <c r="D1037">
        <f>YEAR(cukier6[[#This Row],[Data]])</f>
        <v>2009</v>
      </c>
      <c r="E1037">
        <f>VLOOKUP(cukier6[[#This Row],[rok]],cennik__2[#All],2,FALSE)</f>
        <v>2.13</v>
      </c>
      <c r="F1037" s="4">
        <f>cukier6[[#This Row],[Ilość cukru]]*cukier6[[#This Row],[cena za kilo]]</f>
        <v>189.57</v>
      </c>
    </row>
    <row r="1038" spans="1:6" x14ac:dyDescent="0.25">
      <c r="A1038" s="1">
        <v>40113</v>
      </c>
      <c r="B1038" t="s">
        <v>37</v>
      </c>
      <c r="C1038">
        <v>22</v>
      </c>
      <c r="D1038">
        <f>YEAR(cukier6[[#This Row],[Data]])</f>
        <v>2009</v>
      </c>
      <c r="E1038">
        <f>VLOOKUP(cukier6[[#This Row],[rok]],cennik__2[#All],2,FALSE)</f>
        <v>2.13</v>
      </c>
      <c r="F1038" s="4">
        <f>cukier6[[#This Row],[Ilość cukru]]*cukier6[[#This Row],[cena za kilo]]</f>
        <v>46.86</v>
      </c>
    </row>
    <row r="1039" spans="1:6" x14ac:dyDescent="0.25">
      <c r="A1039" s="1">
        <v>40114</v>
      </c>
      <c r="B1039" t="s">
        <v>20</v>
      </c>
      <c r="C1039">
        <v>199</v>
      </c>
      <c r="D1039">
        <f>YEAR(cukier6[[#This Row],[Data]])</f>
        <v>2009</v>
      </c>
      <c r="E1039">
        <f>VLOOKUP(cukier6[[#This Row],[rok]],cennik__2[#All],2,FALSE)</f>
        <v>2.13</v>
      </c>
      <c r="F1039" s="4">
        <f>cukier6[[#This Row],[Ilość cukru]]*cukier6[[#This Row],[cena za kilo]]</f>
        <v>423.87</v>
      </c>
    </row>
    <row r="1040" spans="1:6" x14ac:dyDescent="0.25">
      <c r="A1040" s="1">
        <v>40120</v>
      </c>
      <c r="B1040" t="s">
        <v>111</v>
      </c>
      <c r="C1040">
        <v>8</v>
      </c>
      <c r="D1040">
        <f>YEAR(cukier6[[#This Row],[Data]])</f>
        <v>2009</v>
      </c>
      <c r="E1040">
        <f>VLOOKUP(cukier6[[#This Row],[rok]],cennik__2[#All],2,FALSE)</f>
        <v>2.13</v>
      </c>
      <c r="F1040" s="4">
        <f>cukier6[[#This Row],[Ilość cukru]]*cukier6[[#This Row],[cena za kilo]]</f>
        <v>17.04</v>
      </c>
    </row>
    <row r="1041" spans="1:6" x14ac:dyDescent="0.25">
      <c r="A1041" s="1">
        <v>40120</v>
      </c>
      <c r="B1041" t="s">
        <v>20</v>
      </c>
      <c r="C1041">
        <v>198</v>
      </c>
      <c r="D1041">
        <f>YEAR(cukier6[[#This Row],[Data]])</f>
        <v>2009</v>
      </c>
      <c r="E1041">
        <f>VLOOKUP(cukier6[[#This Row],[rok]],cennik__2[#All],2,FALSE)</f>
        <v>2.13</v>
      </c>
      <c r="F1041" s="4">
        <f>cukier6[[#This Row],[Ilość cukru]]*cukier6[[#This Row],[cena za kilo]]</f>
        <v>421.73999999999995</v>
      </c>
    </row>
    <row r="1042" spans="1:6" x14ac:dyDescent="0.25">
      <c r="A1042" s="1">
        <v>40121</v>
      </c>
      <c r="B1042" t="s">
        <v>97</v>
      </c>
      <c r="C1042">
        <v>6</v>
      </c>
      <c r="D1042">
        <f>YEAR(cukier6[[#This Row],[Data]])</f>
        <v>2009</v>
      </c>
      <c r="E1042">
        <f>VLOOKUP(cukier6[[#This Row],[rok]],cennik__2[#All],2,FALSE)</f>
        <v>2.13</v>
      </c>
      <c r="F1042" s="4">
        <f>cukier6[[#This Row],[Ilość cukru]]*cukier6[[#This Row],[cena za kilo]]</f>
        <v>12.78</v>
      </c>
    </row>
    <row r="1043" spans="1:6" x14ac:dyDescent="0.25">
      <c r="A1043" s="1">
        <v>40121</v>
      </c>
      <c r="B1043" t="s">
        <v>25</v>
      </c>
      <c r="C1043">
        <v>68</v>
      </c>
      <c r="D1043">
        <f>YEAR(cukier6[[#This Row],[Data]])</f>
        <v>2009</v>
      </c>
      <c r="E1043">
        <f>VLOOKUP(cukier6[[#This Row],[rok]],cennik__2[#All],2,FALSE)</f>
        <v>2.13</v>
      </c>
      <c r="F1043" s="4">
        <f>cukier6[[#This Row],[Ilość cukru]]*cukier6[[#This Row],[cena za kilo]]</f>
        <v>144.84</v>
      </c>
    </row>
    <row r="1044" spans="1:6" x14ac:dyDescent="0.25">
      <c r="A1044" s="1">
        <v>40121</v>
      </c>
      <c r="B1044" t="s">
        <v>104</v>
      </c>
      <c r="C1044">
        <v>200</v>
      </c>
      <c r="D1044">
        <f>YEAR(cukier6[[#This Row],[Data]])</f>
        <v>2009</v>
      </c>
      <c r="E1044">
        <f>VLOOKUP(cukier6[[#This Row],[rok]],cennik__2[#All],2,FALSE)</f>
        <v>2.13</v>
      </c>
      <c r="F1044" s="4">
        <f>cukier6[[#This Row],[Ilość cukru]]*cukier6[[#This Row],[cena za kilo]]</f>
        <v>426</v>
      </c>
    </row>
    <row r="1045" spans="1:6" x14ac:dyDescent="0.25">
      <c r="A1045" s="1">
        <v>40122</v>
      </c>
      <c r="B1045" t="s">
        <v>7</v>
      </c>
      <c r="C1045">
        <v>426</v>
      </c>
      <c r="D1045">
        <f>YEAR(cukier6[[#This Row],[Data]])</f>
        <v>2009</v>
      </c>
      <c r="E1045">
        <f>VLOOKUP(cukier6[[#This Row],[rok]],cennik__2[#All],2,FALSE)</f>
        <v>2.13</v>
      </c>
      <c r="F1045" s="4">
        <f>cukier6[[#This Row],[Ilość cukru]]*cukier6[[#This Row],[cena za kilo]]</f>
        <v>907.38</v>
      </c>
    </row>
    <row r="1046" spans="1:6" x14ac:dyDescent="0.25">
      <c r="A1046" s="1">
        <v>40122</v>
      </c>
      <c r="B1046" t="s">
        <v>80</v>
      </c>
      <c r="C1046">
        <v>142</v>
      </c>
      <c r="D1046">
        <f>YEAR(cukier6[[#This Row],[Data]])</f>
        <v>2009</v>
      </c>
      <c r="E1046">
        <f>VLOOKUP(cukier6[[#This Row],[rok]],cennik__2[#All],2,FALSE)</f>
        <v>2.13</v>
      </c>
      <c r="F1046" s="4">
        <f>cukier6[[#This Row],[Ilość cukru]]*cukier6[[#This Row],[cena za kilo]]</f>
        <v>302.45999999999998</v>
      </c>
    </row>
    <row r="1047" spans="1:6" x14ac:dyDescent="0.25">
      <c r="A1047" s="1">
        <v>40122</v>
      </c>
      <c r="B1047" t="s">
        <v>9</v>
      </c>
      <c r="C1047">
        <v>298</v>
      </c>
      <c r="D1047">
        <f>YEAR(cukier6[[#This Row],[Data]])</f>
        <v>2009</v>
      </c>
      <c r="E1047">
        <f>VLOOKUP(cukier6[[#This Row],[rok]],cennik__2[#All],2,FALSE)</f>
        <v>2.13</v>
      </c>
      <c r="F1047" s="4">
        <f>cukier6[[#This Row],[Ilość cukru]]*cukier6[[#This Row],[cena za kilo]]</f>
        <v>634.74</v>
      </c>
    </row>
    <row r="1048" spans="1:6" x14ac:dyDescent="0.25">
      <c r="A1048" s="1">
        <v>40124</v>
      </c>
      <c r="B1048" t="s">
        <v>19</v>
      </c>
      <c r="C1048">
        <v>224</v>
      </c>
      <c r="D1048">
        <f>YEAR(cukier6[[#This Row],[Data]])</f>
        <v>2009</v>
      </c>
      <c r="E1048">
        <f>VLOOKUP(cukier6[[#This Row],[rok]],cennik__2[#All],2,FALSE)</f>
        <v>2.13</v>
      </c>
      <c r="F1048" s="4">
        <f>cukier6[[#This Row],[Ilość cukru]]*cukier6[[#This Row],[cena za kilo]]</f>
        <v>477.12</v>
      </c>
    </row>
    <row r="1049" spans="1:6" x14ac:dyDescent="0.25">
      <c r="A1049" s="1">
        <v>40126</v>
      </c>
      <c r="B1049" t="s">
        <v>7</v>
      </c>
      <c r="C1049">
        <v>133</v>
      </c>
      <c r="D1049">
        <f>YEAR(cukier6[[#This Row],[Data]])</f>
        <v>2009</v>
      </c>
      <c r="E1049">
        <f>VLOOKUP(cukier6[[#This Row],[rok]],cennik__2[#All],2,FALSE)</f>
        <v>2.13</v>
      </c>
      <c r="F1049" s="4">
        <f>cukier6[[#This Row],[Ilość cukru]]*cukier6[[#This Row],[cena za kilo]]</f>
        <v>283.28999999999996</v>
      </c>
    </row>
    <row r="1050" spans="1:6" x14ac:dyDescent="0.25">
      <c r="A1050" s="1">
        <v>40128</v>
      </c>
      <c r="B1050" t="s">
        <v>47</v>
      </c>
      <c r="C1050">
        <v>326</v>
      </c>
      <c r="D1050">
        <f>YEAR(cukier6[[#This Row],[Data]])</f>
        <v>2009</v>
      </c>
      <c r="E1050">
        <f>VLOOKUP(cukier6[[#This Row],[rok]],cennik__2[#All],2,FALSE)</f>
        <v>2.13</v>
      </c>
      <c r="F1050" s="4">
        <f>cukier6[[#This Row],[Ilość cukru]]*cukier6[[#This Row],[cena za kilo]]</f>
        <v>694.38</v>
      </c>
    </row>
    <row r="1051" spans="1:6" x14ac:dyDescent="0.25">
      <c r="A1051" s="1">
        <v>40128</v>
      </c>
      <c r="B1051" t="s">
        <v>122</v>
      </c>
      <c r="C1051">
        <v>102</v>
      </c>
      <c r="D1051">
        <f>YEAR(cukier6[[#This Row],[Data]])</f>
        <v>2009</v>
      </c>
      <c r="E1051">
        <f>VLOOKUP(cukier6[[#This Row],[rok]],cennik__2[#All],2,FALSE)</f>
        <v>2.13</v>
      </c>
      <c r="F1051" s="4">
        <f>cukier6[[#This Row],[Ilość cukru]]*cukier6[[#This Row],[cena za kilo]]</f>
        <v>217.26</v>
      </c>
    </row>
    <row r="1052" spans="1:6" x14ac:dyDescent="0.25">
      <c r="A1052" s="1">
        <v>40129</v>
      </c>
      <c r="B1052" t="s">
        <v>9</v>
      </c>
      <c r="C1052">
        <v>332</v>
      </c>
      <c r="D1052">
        <f>YEAR(cukier6[[#This Row],[Data]])</f>
        <v>2009</v>
      </c>
      <c r="E1052">
        <f>VLOOKUP(cukier6[[#This Row],[rok]],cennik__2[#All],2,FALSE)</f>
        <v>2.13</v>
      </c>
      <c r="F1052" s="4">
        <f>cukier6[[#This Row],[Ilość cukru]]*cukier6[[#This Row],[cena za kilo]]</f>
        <v>707.16</v>
      </c>
    </row>
    <row r="1053" spans="1:6" x14ac:dyDescent="0.25">
      <c r="A1053" s="1">
        <v>40130</v>
      </c>
      <c r="B1053" t="s">
        <v>21</v>
      </c>
      <c r="C1053">
        <v>95</v>
      </c>
      <c r="D1053">
        <f>YEAR(cukier6[[#This Row],[Data]])</f>
        <v>2009</v>
      </c>
      <c r="E1053">
        <f>VLOOKUP(cukier6[[#This Row],[rok]],cennik__2[#All],2,FALSE)</f>
        <v>2.13</v>
      </c>
      <c r="F1053" s="4">
        <f>cukier6[[#This Row],[Ilość cukru]]*cukier6[[#This Row],[cena za kilo]]</f>
        <v>202.35</v>
      </c>
    </row>
    <row r="1054" spans="1:6" x14ac:dyDescent="0.25">
      <c r="A1054" s="1">
        <v>40134</v>
      </c>
      <c r="B1054" t="s">
        <v>138</v>
      </c>
      <c r="C1054">
        <v>7</v>
      </c>
      <c r="D1054">
        <f>YEAR(cukier6[[#This Row],[Data]])</f>
        <v>2009</v>
      </c>
      <c r="E1054">
        <f>VLOOKUP(cukier6[[#This Row],[rok]],cennik__2[#All],2,FALSE)</f>
        <v>2.13</v>
      </c>
      <c r="F1054" s="4">
        <f>cukier6[[#This Row],[Ilość cukru]]*cukier6[[#This Row],[cena za kilo]]</f>
        <v>14.91</v>
      </c>
    </row>
    <row r="1055" spans="1:6" x14ac:dyDescent="0.25">
      <c r="A1055" s="1">
        <v>40134</v>
      </c>
      <c r="B1055" t="s">
        <v>16</v>
      </c>
      <c r="C1055">
        <v>276</v>
      </c>
      <c r="D1055">
        <f>YEAR(cukier6[[#This Row],[Data]])</f>
        <v>2009</v>
      </c>
      <c r="E1055">
        <f>VLOOKUP(cukier6[[#This Row],[rok]],cennik__2[#All],2,FALSE)</f>
        <v>2.13</v>
      </c>
      <c r="F1055" s="4">
        <f>cukier6[[#This Row],[Ilość cukru]]*cukier6[[#This Row],[cena za kilo]]</f>
        <v>587.88</v>
      </c>
    </row>
    <row r="1056" spans="1:6" x14ac:dyDescent="0.25">
      <c r="A1056" s="1">
        <v>40134</v>
      </c>
      <c r="B1056" t="s">
        <v>141</v>
      </c>
      <c r="C1056">
        <v>6</v>
      </c>
      <c r="D1056">
        <f>YEAR(cukier6[[#This Row],[Data]])</f>
        <v>2009</v>
      </c>
      <c r="E1056">
        <f>VLOOKUP(cukier6[[#This Row],[rok]],cennik__2[#All],2,FALSE)</f>
        <v>2.13</v>
      </c>
      <c r="F1056" s="4">
        <f>cukier6[[#This Row],[Ilość cukru]]*cukier6[[#This Row],[cena za kilo]]</f>
        <v>12.78</v>
      </c>
    </row>
    <row r="1057" spans="1:6" x14ac:dyDescent="0.25">
      <c r="A1057" s="1">
        <v>40136</v>
      </c>
      <c r="B1057" t="s">
        <v>47</v>
      </c>
      <c r="C1057">
        <v>232</v>
      </c>
      <c r="D1057">
        <f>YEAR(cukier6[[#This Row],[Data]])</f>
        <v>2009</v>
      </c>
      <c r="E1057">
        <f>VLOOKUP(cukier6[[#This Row],[rok]],cennik__2[#All],2,FALSE)</f>
        <v>2.13</v>
      </c>
      <c r="F1057" s="4">
        <f>cukier6[[#This Row],[Ilość cukru]]*cukier6[[#This Row],[cena za kilo]]</f>
        <v>494.15999999999997</v>
      </c>
    </row>
    <row r="1058" spans="1:6" x14ac:dyDescent="0.25">
      <c r="A1058" s="1">
        <v>40136</v>
      </c>
      <c r="B1058" t="s">
        <v>68</v>
      </c>
      <c r="C1058">
        <v>162</v>
      </c>
      <c r="D1058">
        <f>YEAR(cukier6[[#This Row],[Data]])</f>
        <v>2009</v>
      </c>
      <c r="E1058">
        <f>VLOOKUP(cukier6[[#This Row],[rok]],cennik__2[#All],2,FALSE)</f>
        <v>2.13</v>
      </c>
      <c r="F1058" s="4">
        <f>cukier6[[#This Row],[Ilość cukru]]*cukier6[[#This Row],[cena za kilo]]</f>
        <v>345.06</v>
      </c>
    </row>
    <row r="1059" spans="1:6" x14ac:dyDescent="0.25">
      <c r="A1059" s="1">
        <v>40139</v>
      </c>
      <c r="B1059" t="s">
        <v>12</v>
      </c>
      <c r="C1059">
        <v>66</v>
      </c>
      <c r="D1059">
        <f>YEAR(cukier6[[#This Row],[Data]])</f>
        <v>2009</v>
      </c>
      <c r="E1059">
        <f>VLOOKUP(cukier6[[#This Row],[rok]],cennik__2[#All],2,FALSE)</f>
        <v>2.13</v>
      </c>
      <c r="F1059" s="4">
        <f>cukier6[[#This Row],[Ilość cukru]]*cukier6[[#This Row],[cena za kilo]]</f>
        <v>140.57999999999998</v>
      </c>
    </row>
    <row r="1060" spans="1:6" x14ac:dyDescent="0.25">
      <c r="A1060" s="1">
        <v>40139</v>
      </c>
      <c r="B1060" t="s">
        <v>159</v>
      </c>
      <c r="C1060">
        <v>2</v>
      </c>
      <c r="D1060">
        <f>YEAR(cukier6[[#This Row],[Data]])</f>
        <v>2009</v>
      </c>
      <c r="E1060">
        <f>VLOOKUP(cukier6[[#This Row],[rok]],cennik__2[#All],2,FALSE)</f>
        <v>2.13</v>
      </c>
      <c r="F1060" s="4">
        <f>cukier6[[#This Row],[Ilość cukru]]*cukier6[[#This Row],[cena za kilo]]</f>
        <v>4.26</v>
      </c>
    </row>
    <row r="1061" spans="1:6" x14ac:dyDescent="0.25">
      <c r="A1061" s="1">
        <v>40139</v>
      </c>
      <c r="B1061" t="s">
        <v>14</v>
      </c>
      <c r="C1061">
        <v>152</v>
      </c>
      <c r="D1061">
        <f>YEAR(cukier6[[#This Row],[Data]])</f>
        <v>2009</v>
      </c>
      <c r="E1061">
        <f>VLOOKUP(cukier6[[#This Row],[rok]],cennik__2[#All],2,FALSE)</f>
        <v>2.13</v>
      </c>
      <c r="F1061" s="4">
        <f>cukier6[[#This Row],[Ilość cukru]]*cukier6[[#This Row],[cena za kilo]]</f>
        <v>323.76</v>
      </c>
    </row>
    <row r="1062" spans="1:6" x14ac:dyDescent="0.25">
      <c r="A1062" s="1">
        <v>40139</v>
      </c>
      <c r="B1062" t="s">
        <v>203</v>
      </c>
      <c r="C1062">
        <v>2</v>
      </c>
      <c r="D1062">
        <f>YEAR(cukier6[[#This Row],[Data]])</f>
        <v>2009</v>
      </c>
      <c r="E1062">
        <f>VLOOKUP(cukier6[[#This Row],[rok]],cennik__2[#All],2,FALSE)</f>
        <v>2.13</v>
      </c>
      <c r="F1062" s="4">
        <f>cukier6[[#This Row],[Ilość cukru]]*cukier6[[#This Row],[cena za kilo]]</f>
        <v>4.26</v>
      </c>
    </row>
    <row r="1063" spans="1:6" x14ac:dyDescent="0.25">
      <c r="A1063" s="1">
        <v>40142</v>
      </c>
      <c r="B1063" t="s">
        <v>22</v>
      </c>
      <c r="C1063">
        <v>115</v>
      </c>
      <c r="D1063">
        <f>YEAR(cukier6[[#This Row],[Data]])</f>
        <v>2009</v>
      </c>
      <c r="E1063">
        <f>VLOOKUP(cukier6[[#This Row],[rok]],cennik__2[#All],2,FALSE)</f>
        <v>2.13</v>
      </c>
      <c r="F1063" s="4">
        <f>cukier6[[#This Row],[Ilość cukru]]*cukier6[[#This Row],[cena za kilo]]</f>
        <v>244.95</v>
      </c>
    </row>
    <row r="1064" spans="1:6" x14ac:dyDescent="0.25">
      <c r="A1064" s="1">
        <v>40142</v>
      </c>
      <c r="B1064" t="s">
        <v>39</v>
      </c>
      <c r="C1064">
        <v>29</v>
      </c>
      <c r="D1064">
        <f>YEAR(cukier6[[#This Row],[Data]])</f>
        <v>2009</v>
      </c>
      <c r="E1064">
        <f>VLOOKUP(cukier6[[#This Row],[rok]],cennik__2[#All],2,FALSE)</f>
        <v>2.13</v>
      </c>
      <c r="F1064" s="4">
        <f>cukier6[[#This Row],[Ilość cukru]]*cukier6[[#This Row],[cena za kilo]]</f>
        <v>61.769999999999996</v>
      </c>
    </row>
    <row r="1065" spans="1:6" x14ac:dyDescent="0.25">
      <c r="A1065" s="1">
        <v>40142</v>
      </c>
      <c r="B1065" t="s">
        <v>37</v>
      </c>
      <c r="C1065">
        <v>91</v>
      </c>
      <c r="D1065">
        <f>YEAR(cukier6[[#This Row],[Data]])</f>
        <v>2009</v>
      </c>
      <c r="E1065">
        <f>VLOOKUP(cukier6[[#This Row],[rok]],cennik__2[#All],2,FALSE)</f>
        <v>2.13</v>
      </c>
      <c r="F1065" s="4">
        <f>cukier6[[#This Row],[Ilość cukru]]*cukier6[[#This Row],[cena za kilo]]</f>
        <v>193.82999999999998</v>
      </c>
    </row>
    <row r="1066" spans="1:6" x14ac:dyDescent="0.25">
      <c r="A1066" s="1">
        <v>40144</v>
      </c>
      <c r="B1066" t="s">
        <v>21</v>
      </c>
      <c r="C1066">
        <v>125</v>
      </c>
      <c r="D1066">
        <f>YEAR(cukier6[[#This Row],[Data]])</f>
        <v>2009</v>
      </c>
      <c r="E1066">
        <f>VLOOKUP(cukier6[[#This Row],[rok]],cennik__2[#All],2,FALSE)</f>
        <v>2.13</v>
      </c>
      <c r="F1066" s="4">
        <f>cukier6[[#This Row],[Ilość cukru]]*cukier6[[#This Row],[cena za kilo]]</f>
        <v>266.25</v>
      </c>
    </row>
    <row r="1067" spans="1:6" x14ac:dyDescent="0.25">
      <c r="A1067" s="1">
        <v>40146</v>
      </c>
      <c r="B1067" t="s">
        <v>63</v>
      </c>
      <c r="C1067">
        <v>40</v>
      </c>
      <c r="D1067">
        <f>YEAR(cukier6[[#This Row],[Data]])</f>
        <v>2009</v>
      </c>
      <c r="E1067">
        <f>VLOOKUP(cukier6[[#This Row],[rok]],cennik__2[#All],2,FALSE)</f>
        <v>2.13</v>
      </c>
      <c r="F1067" s="4">
        <f>cukier6[[#This Row],[Ilość cukru]]*cukier6[[#This Row],[cena za kilo]]</f>
        <v>85.199999999999989</v>
      </c>
    </row>
    <row r="1068" spans="1:6" x14ac:dyDescent="0.25">
      <c r="A1068" s="1">
        <v>40146</v>
      </c>
      <c r="B1068" t="s">
        <v>11</v>
      </c>
      <c r="C1068">
        <v>279</v>
      </c>
      <c r="D1068">
        <f>YEAR(cukier6[[#This Row],[Data]])</f>
        <v>2009</v>
      </c>
      <c r="E1068">
        <f>VLOOKUP(cukier6[[#This Row],[rok]],cennik__2[#All],2,FALSE)</f>
        <v>2.13</v>
      </c>
      <c r="F1068" s="4">
        <f>cukier6[[#This Row],[Ilość cukru]]*cukier6[[#This Row],[cena za kilo]]</f>
        <v>594.27</v>
      </c>
    </row>
    <row r="1069" spans="1:6" x14ac:dyDescent="0.25">
      <c r="A1069" s="1">
        <v>40147</v>
      </c>
      <c r="B1069" t="s">
        <v>13</v>
      </c>
      <c r="C1069">
        <v>8</v>
      </c>
      <c r="D1069">
        <f>YEAR(cukier6[[#This Row],[Data]])</f>
        <v>2009</v>
      </c>
      <c r="E1069">
        <f>VLOOKUP(cukier6[[#This Row],[rok]],cennik__2[#All],2,FALSE)</f>
        <v>2.13</v>
      </c>
      <c r="F1069" s="4">
        <f>cukier6[[#This Row],[Ilość cukru]]*cukier6[[#This Row],[cena za kilo]]</f>
        <v>17.04</v>
      </c>
    </row>
    <row r="1070" spans="1:6" x14ac:dyDescent="0.25">
      <c r="A1070" s="1">
        <v>40151</v>
      </c>
      <c r="B1070" t="s">
        <v>73</v>
      </c>
      <c r="C1070">
        <v>194</v>
      </c>
      <c r="D1070">
        <f>YEAR(cukier6[[#This Row],[Data]])</f>
        <v>2009</v>
      </c>
      <c r="E1070">
        <f>VLOOKUP(cukier6[[#This Row],[rok]],cennik__2[#All],2,FALSE)</f>
        <v>2.13</v>
      </c>
      <c r="F1070" s="4">
        <f>cukier6[[#This Row],[Ilość cukru]]*cukier6[[#This Row],[cena za kilo]]</f>
        <v>413.21999999999997</v>
      </c>
    </row>
    <row r="1071" spans="1:6" x14ac:dyDescent="0.25">
      <c r="A1071" s="1">
        <v>40152</v>
      </c>
      <c r="B1071" t="s">
        <v>8</v>
      </c>
      <c r="C1071">
        <v>168</v>
      </c>
      <c r="D1071">
        <f>YEAR(cukier6[[#This Row],[Data]])</f>
        <v>2009</v>
      </c>
      <c r="E1071">
        <f>VLOOKUP(cukier6[[#This Row],[rok]],cennik__2[#All],2,FALSE)</f>
        <v>2.13</v>
      </c>
      <c r="F1071" s="4">
        <f>cukier6[[#This Row],[Ilość cukru]]*cukier6[[#This Row],[cena za kilo]]</f>
        <v>357.84</v>
      </c>
    </row>
    <row r="1072" spans="1:6" x14ac:dyDescent="0.25">
      <c r="A1072" s="1">
        <v>40153</v>
      </c>
      <c r="B1072" t="s">
        <v>16</v>
      </c>
      <c r="C1072">
        <v>211</v>
      </c>
      <c r="D1072">
        <f>YEAR(cukier6[[#This Row],[Data]])</f>
        <v>2009</v>
      </c>
      <c r="E1072">
        <f>VLOOKUP(cukier6[[#This Row],[rok]],cennik__2[#All],2,FALSE)</f>
        <v>2.13</v>
      </c>
      <c r="F1072" s="4">
        <f>cukier6[[#This Row],[Ilość cukru]]*cukier6[[#This Row],[cena za kilo]]</f>
        <v>449.42999999999995</v>
      </c>
    </row>
    <row r="1073" spans="1:6" x14ac:dyDescent="0.25">
      <c r="A1073" s="1">
        <v>40153</v>
      </c>
      <c r="B1073" t="s">
        <v>157</v>
      </c>
      <c r="C1073">
        <v>19</v>
      </c>
      <c r="D1073">
        <f>YEAR(cukier6[[#This Row],[Data]])</f>
        <v>2009</v>
      </c>
      <c r="E1073">
        <f>VLOOKUP(cukier6[[#This Row],[rok]],cennik__2[#All],2,FALSE)</f>
        <v>2.13</v>
      </c>
      <c r="F1073" s="4">
        <f>cukier6[[#This Row],[Ilość cukru]]*cukier6[[#This Row],[cena za kilo]]</f>
        <v>40.47</v>
      </c>
    </row>
    <row r="1074" spans="1:6" x14ac:dyDescent="0.25">
      <c r="A1074" s="1">
        <v>40155</v>
      </c>
      <c r="B1074" t="s">
        <v>155</v>
      </c>
      <c r="C1074">
        <v>16</v>
      </c>
      <c r="D1074">
        <f>YEAR(cukier6[[#This Row],[Data]])</f>
        <v>2009</v>
      </c>
      <c r="E1074">
        <f>VLOOKUP(cukier6[[#This Row],[rok]],cennik__2[#All],2,FALSE)</f>
        <v>2.13</v>
      </c>
      <c r="F1074" s="4">
        <f>cukier6[[#This Row],[Ilość cukru]]*cukier6[[#This Row],[cena za kilo]]</f>
        <v>34.08</v>
      </c>
    </row>
    <row r="1075" spans="1:6" x14ac:dyDescent="0.25">
      <c r="A1075" s="1">
        <v>40158</v>
      </c>
      <c r="B1075" t="s">
        <v>29</v>
      </c>
      <c r="C1075">
        <v>18</v>
      </c>
      <c r="D1075">
        <f>YEAR(cukier6[[#This Row],[Data]])</f>
        <v>2009</v>
      </c>
      <c r="E1075">
        <f>VLOOKUP(cukier6[[#This Row],[rok]],cennik__2[#All],2,FALSE)</f>
        <v>2.13</v>
      </c>
      <c r="F1075" s="4">
        <f>cukier6[[#This Row],[Ilość cukru]]*cukier6[[#This Row],[cena za kilo]]</f>
        <v>38.339999999999996</v>
      </c>
    </row>
    <row r="1076" spans="1:6" x14ac:dyDescent="0.25">
      <c r="A1076" s="1">
        <v>40158</v>
      </c>
      <c r="B1076" t="s">
        <v>9</v>
      </c>
      <c r="C1076">
        <v>399</v>
      </c>
      <c r="D1076">
        <f>YEAR(cukier6[[#This Row],[Data]])</f>
        <v>2009</v>
      </c>
      <c r="E1076">
        <f>VLOOKUP(cukier6[[#This Row],[rok]],cennik__2[#All],2,FALSE)</f>
        <v>2.13</v>
      </c>
      <c r="F1076" s="4">
        <f>cukier6[[#This Row],[Ilość cukru]]*cukier6[[#This Row],[cena za kilo]]</f>
        <v>849.87</v>
      </c>
    </row>
    <row r="1077" spans="1:6" x14ac:dyDescent="0.25">
      <c r="A1077" s="1">
        <v>40160</v>
      </c>
      <c r="B1077" t="s">
        <v>204</v>
      </c>
      <c r="C1077">
        <v>11</v>
      </c>
      <c r="D1077">
        <f>YEAR(cukier6[[#This Row],[Data]])</f>
        <v>2009</v>
      </c>
      <c r="E1077">
        <f>VLOOKUP(cukier6[[#This Row],[rok]],cennik__2[#All],2,FALSE)</f>
        <v>2.13</v>
      </c>
      <c r="F1077" s="4">
        <f>cukier6[[#This Row],[Ilość cukru]]*cukier6[[#This Row],[cena za kilo]]</f>
        <v>23.43</v>
      </c>
    </row>
    <row r="1078" spans="1:6" x14ac:dyDescent="0.25">
      <c r="A1078" s="1">
        <v>40164</v>
      </c>
      <c r="B1078" t="s">
        <v>25</v>
      </c>
      <c r="C1078">
        <v>131</v>
      </c>
      <c r="D1078">
        <f>YEAR(cukier6[[#This Row],[Data]])</f>
        <v>2009</v>
      </c>
      <c r="E1078">
        <f>VLOOKUP(cukier6[[#This Row],[rok]],cennik__2[#All],2,FALSE)</f>
        <v>2.13</v>
      </c>
      <c r="F1078" s="4">
        <f>cukier6[[#This Row],[Ilość cukru]]*cukier6[[#This Row],[cena za kilo]]</f>
        <v>279.02999999999997</v>
      </c>
    </row>
    <row r="1079" spans="1:6" x14ac:dyDescent="0.25">
      <c r="A1079" s="1">
        <v>40165</v>
      </c>
      <c r="B1079" t="s">
        <v>41</v>
      </c>
      <c r="C1079">
        <v>67</v>
      </c>
      <c r="D1079">
        <f>YEAR(cukier6[[#This Row],[Data]])</f>
        <v>2009</v>
      </c>
      <c r="E1079">
        <f>VLOOKUP(cukier6[[#This Row],[rok]],cennik__2[#All],2,FALSE)</f>
        <v>2.13</v>
      </c>
      <c r="F1079" s="4">
        <f>cukier6[[#This Row],[Ilość cukru]]*cukier6[[#This Row],[cena za kilo]]</f>
        <v>142.70999999999998</v>
      </c>
    </row>
    <row r="1080" spans="1:6" x14ac:dyDescent="0.25">
      <c r="A1080" s="1">
        <v>40166</v>
      </c>
      <c r="B1080" t="s">
        <v>12</v>
      </c>
      <c r="C1080">
        <v>151</v>
      </c>
      <c r="D1080">
        <f>YEAR(cukier6[[#This Row],[Data]])</f>
        <v>2009</v>
      </c>
      <c r="E1080">
        <f>VLOOKUP(cukier6[[#This Row],[rok]],cennik__2[#All],2,FALSE)</f>
        <v>2.13</v>
      </c>
      <c r="F1080" s="4">
        <f>cukier6[[#This Row],[Ilość cukru]]*cukier6[[#This Row],[cena za kilo]]</f>
        <v>321.63</v>
      </c>
    </row>
    <row r="1081" spans="1:6" x14ac:dyDescent="0.25">
      <c r="A1081" s="1">
        <v>40171</v>
      </c>
      <c r="B1081" t="s">
        <v>25</v>
      </c>
      <c r="C1081">
        <v>105</v>
      </c>
      <c r="D1081">
        <f>YEAR(cukier6[[#This Row],[Data]])</f>
        <v>2009</v>
      </c>
      <c r="E1081">
        <f>VLOOKUP(cukier6[[#This Row],[rok]],cennik__2[#All],2,FALSE)</f>
        <v>2.13</v>
      </c>
      <c r="F1081" s="4">
        <f>cukier6[[#This Row],[Ilość cukru]]*cukier6[[#This Row],[cena za kilo]]</f>
        <v>223.64999999999998</v>
      </c>
    </row>
    <row r="1082" spans="1:6" x14ac:dyDescent="0.25">
      <c r="A1082" s="1">
        <v>40172</v>
      </c>
      <c r="B1082" t="s">
        <v>73</v>
      </c>
      <c r="C1082">
        <v>132</v>
      </c>
      <c r="D1082">
        <f>YEAR(cukier6[[#This Row],[Data]])</f>
        <v>2009</v>
      </c>
      <c r="E1082">
        <f>VLOOKUP(cukier6[[#This Row],[rok]],cennik__2[#All],2,FALSE)</f>
        <v>2.13</v>
      </c>
      <c r="F1082" s="4">
        <f>cukier6[[#This Row],[Ilość cukru]]*cukier6[[#This Row],[cena za kilo]]</f>
        <v>281.15999999999997</v>
      </c>
    </row>
    <row r="1083" spans="1:6" x14ac:dyDescent="0.25">
      <c r="A1083" s="1">
        <v>40172</v>
      </c>
      <c r="B1083" t="s">
        <v>19</v>
      </c>
      <c r="C1083">
        <v>142</v>
      </c>
      <c r="D1083">
        <f>YEAR(cukier6[[#This Row],[Data]])</f>
        <v>2009</v>
      </c>
      <c r="E1083">
        <f>VLOOKUP(cukier6[[#This Row],[rok]],cennik__2[#All],2,FALSE)</f>
        <v>2.13</v>
      </c>
      <c r="F1083" s="4">
        <f>cukier6[[#This Row],[Ilość cukru]]*cukier6[[#This Row],[cena za kilo]]</f>
        <v>302.45999999999998</v>
      </c>
    </row>
    <row r="1084" spans="1:6" x14ac:dyDescent="0.25">
      <c r="A1084" s="1">
        <v>40172</v>
      </c>
      <c r="B1084" t="s">
        <v>205</v>
      </c>
      <c r="C1084">
        <v>17</v>
      </c>
      <c r="D1084">
        <f>YEAR(cukier6[[#This Row],[Data]])</f>
        <v>2009</v>
      </c>
      <c r="E1084">
        <f>VLOOKUP(cukier6[[#This Row],[rok]],cennik__2[#All],2,FALSE)</f>
        <v>2.13</v>
      </c>
      <c r="F1084" s="4">
        <f>cukier6[[#This Row],[Ilość cukru]]*cukier6[[#This Row],[cena za kilo]]</f>
        <v>36.21</v>
      </c>
    </row>
    <row r="1085" spans="1:6" x14ac:dyDescent="0.25">
      <c r="A1085" s="1">
        <v>40173</v>
      </c>
      <c r="B1085" t="s">
        <v>9</v>
      </c>
      <c r="C1085">
        <v>444</v>
      </c>
      <c r="D1085">
        <f>YEAR(cukier6[[#This Row],[Data]])</f>
        <v>2009</v>
      </c>
      <c r="E1085">
        <f>VLOOKUP(cukier6[[#This Row],[rok]],cennik__2[#All],2,FALSE)</f>
        <v>2.13</v>
      </c>
      <c r="F1085" s="4">
        <f>cukier6[[#This Row],[Ilość cukru]]*cukier6[[#This Row],[cena za kilo]]</f>
        <v>945.71999999999991</v>
      </c>
    </row>
    <row r="1086" spans="1:6" x14ac:dyDescent="0.25">
      <c r="A1086" s="1">
        <v>40173</v>
      </c>
      <c r="B1086" t="s">
        <v>52</v>
      </c>
      <c r="C1086">
        <v>294</v>
      </c>
      <c r="D1086">
        <f>YEAR(cukier6[[#This Row],[Data]])</f>
        <v>2009</v>
      </c>
      <c r="E1086">
        <f>VLOOKUP(cukier6[[#This Row],[rok]],cennik__2[#All],2,FALSE)</f>
        <v>2.13</v>
      </c>
      <c r="F1086" s="4">
        <f>cukier6[[#This Row],[Ilość cukru]]*cukier6[[#This Row],[cena za kilo]]</f>
        <v>626.21999999999991</v>
      </c>
    </row>
    <row r="1087" spans="1:6" x14ac:dyDescent="0.25">
      <c r="A1087" s="1">
        <v>40174</v>
      </c>
      <c r="B1087" t="s">
        <v>9</v>
      </c>
      <c r="C1087">
        <v>274</v>
      </c>
      <c r="D1087">
        <f>YEAR(cukier6[[#This Row],[Data]])</f>
        <v>2009</v>
      </c>
      <c r="E1087">
        <f>VLOOKUP(cukier6[[#This Row],[rok]],cennik__2[#All],2,FALSE)</f>
        <v>2.13</v>
      </c>
      <c r="F1087" s="4">
        <f>cukier6[[#This Row],[Ilość cukru]]*cukier6[[#This Row],[cena za kilo]]</f>
        <v>583.62</v>
      </c>
    </row>
    <row r="1088" spans="1:6" x14ac:dyDescent="0.25">
      <c r="A1088" s="1">
        <v>40176</v>
      </c>
      <c r="B1088" t="s">
        <v>37</v>
      </c>
      <c r="C1088">
        <v>168</v>
      </c>
      <c r="D1088">
        <f>YEAR(cukier6[[#This Row],[Data]])</f>
        <v>2009</v>
      </c>
      <c r="E1088">
        <f>VLOOKUP(cukier6[[#This Row],[rok]],cennik__2[#All],2,FALSE)</f>
        <v>2.13</v>
      </c>
      <c r="F1088" s="4">
        <f>cukier6[[#This Row],[Ilość cukru]]*cukier6[[#This Row],[cena za kilo]]</f>
        <v>357.84</v>
      </c>
    </row>
    <row r="1089" spans="1:6" x14ac:dyDescent="0.25">
      <c r="A1089" s="1">
        <v>40177</v>
      </c>
      <c r="B1089" t="s">
        <v>10</v>
      </c>
      <c r="C1089">
        <v>115</v>
      </c>
      <c r="D1089">
        <f>YEAR(cukier6[[#This Row],[Data]])</f>
        <v>2009</v>
      </c>
      <c r="E1089">
        <f>VLOOKUP(cukier6[[#This Row],[rok]],cennik__2[#All],2,FALSE)</f>
        <v>2.13</v>
      </c>
      <c r="F1089" s="4">
        <f>cukier6[[#This Row],[Ilość cukru]]*cukier6[[#This Row],[cena za kilo]]</f>
        <v>244.95</v>
      </c>
    </row>
    <row r="1090" spans="1:6" x14ac:dyDescent="0.25">
      <c r="A1090" s="1">
        <v>40177</v>
      </c>
      <c r="B1090" t="s">
        <v>32</v>
      </c>
      <c r="C1090">
        <v>126</v>
      </c>
      <c r="D1090">
        <f>YEAR(cukier6[[#This Row],[Data]])</f>
        <v>2009</v>
      </c>
      <c r="E1090">
        <f>VLOOKUP(cukier6[[#This Row],[rok]],cennik__2[#All],2,FALSE)</f>
        <v>2.13</v>
      </c>
      <c r="F1090" s="4">
        <f>cukier6[[#This Row],[Ilość cukru]]*cukier6[[#This Row],[cena za kilo]]</f>
        <v>268.38</v>
      </c>
    </row>
    <row r="1091" spans="1:6" x14ac:dyDescent="0.25">
      <c r="A1091" s="1">
        <v>40180</v>
      </c>
      <c r="B1091" t="s">
        <v>30</v>
      </c>
      <c r="C1091">
        <v>73</v>
      </c>
      <c r="D1091">
        <f>YEAR(cukier6[[#This Row],[Data]])</f>
        <v>2010</v>
      </c>
      <c r="E1091">
        <f>VLOOKUP(cukier6[[#This Row],[rok]],cennik__2[#All],2,FALSE)</f>
        <v>2.1</v>
      </c>
      <c r="F1091" s="4">
        <f>cukier6[[#This Row],[Ilość cukru]]*cukier6[[#This Row],[cena za kilo]]</f>
        <v>153.30000000000001</v>
      </c>
    </row>
    <row r="1092" spans="1:6" x14ac:dyDescent="0.25">
      <c r="A1092" s="1">
        <v>40180</v>
      </c>
      <c r="B1092" t="s">
        <v>24</v>
      </c>
      <c r="C1092">
        <v>413</v>
      </c>
      <c r="D1092">
        <f>YEAR(cukier6[[#This Row],[Data]])</f>
        <v>2010</v>
      </c>
      <c r="E1092">
        <f>VLOOKUP(cukier6[[#This Row],[rok]],cennik__2[#All],2,FALSE)</f>
        <v>2.1</v>
      </c>
      <c r="F1092" s="4">
        <f>cukier6[[#This Row],[Ilość cukru]]*cukier6[[#This Row],[cena za kilo]]</f>
        <v>867.30000000000007</v>
      </c>
    </row>
    <row r="1093" spans="1:6" x14ac:dyDescent="0.25">
      <c r="A1093" s="1">
        <v>40181</v>
      </c>
      <c r="B1093" t="s">
        <v>9</v>
      </c>
      <c r="C1093">
        <v>393</v>
      </c>
      <c r="D1093">
        <f>YEAR(cukier6[[#This Row],[Data]])</f>
        <v>2010</v>
      </c>
      <c r="E1093">
        <f>VLOOKUP(cukier6[[#This Row],[rok]],cennik__2[#All],2,FALSE)</f>
        <v>2.1</v>
      </c>
      <c r="F1093" s="4">
        <f>cukier6[[#This Row],[Ilość cukru]]*cukier6[[#This Row],[cena za kilo]]</f>
        <v>825.30000000000007</v>
      </c>
    </row>
    <row r="1094" spans="1:6" x14ac:dyDescent="0.25">
      <c r="A1094" s="1">
        <v>40184</v>
      </c>
      <c r="B1094" t="s">
        <v>145</v>
      </c>
      <c r="C1094">
        <v>13</v>
      </c>
      <c r="D1094">
        <f>YEAR(cukier6[[#This Row],[Data]])</f>
        <v>2010</v>
      </c>
      <c r="E1094">
        <f>VLOOKUP(cukier6[[#This Row],[rok]],cennik__2[#All],2,FALSE)</f>
        <v>2.1</v>
      </c>
      <c r="F1094" s="4">
        <f>cukier6[[#This Row],[Ilość cukru]]*cukier6[[#This Row],[cena za kilo]]</f>
        <v>27.3</v>
      </c>
    </row>
    <row r="1095" spans="1:6" x14ac:dyDescent="0.25">
      <c r="A1095" s="1">
        <v>40185</v>
      </c>
      <c r="B1095" t="s">
        <v>24</v>
      </c>
      <c r="C1095">
        <v>211</v>
      </c>
      <c r="D1095">
        <f>YEAR(cukier6[[#This Row],[Data]])</f>
        <v>2010</v>
      </c>
      <c r="E1095">
        <f>VLOOKUP(cukier6[[#This Row],[rok]],cennik__2[#All],2,FALSE)</f>
        <v>2.1</v>
      </c>
      <c r="F1095" s="4">
        <f>cukier6[[#This Row],[Ilość cukru]]*cukier6[[#This Row],[cena za kilo]]</f>
        <v>443.1</v>
      </c>
    </row>
    <row r="1096" spans="1:6" x14ac:dyDescent="0.25">
      <c r="A1096" s="1">
        <v>40189</v>
      </c>
      <c r="B1096" t="s">
        <v>63</v>
      </c>
      <c r="C1096">
        <v>116</v>
      </c>
      <c r="D1096">
        <f>YEAR(cukier6[[#This Row],[Data]])</f>
        <v>2010</v>
      </c>
      <c r="E1096">
        <f>VLOOKUP(cukier6[[#This Row],[rok]],cennik__2[#All],2,FALSE)</f>
        <v>2.1</v>
      </c>
      <c r="F1096" s="4">
        <f>cukier6[[#This Row],[Ilość cukru]]*cukier6[[#This Row],[cena za kilo]]</f>
        <v>243.60000000000002</v>
      </c>
    </row>
    <row r="1097" spans="1:6" x14ac:dyDescent="0.25">
      <c r="A1097" s="1">
        <v>40189</v>
      </c>
      <c r="B1097" t="s">
        <v>2</v>
      </c>
      <c r="C1097">
        <v>9</v>
      </c>
      <c r="D1097">
        <f>YEAR(cukier6[[#This Row],[Data]])</f>
        <v>2010</v>
      </c>
      <c r="E1097">
        <f>VLOOKUP(cukier6[[#This Row],[rok]],cennik__2[#All],2,FALSE)</f>
        <v>2.1</v>
      </c>
      <c r="F1097" s="4">
        <f>cukier6[[#This Row],[Ilość cukru]]*cukier6[[#This Row],[cena za kilo]]</f>
        <v>18.900000000000002</v>
      </c>
    </row>
    <row r="1098" spans="1:6" x14ac:dyDescent="0.25">
      <c r="A1098" s="1">
        <v>40193</v>
      </c>
      <c r="B1098" t="s">
        <v>47</v>
      </c>
      <c r="C1098">
        <v>117</v>
      </c>
      <c r="D1098">
        <f>YEAR(cukier6[[#This Row],[Data]])</f>
        <v>2010</v>
      </c>
      <c r="E1098">
        <f>VLOOKUP(cukier6[[#This Row],[rok]],cennik__2[#All],2,FALSE)</f>
        <v>2.1</v>
      </c>
      <c r="F1098" s="4">
        <f>cukier6[[#This Row],[Ilość cukru]]*cukier6[[#This Row],[cena za kilo]]</f>
        <v>245.70000000000002</v>
      </c>
    </row>
    <row r="1099" spans="1:6" x14ac:dyDescent="0.25">
      <c r="A1099" s="1">
        <v>40194</v>
      </c>
      <c r="B1099" t="s">
        <v>52</v>
      </c>
      <c r="C1099">
        <v>221</v>
      </c>
      <c r="D1099">
        <f>YEAR(cukier6[[#This Row],[Data]])</f>
        <v>2010</v>
      </c>
      <c r="E1099">
        <f>VLOOKUP(cukier6[[#This Row],[rok]],cennik__2[#All],2,FALSE)</f>
        <v>2.1</v>
      </c>
      <c r="F1099" s="4">
        <f>cukier6[[#This Row],[Ilość cukru]]*cukier6[[#This Row],[cena za kilo]]</f>
        <v>464.1</v>
      </c>
    </row>
    <row r="1100" spans="1:6" x14ac:dyDescent="0.25">
      <c r="A1100" s="1">
        <v>40198</v>
      </c>
      <c r="B1100" t="s">
        <v>154</v>
      </c>
      <c r="C1100">
        <v>9</v>
      </c>
      <c r="D1100">
        <f>YEAR(cukier6[[#This Row],[Data]])</f>
        <v>2010</v>
      </c>
      <c r="E1100">
        <f>VLOOKUP(cukier6[[#This Row],[rok]],cennik__2[#All],2,FALSE)</f>
        <v>2.1</v>
      </c>
      <c r="F1100" s="4">
        <f>cukier6[[#This Row],[Ilość cukru]]*cukier6[[#This Row],[cena za kilo]]</f>
        <v>18.900000000000002</v>
      </c>
    </row>
    <row r="1101" spans="1:6" x14ac:dyDescent="0.25">
      <c r="A1101" s="1">
        <v>40199</v>
      </c>
      <c r="B1101" t="s">
        <v>19</v>
      </c>
      <c r="C1101">
        <v>214</v>
      </c>
      <c r="D1101">
        <f>YEAR(cukier6[[#This Row],[Data]])</f>
        <v>2010</v>
      </c>
      <c r="E1101">
        <f>VLOOKUP(cukier6[[#This Row],[rok]],cennik__2[#All],2,FALSE)</f>
        <v>2.1</v>
      </c>
      <c r="F1101" s="4">
        <f>cukier6[[#This Row],[Ilość cukru]]*cukier6[[#This Row],[cena za kilo]]</f>
        <v>449.40000000000003</v>
      </c>
    </row>
    <row r="1102" spans="1:6" x14ac:dyDescent="0.25">
      <c r="A1102" s="1">
        <v>40200</v>
      </c>
      <c r="B1102" t="s">
        <v>39</v>
      </c>
      <c r="C1102">
        <v>138</v>
      </c>
      <c r="D1102">
        <f>YEAR(cukier6[[#This Row],[Data]])</f>
        <v>2010</v>
      </c>
      <c r="E1102">
        <f>VLOOKUP(cukier6[[#This Row],[rok]],cennik__2[#All],2,FALSE)</f>
        <v>2.1</v>
      </c>
      <c r="F1102" s="4">
        <f>cukier6[[#This Row],[Ilość cukru]]*cukier6[[#This Row],[cena za kilo]]</f>
        <v>289.8</v>
      </c>
    </row>
    <row r="1103" spans="1:6" x14ac:dyDescent="0.25">
      <c r="A1103" s="1">
        <v>40201</v>
      </c>
      <c r="B1103" t="s">
        <v>83</v>
      </c>
      <c r="C1103">
        <v>11</v>
      </c>
      <c r="D1103">
        <f>YEAR(cukier6[[#This Row],[Data]])</f>
        <v>2010</v>
      </c>
      <c r="E1103">
        <f>VLOOKUP(cukier6[[#This Row],[rok]],cennik__2[#All],2,FALSE)</f>
        <v>2.1</v>
      </c>
      <c r="F1103" s="4">
        <f>cukier6[[#This Row],[Ilość cukru]]*cukier6[[#This Row],[cena za kilo]]</f>
        <v>23.1</v>
      </c>
    </row>
    <row r="1104" spans="1:6" x14ac:dyDescent="0.25">
      <c r="A1104" s="1">
        <v>40201</v>
      </c>
      <c r="B1104" t="s">
        <v>54</v>
      </c>
      <c r="C1104">
        <v>128</v>
      </c>
      <c r="D1104">
        <f>YEAR(cukier6[[#This Row],[Data]])</f>
        <v>2010</v>
      </c>
      <c r="E1104">
        <f>VLOOKUP(cukier6[[#This Row],[rok]],cennik__2[#All],2,FALSE)</f>
        <v>2.1</v>
      </c>
      <c r="F1104" s="4">
        <f>cukier6[[#This Row],[Ilość cukru]]*cukier6[[#This Row],[cena za kilo]]</f>
        <v>268.8</v>
      </c>
    </row>
    <row r="1105" spans="1:6" x14ac:dyDescent="0.25">
      <c r="A1105" s="1">
        <v>40202</v>
      </c>
      <c r="B1105" t="s">
        <v>19</v>
      </c>
      <c r="C1105">
        <v>376</v>
      </c>
      <c r="D1105">
        <f>YEAR(cukier6[[#This Row],[Data]])</f>
        <v>2010</v>
      </c>
      <c r="E1105">
        <f>VLOOKUP(cukier6[[#This Row],[rok]],cennik__2[#All],2,FALSE)</f>
        <v>2.1</v>
      </c>
      <c r="F1105" s="4">
        <f>cukier6[[#This Row],[Ilość cukru]]*cukier6[[#This Row],[cena za kilo]]</f>
        <v>789.6</v>
      </c>
    </row>
    <row r="1106" spans="1:6" x14ac:dyDescent="0.25">
      <c r="A1106" s="1">
        <v>40203</v>
      </c>
      <c r="B1106" t="s">
        <v>19</v>
      </c>
      <c r="C1106">
        <v>121</v>
      </c>
      <c r="D1106">
        <f>YEAR(cukier6[[#This Row],[Data]])</f>
        <v>2010</v>
      </c>
      <c r="E1106">
        <f>VLOOKUP(cukier6[[#This Row],[rok]],cennik__2[#All],2,FALSE)</f>
        <v>2.1</v>
      </c>
      <c r="F1106" s="4">
        <f>cukier6[[#This Row],[Ilość cukru]]*cukier6[[#This Row],[cena za kilo]]</f>
        <v>254.10000000000002</v>
      </c>
    </row>
    <row r="1107" spans="1:6" x14ac:dyDescent="0.25">
      <c r="A1107" s="1">
        <v>40203</v>
      </c>
      <c r="B1107" t="s">
        <v>16</v>
      </c>
      <c r="C1107">
        <v>200</v>
      </c>
      <c r="D1107">
        <f>YEAR(cukier6[[#This Row],[Data]])</f>
        <v>2010</v>
      </c>
      <c r="E1107">
        <f>VLOOKUP(cukier6[[#This Row],[rok]],cennik__2[#All],2,FALSE)</f>
        <v>2.1</v>
      </c>
      <c r="F1107" s="4">
        <f>cukier6[[#This Row],[Ilość cukru]]*cukier6[[#This Row],[cena za kilo]]</f>
        <v>420</v>
      </c>
    </row>
    <row r="1108" spans="1:6" x14ac:dyDescent="0.25">
      <c r="A1108" s="1">
        <v>40204</v>
      </c>
      <c r="B1108" t="s">
        <v>19</v>
      </c>
      <c r="C1108">
        <v>500</v>
      </c>
      <c r="D1108">
        <f>YEAR(cukier6[[#This Row],[Data]])</f>
        <v>2010</v>
      </c>
      <c r="E1108">
        <f>VLOOKUP(cukier6[[#This Row],[rok]],cennik__2[#All],2,FALSE)</f>
        <v>2.1</v>
      </c>
      <c r="F1108" s="4">
        <f>cukier6[[#This Row],[Ilość cukru]]*cukier6[[#This Row],[cena za kilo]]</f>
        <v>1050</v>
      </c>
    </row>
    <row r="1109" spans="1:6" x14ac:dyDescent="0.25">
      <c r="A1109" s="1">
        <v>40206</v>
      </c>
      <c r="B1109" t="s">
        <v>73</v>
      </c>
      <c r="C1109">
        <v>108</v>
      </c>
      <c r="D1109">
        <f>YEAR(cukier6[[#This Row],[Data]])</f>
        <v>2010</v>
      </c>
      <c r="E1109">
        <f>VLOOKUP(cukier6[[#This Row],[rok]],cennik__2[#All],2,FALSE)</f>
        <v>2.1</v>
      </c>
      <c r="F1109" s="4">
        <f>cukier6[[#This Row],[Ilość cukru]]*cukier6[[#This Row],[cena za kilo]]</f>
        <v>226.8</v>
      </c>
    </row>
    <row r="1110" spans="1:6" x14ac:dyDescent="0.25">
      <c r="A1110" s="1">
        <v>40207</v>
      </c>
      <c r="B1110" t="s">
        <v>27</v>
      </c>
      <c r="C1110">
        <v>59</v>
      </c>
      <c r="D1110">
        <f>YEAR(cukier6[[#This Row],[Data]])</f>
        <v>2010</v>
      </c>
      <c r="E1110">
        <f>VLOOKUP(cukier6[[#This Row],[rok]],cennik__2[#All],2,FALSE)</f>
        <v>2.1</v>
      </c>
      <c r="F1110" s="4">
        <f>cukier6[[#This Row],[Ilość cukru]]*cukier6[[#This Row],[cena za kilo]]</f>
        <v>123.9</v>
      </c>
    </row>
    <row r="1111" spans="1:6" x14ac:dyDescent="0.25">
      <c r="A1111" s="1">
        <v>40208</v>
      </c>
      <c r="B1111" t="s">
        <v>12</v>
      </c>
      <c r="C1111">
        <v>191</v>
      </c>
      <c r="D1111">
        <f>YEAR(cukier6[[#This Row],[Data]])</f>
        <v>2010</v>
      </c>
      <c r="E1111">
        <f>VLOOKUP(cukier6[[#This Row],[rok]],cennik__2[#All],2,FALSE)</f>
        <v>2.1</v>
      </c>
      <c r="F1111" s="4">
        <f>cukier6[[#This Row],[Ilość cukru]]*cukier6[[#This Row],[cena za kilo]]</f>
        <v>401.1</v>
      </c>
    </row>
    <row r="1112" spans="1:6" x14ac:dyDescent="0.25">
      <c r="A1112" s="1">
        <v>40209</v>
      </c>
      <c r="B1112" t="s">
        <v>21</v>
      </c>
      <c r="C1112">
        <v>189</v>
      </c>
      <c r="D1112">
        <f>YEAR(cukier6[[#This Row],[Data]])</f>
        <v>2010</v>
      </c>
      <c r="E1112">
        <f>VLOOKUP(cukier6[[#This Row],[rok]],cennik__2[#All],2,FALSE)</f>
        <v>2.1</v>
      </c>
      <c r="F1112" s="4">
        <f>cukier6[[#This Row],[Ilość cukru]]*cukier6[[#This Row],[cena za kilo]]</f>
        <v>396.90000000000003</v>
      </c>
    </row>
    <row r="1113" spans="1:6" x14ac:dyDescent="0.25">
      <c r="A1113" s="1">
        <v>40211</v>
      </c>
      <c r="B1113" t="s">
        <v>47</v>
      </c>
      <c r="C1113">
        <v>247</v>
      </c>
      <c r="D1113">
        <f>YEAR(cukier6[[#This Row],[Data]])</f>
        <v>2010</v>
      </c>
      <c r="E1113">
        <f>VLOOKUP(cukier6[[#This Row],[rok]],cennik__2[#All],2,FALSE)</f>
        <v>2.1</v>
      </c>
      <c r="F1113" s="4">
        <f>cukier6[[#This Row],[Ilość cukru]]*cukier6[[#This Row],[cena za kilo]]</f>
        <v>518.70000000000005</v>
      </c>
    </row>
    <row r="1114" spans="1:6" x14ac:dyDescent="0.25">
      <c r="A1114" s="1">
        <v>40211</v>
      </c>
      <c r="B1114" t="s">
        <v>37</v>
      </c>
      <c r="C1114">
        <v>195</v>
      </c>
      <c r="D1114">
        <f>YEAR(cukier6[[#This Row],[Data]])</f>
        <v>2010</v>
      </c>
      <c r="E1114">
        <f>VLOOKUP(cukier6[[#This Row],[rok]],cennik__2[#All],2,FALSE)</f>
        <v>2.1</v>
      </c>
      <c r="F1114" s="4">
        <f>cukier6[[#This Row],[Ilość cukru]]*cukier6[[#This Row],[cena za kilo]]</f>
        <v>409.5</v>
      </c>
    </row>
    <row r="1115" spans="1:6" x14ac:dyDescent="0.25">
      <c r="A1115" s="1">
        <v>40212</v>
      </c>
      <c r="B1115" t="s">
        <v>206</v>
      </c>
      <c r="C1115">
        <v>6</v>
      </c>
      <c r="D1115">
        <f>YEAR(cukier6[[#This Row],[Data]])</f>
        <v>2010</v>
      </c>
      <c r="E1115">
        <f>VLOOKUP(cukier6[[#This Row],[rok]],cennik__2[#All],2,FALSE)</f>
        <v>2.1</v>
      </c>
      <c r="F1115" s="4">
        <f>cukier6[[#This Row],[Ilość cukru]]*cukier6[[#This Row],[cena za kilo]]</f>
        <v>12.600000000000001</v>
      </c>
    </row>
    <row r="1116" spans="1:6" x14ac:dyDescent="0.25">
      <c r="A1116" s="1">
        <v>40213</v>
      </c>
      <c r="B1116" t="s">
        <v>207</v>
      </c>
      <c r="C1116">
        <v>1</v>
      </c>
      <c r="D1116">
        <f>YEAR(cukier6[[#This Row],[Data]])</f>
        <v>2010</v>
      </c>
      <c r="E1116">
        <f>VLOOKUP(cukier6[[#This Row],[rok]],cennik__2[#All],2,FALSE)</f>
        <v>2.1</v>
      </c>
      <c r="F1116" s="4">
        <f>cukier6[[#This Row],[Ilość cukru]]*cukier6[[#This Row],[cena za kilo]]</f>
        <v>2.1</v>
      </c>
    </row>
    <row r="1117" spans="1:6" x14ac:dyDescent="0.25">
      <c r="A1117" s="1">
        <v>40214</v>
      </c>
      <c r="B1117" t="s">
        <v>52</v>
      </c>
      <c r="C1117">
        <v>347</v>
      </c>
      <c r="D1117">
        <f>YEAR(cukier6[[#This Row],[Data]])</f>
        <v>2010</v>
      </c>
      <c r="E1117">
        <f>VLOOKUP(cukier6[[#This Row],[rok]],cennik__2[#All],2,FALSE)</f>
        <v>2.1</v>
      </c>
      <c r="F1117" s="4">
        <f>cukier6[[#This Row],[Ilość cukru]]*cukier6[[#This Row],[cena za kilo]]</f>
        <v>728.7</v>
      </c>
    </row>
    <row r="1118" spans="1:6" x14ac:dyDescent="0.25">
      <c r="A1118" s="1">
        <v>40217</v>
      </c>
      <c r="B1118" t="s">
        <v>16</v>
      </c>
      <c r="C1118">
        <v>317</v>
      </c>
      <c r="D1118">
        <f>YEAR(cukier6[[#This Row],[Data]])</f>
        <v>2010</v>
      </c>
      <c r="E1118">
        <f>VLOOKUP(cukier6[[#This Row],[rok]],cennik__2[#All],2,FALSE)</f>
        <v>2.1</v>
      </c>
      <c r="F1118" s="4">
        <f>cukier6[[#This Row],[Ilość cukru]]*cukier6[[#This Row],[cena za kilo]]</f>
        <v>665.7</v>
      </c>
    </row>
    <row r="1119" spans="1:6" x14ac:dyDescent="0.25">
      <c r="A1119" s="1">
        <v>40218</v>
      </c>
      <c r="B1119" t="s">
        <v>47</v>
      </c>
      <c r="C1119">
        <v>271</v>
      </c>
      <c r="D1119">
        <f>YEAR(cukier6[[#This Row],[Data]])</f>
        <v>2010</v>
      </c>
      <c r="E1119">
        <f>VLOOKUP(cukier6[[#This Row],[rok]],cennik__2[#All],2,FALSE)</f>
        <v>2.1</v>
      </c>
      <c r="F1119" s="4">
        <f>cukier6[[#This Row],[Ilość cukru]]*cukier6[[#This Row],[cena za kilo]]</f>
        <v>569.1</v>
      </c>
    </row>
    <row r="1120" spans="1:6" x14ac:dyDescent="0.25">
      <c r="A1120" s="1">
        <v>40218</v>
      </c>
      <c r="B1120" t="s">
        <v>87</v>
      </c>
      <c r="C1120">
        <v>4</v>
      </c>
      <c r="D1120">
        <f>YEAR(cukier6[[#This Row],[Data]])</f>
        <v>2010</v>
      </c>
      <c r="E1120">
        <f>VLOOKUP(cukier6[[#This Row],[rok]],cennik__2[#All],2,FALSE)</f>
        <v>2.1</v>
      </c>
      <c r="F1120" s="4">
        <f>cukier6[[#This Row],[Ilość cukru]]*cukier6[[#This Row],[cena za kilo]]</f>
        <v>8.4</v>
      </c>
    </row>
    <row r="1121" spans="1:6" x14ac:dyDescent="0.25">
      <c r="A1121" s="1">
        <v>40220</v>
      </c>
      <c r="B1121" t="s">
        <v>30</v>
      </c>
      <c r="C1121">
        <v>121</v>
      </c>
      <c r="D1121">
        <f>YEAR(cukier6[[#This Row],[Data]])</f>
        <v>2010</v>
      </c>
      <c r="E1121">
        <f>VLOOKUP(cukier6[[#This Row],[rok]],cennik__2[#All],2,FALSE)</f>
        <v>2.1</v>
      </c>
      <c r="F1121" s="4">
        <f>cukier6[[#This Row],[Ilość cukru]]*cukier6[[#This Row],[cena za kilo]]</f>
        <v>254.10000000000002</v>
      </c>
    </row>
    <row r="1122" spans="1:6" x14ac:dyDescent="0.25">
      <c r="A1122" s="1">
        <v>40221</v>
      </c>
      <c r="B1122" t="s">
        <v>8</v>
      </c>
      <c r="C1122">
        <v>81</v>
      </c>
      <c r="D1122">
        <f>YEAR(cukier6[[#This Row],[Data]])</f>
        <v>2010</v>
      </c>
      <c r="E1122">
        <f>VLOOKUP(cukier6[[#This Row],[rok]],cennik__2[#All],2,FALSE)</f>
        <v>2.1</v>
      </c>
      <c r="F1122" s="4">
        <f>cukier6[[#This Row],[Ilość cukru]]*cukier6[[#This Row],[cena za kilo]]</f>
        <v>170.1</v>
      </c>
    </row>
    <row r="1123" spans="1:6" x14ac:dyDescent="0.25">
      <c r="A1123" s="1">
        <v>40221</v>
      </c>
      <c r="B1123" t="s">
        <v>86</v>
      </c>
      <c r="C1123">
        <v>1</v>
      </c>
      <c r="D1123">
        <f>YEAR(cukier6[[#This Row],[Data]])</f>
        <v>2010</v>
      </c>
      <c r="E1123">
        <f>VLOOKUP(cukier6[[#This Row],[rok]],cennik__2[#All],2,FALSE)</f>
        <v>2.1</v>
      </c>
      <c r="F1123" s="4">
        <f>cukier6[[#This Row],[Ilość cukru]]*cukier6[[#This Row],[cena za kilo]]</f>
        <v>2.1</v>
      </c>
    </row>
    <row r="1124" spans="1:6" x14ac:dyDescent="0.25">
      <c r="A1124" s="1">
        <v>40223</v>
      </c>
      <c r="B1124" t="s">
        <v>32</v>
      </c>
      <c r="C1124">
        <v>142</v>
      </c>
      <c r="D1124">
        <f>YEAR(cukier6[[#This Row],[Data]])</f>
        <v>2010</v>
      </c>
      <c r="E1124">
        <f>VLOOKUP(cukier6[[#This Row],[rok]],cennik__2[#All],2,FALSE)</f>
        <v>2.1</v>
      </c>
      <c r="F1124" s="4">
        <f>cukier6[[#This Row],[Ilość cukru]]*cukier6[[#This Row],[cena za kilo]]</f>
        <v>298.2</v>
      </c>
    </row>
    <row r="1125" spans="1:6" x14ac:dyDescent="0.25">
      <c r="A1125" s="1">
        <v>40224</v>
      </c>
      <c r="B1125" t="s">
        <v>24</v>
      </c>
      <c r="C1125">
        <v>265</v>
      </c>
      <c r="D1125">
        <f>YEAR(cukier6[[#This Row],[Data]])</f>
        <v>2010</v>
      </c>
      <c r="E1125">
        <f>VLOOKUP(cukier6[[#This Row],[rok]],cennik__2[#All],2,FALSE)</f>
        <v>2.1</v>
      </c>
      <c r="F1125" s="4">
        <f>cukier6[[#This Row],[Ilość cukru]]*cukier6[[#This Row],[cena za kilo]]</f>
        <v>556.5</v>
      </c>
    </row>
    <row r="1126" spans="1:6" x14ac:dyDescent="0.25">
      <c r="A1126" s="1">
        <v>40225</v>
      </c>
      <c r="B1126" t="s">
        <v>8</v>
      </c>
      <c r="C1126">
        <v>194</v>
      </c>
      <c r="D1126">
        <f>YEAR(cukier6[[#This Row],[Data]])</f>
        <v>2010</v>
      </c>
      <c r="E1126">
        <f>VLOOKUP(cukier6[[#This Row],[rok]],cennik__2[#All],2,FALSE)</f>
        <v>2.1</v>
      </c>
      <c r="F1126" s="4">
        <f>cukier6[[#This Row],[Ilość cukru]]*cukier6[[#This Row],[cena za kilo]]</f>
        <v>407.40000000000003</v>
      </c>
    </row>
    <row r="1127" spans="1:6" x14ac:dyDescent="0.25">
      <c r="A1127" s="1">
        <v>40225</v>
      </c>
      <c r="B1127" t="s">
        <v>163</v>
      </c>
      <c r="C1127">
        <v>15</v>
      </c>
      <c r="D1127">
        <f>YEAR(cukier6[[#This Row],[Data]])</f>
        <v>2010</v>
      </c>
      <c r="E1127">
        <f>VLOOKUP(cukier6[[#This Row],[rok]],cennik__2[#All],2,FALSE)</f>
        <v>2.1</v>
      </c>
      <c r="F1127" s="4">
        <f>cukier6[[#This Row],[Ilość cukru]]*cukier6[[#This Row],[cena za kilo]]</f>
        <v>31.5</v>
      </c>
    </row>
    <row r="1128" spans="1:6" x14ac:dyDescent="0.25">
      <c r="A1128" s="1">
        <v>40227</v>
      </c>
      <c r="B1128" t="s">
        <v>12</v>
      </c>
      <c r="C1128">
        <v>23</v>
      </c>
      <c r="D1128">
        <f>YEAR(cukier6[[#This Row],[Data]])</f>
        <v>2010</v>
      </c>
      <c r="E1128">
        <f>VLOOKUP(cukier6[[#This Row],[rok]],cennik__2[#All],2,FALSE)</f>
        <v>2.1</v>
      </c>
      <c r="F1128" s="4">
        <f>cukier6[[#This Row],[Ilość cukru]]*cukier6[[#This Row],[cena za kilo]]</f>
        <v>48.300000000000004</v>
      </c>
    </row>
    <row r="1129" spans="1:6" x14ac:dyDescent="0.25">
      <c r="A1129" s="1">
        <v>40227</v>
      </c>
      <c r="B1129" t="s">
        <v>24</v>
      </c>
      <c r="C1129">
        <v>279</v>
      </c>
      <c r="D1129">
        <f>YEAR(cukier6[[#This Row],[Data]])</f>
        <v>2010</v>
      </c>
      <c r="E1129">
        <f>VLOOKUP(cukier6[[#This Row],[rok]],cennik__2[#All],2,FALSE)</f>
        <v>2.1</v>
      </c>
      <c r="F1129" s="4">
        <f>cukier6[[#This Row],[Ilość cukru]]*cukier6[[#This Row],[cena za kilo]]</f>
        <v>585.9</v>
      </c>
    </row>
    <row r="1130" spans="1:6" x14ac:dyDescent="0.25">
      <c r="A1130" s="1">
        <v>40229</v>
      </c>
      <c r="B1130" t="s">
        <v>208</v>
      </c>
      <c r="C1130">
        <v>1</v>
      </c>
      <c r="D1130">
        <f>YEAR(cukier6[[#This Row],[Data]])</f>
        <v>2010</v>
      </c>
      <c r="E1130">
        <f>VLOOKUP(cukier6[[#This Row],[rok]],cennik__2[#All],2,FALSE)</f>
        <v>2.1</v>
      </c>
      <c r="F1130" s="4">
        <f>cukier6[[#This Row],[Ilość cukru]]*cukier6[[#This Row],[cena za kilo]]</f>
        <v>2.1</v>
      </c>
    </row>
    <row r="1131" spans="1:6" x14ac:dyDescent="0.25">
      <c r="A1131" s="1">
        <v>40234</v>
      </c>
      <c r="B1131" t="s">
        <v>24</v>
      </c>
      <c r="C1131">
        <v>487</v>
      </c>
      <c r="D1131">
        <f>YEAR(cukier6[[#This Row],[Data]])</f>
        <v>2010</v>
      </c>
      <c r="E1131">
        <f>VLOOKUP(cukier6[[#This Row],[rok]],cennik__2[#All],2,FALSE)</f>
        <v>2.1</v>
      </c>
      <c r="F1131" s="4">
        <f>cukier6[[#This Row],[Ilość cukru]]*cukier6[[#This Row],[cena za kilo]]</f>
        <v>1022.7</v>
      </c>
    </row>
    <row r="1132" spans="1:6" x14ac:dyDescent="0.25">
      <c r="A1132" s="1">
        <v>40234</v>
      </c>
      <c r="B1132" t="s">
        <v>9</v>
      </c>
      <c r="C1132">
        <v>395</v>
      </c>
      <c r="D1132">
        <f>YEAR(cukier6[[#This Row],[Data]])</f>
        <v>2010</v>
      </c>
      <c r="E1132">
        <f>VLOOKUP(cukier6[[#This Row],[rok]],cennik__2[#All],2,FALSE)</f>
        <v>2.1</v>
      </c>
      <c r="F1132" s="4">
        <f>cukier6[[#This Row],[Ilość cukru]]*cukier6[[#This Row],[cena za kilo]]</f>
        <v>829.5</v>
      </c>
    </row>
    <row r="1133" spans="1:6" x14ac:dyDescent="0.25">
      <c r="A1133" s="1">
        <v>40236</v>
      </c>
      <c r="B1133" t="s">
        <v>73</v>
      </c>
      <c r="C1133">
        <v>91</v>
      </c>
      <c r="D1133">
        <f>YEAR(cukier6[[#This Row],[Data]])</f>
        <v>2010</v>
      </c>
      <c r="E1133">
        <f>VLOOKUP(cukier6[[#This Row],[rok]],cennik__2[#All],2,FALSE)</f>
        <v>2.1</v>
      </c>
      <c r="F1133" s="4">
        <f>cukier6[[#This Row],[Ilość cukru]]*cukier6[[#This Row],[cena za kilo]]</f>
        <v>191.1</v>
      </c>
    </row>
    <row r="1134" spans="1:6" x14ac:dyDescent="0.25">
      <c r="A1134" s="1">
        <v>40236</v>
      </c>
      <c r="B1134" t="s">
        <v>27</v>
      </c>
      <c r="C1134">
        <v>39</v>
      </c>
      <c r="D1134">
        <f>YEAR(cukier6[[#This Row],[Data]])</f>
        <v>2010</v>
      </c>
      <c r="E1134">
        <f>VLOOKUP(cukier6[[#This Row],[rok]],cennik__2[#All],2,FALSE)</f>
        <v>2.1</v>
      </c>
      <c r="F1134" s="4">
        <f>cukier6[[#This Row],[Ilość cukru]]*cukier6[[#This Row],[cena za kilo]]</f>
        <v>81.900000000000006</v>
      </c>
    </row>
    <row r="1135" spans="1:6" x14ac:dyDescent="0.25">
      <c r="A1135" s="1">
        <v>40236</v>
      </c>
      <c r="B1135" t="s">
        <v>24</v>
      </c>
      <c r="C1135">
        <v>312</v>
      </c>
      <c r="D1135">
        <f>YEAR(cukier6[[#This Row],[Data]])</f>
        <v>2010</v>
      </c>
      <c r="E1135">
        <f>VLOOKUP(cukier6[[#This Row],[rok]],cennik__2[#All],2,FALSE)</f>
        <v>2.1</v>
      </c>
      <c r="F1135" s="4">
        <f>cukier6[[#This Row],[Ilość cukru]]*cukier6[[#This Row],[cena za kilo]]</f>
        <v>655.20000000000005</v>
      </c>
    </row>
    <row r="1136" spans="1:6" x14ac:dyDescent="0.25">
      <c r="A1136" s="1">
        <v>40237</v>
      </c>
      <c r="B1136" t="s">
        <v>209</v>
      </c>
      <c r="C1136">
        <v>20</v>
      </c>
      <c r="D1136">
        <f>YEAR(cukier6[[#This Row],[Data]])</f>
        <v>2010</v>
      </c>
      <c r="E1136">
        <f>VLOOKUP(cukier6[[#This Row],[rok]],cennik__2[#All],2,FALSE)</f>
        <v>2.1</v>
      </c>
      <c r="F1136" s="4">
        <f>cukier6[[#This Row],[Ilość cukru]]*cukier6[[#This Row],[cena za kilo]]</f>
        <v>42</v>
      </c>
    </row>
    <row r="1137" spans="1:6" x14ac:dyDescent="0.25">
      <c r="A1137" s="1">
        <v>40240</v>
      </c>
      <c r="B1137" t="s">
        <v>30</v>
      </c>
      <c r="C1137">
        <v>35</v>
      </c>
      <c r="D1137">
        <f>YEAR(cukier6[[#This Row],[Data]])</f>
        <v>2010</v>
      </c>
      <c r="E1137">
        <f>VLOOKUP(cukier6[[#This Row],[rok]],cennik__2[#All],2,FALSE)</f>
        <v>2.1</v>
      </c>
      <c r="F1137" s="4">
        <f>cukier6[[#This Row],[Ilość cukru]]*cukier6[[#This Row],[cena za kilo]]</f>
        <v>73.5</v>
      </c>
    </row>
    <row r="1138" spans="1:6" x14ac:dyDescent="0.25">
      <c r="A1138" s="1">
        <v>40242</v>
      </c>
      <c r="B1138" t="s">
        <v>205</v>
      </c>
      <c r="C1138">
        <v>20</v>
      </c>
      <c r="D1138">
        <f>YEAR(cukier6[[#This Row],[Data]])</f>
        <v>2010</v>
      </c>
      <c r="E1138">
        <f>VLOOKUP(cukier6[[#This Row],[rok]],cennik__2[#All],2,FALSE)</f>
        <v>2.1</v>
      </c>
      <c r="F1138" s="4">
        <f>cukier6[[#This Row],[Ilość cukru]]*cukier6[[#This Row],[cena za kilo]]</f>
        <v>42</v>
      </c>
    </row>
    <row r="1139" spans="1:6" x14ac:dyDescent="0.25">
      <c r="A1139" s="1">
        <v>40245</v>
      </c>
      <c r="B1139" t="s">
        <v>32</v>
      </c>
      <c r="C1139">
        <v>125</v>
      </c>
      <c r="D1139">
        <f>YEAR(cukier6[[#This Row],[Data]])</f>
        <v>2010</v>
      </c>
      <c r="E1139">
        <f>VLOOKUP(cukier6[[#This Row],[rok]],cennik__2[#All],2,FALSE)</f>
        <v>2.1</v>
      </c>
      <c r="F1139" s="4">
        <f>cukier6[[#This Row],[Ilość cukru]]*cukier6[[#This Row],[cena za kilo]]</f>
        <v>262.5</v>
      </c>
    </row>
    <row r="1140" spans="1:6" x14ac:dyDescent="0.25">
      <c r="A1140" s="1">
        <v>40245</v>
      </c>
      <c r="B1140" t="s">
        <v>47</v>
      </c>
      <c r="C1140">
        <v>396</v>
      </c>
      <c r="D1140">
        <f>YEAR(cukier6[[#This Row],[Data]])</f>
        <v>2010</v>
      </c>
      <c r="E1140">
        <f>VLOOKUP(cukier6[[#This Row],[rok]],cennik__2[#All],2,FALSE)</f>
        <v>2.1</v>
      </c>
      <c r="F1140" s="4">
        <f>cukier6[[#This Row],[Ilość cukru]]*cukier6[[#This Row],[cena za kilo]]</f>
        <v>831.6</v>
      </c>
    </row>
    <row r="1141" spans="1:6" x14ac:dyDescent="0.25">
      <c r="A1141" s="1">
        <v>40246</v>
      </c>
      <c r="B1141" t="s">
        <v>210</v>
      </c>
      <c r="C1141">
        <v>7</v>
      </c>
      <c r="D1141">
        <f>YEAR(cukier6[[#This Row],[Data]])</f>
        <v>2010</v>
      </c>
      <c r="E1141">
        <f>VLOOKUP(cukier6[[#This Row],[rok]],cennik__2[#All],2,FALSE)</f>
        <v>2.1</v>
      </c>
      <c r="F1141" s="4">
        <f>cukier6[[#This Row],[Ilość cukru]]*cukier6[[#This Row],[cena za kilo]]</f>
        <v>14.700000000000001</v>
      </c>
    </row>
    <row r="1142" spans="1:6" x14ac:dyDescent="0.25">
      <c r="A1142" s="1">
        <v>40247</v>
      </c>
      <c r="B1142" t="s">
        <v>80</v>
      </c>
      <c r="C1142">
        <v>59</v>
      </c>
      <c r="D1142">
        <f>YEAR(cukier6[[#This Row],[Data]])</f>
        <v>2010</v>
      </c>
      <c r="E1142">
        <f>VLOOKUP(cukier6[[#This Row],[rok]],cennik__2[#All],2,FALSE)</f>
        <v>2.1</v>
      </c>
      <c r="F1142" s="4">
        <f>cukier6[[#This Row],[Ilość cukru]]*cukier6[[#This Row],[cena za kilo]]</f>
        <v>123.9</v>
      </c>
    </row>
    <row r="1143" spans="1:6" x14ac:dyDescent="0.25">
      <c r="A1143" s="1">
        <v>40250</v>
      </c>
      <c r="B1143" t="s">
        <v>16</v>
      </c>
      <c r="C1143">
        <v>417</v>
      </c>
      <c r="D1143">
        <f>YEAR(cukier6[[#This Row],[Data]])</f>
        <v>2010</v>
      </c>
      <c r="E1143">
        <f>VLOOKUP(cukier6[[#This Row],[rok]],cennik__2[#All],2,FALSE)</f>
        <v>2.1</v>
      </c>
      <c r="F1143" s="4">
        <f>cukier6[[#This Row],[Ilość cukru]]*cukier6[[#This Row],[cena za kilo]]</f>
        <v>875.7</v>
      </c>
    </row>
    <row r="1144" spans="1:6" x14ac:dyDescent="0.25">
      <c r="A1144" s="1">
        <v>40250</v>
      </c>
      <c r="B1144" t="s">
        <v>47</v>
      </c>
      <c r="C1144">
        <v>115</v>
      </c>
      <c r="D1144">
        <f>YEAR(cukier6[[#This Row],[Data]])</f>
        <v>2010</v>
      </c>
      <c r="E1144">
        <f>VLOOKUP(cukier6[[#This Row],[rok]],cennik__2[#All],2,FALSE)</f>
        <v>2.1</v>
      </c>
      <c r="F1144" s="4">
        <f>cukier6[[#This Row],[Ilość cukru]]*cukier6[[#This Row],[cena za kilo]]</f>
        <v>241.5</v>
      </c>
    </row>
    <row r="1145" spans="1:6" x14ac:dyDescent="0.25">
      <c r="A1145" s="1">
        <v>40253</v>
      </c>
      <c r="B1145" t="s">
        <v>56</v>
      </c>
      <c r="C1145">
        <v>6</v>
      </c>
      <c r="D1145">
        <f>YEAR(cukier6[[#This Row],[Data]])</f>
        <v>2010</v>
      </c>
      <c r="E1145">
        <f>VLOOKUP(cukier6[[#This Row],[rok]],cennik__2[#All],2,FALSE)</f>
        <v>2.1</v>
      </c>
      <c r="F1145" s="4">
        <f>cukier6[[#This Row],[Ilość cukru]]*cukier6[[#This Row],[cena za kilo]]</f>
        <v>12.600000000000001</v>
      </c>
    </row>
    <row r="1146" spans="1:6" x14ac:dyDescent="0.25">
      <c r="A1146" s="1">
        <v>40254</v>
      </c>
      <c r="B1146" t="s">
        <v>21</v>
      </c>
      <c r="C1146">
        <v>69</v>
      </c>
      <c r="D1146">
        <f>YEAR(cukier6[[#This Row],[Data]])</f>
        <v>2010</v>
      </c>
      <c r="E1146">
        <f>VLOOKUP(cukier6[[#This Row],[rok]],cennik__2[#All],2,FALSE)</f>
        <v>2.1</v>
      </c>
      <c r="F1146" s="4">
        <f>cukier6[[#This Row],[Ilość cukru]]*cukier6[[#This Row],[cena za kilo]]</f>
        <v>144.9</v>
      </c>
    </row>
    <row r="1147" spans="1:6" x14ac:dyDescent="0.25">
      <c r="A1147" s="1">
        <v>40256</v>
      </c>
      <c r="B1147" t="s">
        <v>14</v>
      </c>
      <c r="C1147">
        <v>58</v>
      </c>
      <c r="D1147">
        <f>YEAR(cukier6[[#This Row],[Data]])</f>
        <v>2010</v>
      </c>
      <c r="E1147">
        <f>VLOOKUP(cukier6[[#This Row],[rok]],cennik__2[#All],2,FALSE)</f>
        <v>2.1</v>
      </c>
      <c r="F1147" s="4">
        <f>cukier6[[#This Row],[Ilość cukru]]*cukier6[[#This Row],[cena za kilo]]</f>
        <v>121.80000000000001</v>
      </c>
    </row>
    <row r="1148" spans="1:6" x14ac:dyDescent="0.25">
      <c r="A1148" s="1">
        <v>40256</v>
      </c>
      <c r="B1148" t="s">
        <v>27</v>
      </c>
      <c r="C1148">
        <v>159</v>
      </c>
      <c r="D1148">
        <f>YEAR(cukier6[[#This Row],[Data]])</f>
        <v>2010</v>
      </c>
      <c r="E1148">
        <f>VLOOKUP(cukier6[[#This Row],[rok]],cennik__2[#All],2,FALSE)</f>
        <v>2.1</v>
      </c>
      <c r="F1148" s="4">
        <f>cukier6[[#This Row],[Ilość cukru]]*cukier6[[#This Row],[cena za kilo]]</f>
        <v>333.90000000000003</v>
      </c>
    </row>
    <row r="1149" spans="1:6" x14ac:dyDescent="0.25">
      <c r="A1149" s="1">
        <v>40258</v>
      </c>
      <c r="B1149" t="s">
        <v>211</v>
      </c>
      <c r="C1149">
        <v>6</v>
      </c>
      <c r="D1149">
        <f>YEAR(cukier6[[#This Row],[Data]])</f>
        <v>2010</v>
      </c>
      <c r="E1149">
        <f>VLOOKUP(cukier6[[#This Row],[rok]],cennik__2[#All],2,FALSE)</f>
        <v>2.1</v>
      </c>
      <c r="F1149" s="4">
        <f>cukier6[[#This Row],[Ilość cukru]]*cukier6[[#This Row],[cena za kilo]]</f>
        <v>12.600000000000001</v>
      </c>
    </row>
    <row r="1150" spans="1:6" x14ac:dyDescent="0.25">
      <c r="A1150" s="1">
        <v>40259</v>
      </c>
      <c r="B1150" t="s">
        <v>14</v>
      </c>
      <c r="C1150">
        <v>103</v>
      </c>
      <c r="D1150">
        <f>YEAR(cukier6[[#This Row],[Data]])</f>
        <v>2010</v>
      </c>
      <c r="E1150">
        <f>VLOOKUP(cukier6[[#This Row],[rok]],cennik__2[#All],2,FALSE)</f>
        <v>2.1</v>
      </c>
      <c r="F1150" s="4">
        <f>cukier6[[#This Row],[Ilość cukru]]*cukier6[[#This Row],[cena za kilo]]</f>
        <v>216.3</v>
      </c>
    </row>
    <row r="1151" spans="1:6" x14ac:dyDescent="0.25">
      <c r="A1151" s="1">
        <v>40263</v>
      </c>
      <c r="B1151" t="s">
        <v>9</v>
      </c>
      <c r="C1151">
        <v>155</v>
      </c>
      <c r="D1151">
        <f>YEAR(cukier6[[#This Row],[Data]])</f>
        <v>2010</v>
      </c>
      <c r="E1151">
        <f>VLOOKUP(cukier6[[#This Row],[rok]],cennik__2[#All],2,FALSE)</f>
        <v>2.1</v>
      </c>
      <c r="F1151" s="4">
        <f>cukier6[[#This Row],[Ilość cukru]]*cukier6[[#This Row],[cena za kilo]]</f>
        <v>325.5</v>
      </c>
    </row>
    <row r="1152" spans="1:6" x14ac:dyDescent="0.25">
      <c r="A1152" s="1">
        <v>40263</v>
      </c>
      <c r="B1152" t="s">
        <v>83</v>
      </c>
      <c r="C1152">
        <v>10</v>
      </c>
      <c r="D1152">
        <f>YEAR(cukier6[[#This Row],[Data]])</f>
        <v>2010</v>
      </c>
      <c r="E1152">
        <f>VLOOKUP(cukier6[[#This Row],[rok]],cennik__2[#All],2,FALSE)</f>
        <v>2.1</v>
      </c>
      <c r="F1152" s="4">
        <f>cukier6[[#This Row],[Ilość cukru]]*cukier6[[#This Row],[cena za kilo]]</f>
        <v>21</v>
      </c>
    </row>
    <row r="1153" spans="1:6" x14ac:dyDescent="0.25">
      <c r="A1153" s="1">
        <v>40265</v>
      </c>
      <c r="B1153" t="s">
        <v>30</v>
      </c>
      <c r="C1153">
        <v>158</v>
      </c>
      <c r="D1153">
        <f>YEAR(cukier6[[#This Row],[Data]])</f>
        <v>2010</v>
      </c>
      <c r="E1153">
        <f>VLOOKUP(cukier6[[#This Row],[rok]],cennik__2[#All],2,FALSE)</f>
        <v>2.1</v>
      </c>
      <c r="F1153" s="4">
        <f>cukier6[[#This Row],[Ilość cukru]]*cukier6[[#This Row],[cena za kilo]]</f>
        <v>331.8</v>
      </c>
    </row>
    <row r="1154" spans="1:6" x14ac:dyDescent="0.25">
      <c r="A1154" s="1">
        <v>40267</v>
      </c>
      <c r="B1154" t="s">
        <v>57</v>
      </c>
      <c r="C1154">
        <v>146</v>
      </c>
      <c r="D1154">
        <f>YEAR(cukier6[[#This Row],[Data]])</f>
        <v>2010</v>
      </c>
      <c r="E1154">
        <f>VLOOKUP(cukier6[[#This Row],[rok]],cennik__2[#All],2,FALSE)</f>
        <v>2.1</v>
      </c>
      <c r="F1154" s="4">
        <f>cukier6[[#This Row],[Ilość cukru]]*cukier6[[#This Row],[cena za kilo]]</f>
        <v>306.60000000000002</v>
      </c>
    </row>
    <row r="1155" spans="1:6" x14ac:dyDescent="0.25">
      <c r="A1155" s="1">
        <v>40268</v>
      </c>
      <c r="B1155" t="s">
        <v>24</v>
      </c>
      <c r="C1155">
        <v>230</v>
      </c>
      <c r="D1155">
        <f>YEAR(cukier6[[#This Row],[Data]])</f>
        <v>2010</v>
      </c>
      <c r="E1155">
        <f>VLOOKUP(cukier6[[#This Row],[rok]],cennik__2[#All],2,FALSE)</f>
        <v>2.1</v>
      </c>
      <c r="F1155" s="4">
        <f>cukier6[[#This Row],[Ilość cukru]]*cukier6[[#This Row],[cena za kilo]]</f>
        <v>483</v>
      </c>
    </row>
    <row r="1156" spans="1:6" x14ac:dyDescent="0.25">
      <c r="A1156" s="1">
        <v>40270</v>
      </c>
      <c r="B1156" t="s">
        <v>41</v>
      </c>
      <c r="C1156">
        <v>143</v>
      </c>
      <c r="D1156">
        <f>YEAR(cukier6[[#This Row],[Data]])</f>
        <v>2010</v>
      </c>
      <c r="E1156">
        <f>VLOOKUP(cukier6[[#This Row],[rok]],cennik__2[#All],2,FALSE)</f>
        <v>2.1</v>
      </c>
      <c r="F1156" s="4">
        <f>cukier6[[#This Row],[Ilość cukru]]*cukier6[[#This Row],[cena za kilo]]</f>
        <v>300.3</v>
      </c>
    </row>
    <row r="1157" spans="1:6" x14ac:dyDescent="0.25">
      <c r="A1157" s="1">
        <v>40270</v>
      </c>
      <c r="B1157" t="s">
        <v>63</v>
      </c>
      <c r="C1157">
        <v>167</v>
      </c>
      <c r="D1157">
        <f>YEAR(cukier6[[#This Row],[Data]])</f>
        <v>2010</v>
      </c>
      <c r="E1157">
        <f>VLOOKUP(cukier6[[#This Row],[rok]],cennik__2[#All],2,FALSE)</f>
        <v>2.1</v>
      </c>
      <c r="F1157" s="4">
        <f>cukier6[[#This Row],[Ilość cukru]]*cukier6[[#This Row],[cena za kilo]]</f>
        <v>350.7</v>
      </c>
    </row>
    <row r="1158" spans="1:6" x14ac:dyDescent="0.25">
      <c r="A1158" s="1">
        <v>40270</v>
      </c>
      <c r="B1158" t="s">
        <v>54</v>
      </c>
      <c r="C1158">
        <v>119</v>
      </c>
      <c r="D1158">
        <f>YEAR(cukier6[[#This Row],[Data]])</f>
        <v>2010</v>
      </c>
      <c r="E1158">
        <f>VLOOKUP(cukier6[[#This Row],[rok]],cennik__2[#All],2,FALSE)</f>
        <v>2.1</v>
      </c>
      <c r="F1158" s="4">
        <f>cukier6[[#This Row],[Ilość cukru]]*cukier6[[#This Row],[cena za kilo]]</f>
        <v>249.9</v>
      </c>
    </row>
    <row r="1159" spans="1:6" x14ac:dyDescent="0.25">
      <c r="A1159" s="1">
        <v>40272</v>
      </c>
      <c r="B1159" t="s">
        <v>16</v>
      </c>
      <c r="C1159">
        <v>400</v>
      </c>
      <c r="D1159">
        <f>YEAR(cukier6[[#This Row],[Data]])</f>
        <v>2010</v>
      </c>
      <c r="E1159">
        <f>VLOOKUP(cukier6[[#This Row],[rok]],cennik__2[#All],2,FALSE)</f>
        <v>2.1</v>
      </c>
      <c r="F1159" s="4">
        <f>cukier6[[#This Row],[Ilość cukru]]*cukier6[[#This Row],[cena za kilo]]</f>
        <v>840</v>
      </c>
    </row>
    <row r="1160" spans="1:6" x14ac:dyDescent="0.25">
      <c r="A1160" s="1">
        <v>40274</v>
      </c>
      <c r="B1160" t="s">
        <v>39</v>
      </c>
      <c r="C1160">
        <v>172</v>
      </c>
      <c r="D1160">
        <f>YEAR(cukier6[[#This Row],[Data]])</f>
        <v>2010</v>
      </c>
      <c r="E1160">
        <f>VLOOKUP(cukier6[[#This Row],[rok]],cennik__2[#All],2,FALSE)</f>
        <v>2.1</v>
      </c>
      <c r="F1160" s="4">
        <f>cukier6[[#This Row],[Ilość cukru]]*cukier6[[#This Row],[cena za kilo]]</f>
        <v>361.2</v>
      </c>
    </row>
    <row r="1161" spans="1:6" x14ac:dyDescent="0.25">
      <c r="A1161" s="1">
        <v>40275</v>
      </c>
      <c r="B1161" t="s">
        <v>100</v>
      </c>
      <c r="C1161">
        <v>19</v>
      </c>
      <c r="D1161">
        <f>YEAR(cukier6[[#This Row],[Data]])</f>
        <v>2010</v>
      </c>
      <c r="E1161">
        <f>VLOOKUP(cukier6[[#This Row],[rok]],cennik__2[#All],2,FALSE)</f>
        <v>2.1</v>
      </c>
      <c r="F1161" s="4">
        <f>cukier6[[#This Row],[Ilość cukru]]*cukier6[[#This Row],[cena za kilo]]</f>
        <v>39.9</v>
      </c>
    </row>
    <row r="1162" spans="1:6" x14ac:dyDescent="0.25">
      <c r="A1162" s="1">
        <v>40277</v>
      </c>
      <c r="B1162" t="s">
        <v>9</v>
      </c>
      <c r="C1162">
        <v>116</v>
      </c>
      <c r="D1162">
        <f>YEAR(cukier6[[#This Row],[Data]])</f>
        <v>2010</v>
      </c>
      <c r="E1162">
        <f>VLOOKUP(cukier6[[#This Row],[rok]],cennik__2[#All],2,FALSE)</f>
        <v>2.1</v>
      </c>
      <c r="F1162" s="4">
        <f>cukier6[[#This Row],[Ilość cukru]]*cukier6[[#This Row],[cena za kilo]]</f>
        <v>243.60000000000002</v>
      </c>
    </row>
    <row r="1163" spans="1:6" x14ac:dyDescent="0.25">
      <c r="A1163" s="1">
        <v>40279</v>
      </c>
      <c r="B1163" t="s">
        <v>24</v>
      </c>
      <c r="C1163">
        <v>143</v>
      </c>
      <c r="D1163">
        <f>YEAR(cukier6[[#This Row],[Data]])</f>
        <v>2010</v>
      </c>
      <c r="E1163">
        <f>VLOOKUP(cukier6[[#This Row],[rok]],cennik__2[#All],2,FALSE)</f>
        <v>2.1</v>
      </c>
      <c r="F1163" s="4">
        <f>cukier6[[#This Row],[Ilość cukru]]*cukier6[[#This Row],[cena za kilo]]</f>
        <v>300.3</v>
      </c>
    </row>
    <row r="1164" spans="1:6" x14ac:dyDescent="0.25">
      <c r="A1164" s="1">
        <v>40280</v>
      </c>
      <c r="B1164" t="s">
        <v>11</v>
      </c>
      <c r="C1164">
        <v>222</v>
      </c>
      <c r="D1164">
        <f>YEAR(cukier6[[#This Row],[Data]])</f>
        <v>2010</v>
      </c>
      <c r="E1164">
        <f>VLOOKUP(cukier6[[#This Row],[rok]],cennik__2[#All],2,FALSE)</f>
        <v>2.1</v>
      </c>
      <c r="F1164" s="4">
        <f>cukier6[[#This Row],[Ilość cukru]]*cukier6[[#This Row],[cena za kilo]]</f>
        <v>466.20000000000005</v>
      </c>
    </row>
    <row r="1165" spans="1:6" x14ac:dyDescent="0.25">
      <c r="A1165" s="1">
        <v>40282</v>
      </c>
      <c r="B1165" t="s">
        <v>11</v>
      </c>
      <c r="C1165">
        <v>352</v>
      </c>
      <c r="D1165">
        <f>YEAR(cukier6[[#This Row],[Data]])</f>
        <v>2010</v>
      </c>
      <c r="E1165">
        <f>VLOOKUP(cukier6[[#This Row],[rok]],cennik__2[#All],2,FALSE)</f>
        <v>2.1</v>
      </c>
      <c r="F1165" s="4">
        <f>cukier6[[#This Row],[Ilość cukru]]*cukier6[[#This Row],[cena za kilo]]</f>
        <v>739.2</v>
      </c>
    </row>
    <row r="1166" spans="1:6" x14ac:dyDescent="0.25">
      <c r="A1166" s="1">
        <v>40282</v>
      </c>
      <c r="B1166" t="s">
        <v>54</v>
      </c>
      <c r="C1166">
        <v>69</v>
      </c>
      <c r="D1166">
        <f>YEAR(cukier6[[#This Row],[Data]])</f>
        <v>2010</v>
      </c>
      <c r="E1166">
        <f>VLOOKUP(cukier6[[#This Row],[rok]],cennik__2[#All],2,FALSE)</f>
        <v>2.1</v>
      </c>
      <c r="F1166" s="4">
        <f>cukier6[[#This Row],[Ilość cukru]]*cukier6[[#This Row],[cena za kilo]]</f>
        <v>144.9</v>
      </c>
    </row>
    <row r="1167" spans="1:6" x14ac:dyDescent="0.25">
      <c r="A1167" s="1">
        <v>40283</v>
      </c>
      <c r="B1167" t="s">
        <v>47</v>
      </c>
      <c r="C1167">
        <v>182</v>
      </c>
      <c r="D1167">
        <f>YEAR(cukier6[[#This Row],[Data]])</f>
        <v>2010</v>
      </c>
      <c r="E1167">
        <f>VLOOKUP(cukier6[[#This Row],[rok]],cennik__2[#All],2,FALSE)</f>
        <v>2.1</v>
      </c>
      <c r="F1167" s="4">
        <f>cukier6[[#This Row],[Ilość cukru]]*cukier6[[#This Row],[cena za kilo]]</f>
        <v>382.2</v>
      </c>
    </row>
    <row r="1168" spans="1:6" x14ac:dyDescent="0.25">
      <c r="A1168" s="1">
        <v>40285</v>
      </c>
      <c r="B1168" t="s">
        <v>11</v>
      </c>
      <c r="C1168">
        <v>182</v>
      </c>
      <c r="D1168">
        <f>YEAR(cukier6[[#This Row],[Data]])</f>
        <v>2010</v>
      </c>
      <c r="E1168">
        <f>VLOOKUP(cukier6[[#This Row],[rok]],cennik__2[#All],2,FALSE)</f>
        <v>2.1</v>
      </c>
      <c r="F1168" s="4">
        <f>cukier6[[#This Row],[Ilość cukru]]*cukier6[[#This Row],[cena za kilo]]</f>
        <v>382.2</v>
      </c>
    </row>
    <row r="1169" spans="1:6" x14ac:dyDescent="0.25">
      <c r="A1169" s="1">
        <v>40285</v>
      </c>
      <c r="B1169" t="s">
        <v>54</v>
      </c>
      <c r="C1169">
        <v>165</v>
      </c>
      <c r="D1169">
        <f>YEAR(cukier6[[#This Row],[Data]])</f>
        <v>2010</v>
      </c>
      <c r="E1169">
        <f>VLOOKUP(cukier6[[#This Row],[rok]],cennik__2[#All],2,FALSE)</f>
        <v>2.1</v>
      </c>
      <c r="F1169" s="4">
        <f>cukier6[[#This Row],[Ilość cukru]]*cukier6[[#This Row],[cena za kilo]]</f>
        <v>346.5</v>
      </c>
    </row>
    <row r="1170" spans="1:6" x14ac:dyDescent="0.25">
      <c r="A1170" s="1">
        <v>40286</v>
      </c>
      <c r="B1170" t="s">
        <v>42</v>
      </c>
      <c r="C1170">
        <v>18</v>
      </c>
      <c r="D1170">
        <f>YEAR(cukier6[[#This Row],[Data]])</f>
        <v>2010</v>
      </c>
      <c r="E1170">
        <f>VLOOKUP(cukier6[[#This Row],[rok]],cennik__2[#All],2,FALSE)</f>
        <v>2.1</v>
      </c>
      <c r="F1170" s="4">
        <f>cukier6[[#This Row],[Ilość cukru]]*cukier6[[#This Row],[cena za kilo]]</f>
        <v>37.800000000000004</v>
      </c>
    </row>
    <row r="1171" spans="1:6" x14ac:dyDescent="0.25">
      <c r="A1171" s="1">
        <v>40286</v>
      </c>
      <c r="B1171" t="s">
        <v>212</v>
      </c>
      <c r="C1171">
        <v>2</v>
      </c>
      <c r="D1171">
        <f>YEAR(cukier6[[#This Row],[Data]])</f>
        <v>2010</v>
      </c>
      <c r="E1171">
        <f>VLOOKUP(cukier6[[#This Row],[rok]],cennik__2[#All],2,FALSE)</f>
        <v>2.1</v>
      </c>
      <c r="F1171" s="4">
        <f>cukier6[[#This Row],[Ilość cukru]]*cukier6[[#This Row],[cena za kilo]]</f>
        <v>4.2</v>
      </c>
    </row>
    <row r="1172" spans="1:6" x14ac:dyDescent="0.25">
      <c r="A1172" s="1">
        <v>40287</v>
      </c>
      <c r="B1172" t="s">
        <v>186</v>
      </c>
      <c r="C1172">
        <v>15</v>
      </c>
      <c r="D1172">
        <f>YEAR(cukier6[[#This Row],[Data]])</f>
        <v>2010</v>
      </c>
      <c r="E1172">
        <f>VLOOKUP(cukier6[[#This Row],[rok]],cennik__2[#All],2,FALSE)</f>
        <v>2.1</v>
      </c>
      <c r="F1172" s="4">
        <f>cukier6[[#This Row],[Ilość cukru]]*cukier6[[#This Row],[cena za kilo]]</f>
        <v>31.5</v>
      </c>
    </row>
    <row r="1173" spans="1:6" x14ac:dyDescent="0.25">
      <c r="A1173" s="1">
        <v>40288</v>
      </c>
      <c r="B1173" t="s">
        <v>213</v>
      </c>
      <c r="C1173">
        <v>19</v>
      </c>
      <c r="D1173">
        <f>YEAR(cukier6[[#This Row],[Data]])</f>
        <v>2010</v>
      </c>
      <c r="E1173">
        <f>VLOOKUP(cukier6[[#This Row],[rok]],cennik__2[#All],2,FALSE)</f>
        <v>2.1</v>
      </c>
      <c r="F1173" s="4">
        <f>cukier6[[#This Row],[Ilość cukru]]*cukier6[[#This Row],[cena za kilo]]</f>
        <v>39.9</v>
      </c>
    </row>
    <row r="1174" spans="1:6" x14ac:dyDescent="0.25">
      <c r="A1174" s="1">
        <v>40289</v>
      </c>
      <c r="B1174" t="s">
        <v>39</v>
      </c>
      <c r="C1174">
        <v>66</v>
      </c>
      <c r="D1174">
        <f>YEAR(cukier6[[#This Row],[Data]])</f>
        <v>2010</v>
      </c>
      <c r="E1174">
        <f>VLOOKUP(cukier6[[#This Row],[rok]],cennik__2[#All],2,FALSE)</f>
        <v>2.1</v>
      </c>
      <c r="F1174" s="4">
        <f>cukier6[[#This Row],[Ilość cukru]]*cukier6[[#This Row],[cena za kilo]]</f>
        <v>138.6</v>
      </c>
    </row>
    <row r="1175" spans="1:6" x14ac:dyDescent="0.25">
      <c r="A1175" s="1">
        <v>40289</v>
      </c>
      <c r="B1175" t="s">
        <v>172</v>
      </c>
      <c r="C1175">
        <v>12</v>
      </c>
      <c r="D1175">
        <f>YEAR(cukier6[[#This Row],[Data]])</f>
        <v>2010</v>
      </c>
      <c r="E1175">
        <f>VLOOKUP(cukier6[[#This Row],[rok]],cennik__2[#All],2,FALSE)</f>
        <v>2.1</v>
      </c>
      <c r="F1175" s="4">
        <f>cukier6[[#This Row],[Ilość cukru]]*cukier6[[#This Row],[cena za kilo]]</f>
        <v>25.200000000000003</v>
      </c>
    </row>
    <row r="1176" spans="1:6" x14ac:dyDescent="0.25">
      <c r="A1176" s="1">
        <v>40290</v>
      </c>
      <c r="B1176" t="s">
        <v>120</v>
      </c>
      <c r="C1176">
        <v>19</v>
      </c>
      <c r="D1176">
        <f>YEAR(cukier6[[#This Row],[Data]])</f>
        <v>2010</v>
      </c>
      <c r="E1176">
        <f>VLOOKUP(cukier6[[#This Row],[rok]],cennik__2[#All],2,FALSE)</f>
        <v>2.1</v>
      </c>
      <c r="F1176" s="4">
        <f>cukier6[[#This Row],[Ilość cukru]]*cukier6[[#This Row],[cena za kilo]]</f>
        <v>39.9</v>
      </c>
    </row>
    <row r="1177" spans="1:6" x14ac:dyDescent="0.25">
      <c r="A1177" s="1">
        <v>40290</v>
      </c>
      <c r="B1177" t="s">
        <v>25</v>
      </c>
      <c r="C1177">
        <v>96</v>
      </c>
      <c r="D1177">
        <f>YEAR(cukier6[[#This Row],[Data]])</f>
        <v>2010</v>
      </c>
      <c r="E1177">
        <f>VLOOKUP(cukier6[[#This Row],[rok]],cennik__2[#All],2,FALSE)</f>
        <v>2.1</v>
      </c>
      <c r="F1177" s="4">
        <f>cukier6[[#This Row],[Ilość cukru]]*cukier6[[#This Row],[cena za kilo]]</f>
        <v>201.60000000000002</v>
      </c>
    </row>
    <row r="1178" spans="1:6" x14ac:dyDescent="0.25">
      <c r="A1178" s="1">
        <v>40293</v>
      </c>
      <c r="B1178" t="s">
        <v>11</v>
      </c>
      <c r="C1178">
        <v>240</v>
      </c>
      <c r="D1178">
        <f>YEAR(cukier6[[#This Row],[Data]])</f>
        <v>2010</v>
      </c>
      <c r="E1178">
        <f>VLOOKUP(cukier6[[#This Row],[rok]],cennik__2[#All],2,FALSE)</f>
        <v>2.1</v>
      </c>
      <c r="F1178" s="4">
        <f>cukier6[[#This Row],[Ilość cukru]]*cukier6[[#This Row],[cena za kilo]]</f>
        <v>504</v>
      </c>
    </row>
    <row r="1179" spans="1:6" x14ac:dyDescent="0.25">
      <c r="A1179" s="1">
        <v>40295</v>
      </c>
      <c r="B1179" t="s">
        <v>30</v>
      </c>
      <c r="C1179">
        <v>57</v>
      </c>
      <c r="D1179">
        <f>YEAR(cukier6[[#This Row],[Data]])</f>
        <v>2010</v>
      </c>
      <c r="E1179">
        <f>VLOOKUP(cukier6[[#This Row],[rok]],cennik__2[#All],2,FALSE)</f>
        <v>2.1</v>
      </c>
      <c r="F1179" s="4">
        <f>cukier6[[#This Row],[Ilość cukru]]*cukier6[[#This Row],[cena za kilo]]</f>
        <v>119.7</v>
      </c>
    </row>
    <row r="1180" spans="1:6" x14ac:dyDescent="0.25">
      <c r="A1180" s="1">
        <v>40299</v>
      </c>
      <c r="B1180" t="s">
        <v>16</v>
      </c>
      <c r="C1180">
        <v>475</v>
      </c>
      <c r="D1180">
        <f>YEAR(cukier6[[#This Row],[Data]])</f>
        <v>2010</v>
      </c>
      <c r="E1180">
        <f>VLOOKUP(cukier6[[#This Row],[rok]],cennik__2[#All],2,FALSE)</f>
        <v>2.1</v>
      </c>
      <c r="F1180" s="4">
        <f>cukier6[[#This Row],[Ilość cukru]]*cukier6[[#This Row],[cena za kilo]]</f>
        <v>997.5</v>
      </c>
    </row>
    <row r="1181" spans="1:6" x14ac:dyDescent="0.25">
      <c r="A1181" s="1">
        <v>40300</v>
      </c>
      <c r="B1181" t="s">
        <v>9</v>
      </c>
      <c r="C1181">
        <v>162</v>
      </c>
      <c r="D1181">
        <f>YEAR(cukier6[[#This Row],[Data]])</f>
        <v>2010</v>
      </c>
      <c r="E1181">
        <f>VLOOKUP(cukier6[[#This Row],[rok]],cennik__2[#All],2,FALSE)</f>
        <v>2.1</v>
      </c>
      <c r="F1181" s="4">
        <f>cukier6[[#This Row],[Ilość cukru]]*cukier6[[#This Row],[cena za kilo]]</f>
        <v>340.2</v>
      </c>
    </row>
    <row r="1182" spans="1:6" x14ac:dyDescent="0.25">
      <c r="A1182" s="1">
        <v>40302</v>
      </c>
      <c r="B1182" t="s">
        <v>9</v>
      </c>
      <c r="C1182">
        <v>150</v>
      </c>
      <c r="D1182">
        <f>YEAR(cukier6[[#This Row],[Data]])</f>
        <v>2010</v>
      </c>
      <c r="E1182">
        <f>VLOOKUP(cukier6[[#This Row],[rok]],cennik__2[#All],2,FALSE)</f>
        <v>2.1</v>
      </c>
      <c r="F1182" s="4">
        <f>cukier6[[#This Row],[Ilość cukru]]*cukier6[[#This Row],[cena za kilo]]</f>
        <v>315</v>
      </c>
    </row>
    <row r="1183" spans="1:6" x14ac:dyDescent="0.25">
      <c r="A1183" s="1">
        <v>40303</v>
      </c>
      <c r="B1183" t="s">
        <v>52</v>
      </c>
      <c r="C1183">
        <v>139</v>
      </c>
      <c r="D1183">
        <f>YEAR(cukier6[[#This Row],[Data]])</f>
        <v>2010</v>
      </c>
      <c r="E1183">
        <f>VLOOKUP(cukier6[[#This Row],[rok]],cennik__2[#All],2,FALSE)</f>
        <v>2.1</v>
      </c>
      <c r="F1183" s="4">
        <f>cukier6[[#This Row],[Ilość cukru]]*cukier6[[#This Row],[cena za kilo]]</f>
        <v>291.90000000000003</v>
      </c>
    </row>
    <row r="1184" spans="1:6" x14ac:dyDescent="0.25">
      <c r="A1184" s="1">
        <v>40305</v>
      </c>
      <c r="B1184" t="s">
        <v>21</v>
      </c>
      <c r="C1184">
        <v>183</v>
      </c>
      <c r="D1184">
        <f>YEAR(cukier6[[#This Row],[Data]])</f>
        <v>2010</v>
      </c>
      <c r="E1184">
        <f>VLOOKUP(cukier6[[#This Row],[rok]],cennik__2[#All],2,FALSE)</f>
        <v>2.1</v>
      </c>
      <c r="F1184" s="4">
        <f>cukier6[[#This Row],[Ilość cukru]]*cukier6[[#This Row],[cena za kilo]]</f>
        <v>384.3</v>
      </c>
    </row>
    <row r="1185" spans="1:6" x14ac:dyDescent="0.25">
      <c r="A1185" s="1">
        <v>40315</v>
      </c>
      <c r="B1185" t="s">
        <v>9</v>
      </c>
      <c r="C1185">
        <v>214</v>
      </c>
      <c r="D1185">
        <f>YEAR(cukier6[[#This Row],[Data]])</f>
        <v>2010</v>
      </c>
      <c r="E1185">
        <f>VLOOKUP(cukier6[[#This Row],[rok]],cennik__2[#All],2,FALSE)</f>
        <v>2.1</v>
      </c>
      <c r="F1185" s="4">
        <f>cukier6[[#This Row],[Ilość cukru]]*cukier6[[#This Row],[cena za kilo]]</f>
        <v>449.40000000000003</v>
      </c>
    </row>
    <row r="1186" spans="1:6" x14ac:dyDescent="0.25">
      <c r="A1186" s="1">
        <v>40318</v>
      </c>
      <c r="B1186" t="s">
        <v>177</v>
      </c>
      <c r="C1186">
        <v>14</v>
      </c>
      <c r="D1186">
        <f>YEAR(cukier6[[#This Row],[Data]])</f>
        <v>2010</v>
      </c>
      <c r="E1186">
        <f>VLOOKUP(cukier6[[#This Row],[rok]],cennik__2[#All],2,FALSE)</f>
        <v>2.1</v>
      </c>
      <c r="F1186" s="4">
        <f>cukier6[[#This Row],[Ilość cukru]]*cukier6[[#This Row],[cena za kilo]]</f>
        <v>29.400000000000002</v>
      </c>
    </row>
    <row r="1187" spans="1:6" x14ac:dyDescent="0.25">
      <c r="A1187" s="1">
        <v>40319</v>
      </c>
      <c r="B1187" t="s">
        <v>197</v>
      </c>
      <c r="C1187">
        <v>2</v>
      </c>
      <c r="D1187">
        <f>YEAR(cukier6[[#This Row],[Data]])</f>
        <v>2010</v>
      </c>
      <c r="E1187">
        <f>VLOOKUP(cukier6[[#This Row],[rok]],cennik__2[#All],2,FALSE)</f>
        <v>2.1</v>
      </c>
      <c r="F1187" s="4">
        <f>cukier6[[#This Row],[Ilość cukru]]*cukier6[[#This Row],[cena za kilo]]</f>
        <v>4.2</v>
      </c>
    </row>
    <row r="1188" spans="1:6" x14ac:dyDescent="0.25">
      <c r="A1188" s="1">
        <v>40320</v>
      </c>
      <c r="B1188" t="s">
        <v>24</v>
      </c>
      <c r="C1188">
        <v>383</v>
      </c>
      <c r="D1188">
        <f>YEAR(cukier6[[#This Row],[Data]])</f>
        <v>2010</v>
      </c>
      <c r="E1188">
        <f>VLOOKUP(cukier6[[#This Row],[rok]],cennik__2[#All],2,FALSE)</f>
        <v>2.1</v>
      </c>
      <c r="F1188" s="4">
        <f>cukier6[[#This Row],[Ilość cukru]]*cukier6[[#This Row],[cena za kilo]]</f>
        <v>804.30000000000007</v>
      </c>
    </row>
    <row r="1189" spans="1:6" x14ac:dyDescent="0.25">
      <c r="A1189" s="1">
        <v>40321</v>
      </c>
      <c r="B1189" t="s">
        <v>2</v>
      </c>
      <c r="C1189">
        <v>14</v>
      </c>
      <c r="D1189">
        <f>YEAR(cukier6[[#This Row],[Data]])</f>
        <v>2010</v>
      </c>
      <c r="E1189">
        <f>VLOOKUP(cukier6[[#This Row],[rok]],cennik__2[#All],2,FALSE)</f>
        <v>2.1</v>
      </c>
      <c r="F1189" s="4">
        <f>cukier6[[#This Row],[Ilość cukru]]*cukier6[[#This Row],[cena za kilo]]</f>
        <v>29.400000000000002</v>
      </c>
    </row>
    <row r="1190" spans="1:6" x14ac:dyDescent="0.25">
      <c r="A1190" s="1">
        <v>40321</v>
      </c>
      <c r="B1190" t="s">
        <v>54</v>
      </c>
      <c r="C1190">
        <v>127</v>
      </c>
      <c r="D1190">
        <f>YEAR(cukier6[[#This Row],[Data]])</f>
        <v>2010</v>
      </c>
      <c r="E1190">
        <f>VLOOKUP(cukier6[[#This Row],[rok]],cennik__2[#All],2,FALSE)</f>
        <v>2.1</v>
      </c>
      <c r="F1190" s="4">
        <f>cukier6[[#This Row],[Ilość cukru]]*cukier6[[#This Row],[cena za kilo]]</f>
        <v>266.7</v>
      </c>
    </row>
    <row r="1191" spans="1:6" x14ac:dyDescent="0.25">
      <c r="A1191" s="1">
        <v>40322</v>
      </c>
      <c r="B1191" t="s">
        <v>32</v>
      </c>
      <c r="C1191">
        <v>179</v>
      </c>
      <c r="D1191">
        <f>YEAR(cukier6[[#This Row],[Data]])</f>
        <v>2010</v>
      </c>
      <c r="E1191">
        <f>VLOOKUP(cukier6[[#This Row],[rok]],cennik__2[#All],2,FALSE)</f>
        <v>2.1</v>
      </c>
      <c r="F1191" s="4">
        <f>cukier6[[#This Row],[Ilość cukru]]*cukier6[[#This Row],[cena za kilo]]</f>
        <v>375.90000000000003</v>
      </c>
    </row>
    <row r="1192" spans="1:6" x14ac:dyDescent="0.25">
      <c r="A1192" s="1">
        <v>40323</v>
      </c>
      <c r="B1192" t="s">
        <v>25</v>
      </c>
      <c r="C1192">
        <v>74</v>
      </c>
      <c r="D1192">
        <f>YEAR(cukier6[[#This Row],[Data]])</f>
        <v>2010</v>
      </c>
      <c r="E1192">
        <f>VLOOKUP(cukier6[[#This Row],[rok]],cennik__2[#All],2,FALSE)</f>
        <v>2.1</v>
      </c>
      <c r="F1192" s="4">
        <f>cukier6[[#This Row],[Ilość cukru]]*cukier6[[#This Row],[cena za kilo]]</f>
        <v>155.4</v>
      </c>
    </row>
    <row r="1193" spans="1:6" x14ac:dyDescent="0.25">
      <c r="A1193" s="1">
        <v>40323</v>
      </c>
      <c r="B1193" t="s">
        <v>52</v>
      </c>
      <c r="C1193">
        <v>311</v>
      </c>
      <c r="D1193">
        <f>YEAR(cukier6[[#This Row],[Data]])</f>
        <v>2010</v>
      </c>
      <c r="E1193">
        <f>VLOOKUP(cukier6[[#This Row],[rok]],cennik__2[#All],2,FALSE)</f>
        <v>2.1</v>
      </c>
      <c r="F1193" s="4">
        <f>cukier6[[#This Row],[Ilość cukru]]*cukier6[[#This Row],[cena za kilo]]</f>
        <v>653.1</v>
      </c>
    </row>
    <row r="1194" spans="1:6" x14ac:dyDescent="0.25">
      <c r="A1194" s="1">
        <v>40327</v>
      </c>
      <c r="B1194" t="s">
        <v>68</v>
      </c>
      <c r="C1194">
        <v>190</v>
      </c>
      <c r="D1194">
        <f>YEAR(cukier6[[#This Row],[Data]])</f>
        <v>2010</v>
      </c>
      <c r="E1194">
        <f>VLOOKUP(cukier6[[#This Row],[rok]],cennik__2[#All],2,FALSE)</f>
        <v>2.1</v>
      </c>
      <c r="F1194" s="4">
        <f>cukier6[[#This Row],[Ilość cukru]]*cukier6[[#This Row],[cena za kilo]]</f>
        <v>399</v>
      </c>
    </row>
    <row r="1195" spans="1:6" x14ac:dyDescent="0.25">
      <c r="A1195" s="1">
        <v>40329</v>
      </c>
      <c r="B1195" t="s">
        <v>33</v>
      </c>
      <c r="C1195">
        <v>67</v>
      </c>
      <c r="D1195">
        <f>YEAR(cukier6[[#This Row],[Data]])</f>
        <v>2010</v>
      </c>
      <c r="E1195">
        <f>VLOOKUP(cukier6[[#This Row],[rok]],cennik__2[#All],2,FALSE)</f>
        <v>2.1</v>
      </c>
      <c r="F1195" s="4">
        <f>cukier6[[#This Row],[Ilość cukru]]*cukier6[[#This Row],[cena za kilo]]</f>
        <v>140.70000000000002</v>
      </c>
    </row>
    <row r="1196" spans="1:6" x14ac:dyDescent="0.25">
      <c r="A1196" s="1">
        <v>40331</v>
      </c>
      <c r="B1196" t="s">
        <v>9</v>
      </c>
      <c r="C1196">
        <v>331</v>
      </c>
      <c r="D1196">
        <f>YEAR(cukier6[[#This Row],[Data]])</f>
        <v>2010</v>
      </c>
      <c r="E1196">
        <f>VLOOKUP(cukier6[[#This Row],[rok]],cennik__2[#All],2,FALSE)</f>
        <v>2.1</v>
      </c>
      <c r="F1196" s="4">
        <f>cukier6[[#This Row],[Ilość cukru]]*cukier6[[#This Row],[cena za kilo]]</f>
        <v>695.1</v>
      </c>
    </row>
    <row r="1197" spans="1:6" x14ac:dyDescent="0.25">
      <c r="A1197" s="1">
        <v>40331</v>
      </c>
      <c r="B1197" t="s">
        <v>41</v>
      </c>
      <c r="C1197">
        <v>114</v>
      </c>
      <c r="D1197">
        <f>YEAR(cukier6[[#This Row],[Data]])</f>
        <v>2010</v>
      </c>
      <c r="E1197">
        <f>VLOOKUP(cukier6[[#This Row],[rok]],cennik__2[#All],2,FALSE)</f>
        <v>2.1</v>
      </c>
      <c r="F1197" s="4">
        <f>cukier6[[#This Row],[Ilość cukru]]*cukier6[[#This Row],[cena za kilo]]</f>
        <v>239.4</v>
      </c>
    </row>
    <row r="1198" spans="1:6" x14ac:dyDescent="0.25">
      <c r="A1198" s="1">
        <v>40332</v>
      </c>
      <c r="B1198" t="s">
        <v>54</v>
      </c>
      <c r="C1198">
        <v>79</v>
      </c>
      <c r="D1198">
        <f>YEAR(cukier6[[#This Row],[Data]])</f>
        <v>2010</v>
      </c>
      <c r="E1198">
        <f>VLOOKUP(cukier6[[#This Row],[rok]],cennik__2[#All],2,FALSE)</f>
        <v>2.1</v>
      </c>
      <c r="F1198" s="4">
        <f>cukier6[[#This Row],[Ilość cukru]]*cukier6[[#This Row],[cena za kilo]]</f>
        <v>165.9</v>
      </c>
    </row>
    <row r="1199" spans="1:6" x14ac:dyDescent="0.25">
      <c r="A1199" s="1">
        <v>40333</v>
      </c>
      <c r="B1199" t="s">
        <v>73</v>
      </c>
      <c r="C1199">
        <v>22</v>
      </c>
      <c r="D1199">
        <f>YEAR(cukier6[[#This Row],[Data]])</f>
        <v>2010</v>
      </c>
      <c r="E1199">
        <f>VLOOKUP(cukier6[[#This Row],[rok]],cennik__2[#All],2,FALSE)</f>
        <v>2.1</v>
      </c>
      <c r="F1199" s="4">
        <f>cukier6[[#This Row],[Ilość cukru]]*cukier6[[#This Row],[cena za kilo]]</f>
        <v>46.2</v>
      </c>
    </row>
    <row r="1200" spans="1:6" x14ac:dyDescent="0.25">
      <c r="A1200" s="1">
        <v>40333</v>
      </c>
      <c r="B1200" t="s">
        <v>94</v>
      </c>
      <c r="C1200">
        <v>5</v>
      </c>
      <c r="D1200">
        <f>YEAR(cukier6[[#This Row],[Data]])</f>
        <v>2010</v>
      </c>
      <c r="E1200">
        <f>VLOOKUP(cukier6[[#This Row],[rok]],cennik__2[#All],2,FALSE)</f>
        <v>2.1</v>
      </c>
      <c r="F1200" s="4">
        <f>cukier6[[#This Row],[Ilość cukru]]*cukier6[[#This Row],[cena za kilo]]</f>
        <v>10.5</v>
      </c>
    </row>
    <row r="1201" spans="1:6" x14ac:dyDescent="0.25">
      <c r="A1201" s="1">
        <v>40336</v>
      </c>
      <c r="B1201" t="s">
        <v>74</v>
      </c>
      <c r="C1201">
        <v>17</v>
      </c>
      <c r="D1201">
        <f>YEAR(cukier6[[#This Row],[Data]])</f>
        <v>2010</v>
      </c>
      <c r="E1201">
        <f>VLOOKUP(cukier6[[#This Row],[rok]],cennik__2[#All],2,FALSE)</f>
        <v>2.1</v>
      </c>
      <c r="F1201" s="4">
        <f>cukier6[[#This Row],[Ilość cukru]]*cukier6[[#This Row],[cena za kilo]]</f>
        <v>35.700000000000003</v>
      </c>
    </row>
    <row r="1202" spans="1:6" x14ac:dyDescent="0.25">
      <c r="A1202" s="1">
        <v>40337</v>
      </c>
      <c r="B1202" t="s">
        <v>47</v>
      </c>
      <c r="C1202">
        <v>344</v>
      </c>
      <c r="D1202">
        <f>YEAR(cukier6[[#This Row],[Data]])</f>
        <v>2010</v>
      </c>
      <c r="E1202">
        <f>VLOOKUP(cukier6[[#This Row],[rok]],cennik__2[#All],2,FALSE)</f>
        <v>2.1</v>
      </c>
      <c r="F1202" s="4">
        <f>cukier6[[#This Row],[Ilość cukru]]*cukier6[[#This Row],[cena za kilo]]</f>
        <v>722.4</v>
      </c>
    </row>
    <row r="1203" spans="1:6" x14ac:dyDescent="0.25">
      <c r="A1203" s="1">
        <v>40337</v>
      </c>
      <c r="B1203" t="s">
        <v>16</v>
      </c>
      <c r="C1203">
        <v>329</v>
      </c>
      <c r="D1203">
        <f>YEAR(cukier6[[#This Row],[Data]])</f>
        <v>2010</v>
      </c>
      <c r="E1203">
        <f>VLOOKUP(cukier6[[#This Row],[rok]],cennik__2[#All],2,FALSE)</f>
        <v>2.1</v>
      </c>
      <c r="F1203" s="4">
        <f>cukier6[[#This Row],[Ilość cukru]]*cukier6[[#This Row],[cena za kilo]]</f>
        <v>690.9</v>
      </c>
    </row>
    <row r="1204" spans="1:6" x14ac:dyDescent="0.25">
      <c r="A1204" s="1">
        <v>40337</v>
      </c>
      <c r="B1204" t="s">
        <v>114</v>
      </c>
      <c r="C1204">
        <v>10</v>
      </c>
      <c r="D1204">
        <f>YEAR(cukier6[[#This Row],[Data]])</f>
        <v>2010</v>
      </c>
      <c r="E1204">
        <f>VLOOKUP(cukier6[[#This Row],[rok]],cennik__2[#All],2,FALSE)</f>
        <v>2.1</v>
      </c>
      <c r="F1204" s="4">
        <f>cukier6[[#This Row],[Ilość cukru]]*cukier6[[#This Row],[cena za kilo]]</f>
        <v>21</v>
      </c>
    </row>
    <row r="1205" spans="1:6" x14ac:dyDescent="0.25">
      <c r="A1205" s="1">
        <v>40341</v>
      </c>
      <c r="B1205" t="s">
        <v>32</v>
      </c>
      <c r="C1205">
        <v>105</v>
      </c>
      <c r="D1205">
        <f>YEAR(cukier6[[#This Row],[Data]])</f>
        <v>2010</v>
      </c>
      <c r="E1205">
        <f>VLOOKUP(cukier6[[#This Row],[rok]],cennik__2[#All],2,FALSE)</f>
        <v>2.1</v>
      </c>
      <c r="F1205" s="4">
        <f>cukier6[[#This Row],[Ilość cukru]]*cukier6[[#This Row],[cena za kilo]]</f>
        <v>220.5</v>
      </c>
    </row>
    <row r="1206" spans="1:6" x14ac:dyDescent="0.25">
      <c r="A1206" s="1">
        <v>40342</v>
      </c>
      <c r="B1206" t="s">
        <v>71</v>
      </c>
      <c r="C1206">
        <v>26</v>
      </c>
      <c r="D1206">
        <f>YEAR(cukier6[[#This Row],[Data]])</f>
        <v>2010</v>
      </c>
      <c r="E1206">
        <f>VLOOKUP(cukier6[[#This Row],[rok]],cennik__2[#All],2,FALSE)</f>
        <v>2.1</v>
      </c>
      <c r="F1206" s="4">
        <f>cukier6[[#This Row],[Ilość cukru]]*cukier6[[#This Row],[cena za kilo]]</f>
        <v>54.6</v>
      </c>
    </row>
    <row r="1207" spans="1:6" x14ac:dyDescent="0.25">
      <c r="A1207" s="1">
        <v>40343</v>
      </c>
      <c r="B1207" t="s">
        <v>41</v>
      </c>
      <c r="C1207">
        <v>121</v>
      </c>
      <c r="D1207">
        <f>YEAR(cukier6[[#This Row],[Data]])</f>
        <v>2010</v>
      </c>
      <c r="E1207">
        <f>VLOOKUP(cukier6[[#This Row],[rok]],cennik__2[#All],2,FALSE)</f>
        <v>2.1</v>
      </c>
      <c r="F1207" s="4">
        <f>cukier6[[#This Row],[Ilość cukru]]*cukier6[[#This Row],[cena za kilo]]</f>
        <v>254.10000000000002</v>
      </c>
    </row>
    <row r="1208" spans="1:6" x14ac:dyDescent="0.25">
      <c r="A1208" s="1">
        <v>40345</v>
      </c>
      <c r="B1208" t="s">
        <v>10</v>
      </c>
      <c r="C1208">
        <v>174</v>
      </c>
      <c r="D1208">
        <f>YEAR(cukier6[[#This Row],[Data]])</f>
        <v>2010</v>
      </c>
      <c r="E1208">
        <f>VLOOKUP(cukier6[[#This Row],[rok]],cennik__2[#All],2,FALSE)</f>
        <v>2.1</v>
      </c>
      <c r="F1208" s="4">
        <f>cukier6[[#This Row],[Ilość cukru]]*cukier6[[#This Row],[cena za kilo]]</f>
        <v>365.40000000000003</v>
      </c>
    </row>
    <row r="1209" spans="1:6" x14ac:dyDescent="0.25">
      <c r="A1209" s="1">
        <v>40346</v>
      </c>
      <c r="B1209" t="s">
        <v>16</v>
      </c>
      <c r="C1209">
        <v>233</v>
      </c>
      <c r="D1209">
        <f>YEAR(cukier6[[#This Row],[Data]])</f>
        <v>2010</v>
      </c>
      <c r="E1209">
        <f>VLOOKUP(cukier6[[#This Row],[rok]],cennik__2[#All],2,FALSE)</f>
        <v>2.1</v>
      </c>
      <c r="F1209" s="4">
        <f>cukier6[[#This Row],[Ilość cukru]]*cukier6[[#This Row],[cena za kilo]]</f>
        <v>489.3</v>
      </c>
    </row>
    <row r="1210" spans="1:6" x14ac:dyDescent="0.25">
      <c r="A1210" s="1">
        <v>40347</v>
      </c>
      <c r="B1210" t="s">
        <v>12</v>
      </c>
      <c r="C1210">
        <v>117</v>
      </c>
      <c r="D1210">
        <f>YEAR(cukier6[[#This Row],[Data]])</f>
        <v>2010</v>
      </c>
      <c r="E1210">
        <f>VLOOKUP(cukier6[[#This Row],[rok]],cennik__2[#All],2,FALSE)</f>
        <v>2.1</v>
      </c>
      <c r="F1210" s="4">
        <f>cukier6[[#This Row],[Ilość cukru]]*cukier6[[#This Row],[cena za kilo]]</f>
        <v>245.70000000000002</v>
      </c>
    </row>
    <row r="1211" spans="1:6" x14ac:dyDescent="0.25">
      <c r="A1211" s="1">
        <v>40348</v>
      </c>
      <c r="B1211" t="s">
        <v>74</v>
      </c>
      <c r="C1211">
        <v>11</v>
      </c>
      <c r="D1211">
        <f>YEAR(cukier6[[#This Row],[Data]])</f>
        <v>2010</v>
      </c>
      <c r="E1211">
        <f>VLOOKUP(cukier6[[#This Row],[rok]],cennik__2[#All],2,FALSE)</f>
        <v>2.1</v>
      </c>
      <c r="F1211" s="4">
        <f>cukier6[[#This Row],[Ilość cukru]]*cukier6[[#This Row],[cena za kilo]]</f>
        <v>23.1</v>
      </c>
    </row>
    <row r="1212" spans="1:6" x14ac:dyDescent="0.25">
      <c r="A1212" s="1">
        <v>40348</v>
      </c>
      <c r="B1212" t="s">
        <v>214</v>
      </c>
      <c r="C1212">
        <v>18</v>
      </c>
      <c r="D1212">
        <f>YEAR(cukier6[[#This Row],[Data]])</f>
        <v>2010</v>
      </c>
      <c r="E1212">
        <f>VLOOKUP(cukier6[[#This Row],[rok]],cennik__2[#All],2,FALSE)</f>
        <v>2.1</v>
      </c>
      <c r="F1212" s="4">
        <f>cukier6[[#This Row],[Ilość cukru]]*cukier6[[#This Row],[cena za kilo]]</f>
        <v>37.800000000000004</v>
      </c>
    </row>
    <row r="1213" spans="1:6" x14ac:dyDescent="0.25">
      <c r="A1213" s="1">
        <v>40348</v>
      </c>
      <c r="B1213" t="s">
        <v>47</v>
      </c>
      <c r="C1213">
        <v>332</v>
      </c>
      <c r="D1213">
        <f>YEAR(cukier6[[#This Row],[Data]])</f>
        <v>2010</v>
      </c>
      <c r="E1213">
        <f>VLOOKUP(cukier6[[#This Row],[rok]],cennik__2[#All],2,FALSE)</f>
        <v>2.1</v>
      </c>
      <c r="F1213" s="4">
        <f>cukier6[[#This Row],[Ilość cukru]]*cukier6[[#This Row],[cena za kilo]]</f>
        <v>697.2</v>
      </c>
    </row>
    <row r="1214" spans="1:6" x14ac:dyDescent="0.25">
      <c r="A1214" s="1">
        <v>40349</v>
      </c>
      <c r="B1214" t="s">
        <v>158</v>
      </c>
      <c r="C1214">
        <v>6</v>
      </c>
      <c r="D1214">
        <f>YEAR(cukier6[[#This Row],[Data]])</f>
        <v>2010</v>
      </c>
      <c r="E1214">
        <f>VLOOKUP(cukier6[[#This Row],[rok]],cennik__2[#All],2,FALSE)</f>
        <v>2.1</v>
      </c>
      <c r="F1214" s="4">
        <f>cukier6[[#This Row],[Ilość cukru]]*cukier6[[#This Row],[cena za kilo]]</f>
        <v>12.600000000000001</v>
      </c>
    </row>
    <row r="1215" spans="1:6" x14ac:dyDescent="0.25">
      <c r="A1215" s="1">
        <v>40350</v>
      </c>
      <c r="B1215" t="s">
        <v>104</v>
      </c>
      <c r="C1215">
        <v>260</v>
      </c>
      <c r="D1215">
        <f>YEAR(cukier6[[#This Row],[Data]])</f>
        <v>2010</v>
      </c>
      <c r="E1215">
        <f>VLOOKUP(cukier6[[#This Row],[rok]],cennik__2[#All],2,FALSE)</f>
        <v>2.1</v>
      </c>
      <c r="F1215" s="4">
        <f>cukier6[[#This Row],[Ilość cukru]]*cukier6[[#This Row],[cena za kilo]]</f>
        <v>546</v>
      </c>
    </row>
    <row r="1216" spans="1:6" x14ac:dyDescent="0.25">
      <c r="A1216" s="1">
        <v>40350</v>
      </c>
      <c r="B1216" t="s">
        <v>82</v>
      </c>
      <c r="C1216">
        <v>22</v>
      </c>
      <c r="D1216">
        <f>YEAR(cukier6[[#This Row],[Data]])</f>
        <v>2010</v>
      </c>
      <c r="E1216">
        <f>VLOOKUP(cukier6[[#This Row],[rok]],cennik__2[#All],2,FALSE)</f>
        <v>2.1</v>
      </c>
      <c r="F1216" s="4">
        <f>cukier6[[#This Row],[Ilość cukru]]*cukier6[[#This Row],[cena za kilo]]</f>
        <v>46.2</v>
      </c>
    </row>
    <row r="1217" spans="1:6" x14ac:dyDescent="0.25">
      <c r="A1217" s="1">
        <v>40352</v>
      </c>
      <c r="B1217" t="s">
        <v>131</v>
      </c>
      <c r="C1217">
        <v>9</v>
      </c>
      <c r="D1217">
        <f>YEAR(cukier6[[#This Row],[Data]])</f>
        <v>2010</v>
      </c>
      <c r="E1217">
        <f>VLOOKUP(cukier6[[#This Row],[rok]],cennik__2[#All],2,FALSE)</f>
        <v>2.1</v>
      </c>
      <c r="F1217" s="4">
        <f>cukier6[[#This Row],[Ilość cukru]]*cukier6[[#This Row],[cena za kilo]]</f>
        <v>18.900000000000002</v>
      </c>
    </row>
    <row r="1218" spans="1:6" x14ac:dyDescent="0.25">
      <c r="A1218" s="1">
        <v>40353</v>
      </c>
      <c r="B1218" t="s">
        <v>68</v>
      </c>
      <c r="C1218">
        <v>79</v>
      </c>
      <c r="D1218">
        <f>YEAR(cukier6[[#This Row],[Data]])</f>
        <v>2010</v>
      </c>
      <c r="E1218">
        <f>VLOOKUP(cukier6[[#This Row],[rok]],cennik__2[#All],2,FALSE)</f>
        <v>2.1</v>
      </c>
      <c r="F1218" s="4">
        <f>cukier6[[#This Row],[Ilość cukru]]*cukier6[[#This Row],[cena za kilo]]</f>
        <v>165.9</v>
      </c>
    </row>
    <row r="1219" spans="1:6" x14ac:dyDescent="0.25">
      <c r="A1219" s="1">
        <v>40355</v>
      </c>
      <c r="B1219" t="s">
        <v>47</v>
      </c>
      <c r="C1219">
        <v>480</v>
      </c>
      <c r="D1219">
        <f>YEAR(cukier6[[#This Row],[Data]])</f>
        <v>2010</v>
      </c>
      <c r="E1219">
        <f>VLOOKUP(cukier6[[#This Row],[rok]],cennik__2[#All],2,FALSE)</f>
        <v>2.1</v>
      </c>
      <c r="F1219" s="4">
        <f>cukier6[[#This Row],[Ilość cukru]]*cukier6[[#This Row],[cena za kilo]]</f>
        <v>1008</v>
      </c>
    </row>
    <row r="1220" spans="1:6" x14ac:dyDescent="0.25">
      <c r="A1220" s="1">
        <v>40360</v>
      </c>
      <c r="B1220" t="s">
        <v>11</v>
      </c>
      <c r="C1220">
        <v>154</v>
      </c>
      <c r="D1220">
        <f>YEAR(cukier6[[#This Row],[Data]])</f>
        <v>2010</v>
      </c>
      <c r="E1220">
        <f>VLOOKUP(cukier6[[#This Row],[rok]],cennik__2[#All],2,FALSE)</f>
        <v>2.1</v>
      </c>
      <c r="F1220" s="4">
        <f>cukier6[[#This Row],[Ilość cukru]]*cukier6[[#This Row],[cena za kilo]]</f>
        <v>323.40000000000003</v>
      </c>
    </row>
    <row r="1221" spans="1:6" x14ac:dyDescent="0.25">
      <c r="A1221" s="1">
        <v>40360</v>
      </c>
      <c r="B1221" t="s">
        <v>37</v>
      </c>
      <c r="C1221">
        <v>170</v>
      </c>
      <c r="D1221">
        <f>YEAR(cukier6[[#This Row],[Data]])</f>
        <v>2010</v>
      </c>
      <c r="E1221">
        <f>VLOOKUP(cukier6[[#This Row],[rok]],cennik__2[#All],2,FALSE)</f>
        <v>2.1</v>
      </c>
      <c r="F1221" s="4">
        <f>cukier6[[#This Row],[Ilość cukru]]*cukier6[[#This Row],[cena za kilo]]</f>
        <v>357</v>
      </c>
    </row>
    <row r="1222" spans="1:6" x14ac:dyDescent="0.25">
      <c r="A1222" s="1">
        <v>40361</v>
      </c>
      <c r="B1222" t="s">
        <v>215</v>
      </c>
      <c r="C1222">
        <v>13</v>
      </c>
      <c r="D1222">
        <f>YEAR(cukier6[[#This Row],[Data]])</f>
        <v>2010</v>
      </c>
      <c r="E1222">
        <f>VLOOKUP(cukier6[[#This Row],[rok]],cennik__2[#All],2,FALSE)</f>
        <v>2.1</v>
      </c>
      <c r="F1222" s="4">
        <f>cukier6[[#This Row],[Ilość cukru]]*cukier6[[#This Row],[cena za kilo]]</f>
        <v>27.3</v>
      </c>
    </row>
    <row r="1223" spans="1:6" x14ac:dyDescent="0.25">
      <c r="A1223" s="1">
        <v>40364</v>
      </c>
      <c r="B1223" t="s">
        <v>20</v>
      </c>
      <c r="C1223">
        <v>29</v>
      </c>
      <c r="D1223">
        <f>YEAR(cukier6[[#This Row],[Data]])</f>
        <v>2010</v>
      </c>
      <c r="E1223">
        <f>VLOOKUP(cukier6[[#This Row],[rok]],cennik__2[#All],2,FALSE)</f>
        <v>2.1</v>
      </c>
      <c r="F1223" s="4">
        <f>cukier6[[#This Row],[Ilość cukru]]*cukier6[[#This Row],[cena za kilo]]</f>
        <v>60.900000000000006</v>
      </c>
    </row>
    <row r="1224" spans="1:6" x14ac:dyDescent="0.25">
      <c r="A1224" s="1">
        <v>40366</v>
      </c>
      <c r="B1224" t="s">
        <v>21</v>
      </c>
      <c r="C1224">
        <v>80</v>
      </c>
      <c r="D1224">
        <f>YEAR(cukier6[[#This Row],[Data]])</f>
        <v>2010</v>
      </c>
      <c r="E1224">
        <f>VLOOKUP(cukier6[[#This Row],[rok]],cennik__2[#All],2,FALSE)</f>
        <v>2.1</v>
      </c>
      <c r="F1224" s="4">
        <f>cukier6[[#This Row],[Ilość cukru]]*cukier6[[#This Row],[cena za kilo]]</f>
        <v>168</v>
      </c>
    </row>
    <row r="1225" spans="1:6" x14ac:dyDescent="0.25">
      <c r="A1225" s="1">
        <v>40370</v>
      </c>
      <c r="B1225" t="s">
        <v>178</v>
      </c>
      <c r="C1225">
        <v>20</v>
      </c>
      <c r="D1225">
        <f>YEAR(cukier6[[#This Row],[Data]])</f>
        <v>2010</v>
      </c>
      <c r="E1225">
        <f>VLOOKUP(cukier6[[#This Row],[rok]],cennik__2[#All],2,FALSE)</f>
        <v>2.1</v>
      </c>
      <c r="F1225" s="4">
        <f>cukier6[[#This Row],[Ilość cukru]]*cukier6[[#This Row],[cena za kilo]]</f>
        <v>42</v>
      </c>
    </row>
    <row r="1226" spans="1:6" x14ac:dyDescent="0.25">
      <c r="A1226" s="1">
        <v>40370</v>
      </c>
      <c r="B1226" t="s">
        <v>11</v>
      </c>
      <c r="C1226">
        <v>401</v>
      </c>
      <c r="D1226">
        <f>YEAR(cukier6[[#This Row],[Data]])</f>
        <v>2010</v>
      </c>
      <c r="E1226">
        <f>VLOOKUP(cukier6[[#This Row],[rok]],cennik__2[#All],2,FALSE)</f>
        <v>2.1</v>
      </c>
      <c r="F1226" s="4">
        <f>cukier6[[#This Row],[Ilość cukru]]*cukier6[[#This Row],[cena za kilo]]</f>
        <v>842.1</v>
      </c>
    </row>
    <row r="1227" spans="1:6" x14ac:dyDescent="0.25">
      <c r="A1227" s="1">
        <v>40372</v>
      </c>
      <c r="B1227" t="s">
        <v>41</v>
      </c>
      <c r="C1227">
        <v>134</v>
      </c>
      <c r="D1227">
        <f>YEAR(cukier6[[#This Row],[Data]])</f>
        <v>2010</v>
      </c>
      <c r="E1227">
        <f>VLOOKUP(cukier6[[#This Row],[rok]],cennik__2[#All],2,FALSE)</f>
        <v>2.1</v>
      </c>
      <c r="F1227" s="4">
        <f>cukier6[[#This Row],[Ilość cukru]]*cukier6[[#This Row],[cena za kilo]]</f>
        <v>281.40000000000003</v>
      </c>
    </row>
    <row r="1228" spans="1:6" x14ac:dyDescent="0.25">
      <c r="A1228" s="1">
        <v>40374</v>
      </c>
      <c r="B1228" t="s">
        <v>39</v>
      </c>
      <c r="C1228">
        <v>107</v>
      </c>
      <c r="D1228">
        <f>YEAR(cukier6[[#This Row],[Data]])</f>
        <v>2010</v>
      </c>
      <c r="E1228">
        <f>VLOOKUP(cukier6[[#This Row],[rok]],cennik__2[#All],2,FALSE)</f>
        <v>2.1</v>
      </c>
      <c r="F1228" s="4">
        <f>cukier6[[#This Row],[Ilość cukru]]*cukier6[[#This Row],[cena za kilo]]</f>
        <v>224.70000000000002</v>
      </c>
    </row>
    <row r="1229" spans="1:6" x14ac:dyDescent="0.25">
      <c r="A1229" s="1">
        <v>40379</v>
      </c>
      <c r="B1229" t="s">
        <v>12</v>
      </c>
      <c r="C1229">
        <v>30</v>
      </c>
      <c r="D1229">
        <f>YEAR(cukier6[[#This Row],[Data]])</f>
        <v>2010</v>
      </c>
      <c r="E1229">
        <f>VLOOKUP(cukier6[[#This Row],[rok]],cennik__2[#All],2,FALSE)</f>
        <v>2.1</v>
      </c>
      <c r="F1229" s="4">
        <f>cukier6[[#This Row],[Ilość cukru]]*cukier6[[#This Row],[cena za kilo]]</f>
        <v>63</v>
      </c>
    </row>
    <row r="1230" spans="1:6" x14ac:dyDescent="0.25">
      <c r="A1230" s="1">
        <v>40381</v>
      </c>
      <c r="B1230" t="s">
        <v>26</v>
      </c>
      <c r="C1230">
        <v>138</v>
      </c>
      <c r="D1230">
        <f>YEAR(cukier6[[#This Row],[Data]])</f>
        <v>2010</v>
      </c>
      <c r="E1230">
        <f>VLOOKUP(cukier6[[#This Row],[rok]],cennik__2[#All],2,FALSE)</f>
        <v>2.1</v>
      </c>
      <c r="F1230" s="4">
        <f>cukier6[[#This Row],[Ilość cukru]]*cukier6[[#This Row],[cena za kilo]]</f>
        <v>289.8</v>
      </c>
    </row>
    <row r="1231" spans="1:6" x14ac:dyDescent="0.25">
      <c r="A1231" s="1">
        <v>40382</v>
      </c>
      <c r="B1231" t="s">
        <v>24</v>
      </c>
      <c r="C1231">
        <v>404</v>
      </c>
      <c r="D1231">
        <f>YEAR(cukier6[[#This Row],[Data]])</f>
        <v>2010</v>
      </c>
      <c r="E1231">
        <f>VLOOKUP(cukier6[[#This Row],[rok]],cennik__2[#All],2,FALSE)</f>
        <v>2.1</v>
      </c>
      <c r="F1231" s="4">
        <f>cukier6[[#This Row],[Ilość cukru]]*cukier6[[#This Row],[cena za kilo]]</f>
        <v>848.40000000000009</v>
      </c>
    </row>
    <row r="1232" spans="1:6" x14ac:dyDescent="0.25">
      <c r="A1232" s="1">
        <v>40386</v>
      </c>
      <c r="B1232" t="s">
        <v>39</v>
      </c>
      <c r="C1232">
        <v>117</v>
      </c>
      <c r="D1232">
        <f>YEAR(cukier6[[#This Row],[Data]])</f>
        <v>2010</v>
      </c>
      <c r="E1232">
        <f>VLOOKUP(cukier6[[#This Row],[rok]],cennik__2[#All],2,FALSE)</f>
        <v>2.1</v>
      </c>
      <c r="F1232" s="4">
        <f>cukier6[[#This Row],[Ilość cukru]]*cukier6[[#This Row],[cena za kilo]]</f>
        <v>245.70000000000002</v>
      </c>
    </row>
    <row r="1233" spans="1:6" x14ac:dyDescent="0.25">
      <c r="A1233" s="1">
        <v>40389</v>
      </c>
      <c r="B1233" t="s">
        <v>11</v>
      </c>
      <c r="C1233">
        <v>124</v>
      </c>
      <c r="D1233">
        <f>YEAR(cukier6[[#This Row],[Data]])</f>
        <v>2010</v>
      </c>
      <c r="E1233">
        <f>VLOOKUP(cukier6[[#This Row],[rok]],cennik__2[#All],2,FALSE)</f>
        <v>2.1</v>
      </c>
      <c r="F1233" s="4">
        <f>cukier6[[#This Row],[Ilość cukru]]*cukier6[[#This Row],[cena za kilo]]</f>
        <v>260.40000000000003</v>
      </c>
    </row>
    <row r="1234" spans="1:6" x14ac:dyDescent="0.25">
      <c r="A1234" s="1">
        <v>40390</v>
      </c>
      <c r="B1234" t="s">
        <v>54</v>
      </c>
      <c r="C1234">
        <v>155</v>
      </c>
      <c r="D1234">
        <f>YEAR(cukier6[[#This Row],[Data]])</f>
        <v>2010</v>
      </c>
      <c r="E1234">
        <f>VLOOKUP(cukier6[[#This Row],[rok]],cennik__2[#All],2,FALSE)</f>
        <v>2.1</v>
      </c>
      <c r="F1234" s="4">
        <f>cukier6[[#This Row],[Ilość cukru]]*cukier6[[#This Row],[cena za kilo]]</f>
        <v>325.5</v>
      </c>
    </row>
    <row r="1235" spans="1:6" x14ac:dyDescent="0.25">
      <c r="A1235" s="1">
        <v>40391</v>
      </c>
      <c r="B1235" t="s">
        <v>30</v>
      </c>
      <c r="C1235">
        <v>161</v>
      </c>
      <c r="D1235">
        <f>YEAR(cukier6[[#This Row],[Data]])</f>
        <v>2010</v>
      </c>
      <c r="E1235">
        <f>VLOOKUP(cukier6[[#This Row],[rok]],cennik__2[#All],2,FALSE)</f>
        <v>2.1</v>
      </c>
      <c r="F1235" s="4">
        <f>cukier6[[#This Row],[Ilość cukru]]*cukier6[[#This Row],[cena za kilo]]</f>
        <v>338.1</v>
      </c>
    </row>
    <row r="1236" spans="1:6" x14ac:dyDescent="0.25">
      <c r="A1236" s="1">
        <v>40395</v>
      </c>
      <c r="B1236" t="s">
        <v>14</v>
      </c>
      <c r="C1236">
        <v>80</v>
      </c>
      <c r="D1236">
        <f>YEAR(cukier6[[#This Row],[Data]])</f>
        <v>2010</v>
      </c>
      <c r="E1236">
        <f>VLOOKUP(cukier6[[#This Row],[rok]],cennik__2[#All],2,FALSE)</f>
        <v>2.1</v>
      </c>
      <c r="F1236" s="4">
        <f>cukier6[[#This Row],[Ilość cukru]]*cukier6[[#This Row],[cena za kilo]]</f>
        <v>168</v>
      </c>
    </row>
    <row r="1237" spans="1:6" x14ac:dyDescent="0.25">
      <c r="A1237" s="1">
        <v>40395</v>
      </c>
      <c r="B1237" t="s">
        <v>174</v>
      </c>
      <c r="C1237">
        <v>9</v>
      </c>
      <c r="D1237">
        <f>YEAR(cukier6[[#This Row],[Data]])</f>
        <v>2010</v>
      </c>
      <c r="E1237">
        <f>VLOOKUP(cukier6[[#This Row],[rok]],cennik__2[#All],2,FALSE)</f>
        <v>2.1</v>
      </c>
      <c r="F1237" s="4">
        <f>cukier6[[#This Row],[Ilość cukru]]*cukier6[[#This Row],[cena za kilo]]</f>
        <v>18.900000000000002</v>
      </c>
    </row>
    <row r="1238" spans="1:6" x14ac:dyDescent="0.25">
      <c r="A1238" s="1">
        <v>40396</v>
      </c>
      <c r="B1238" t="s">
        <v>14</v>
      </c>
      <c r="C1238">
        <v>160</v>
      </c>
      <c r="D1238">
        <f>YEAR(cukier6[[#This Row],[Data]])</f>
        <v>2010</v>
      </c>
      <c r="E1238">
        <f>VLOOKUP(cukier6[[#This Row],[rok]],cennik__2[#All],2,FALSE)</f>
        <v>2.1</v>
      </c>
      <c r="F1238" s="4">
        <f>cukier6[[#This Row],[Ilość cukru]]*cukier6[[#This Row],[cena za kilo]]</f>
        <v>336</v>
      </c>
    </row>
    <row r="1239" spans="1:6" x14ac:dyDescent="0.25">
      <c r="A1239" s="1">
        <v>40399</v>
      </c>
      <c r="B1239" t="s">
        <v>115</v>
      </c>
      <c r="C1239">
        <v>18</v>
      </c>
      <c r="D1239">
        <f>YEAR(cukier6[[#This Row],[Data]])</f>
        <v>2010</v>
      </c>
      <c r="E1239">
        <f>VLOOKUP(cukier6[[#This Row],[rok]],cennik__2[#All],2,FALSE)</f>
        <v>2.1</v>
      </c>
      <c r="F1239" s="4">
        <f>cukier6[[#This Row],[Ilość cukru]]*cukier6[[#This Row],[cena za kilo]]</f>
        <v>37.800000000000004</v>
      </c>
    </row>
    <row r="1240" spans="1:6" x14ac:dyDescent="0.25">
      <c r="A1240" s="1">
        <v>40401</v>
      </c>
      <c r="B1240" t="s">
        <v>12</v>
      </c>
      <c r="C1240">
        <v>150</v>
      </c>
      <c r="D1240">
        <f>YEAR(cukier6[[#This Row],[Data]])</f>
        <v>2010</v>
      </c>
      <c r="E1240">
        <f>VLOOKUP(cukier6[[#This Row],[rok]],cennik__2[#All],2,FALSE)</f>
        <v>2.1</v>
      </c>
      <c r="F1240" s="4">
        <f>cukier6[[#This Row],[Ilość cukru]]*cukier6[[#This Row],[cena za kilo]]</f>
        <v>315</v>
      </c>
    </row>
    <row r="1241" spans="1:6" x14ac:dyDescent="0.25">
      <c r="A1241" s="1">
        <v>40405</v>
      </c>
      <c r="B1241" t="s">
        <v>216</v>
      </c>
      <c r="C1241">
        <v>16</v>
      </c>
      <c r="D1241">
        <f>YEAR(cukier6[[#This Row],[Data]])</f>
        <v>2010</v>
      </c>
      <c r="E1241">
        <f>VLOOKUP(cukier6[[#This Row],[rok]],cennik__2[#All],2,FALSE)</f>
        <v>2.1</v>
      </c>
      <c r="F1241" s="4">
        <f>cukier6[[#This Row],[Ilość cukru]]*cukier6[[#This Row],[cena za kilo]]</f>
        <v>33.6</v>
      </c>
    </row>
    <row r="1242" spans="1:6" x14ac:dyDescent="0.25">
      <c r="A1242" s="1">
        <v>40412</v>
      </c>
      <c r="B1242" t="s">
        <v>71</v>
      </c>
      <c r="C1242">
        <v>158</v>
      </c>
      <c r="D1242">
        <f>YEAR(cukier6[[#This Row],[Data]])</f>
        <v>2010</v>
      </c>
      <c r="E1242">
        <f>VLOOKUP(cukier6[[#This Row],[rok]],cennik__2[#All],2,FALSE)</f>
        <v>2.1</v>
      </c>
      <c r="F1242" s="4">
        <f>cukier6[[#This Row],[Ilość cukru]]*cukier6[[#This Row],[cena za kilo]]</f>
        <v>331.8</v>
      </c>
    </row>
    <row r="1243" spans="1:6" x14ac:dyDescent="0.25">
      <c r="A1243" s="1">
        <v>40414</v>
      </c>
      <c r="B1243" t="s">
        <v>63</v>
      </c>
      <c r="C1243">
        <v>29</v>
      </c>
      <c r="D1243">
        <f>YEAR(cukier6[[#This Row],[Data]])</f>
        <v>2010</v>
      </c>
      <c r="E1243">
        <f>VLOOKUP(cukier6[[#This Row],[rok]],cennik__2[#All],2,FALSE)</f>
        <v>2.1</v>
      </c>
      <c r="F1243" s="4">
        <f>cukier6[[#This Row],[Ilość cukru]]*cukier6[[#This Row],[cena za kilo]]</f>
        <v>60.900000000000006</v>
      </c>
    </row>
    <row r="1244" spans="1:6" x14ac:dyDescent="0.25">
      <c r="A1244" s="1">
        <v>40423</v>
      </c>
      <c r="B1244" t="s">
        <v>108</v>
      </c>
      <c r="C1244">
        <v>6</v>
      </c>
      <c r="D1244">
        <f>YEAR(cukier6[[#This Row],[Data]])</f>
        <v>2010</v>
      </c>
      <c r="E1244">
        <f>VLOOKUP(cukier6[[#This Row],[rok]],cennik__2[#All],2,FALSE)</f>
        <v>2.1</v>
      </c>
      <c r="F1244" s="4">
        <f>cukier6[[#This Row],[Ilość cukru]]*cukier6[[#This Row],[cena za kilo]]</f>
        <v>12.600000000000001</v>
      </c>
    </row>
    <row r="1245" spans="1:6" x14ac:dyDescent="0.25">
      <c r="A1245" s="1">
        <v>40423</v>
      </c>
      <c r="B1245" t="s">
        <v>11</v>
      </c>
      <c r="C1245">
        <v>489</v>
      </c>
      <c r="D1245">
        <f>YEAR(cukier6[[#This Row],[Data]])</f>
        <v>2010</v>
      </c>
      <c r="E1245">
        <f>VLOOKUP(cukier6[[#This Row],[rok]],cennik__2[#All],2,FALSE)</f>
        <v>2.1</v>
      </c>
      <c r="F1245" s="4">
        <f>cukier6[[#This Row],[Ilość cukru]]*cukier6[[#This Row],[cena za kilo]]</f>
        <v>1026.9000000000001</v>
      </c>
    </row>
    <row r="1246" spans="1:6" x14ac:dyDescent="0.25">
      <c r="A1246" s="1">
        <v>40425</v>
      </c>
      <c r="B1246" t="s">
        <v>37</v>
      </c>
      <c r="C1246">
        <v>200</v>
      </c>
      <c r="D1246">
        <f>YEAR(cukier6[[#This Row],[Data]])</f>
        <v>2010</v>
      </c>
      <c r="E1246">
        <f>VLOOKUP(cukier6[[#This Row],[rok]],cennik__2[#All],2,FALSE)</f>
        <v>2.1</v>
      </c>
      <c r="F1246" s="4">
        <f>cukier6[[#This Row],[Ilość cukru]]*cukier6[[#This Row],[cena za kilo]]</f>
        <v>420</v>
      </c>
    </row>
    <row r="1247" spans="1:6" x14ac:dyDescent="0.25">
      <c r="A1247" s="1">
        <v>40427</v>
      </c>
      <c r="B1247" t="s">
        <v>12</v>
      </c>
      <c r="C1247">
        <v>28</v>
      </c>
      <c r="D1247">
        <f>YEAR(cukier6[[#This Row],[Data]])</f>
        <v>2010</v>
      </c>
      <c r="E1247">
        <f>VLOOKUP(cukier6[[#This Row],[rok]],cennik__2[#All],2,FALSE)</f>
        <v>2.1</v>
      </c>
      <c r="F1247" s="4">
        <f>cukier6[[#This Row],[Ilość cukru]]*cukier6[[#This Row],[cena za kilo]]</f>
        <v>58.800000000000004</v>
      </c>
    </row>
    <row r="1248" spans="1:6" x14ac:dyDescent="0.25">
      <c r="A1248" s="1">
        <v>40431</v>
      </c>
      <c r="B1248" t="s">
        <v>12</v>
      </c>
      <c r="C1248">
        <v>28</v>
      </c>
      <c r="D1248">
        <f>YEAR(cukier6[[#This Row],[Data]])</f>
        <v>2010</v>
      </c>
      <c r="E1248">
        <f>VLOOKUP(cukier6[[#This Row],[rok]],cennik__2[#All],2,FALSE)</f>
        <v>2.1</v>
      </c>
      <c r="F1248" s="4">
        <f>cukier6[[#This Row],[Ilość cukru]]*cukier6[[#This Row],[cena za kilo]]</f>
        <v>58.800000000000004</v>
      </c>
    </row>
    <row r="1249" spans="1:6" x14ac:dyDescent="0.25">
      <c r="A1249" s="1">
        <v>40432</v>
      </c>
      <c r="B1249" t="s">
        <v>11</v>
      </c>
      <c r="C1249">
        <v>297</v>
      </c>
      <c r="D1249">
        <f>YEAR(cukier6[[#This Row],[Data]])</f>
        <v>2010</v>
      </c>
      <c r="E1249">
        <f>VLOOKUP(cukier6[[#This Row],[rok]],cennik__2[#All],2,FALSE)</f>
        <v>2.1</v>
      </c>
      <c r="F1249" s="4">
        <f>cukier6[[#This Row],[Ilość cukru]]*cukier6[[#This Row],[cena za kilo]]</f>
        <v>623.70000000000005</v>
      </c>
    </row>
    <row r="1250" spans="1:6" x14ac:dyDescent="0.25">
      <c r="A1250" s="1">
        <v>40434</v>
      </c>
      <c r="B1250" t="s">
        <v>19</v>
      </c>
      <c r="C1250">
        <v>227</v>
      </c>
      <c r="D1250">
        <f>YEAR(cukier6[[#This Row],[Data]])</f>
        <v>2010</v>
      </c>
      <c r="E1250">
        <f>VLOOKUP(cukier6[[#This Row],[rok]],cennik__2[#All],2,FALSE)</f>
        <v>2.1</v>
      </c>
      <c r="F1250" s="4">
        <f>cukier6[[#This Row],[Ilość cukru]]*cukier6[[#This Row],[cena za kilo]]</f>
        <v>476.70000000000005</v>
      </c>
    </row>
    <row r="1251" spans="1:6" x14ac:dyDescent="0.25">
      <c r="A1251" s="1">
        <v>40434</v>
      </c>
      <c r="B1251" t="s">
        <v>142</v>
      </c>
      <c r="C1251">
        <v>14</v>
      </c>
      <c r="D1251">
        <f>YEAR(cukier6[[#This Row],[Data]])</f>
        <v>2010</v>
      </c>
      <c r="E1251">
        <f>VLOOKUP(cukier6[[#This Row],[rok]],cennik__2[#All],2,FALSE)</f>
        <v>2.1</v>
      </c>
      <c r="F1251" s="4">
        <f>cukier6[[#This Row],[Ilość cukru]]*cukier6[[#This Row],[cena za kilo]]</f>
        <v>29.400000000000002</v>
      </c>
    </row>
    <row r="1252" spans="1:6" x14ac:dyDescent="0.25">
      <c r="A1252" s="1">
        <v>40437</v>
      </c>
      <c r="B1252" t="s">
        <v>100</v>
      </c>
      <c r="C1252">
        <v>20</v>
      </c>
      <c r="D1252">
        <f>YEAR(cukier6[[#This Row],[Data]])</f>
        <v>2010</v>
      </c>
      <c r="E1252">
        <f>VLOOKUP(cukier6[[#This Row],[rok]],cennik__2[#All],2,FALSE)</f>
        <v>2.1</v>
      </c>
      <c r="F1252" s="4">
        <f>cukier6[[#This Row],[Ilość cukru]]*cukier6[[#This Row],[cena za kilo]]</f>
        <v>42</v>
      </c>
    </row>
    <row r="1253" spans="1:6" x14ac:dyDescent="0.25">
      <c r="A1253" s="1">
        <v>40439</v>
      </c>
      <c r="B1253" t="s">
        <v>65</v>
      </c>
      <c r="C1253">
        <v>194</v>
      </c>
      <c r="D1253">
        <f>YEAR(cukier6[[#This Row],[Data]])</f>
        <v>2010</v>
      </c>
      <c r="E1253">
        <f>VLOOKUP(cukier6[[#This Row],[rok]],cennik__2[#All],2,FALSE)</f>
        <v>2.1</v>
      </c>
      <c r="F1253" s="4">
        <f>cukier6[[#This Row],[Ilość cukru]]*cukier6[[#This Row],[cena za kilo]]</f>
        <v>407.40000000000003</v>
      </c>
    </row>
    <row r="1254" spans="1:6" x14ac:dyDescent="0.25">
      <c r="A1254" s="1">
        <v>40439</v>
      </c>
      <c r="B1254" t="s">
        <v>37</v>
      </c>
      <c r="C1254">
        <v>58</v>
      </c>
      <c r="D1254">
        <f>YEAR(cukier6[[#This Row],[Data]])</f>
        <v>2010</v>
      </c>
      <c r="E1254">
        <f>VLOOKUP(cukier6[[#This Row],[rok]],cennik__2[#All],2,FALSE)</f>
        <v>2.1</v>
      </c>
      <c r="F1254" s="4">
        <f>cukier6[[#This Row],[Ilość cukru]]*cukier6[[#This Row],[cena za kilo]]</f>
        <v>121.80000000000001</v>
      </c>
    </row>
    <row r="1255" spans="1:6" x14ac:dyDescent="0.25">
      <c r="A1255" s="1">
        <v>40440</v>
      </c>
      <c r="B1255" t="s">
        <v>68</v>
      </c>
      <c r="C1255">
        <v>30</v>
      </c>
      <c r="D1255">
        <f>YEAR(cukier6[[#This Row],[Data]])</f>
        <v>2010</v>
      </c>
      <c r="E1255">
        <f>VLOOKUP(cukier6[[#This Row],[rok]],cennik__2[#All],2,FALSE)</f>
        <v>2.1</v>
      </c>
      <c r="F1255" s="4">
        <f>cukier6[[#This Row],[Ilość cukru]]*cukier6[[#This Row],[cena za kilo]]</f>
        <v>63</v>
      </c>
    </row>
    <row r="1256" spans="1:6" x14ac:dyDescent="0.25">
      <c r="A1256" s="1">
        <v>40440</v>
      </c>
      <c r="B1256" t="s">
        <v>19</v>
      </c>
      <c r="C1256">
        <v>159</v>
      </c>
      <c r="D1256">
        <f>YEAR(cukier6[[#This Row],[Data]])</f>
        <v>2010</v>
      </c>
      <c r="E1256">
        <f>VLOOKUP(cukier6[[#This Row],[rok]],cennik__2[#All],2,FALSE)</f>
        <v>2.1</v>
      </c>
      <c r="F1256" s="4">
        <f>cukier6[[#This Row],[Ilość cukru]]*cukier6[[#This Row],[cena za kilo]]</f>
        <v>333.90000000000003</v>
      </c>
    </row>
    <row r="1257" spans="1:6" x14ac:dyDescent="0.25">
      <c r="A1257" s="1">
        <v>40443</v>
      </c>
      <c r="B1257" t="s">
        <v>24</v>
      </c>
      <c r="C1257">
        <v>279</v>
      </c>
      <c r="D1257">
        <f>YEAR(cukier6[[#This Row],[Data]])</f>
        <v>2010</v>
      </c>
      <c r="E1257">
        <f>VLOOKUP(cukier6[[#This Row],[rok]],cennik__2[#All],2,FALSE)</f>
        <v>2.1</v>
      </c>
      <c r="F1257" s="4">
        <f>cukier6[[#This Row],[Ilość cukru]]*cukier6[[#This Row],[cena za kilo]]</f>
        <v>585.9</v>
      </c>
    </row>
    <row r="1258" spans="1:6" x14ac:dyDescent="0.25">
      <c r="A1258" s="1">
        <v>40444</v>
      </c>
      <c r="B1258" t="s">
        <v>28</v>
      </c>
      <c r="C1258">
        <v>38</v>
      </c>
      <c r="D1258">
        <f>YEAR(cukier6[[#This Row],[Data]])</f>
        <v>2010</v>
      </c>
      <c r="E1258">
        <f>VLOOKUP(cukier6[[#This Row],[rok]],cennik__2[#All],2,FALSE)</f>
        <v>2.1</v>
      </c>
      <c r="F1258" s="4">
        <f>cukier6[[#This Row],[Ilość cukru]]*cukier6[[#This Row],[cena za kilo]]</f>
        <v>79.8</v>
      </c>
    </row>
    <row r="1259" spans="1:6" x14ac:dyDescent="0.25">
      <c r="A1259" s="1">
        <v>40446</v>
      </c>
      <c r="B1259" t="s">
        <v>38</v>
      </c>
      <c r="C1259">
        <v>7</v>
      </c>
      <c r="D1259">
        <f>YEAR(cukier6[[#This Row],[Data]])</f>
        <v>2010</v>
      </c>
      <c r="E1259">
        <f>VLOOKUP(cukier6[[#This Row],[rok]],cennik__2[#All],2,FALSE)</f>
        <v>2.1</v>
      </c>
      <c r="F1259" s="4">
        <f>cukier6[[#This Row],[Ilość cukru]]*cukier6[[#This Row],[cena za kilo]]</f>
        <v>14.700000000000001</v>
      </c>
    </row>
    <row r="1260" spans="1:6" x14ac:dyDescent="0.25">
      <c r="A1260" s="1">
        <v>40447</v>
      </c>
      <c r="B1260" t="s">
        <v>24</v>
      </c>
      <c r="C1260">
        <v>154</v>
      </c>
      <c r="D1260">
        <f>YEAR(cukier6[[#This Row],[Data]])</f>
        <v>2010</v>
      </c>
      <c r="E1260">
        <f>VLOOKUP(cukier6[[#This Row],[rok]],cennik__2[#All],2,FALSE)</f>
        <v>2.1</v>
      </c>
      <c r="F1260" s="4">
        <f>cukier6[[#This Row],[Ilość cukru]]*cukier6[[#This Row],[cena za kilo]]</f>
        <v>323.40000000000003</v>
      </c>
    </row>
    <row r="1261" spans="1:6" x14ac:dyDescent="0.25">
      <c r="A1261" s="1">
        <v>40447</v>
      </c>
      <c r="B1261" t="s">
        <v>52</v>
      </c>
      <c r="C1261">
        <v>274</v>
      </c>
      <c r="D1261">
        <f>YEAR(cukier6[[#This Row],[Data]])</f>
        <v>2010</v>
      </c>
      <c r="E1261">
        <f>VLOOKUP(cukier6[[#This Row],[rok]],cennik__2[#All],2,FALSE)</f>
        <v>2.1</v>
      </c>
      <c r="F1261" s="4">
        <f>cukier6[[#This Row],[Ilość cukru]]*cukier6[[#This Row],[cena za kilo]]</f>
        <v>575.4</v>
      </c>
    </row>
    <row r="1262" spans="1:6" x14ac:dyDescent="0.25">
      <c r="A1262" s="1">
        <v>40448</v>
      </c>
      <c r="B1262" t="s">
        <v>16</v>
      </c>
      <c r="C1262">
        <v>219</v>
      </c>
      <c r="D1262">
        <f>YEAR(cukier6[[#This Row],[Data]])</f>
        <v>2010</v>
      </c>
      <c r="E1262">
        <f>VLOOKUP(cukier6[[#This Row],[rok]],cennik__2[#All],2,FALSE)</f>
        <v>2.1</v>
      </c>
      <c r="F1262" s="4">
        <f>cukier6[[#This Row],[Ilość cukru]]*cukier6[[#This Row],[cena za kilo]]</f>
        <v>459.90000000000003</v>
      </c>
    </row>
    <row r="1263" spans="1:6" x14ac:dyDescent="0.25">
      <c r="A1263" s="1">
        <v>40449</v>
      </c>
      <c r="B1263" t="s">
        <v>32</v>
      </c>
      <c r="C1263">
        <v>57</v>
      </c>
      <c r="D1263">
        <f>YEAR(cukier6[[#This Row],[Data]])</f>
        <v>2010</v>
      </c>
      <c r="E1263">
        <f>VLOOKUP(cukier6[[#This Row],[rok]],cennik__2[#All],2,FALSE)</f>
        <v>2.1</v>
      </c>
      <c r="F1263" s="4">
        <f>cukier6[[#This Row],[Ilość cukru]]*cukier6[[#This Row],[cena za kilo]]</f>
        <v>119.7</v>
      </c>
    </row>
    <row r="1264" spans="1:6" x14ac:dyDescent="0.25">
      <c r="A1264" s="1">
        <v>40449</v>
      </c>
      <c r="B1264" t="s">
        <v>14</v>
      </c>
      <c r="C1264">
        <v>152</v>
      </c>
      <c r="D1264">
        <f>YEAR(cukier6[[#This Row],[Data]])</f>
        <v>2010</v>
      </c>
      <c r="E1264">
        <f>VLOOKUP(cukier6[[#This Row],[rok]],cennik__2[#All],2,FALSE)</f>
        <v>2.1</v>
      </c>
      <c r="F1264" s="4">
        <f>cukier6[[#This Row],[Ilość cukru]]*cukier6[[#This Row],[cena za kilo]]</f>
        <v>319.2</v>
      </c>
    </row>
    <row r="1265" spans="1:6" x14ac:dyDescent="0.25">
      <c r="A1265" s="1">
        <v>40454</v>
      </c>
      <c r="B1265" t="s">
        <v>47</v>
      </c>
      <c r="C1265">
        <v>263</v>
      </c>
      <c r="D1265">
        <f>YEAR(cukier6[[#This Row],[Data]])</f>
        <v>2010</v>
      </c>
      <c r="E1265">
        <f>VLOOKUP(cukier6[[#This Row],[rok]],cennik__2[#All],2,FALSE)</f>
        <v>2.1</v>
      </c>
      <c r="F1265" s="4">
        <f>cukier6[[#This Row],[Ilość cukru]]*cukier6[[#This Row],[cena za kilo]]</f>
        <v>552.30000000000007</v>
      </c>
    </row>
    <row r="1266" spans="1:6" x14ac:dyDescent="0.25">
      <c r="A1266" s="1">
        <v>40456</v>
      </c>
      <c r="B1266" t="s">
        <v>30</v>
      </c>
      <c r="C1266">
        <v>61</v>
      </c>
      <c r="D1266">
        <f>YEAR(cukier6[[#This Row],[Data]])</f>
        <v>2010</v>
      </c>
      <c r="E1266">
        <f>VLOOKUP(cukier6[[#This Row],[rok]],cennik__2[#All],2,FALSE)</f>
        <v>2.1</v>
      </c>
      <c r="F1266" s="4">
        <f>cukier6[[#This Row],[Ilość cukru]]*cukier6[[#This Row],[cena za kilo]]</f>
        <v>128.1</v>
      </c>
    </row>
    <row r="1267" spans="1:6" x14ac:dyDescent="0.25">
      <c r="A1267" s="1">
        <v>40456</v>
      </c>
      <c r="B1267" t="s">
        <v>52</v>
      </c>
      <c r="C1267">
        <v>217</v>
      </c>
      <c r="D1267">
        <f>YEAR(cukier6[[#This Row],[Data]])</f>
        <v>2010</v>
      </c>
      <c r="E1267">
        <f>VLOOKUP(cukier6[[#This Row],[rok]],cennik__2[#All],2,FALSE)</f>
        <v>2.1</v>
      </c>
      <c r="F1267" s="4">
        <f>cukier6[[#This Row],[Ilość cukru]]*cukier6[[#This Row],[cena za kilo]]</f>
        <v>455.70000000000005</v>
      </c>
    </row>
    <row r="1268" spans="1:6" x14ac:dyDescent="0.25">
      <c r="A1268" s="1">
        <v>40457</v>
      </c>
      <c r="B1268" t="s">
        <v>63</v>
      </c>
      <c r="C1268">
        <v>28</v>
      </c>
      <c r="D1268">
        <f>YEAR(cukier6[[#This Row],[Data]])</f>
        <v>2010</v>
      </c>
      <c r="E1268">
        <f>VLOOKUP(cukier6[[#This Row],[rok]],cennik__2[#All],2,FALSE)</f>
        <v>2.1</v>
      </c>
      <c r="F1268" s="4">
        <f>cukier6[[#This Row],[Ilość cukru]]*cukier6[[#This Row],[cena za kilo]]</f>
        <v>58.800000000000004</v>
      </c>
    </row>
    <row r="1269" spans="1:6" x14ac:dyDescent="0.25">
      <c r="A1269" s="1">
        <v>40457</v>
      </c>
      <c r="B1269" t="s">
        <v>47</v>
      </c>
      <c r="C1269">
        <v>299</v>
      </c>
      <c r="D1269">
        <f>YEAR(cukier6[[#This Row],[Data]])</f>
        <v>2010</v>
      </c>
      <c r="E1269">
        <f>VLOOKUP(cukier6[[#This Row],[rok]],cennik__2[#All],2,FALSE)</f>
        <v>2.1</v>
      </c>
      <c r="F1269" s="4">
        <f>cukier6[[#This Row],[Ilość cukru]]*cukier6[[#This Row],[cena za kilo]]</f>
        <v>627.9</v>
      </c>
    </row>
    <row r="1270" spans="1:6" x14ac:dyDescent="0.25">
      <c r="A1270" s="1">
        <v>40460</v>
      </c>
      <c r="B1270" t="s">
        <v>16</v>
      </c>
      <c r="C1270">
        <v>429</v>
      </c>
      <c r="D1270">
        <f>YEAR(cukier6[[#This Row],[Data]])</f>
        <v>2010</v>
      </c>
      <c r="E1270">
        <f>VLOOKUP(cukier6[[#This Row],[rok]],cennik__2[#All],2,FALSE)</f>
        <v>2.1</v>
      </c>
      <c r="F1270" s="4">
        <f>cukier6[[#This Row],[Ilość cukru]]*cukier6[[#This Row],[cena za kilo]]</f>
        <v>900.90000000000009</v>
      </c>
    </row>
    <row r="1271" spans="1:6" x14ac:dyDescent="0.25">
      <c r="A1271" s="1">
        <v>40463</v>
      </c>
      <c r="B1271" t="s">
        <v>16</v>
      </c>
      <c r="C1271">
        <v>427</v>
      </c>
      <c r="D1271">
        <f>YEAR(cukier6[[#This Row],[Data]])</f>
        <v>2010</v>
      </c>
      <c r="E1271">
        <f>VLOOKUP(cukier6[[#This Row],[rok]],cennik__2[#All],2,FALSE)</f>
        <v>2.1</v>
      </c>
      <c r="F1271" s="4">
        <f>cukier6[[#This Row],[Ilość cukru]]*cukier6[[#This Row],[cena za kilo]]</f>
        <v>896.7</v>
      </c>
    </row>
    <row r="1272" spans="1:6" x14ac:dyDescent="0.25">
      <c r="A1272" s="1">
        <v>40463</v>
      </c>
      <c r="B1272" t="s">
        <v>14</v>
      </c>
      <c r="C1272">
        <v>87</v>
      </c>
      <c r="D1272">
        <f>YEAR(cukier6[[#This Row],[Data]])</f>
        <v>2010</v>
      </c>
      <c r="E1272">
        <f>VLOOKUP(cukier6[[#This Row],[rok]],cennik__2[#All],2,FALSE)</f>
        <v>2.1</v>
      </c>
      <c r="F1272" s="4">
        <f>cukier6[[#This Row],[Ilość cukru]]*cukier6[[#This Row],[cena za kilo]]</f>
        <v>182.70000000000002</v>
      </c>
    </row>
    <row r="1273" spans="1:6" x14ac:dyDescent="0.25">
      <c r="A1273" s="1">
        <v>40463</v>
      </c>
      <c r="B1273" t="s">
        <v>143</v>
      </c>
      <c r="C1273">
        <v>17</v>
      </c>
      <c r="D1273">
        <f>YEAR(cukier6[[#This Row],[Data]])</f>
        <v>2010</v>
      </c>
      <c r="E1273">
        <f>VLOOKUP(cukier6[[#This Row],[rok]],cennik__2[#All],2,FALSE)</f>
        <v>2.1</v>
      </c>
      <c r="F1273" s="4">
        <f>cukier6[[#This Row],[Ilość cukru]]*cukier6[[#This Row],[cena za kilo]]</f>
        <v>35.700000000000003</v>
      </c>
    </row>
    <row r="1274" spans="1:6" x14ac:dyDescent="0.25">
      <c r="A1274" s="1">
        <v>40465</v>
      </c>
      <c r="B1274" t="s">
        <v>37</v>
      </c>
      <c r="C1274">
        <v>124</v>
      </c>
      <c r="D1274">
        <f>YEAR(cukier6[[#This Row],[Data]])</f>
        <v>2010</v>
      </c>
      <c r="E1274">
        <f>VLOOKUP(cukier6[[#This Row],[rok]],cennik__2[#All],2,FALSE)</f>
        <v>2.1</v>
      </c>
      <c r="F1274" s="4">
        <f>cukier6[[#This Row],[Ilość cukru]]*cukier6[[#This Row],[cena za kilo]]</f>
        <v>260.40000000000003</v>
      </c>
    </row>
    <row r="1275" spans="1:6" x14ac:dyDescent="0.25">
      <c r="A1275" s="1">
        <v>40467</v>
      </c>
      <c r="B1275" t="s">
        <v>9</v>
      </c>
      <c r="C1275">
        <v>406</v>
      </c>
      <c r="D1275">
        <f>YEAR(cukier6[[#This Row],[Data]])</f>
        <v>2010</v>
      </c>
      <c r="E1275">
        <f>VLOOKUP(cukier6[[#This Row],[rok]],cennik__2[#All],2,FALSE)</f>
        <v>2.1</v>
      </c>
      <c r="F1275" s="4">
        <f>cukier6[[#This Row],[Ilość cukru]]*cukier6[[#This Row],[cena za kilo]]</f>
        <v>852.6</v>
      </c>
    </row>
    <row r="1276" spans="1:6" x14ac:dyDescent="0.25">
      <c r="A1276" s="1">
        <v>40467</v>
      </c>
      <c r="B1276" t="s">
        <v>54</v>
      </c>
      <c r="C1276">
        <v>136</v>
      </c>
      <c r="D1276">
        <f>YEAR(cukier6[[#This Row],[Data]])</f>
        <v>2010</v>
      </c>
      <c r="E1276">
        <f>VLOOKUP(cukier6[[#This Row],[rok]],cennik__2[#All],2,FALSE)</f>
        <v>2.1</v>
      </c>
      <c r="F1276" s="4">
        <f>cukier6[[#This Row],[Ilość cukru]]*cukier6[[#This Row],[cena za kilo]]</f>
        <v>285.60000000000002</v>
      </c>
    </row>
    <row r="1277" spans="1:6" x14ac:dyDescent="0.25">
      <c r="A1277" s="1">
        <v>40468</v>
      </c>
      <c r="B1277" t="s">
        <v>27</v>
      </c>
      <c r="C1277">
        <v>44</v>
      </c>
      <c r="D1277">
        <f>YEAR(cukier6[[#This Row],[Data]])</f>
        <v>2010</v>
      </c>
      <c r="E1277">
        <f>VLOOKUP(cukier6[[#This Row],[rok]],cennik__2[#All],2,FALSE)</f>
        <v>2.1</v>
      </c>
      <c r="F1277" s="4">
        <f>cukier6[[#This Row],[Ilość cukru]]*cukier6[[#This Row],[cena za kilo]]</f>
        <v>92.4</v>
      </c>
    </row>
    <row r="1278" spans="1:6" x14ac:dyDescent="0.25">
      <c r="A1278" s="1">
        <v>40470</v>
      </c>
      <c r="B1278" t="s">
        <v>41</v>
      </c>
      <c r="C1278">
        <v>76</v>
      </c>
      <c r="D1278">
        <f>YEAR(cukier6[[#This Row],[Data]])</f>
        <v>2010</v>
      </c>
      <c r="E1278">
        <f>VLOOKUP(cukier6[[#This Row],[rok]],cennik__2[#All],2,FALSE)</f>
        <v>2.1</v>
      </c>
      <c r="F1278" s="4">
        <f>cukier6[[#This Row],[Ilość cukru]]*cukier6[[#This Row],[cena za kilo]]</f>
        <v>159.6</v>
      </c>
    </row>
    <row r="1279" spans="1:6" x14ac:dyDescent="0.25">
      <c r="A1279" s="1">
        <v>40473</v>
      </c>
      <c r="B1279" t="s">
        <v>21</v>
      </c>
      <c r="C1279">
        <v>104</v>
      </c>
      <c r="D1279">
        <f>YEAR(cukier6[[#This Row],[Data]])</f>
        <v>2010</v>
      </c>
      <c r="E1279">
        <f>VLOOKUP(cukier6[[#This Row],[rok]],cennik__2[#All],2,FALSE)</f>
        <v>2.1</v>
      </c>
      <c r="F1279" s="4">
        <f>cukier6[[#This Row],[Ilość cukru]]*cukier6[[#This Row],[cena za kilo]]</f>
        <v>218.4</v>
      </c>
    </row>
    <row r="1280" spans="1:6" x14ac:dyDescent="0.25">
      <c r="A1280" s="1">
        <v>40474</v>
      </c>
      <c r="B1280" t="s">
        <v>14</v>
      </c>
      <c r="C1280">
        <v>107</v>
      </c>
      <c r="D1280">
        <f>YEAR(cukier6[[#This Row],[Data]])</f>
        <v>2010</v>
      </c>
      <c r="E1280">
        <f>VLOOKUP(cukier6[[#This Row],[rok]],cennik__2[#All],2,FALSE)</f>
        <v>2.1</v>
      </c>
      <c r="F1280" s="4">
        <f>cukier6[[#This Row],[Ilość cukru]]*cukier6[[#This Row],[cena za kilo]]</f>
        <v>224.70000000000002</v>
      </c>
    </row>
    <row r="1281" spans="1:6" x14ac:dyDescent="0.25">
      <c r="A1281" s="1">
        <v>40477</v>
      </c>
      <c r="B1281" t="s">
        <v>24</v>
      </c>
      <c r="C1281">
        <v>339</v>
      </c>
      <c r="D1281">
        <f>YEAR(cukier6[[#This Row],[Data]])</f>
        <v>2010</v>
      </c>
      <c r="E1281">
        <f>VLOOKUP(cukier6[[#This Row],[rok]],cennik__2[#All],2,FALSE)</f>
        <v>2.1</v>
      </c>
      <c r="F1281" s="4">
        <f>cukier6[[#This Row],[Ilość cukru]]*cukier6[[#This Row],[cena za kilo]]</f>
        <v>711.9</v>
      </c>
    </row>
    <row r="1282" spans="1:6" x14ac:dyDescent="0.25">
      <c r="A1282" s="1">
        <v>40480</v>
      </c>
      <c r="B1282" t="s">
        <v>47</v>
      </c>
      <c r="C1282">
        <v>313</v>
      </c>
      <c r="D1282">
        <f>YEAR(cukier6[[#This Row],[Data]])</f>
        <v>2010</v>
      </c>
      <c r="E1282">
        <f>VLOOKUP(cukier6[[#This Row],[rok]],cennik__2[#All],2,FALSE)</f>
        <v>2.1</v>
      </c>
      <c r="F1282" s="4">
        <f>cukier6[[#This Row],[Ilość cukru]]*cukier6[[#This Row],[cena za kilo]]</f>
        <v>657.30000000000007</v>
      </c>
    </row>
    <row r="1283" spans="1:6" x14ac:dyDescent="0.25">
      <c r="A1283" s="1">
        <v>40481</v>
      </c>
      <c r="B1283" t="s">
        <v>47</v>
      </c>
      <c r="C1283">
        <v>251</v>
      </c>
      <c r="D1283">
        <f>YEAR(cukier6[[#This Row],[Data]])</f>
        <v>2010</v>
      </c>
      <c r="E1283">
        <f>VLOOKUP(cukier6[[#This Row],[rok]],cennik__2[#All],2,FALSE)</f>
        <v>2.1</v>
      </c>
      <c r="F1283" s="4">
        <f>cukier6[[#This Row],[Ilość cukru]]*cukier6[[#This Row],[cena za kilo]]</f>
        <v>527.1</v>
      </c>
    </row>
    <row r="1284" spans="1:6" x14ac:dyDescent="0.25">
      <c r="A1284" s="1">
        <v>40481</v>
      </c>
      <c r="B1284" t="s">
        <v>16</v>
      </c>
      <c r="C1284">
        <v>126</v>
      </c>
      <c r="D1284">
        <f>YEAR(cukier6[[#This Row],[Data]])</f>
        <v>2010</v>
      </c>
      <c r="E1284">
        <f>VLOOKUP(cukier6[[#This Row],[rok]],cennik__2[#All],2,FALSE)</f>
        <v>2.1</v>
      </c>
      <c r="F1284" s="4">
        <f>cukier6[[#This Row],[Ilość cukru]]*cukier6[[#This Row],[cena za kilo]]</f>
        <v>264.60000000000002</v>
      </c>
    </row>
    <row r="1285" spans="1:6" x14ac:dyDescent="0.25">
      <c r="A1285" s="1">
        <v>40483</v>
      </c>
      <c r="B1285" t="s">
        <v>27</v>
      </c>
      <c r="C1285">
        <v>20</v>
      </c>
      <c r="D1285">
        <f>YEAR(cukier6[[#This Row],[Data]])</f>
        <v>2010</v>
      </c>
      <c r="E1285">
        <f>VLOOKUP(cukier6[[#This Row],[rok]],cennik__2[#All],2,FALSE)</f>
        <v>2.1</v>
      </c>
      <c r="F1285" s="4">
        <f>cukier6[[#This Row],[Ilość cukru]]*cukier6[[#This Row],[cena za kilo]]</f>
        <v>42</v>
      </c>
    </row>
    <row r="1286" spans="1:6" x14ac:dyDescent="0.25">
      <c r="A1286" s="1">
        <v>40484</v>
      </c>
      <c r="B1286" t="s">
        <v>71</v>
      </c>
      <c r="C1286">
        <v>80</v>
      </c>
      <c r="D1286">
        <f>YEAR(cukier6[[#This Row],[Data]])</f>
        <v>2010</v>
      </c>
      <c r="E1286">
        <f>VLOOKUP(cukier6[[#This Row],[rok]],cennik__2[#All],2,FALSE)</f>
        <v>2.1</v>
      </c>
      <c r="F1286" s="4">
        <f>cukier6[[#This Row],[Ilość cukru]]*cukier6[[#This Row],[cena za kilo]]</f>
        <v>168</v>
      </c>
    </row>
    <row r="1287" spans="1:6" x14ac:dyDescent="0.25">
      <c r="A1287" s="1">
        <v>40485</v>
      </c>
      <c r="B1287" t="s">
        <v>138</v>
      </c>
      <c r="C1287">
        <v>9</v>
      </c>
      <c r="D1287">
        <f>YEAR(cukier6[[#This Row],[Data]])</f>
        <v>2010</v>
      </c>
      <c r="E1287">
        <f>VLOOKUP(cukier6[[#This Row],[rok]],cennik__2[#All],2,FALSE)</f>
        <v>2.1</v>
      </c>
      <c r="F1287" s="4">
        <f>cukier6[[#This Row],[Ilość cukru]]*cukier6[[#This Row],[cena za kilo]]</f>
        <v>18.900000000000002</v>
      </c>
    </row>
    <row r="1288" spans="1:6" x14ac:dyDescent="0.25">
      <c r="A1288" s="1">
        <v>40487</v>
      </c>
      <c r="B1288" t="s">
        <v>21</v>
      </c>
      <c r="C1288">
        <v>50</v>
      </c>
      <c r="D1288">
        <f>YEAR(cukier6[[#This Row],[Data]])</f>
        <v>2010</v>
      </c>
      <c r="E1288">
        <f>VLOOKUP(cukier6[[#This Row],[rok]],cennik__2[#All],2,FALSE)</f>
        <v>2.1</v>
      </c>
      <c r="F1288" s="4">
        <f>cukier6[[#This Row],[Ilość cukru]]*cukier6[[#This Row],[cena za kilo]]</f>
        <v>105</v>
      </c>
    </row>
    <row r="1289" spans="1:6" x14ac:dyDescent="0.25">
      <c r="A1289" s="1">
        <v>40488</v>
      </c>
      <c r="B1289" t="s">
        <v>25</v>
      </c>
      <c r="C1289">
        <v>100</v>
      </c>
      <c r="D1289">
        <f>YEAR(cukier6[[#This Row],[Data]])</f>
        <v>2010</v>
      </c>
      <c r="E1289">
        <f>VLOOKUP(cukier6[[#This Row],[rok]],cennik__2[#All],2,FALSE)</f>
        <v>2.1</v>
      </c>
      <c r="F1289" s="4">
        <f>cukier6[[#This Row],[Ilość cukru]]*cukier6[[#This Row],[cena za kilo]]</f>
        <v>210</v>
      </c>
    </row>
    <row r="1290" spans="1:6" x14ac:dyDescent="0.25">
      <c r="A1290" s="1">
        <v>40489</v>
      </c>
      <c r="B1290" t="s">
        <v>144</v>
      </c>
      <c r="C1290">
        <v>2</v>
      </c>
      <c r="D1290">
        <f>YEAR(cukier6[[#This Row],[Data]])</f>
        <v>2010</v>
      </c>
      <c r="E1290">
        <f>VLOOKUP(cukier6[[#This Row],[rok]],cennik__2[#All],2,FALSE)</f>
        <v>2.1</v>
      </c>
      <c r="F1290" s="4">
        <f>cukier6[[#This Row],[Ilość cukru]]*cukier6[[#This Row],[cena za kilo]]</f>
        <v>4.2</v>
      </c>
    </row>
    <row r="1291" spans="1:6" x14ac:dyDescent="0.25">
      <c r="A1291" s="1">
        <v>40490</v>
      </c>
      <c r="B1291" t="s">
        <v>19</v>
      </c>
      <c r="C1291">
        <v>214</v>
      </c>
      <c r="D1291">
        <f>YEAR(cukier6[[#This Row],[Data]])</f>
        <v>2010</v>
      </c>
      <c r="E1291">
        <f>VLOOKUP(cukier6[[#This Row],[rok]],cennik__2[#All],2,FALSE)</f>
        <v>2.1</v>
      </c>
      <c r="F1291" s="4">
        <f>cukier6[[#This Row],[Ilość cukru]]*cukier6[[#This Row],[cena za kilo]]</f>
        <v>449.40000000000003</v>
      </c>
    </row>
    <row r="1292" spans="1:6" x14ac:dyDescent="0.25">
      <c r="A1292" s="1">
        <v>40491</v>
      </c>
      <c r="B1292" t="s">
        <v>72</v>
      </c>
      <c r="C1292">
        <v>17</v>
      </c>
      <c r="D1292">
        <f>YEAR(cukier6[[#This Row],[Data]])</f>
        <v>2010</v>
      </c>
      <c r="E1292">
        <f>VLOOKUP(cukier6[[#This Row],[rok]],cennik__2[#All],2,FALSE)</f>
        <v>2.1</v>
      </c>
      <c r="F1292" s="4">
        <f>cukier6[[#This Row],[Ilość cukru]]*cukier6[[#This Row],[cena za kilo]]</f>
        <v>35.700000000000003</v>
      </c>
    </row>
    <row r="1293" spans="1:6" x14ac:dyDescent="0.25">
      <c r="A1293" s="1">
        <v>40492</v>
      </c>
      <c r="B1293" t="s">
        <v>47</v>
      </c>
      <c r="C1293">
        <v>269</v>
      </c>
      <c r="D1293">
        <f>YEAR(cukier6[[#This Row],[Data]])</f>
        <v>2010</v>
      </c>
      <c r="E1293">
        <f>VLOOKUP(cukier6[[#This Row],[rok]],cennik__2[#All],2,FALSE)</f>
        <v>2.1</v>
      </c>
      <c r="F1293" s="4">
        <f>cukier6[[#This Row],[Ilość cukru]]*cukier6[[#This Row],[cena za kilo]]</f>
        <v>564.9</v>
      </c>
    </row>
    <row r="1294" spans="1:6" x14ac:dyDescent="0.25">
      <c r="A1294" s="1">
        <v>40496</v>
      </c>
      <c r="B1294" t="s">
        <v>174</v>
      </c>
      <c r="C1294">
        <v>2</v>
      </c>
      <c r="D1294">
        <f>YEAR(cukier6[[#This Row],[Data]])</f>
        <v>2010</v>
      </c>
      <c r="E1294">
        <f>VLOOKUP(cukier6[[#This Row],[rok]],cennik__2[#All],2,FALSE)</f>
        <v>2.1</v>
      </c>
      <c r="F1294" s="4">
        <f>cukier6[[#This Row],[Ilość cukru]]*cukier6[[#This Row],[cena za kilo]]</f>
        <v>4.2</v>
      </c>
    </row>
    <row r="1295" spans="1:6" x14ac:dyDescent="0.25">
      <c r="A1295" s="1">
        <v>40503</v>
      </c>
      <c r="B1295" t="s">
        <v>14</v>
      </c>
      <c r="C1295">
        <v>159</v>
      </c>
      <c r="D1295">
        <f>YEAR(cukier6[[#This Row],[Data]])</f>
        <v>2010</v>
      </c>
      <c r="E1295">
        <f>VLOOKUP(cukier6[[#This Row],[rok]],cennik__2[#All],2,FALSE)</f>
        <v>2.1</v>
      </c>
      <c r="F1295" s="4">
        <f>cukier6[[#This Row],[Ilość cukru]]*cukier6[[#This Row],[cena za kilo]]</f>
        <v>333.90000000000003</v>
      </c>
    </row>
    <row r="1296" spans="1:6" x14ac:dyDescent="0.25">
      <c r="A1296" s="1">
        <v>40504</v>
      </c>
      <c r="B1296" t="s">
        <v>30</v>
      </c>
      <c r="C1296">
        <v>167</v>
      </c>
      <c r="D1296">
        <f>YEAR(cukier6[[#This Row],[Data]])</f>
        <v>2010</v>
      </c>
      <c r="E1296">
        <f>VLOOKUP(cukier6[[#This Row],[rok]],cennik__2[#All],2,FALSE)</f>
        <v>2.1</v>
      </c>
      <c r="F1296" s="4">
        <f>cukier6[[#This Row],[Ilość cukru]]*cukier6[[#This Row],[cena za kilo]]</f>
        <v>350.7</v>
      </c>
    </row>
    <row r="1297" spans="1:6" x14ac:dyDescent="0.25">
      <c r="A1297" s="1">
        <v>40505</v>
      </c>
      <c r="B1297" t="s">
        <v>39</v>
      </c>
      <c r="C1297">
        <v>123</v>
      </c>
      <c r="D1297">
        <f>YEAR(cukier6[[#This Row],[Data]])</f>
        <v>2010</v>
      </c>
      <c r="E1297">
        <f>VLOOKUP(cukier6[[#This Row],[rok]],cennik__2[#All],2,FALSE)</f>
        <v>2.1</v>
      </c>
      <c r="F1297" s="4">
        <f>cukier6[[#This Row],[Ilość cukru]]*cukier6[[#This Row],[cena za kilo]]</f>
        <v>258.3</v>
      </c>
    </row>
    <row r="1298" spans="1:6" x14ac:dyDescent="0.25">
      <c r="A1298" s="1">
        <v>40505</v>
      </c>
      <c r="B1298" t="s">
        <v>30</v>
      </c>
      <c r="C1298">
        <v>32</v>
      </c>
      <c r="D1298">
        <f>YEAR(cukier6[[#This Row],[Data]])</f>
        <v>2010</v>
      </c>
      <c r="E1298">
        <f>VLOOKUP(cukier6[[#This Row],[rok]],cennik__2[#All],2,FALSE)</f>
        <v>2.1</v>
      </c>
      <c r="F1298" s="4">
        <f>cukier6[[#This Row],[Ilość cukru]]*cukier6[[#This Row],[cena za kilo]]</f>
        <v>67.2</v>
      </c>
    </row>
    <row r="1299" spans="1:6" x14ac:dyDescent="0.25">
      <c r="A1299" s="1">
        <v>40505</v>
      </c>
      <c r="B1299" t="s">
        <v>9</v>
      </c>
      <c r="C1299">
        <v>276</v>
      </c>
      <c r="D1299">
        <f>YEAR(cukier6[[#This Row],[Data]])</f>
        <v>2010</v>
      </c>
      <c r="E1299">
        <f>VLOOKUP(cukier6[[#This Row],[rok]],cennik__2[#All],2,FALSE)</f>
        <v>2.1</v>
      </c>
      <c r="F1299" s="4">
        <f>cukier6[[#This Row],[Ilość cukru]]*cukier6[[#This Row],[cena za kilo]]</f>
        <v>579.6</v>
      </c>
    </row>
    <row r="1300" spans="1:6" x14ac:dyDescent="0.25">
      <c r="A1300" s="1">
        <v>40508</v>
      </c>
      <c r="B1300" t="s">
        <v>16</v>
      </c>
      <c r="C1300">
        <v>191</v>
      </c>
      <c r="D1300">
        <f>YEAR(cukier6[[#This Row],[Data]])</f>
        <v>2010</v>
      </c>
      <c r="E1300">
        <f>VLOOKUP(cukier6[[#This Row],[rok]],cennik__2[#All],2,FALSE)</f>
        <v>2.1</v>
      </c>
      <c r="F1300" s="4">
        <f>cukier6[[#This Row],[Ilość cukru]]*cukier6[[#This Row],[cena za kilo]]</f>
        <v>401.1</v>
      </c>
    </row>
    <row r="1301" spans="1:6" x14ac:dyDescent="0.25">
      <c r="A1301" s="1">
        <v>40510</v>
      </c>
      <c r="B1301" t="s">
        <v>217</v>
      </c>
      <c r="C1301">
        <v>9</v>
      </c>
      <c r="D1301">
        <f>YEAR(cukier6[[#This Row],[Data]])</f>
        <v>2010</v>
      </c>
      <c r="E1301">
        <f>VLOOKUP(cukier6[[#This Row],[rok]],cennik__2[#All],2,FALSE)</f>
        <v>2.1</v>
      </c>
      <c r="F1301" s="4">
        <f>cukier6[[#This Row],[Ilość cukru]]*cukier6[[#This Row],[cena za kilo]]</f>
        <v>18.900000000000002</v>
      </c>
    </row>
    <row r="1302" spans="1:6" x14ac:dyDescent="0.25">
      <c r="A1302" s="1">
        <v>40511</v>
      </c>
      <c r="B1302" t="s">
        <v>32</v>
      </c>
      <c r="C1302">
        <v>174</v>
      </c>
      <c r="D1302">
        <f>YEAR(cukier6[[#This Row],[Data]])</f>
        <v>2010</v>
      </c>
      <c r="E1302">
        <f>VLOOKUP(cukier6[[#This Row],[rok]],cennik__2[#All],2,FALSE)</f>
        <v>2.1</v>
      </c>
      <c r="F1302" s="4">
        <f>cukier6[[#This Row],[Ilość cukru]]*cukier6[[#This Row],[cena za kilo]]</f>
        <v>365.40000000000003</v>
      </c>
    </row>
    <row r="1303" spans="1:6" x14ac:dyDescent="0.25">
      <c r="A1303" s="1">
        <v>40512</v>
      </c>
      <c r="B1303" t="s">
        <v>71</v>
      </c>
      <c r="C1303">
        <v>39</v>
      </c>
      <c r="D1303">
        <f>YEAR(cukier6[[#This Row],[Data]])</f>
        <v>2010</v>
      </c>
      <c r="E1303">
        <f>VLOOKUP(cukier6[[#This Row],[rok]],cennik__2[#All],2,FALSE)</f>
        <v>2.1</v>
      </c>
      <c r="F1303" s="4">
        <f>cukier6[[#This Row],[Ilość cukru]]*cukier6[[#This Row],[cena za kilo]]</f>
        <v>81.900000000000006</v>
      </c>
    </row>
    <row r="1304" spans="1:6" x14ac:dyDescent="0.25">
      <c r="A1304" s="1">
        <v>40513</v>
      </c>
      <c r="B1304" t="s">
        <v>9</v>
      </c>
      <c r="C1304">
        <v>330</v>
      </c>
      <c r="D1304">
        <f>YEAR(cukier6[[#This Row],[Data]])</f>
        <v>2010</v>
      </c>
      <c r="E1304">
        <f>VLOOKUP(cukier6[[#This Row],[rok]],cennik__2[#All],2,FALSE)</f>
        <v>2.1</v>
      </c>
      <c r="F1304" s="4">
        <f>cukier6[[#This Row],[Ilość cukru]]*cukier6[[#This Row],[cena za kilo]]</f>
        <v>693</v>
      </c>
    </row>
    <row r="1305" spans="1:6" x14ac:dyDescent="0.25">
      <c r="A1305" s="1">
        <v>40513</v>
      </c>
      <c r="B1305" t="s">
        <v>148</v>
      </c>
      <c r="C1305">
        <v>5</v>
      </c>
      <c r="D1305">
        <f>YEAR(cukier6[[#This Row],[Data]])</f>
        <v>2010</v>
      </c>
      <c r="E1305">
        <f>VLOOKUP(cukier6[[#This Row],[rok]],cennik__2[#All],2,FALSE)</f>
        <v>2.1</v>
      </c>
      <c r="F1305" s="4">
        <f>cukier6[[#This Row],[Ilość cukru]]*cukier6[[#This Row],[cena za kilo]]</f>
        <v>10.5</v>
      </c>
    </row>
    <row r="1306" spans="1:6" x14ac:dyDescent="0.25">
      <c r="A1306" s="1">
        <v>40516</v>
      </c>
      <c r="B1306" t="s">
        <v>16</v>
      </c>
      <c r="C1306">
        <v>175</v>
      </c>
      <c r="D1306">
        <f>YEAR(cukier6[[#This Row],[Data]])</f>
        <v>2010</v>
      </c>
      <c r="E1306">
        <f>VLOOKUP(cukier6[[#This Row],[rok]],cennik__2[#All],2,FALSE)</f>
        <v>2.1</v>
      </c>
      <c r="F1306" s="4">
        <f>cukier6[[#This Row],[Ilość cukru]]*cukier6[[#This Row],[cena za kilo]]</f>
        <v>367.5</v>
      </c>
    </row>
    <row r="1307" spans="1:6" x14ac:dyDescent="0.25">
      <c r="A1307" s="1">
        <v>40520</v>
      </c>
      <c r="B1307" t="s">
        <v>133</v>
      </c>
      <c r="C1307">
        <v>183</v>
      </c>
      <c r="D1307">
        <f>YEAR(cukier6[[#This Row],[Data]])</f>
        <v>2010</v>
      </c>
      <c r="E1307">
        <f>VLOOKUP(cukier6[[#This Row],[rok]],cennik__2[#All],2,FALSE)</f>
        <v>2.1</v>
      </c>
      <c r="F1307" s="4">
        <f>cukier6[[#This Row],[Ilość cukru]]*cukier6[[#This Row],[cena za kilo]]</f>
        <v>384.3</v>
      </c>
    </row>
    <row r="1308" spans="1:6" x14ac:dyDescent="0.25">
      <c r="A1308" s="1">
        <v>40520</v>
      </c>
      <c r="B1308" t="s">
        <v>47</v>
      </c>
      <c r="C1308">
        <v>423</v>
      </c>
      <c r="D1308">
        <f>YEAR(cukier6[[#This Row],[Data]])</f>
        <v>2010</v>
      </c>
      <c r="E1308">
        <f>VLOOKUP(cukier6[[#This Row],[rok]],cennik__2[#All],2,FALSE)</f>
        <v>2.1</v>
      </c>
      <c r="F1308" s="4">
        <f>cukier6[[#This Row],[Ilość cukru]]*cukier6[[#This Row],[cena za kilo]]</f>
        <v>888.30000000000007</v>
      </c>
    </row>
    <row r="1309" spans="1:6" x14ac:dyDescent="0.25">
      <c r="A1309" s="1">
        <v>40520</v>
      </c>
      <c r="B1309" t="s">
        <v>54</v>
      </c>
      <c r="C1309">
        <v>88</v>
      </c>
      <c r="D1309">
        <f>YEAR(cukier6[[#This Row],[Data]])</f>
        <v>2010</v>
      </c>
      <c r="E1309">
        <f>VLOOKUP(cukier6[[#This Row],[rok]],cennik__2[#All],2,FALSE)</f>
        <v>2.1</v>
      </c>
      <c r="F1309" s="4">
        <f>cukier6[[#This Row],[Ilość cukru]]*cukier6[[#This Row],[cena za kilo]]</f>
        <v>184.8</v>
      </c>
    </row>
    <row r="1310" spans="1:6" x14ac:dyDescent="0.25">
      <c r="A1310" s="1">
        <v>40521</v>
      </c>
      <c r="B1310" t="s">
        <v>19</v>
      </c>
      <c r="C1310">
        <v>241</v>
      </c>
      <c r="D1310">
        <f>YEAR(cukier6[[#This Row],[Data]])</f>
        <v>2010</v>
      </c>
      <c r="E1310">
        <f>VLOOKUP(cukier6[[#This Row],[rok]],cennik__2[#All],2,FALSE)</f>
        <v>2.1</v>
      </c>
      <c r="F1310" s="4">
        <f>cukier6[[#This Row],[Ilość cukru]]*cukier6[[#This Row],[cena za kilo]]</f>
        <v>506.1</v>
      </c>
    </row>
    <row r="1311" spans="1:6" x14ac:dyDescent="0.25">
      <c r="A1311" s="1">
        <v>40522</v>
      </c>
      <c r="B1311" t="s">
        <v>14</v>
      </c>
      <c r="C1311">
        <v>37</v>
      </c>
      <c r="D1311">
        <f>YEAR(cukier6[[#This Row],[Data]])</f>
        <v>2010</v>
      </c>
      <c r="E1311">
        <f>VLOOKUP(cukier6[[#This Row],[rok]],cennik__2[#All],2,FALSE)</f>
        <v>2.1</v>
      </c>
      <c r="F1311" s="4">
        <f>cukier6[[#This Row],[Ilość cukru]]*cukier6[[#This Row],[cena za kilo]]</f>
        <v>77.7</v>
      </c>
    </row>
    <row r="1312" spans="1:6" x14ac:dyDescent="0.25">
      <c r="A1312" s="1">
        <v>40528</v>
      </c>
      <c r="B1312" t="s">
        <v>80</v>
      </c>
      <c r="C1312">
        <v>164</v>
      </c>
      <c r="D1312">
        <f>YEAR(cukier6[[#This Row],[Data]])</f>
        <v>2010</v>
      </c>
      <c r="E1312">
        <f>VLOOKUP(cukier6[[#This Row],[rok]],cennik__2[#All],2,FALSE)</f>
        <v>2.1</v>
      </c>
      <c r="F1312" s="4">
        <f>cukier6[[#This Row],[Ilość cukru]]*cukier6[[#This Row],[cena za kilo]]</f>
        <v>344.40000000000003</v>
      </c>
    </row>
    <row r="1313" spans="1:6" x14ac:dyDescent="0.25">
      <c r="A1313" s="1">
        <v>40529</v>
      </c>
      <c r="B1313" t="s">
        <v>96</v>
      </c>
      <c r="C1313">
        <v>20</v>
      </c>
      <c r="D1313">
        <f>YEAR(cukier6[[#This Row],[Data]])</f>
        <v>2010</v>
      </c>
      <c r="E1313">
        <f>VLOOKUP(cukier6[[#This Row],[rok]],cennik__2[#All],2,FALSE)</f>
        <v>2.1</v>
      </c>
      <c r="F1313" s="4">
        <f>cukier6[[#This Row],[Ilość cukru]]*cukier6[[#This Row],[cena za kilo]]</f>
        <v>42</v>
      </c>
    </row>
    <row r="1314" spans="1:6" x14ac:dyDescent="0.25">
      <c r="A1314" s="1">
        <v>40533</v>
      </c>
      <c r="B1314" t="s">
        <v>184</v>
      </c>
      <c r="C1314">
        <v>8</v>
      </c>
      <c r="D1314">
        <f>YEAR(cukier6[[#This Row],[Data]])</f>
        <v>2010</v>
      </c>
      <c r="E1314">
        <f>VLOOKUP(cukier6[[#This Row],[rok]],cennik__2[#All],2,FALSE)</f>
        <v>2.1</v>
      </c>
      <c r="F1314" s="4">
        <f>cukier6[[#This Row],[Ilość cukru]]*cukier6[[#This Row],[cena za kilo]]</f>
        <v>16.8</v>
      </c>
    </row>
    <row r="1315" spans="1:6" x14ac:dyDescent="0.25">
      <c r="A1315" s="1">
        <v>40533</v>
      </c>
      <c r="B1315" t="s">
        <v>158</v>
      </c>
      <c r="C1315">
        <v>4</v>
      </c>
      <c r="D1315">
        <f>YEAR(cukier6[[#This Row],[Data]])</f>
        <v>2010</v>
      </c>
      <c r="E1315">
        <f>VLOOKUP(cukier6[[#This Row],[rok]],cennik__2[#All],2,FALSE)</f>
        <v>2.1</v>
      </c>
      <c r="F1315" s="4">
        <f>cukier6[[#This Row],[Ilość cukru]]*cukier6[[#This Row],[cena za kilo]]</f>
        <v>8.4</v>
      </c>
    </row>
    <row r="1316" spans="1:6" x14ac:dyDescent="0.25">
      <c r="A1316" s="1">
        <v>40538</v>
      </c>
      <c r="B1316" t="s">
        <v>24</v>
      </c>
      <c r="C1316">
        <v>408</v>
      </c>
      <c r="D1316">
        <f>YEAR(cukier6[[#This Row],[Data]])</f>
        <v>2010</v>
      </c>
      <c r="E1316">
        <f>VLOOKUP(cukier6[[#This Row],[rok]],cennik__2[#All],2,FALSE)</f>
        <v>2.1</v>
      </c>
      <c r="F1316" s="4">
        <f>cukier6[[#This Row],[Ilość cukru]]*cukier6[[#This Row],[cena za kilo]]</f>
        <v>856.80000000000007</v>
      </c>
    </row>
    <row r="1317" spans="1:6" x14ac:dyDescent="0.25">
      <c r="A1317" s="1">
        <v>40544</v>
      </c>
      <c r="B1317" t="s">
        <v>144</v>
      </c>
      <c r="C1317">
        <v>20</v>
      </c>
      <c r="D1317">
        <f>YEAR(cukier6[[#This Row],[Data]])</f>
        <v>2011</v>
      </c>
      <c r="E1317">
        <f>VLOOKUP(cukier6[[#This Row],[rok]],cennik__2[#All],2,FALSE)</f>
        <v>2.2000000000000002</v>
      </c>
      <c r="F1317" s="4">
        <f>cukier6[[#This Row],[Ilość cukru]]*cukier6[[#This Row],[cena za kilo]]</f>
        <v>44</v>
      </c>
    </row>
    <row r="1318" spans="1:6" x14ac:dyDescent="0.25">
      <c r="A1318" s="1">
        <v>40545</v>
      </c>
      <c r="B1318" t="s">
        <v>33</v>
      </c>
      <c r="C1318">
        <v>102</v>
      </c>
      <c r="D1318">
        <f>YEAR(cukier6[[#This Row],[Data]])</f>
        <v>2011</v>
      </c>
      <c r="E1318">
        <f>VLOOKUP(cukier6[[#This Row],[rok]],cennik__2[#All],2,FALSE)</f>
        <v>2.2000000000000002</v>
      </c>
      <c r="F1318" s="4">
        <f>cukier6[[#This Row],[Ilość cukru]]*cukier6[[#This Row],[cena za kilo]]</f>
        <v>224.4</v>
      </c>
    </row>
    <row r="1319" spans="1:6" x14ac:dyDescent="0.25">
      <c r="A1319" s="1">
        <v>40546</v>
      </c>
      <c r="B1319" t="s">
        <v>11</v>
      </c>
      <c r="C1319">
        <v>240</v>
      </c>
      <c r="D1319">
        <f>YEAR(cukier6[[#This Row],[Data]])</f>
        <v>2011</v>
      </c>
      <c r="E1319">
        <f>VLOOKUP(cukier6[[#This Row],[rok]],cennik__2[#All],2,FALSE)</f>
        <v>2.2000000000000002</v>
      </c>
      <c r="F1319" s="4">
        <f>cukier6[[#This Row],[Ilość cukru]]*cukier6[[#This Row],[cena za kilo]]</f>
        <v>528</v>
      </c>
    </row>
    <row r="1320" spans="1:6" x14ac:dyDescent="0.25">
      <c r="A1320" s="1">
        <v>40548</v>
      </c>
      <c r="B1320" t="s">
        <v>12</v>
      </c>
      <c r="C1320">
        <v>124</v>
      </c>
      <c r="D1320">
        <f>YEAR(cukier6[[#This Row],[Data]])</f>
        <v>2011</v>
      </c>
      <c r="E1320">
        <f>VLOOKUP(cukier6[[#This Row],[rok]],cennik__2[#All],2,FALSE)</f>
        <v>2.2000000000000002</v>
      </c>
      <c r="F1320" s="4">
        <f>cukier6[[#This Row],[Ilość cukru]]*cukier6[[#This Row],[cena za kilo]]</f>
        <v>272.8</v>
      </c>
    </row>
    <row r="1321" spans="1:6" x14ac:dyDescent="0.25">
      <c r="A1321" s="1">
        <v>40550</v>
      </c>
      <c r="B1321" t="s">
        <v>47</v>
      </c>
      <c r="C1321">
        <v>330</v>
      </c>
      <c r="D1321">
        <f>YEAR(cukier6[[#This Row],[Data]])</f>
        <v>2011</v>
      </c>
      <c r="E1321">
        <f>VLOOKUP(cukier6[[#This Row],[rok]],cennik__2[#All],2,FALSE)</f>
        <v>2.2000000000000002</v>
      </c>
      <c r="F1321" s="4">
        <f>cukier6[[#This Row],[Ilość cukru]]*cukier6[[#This Row],[cena za kilo]]</f>
        <v>726.00000000000011</v>
      </c>
    </row>
    <row r="1322" spans="1:6" x14ac:dyDescent="0.25">
      <c r="A1322" s="1">
        <v>40554</v>
      </c>
      <c r="B1322" t="s">
        <v>28</v>
      </c>
      <c r="C1322">
        <v>187</v>
      </c>
      <c r="D1322">
        <f>YEAR(cukier6[[#This Row],[Data]])</f>
        <v>2011</v>
      </c>
      <c r="E1322">
        <f>VLOOKUP(cukier6[[#This Row],[rok]],cennik__2[#All],2,FALSE)</f>
        <v>2.2000000000000002</v>
      </c>
      <c r="F1322" s="4">
        <f>cukier6[[#This Row],[Ilość cukru]]*cukier6[[#This Row],[cena za kilo]]</f>
        <v>411.40000000000003</v>
      </c>
    </row>
    <row r="1323" spans="1:6" x14ac:dyDescent="0.25">
      <c r="A1323" s="1">
        <v>40561</v>
      </c>
      <c r="B1323" t="s">
        <v>54</v>
      </c>
      <c r="C1323">
        <v>165</v>
      </c>
      <c r="D1323">
        <f>YEAR(cukier6[[#This Row],[Data]])</f>
        <v>2011</v>
      </c>
      <c r="E1323">
        <f>VLOOKUP(cukier6[[#This Row],[rok]],cennik__2[#All],2,FALSE)</f>
        <v>2.2000000000000002</v>
      </c>
      <c r="F1323" s="4">
        <f>cukier6[[#This Row],[Ilość cukru]]*cukier6[[#This Row],[cena za kilo]]</f>
        <v>363.00000000000006</v>
      </c>
    </row>
    <row r="1324" spans="1:6" x14ac:dyDescent="0.25">
      <c r="A1324" s="1">
        <v>40562</v>
      </c>
      <c r="B1324" t="s">
        <v>7</v>
      </c>
      <c r="C1324">
        <v>371</v>
      </c>
      <c r="D1324">
        <f>YEAR(cukier6[[#This Row],[Data]])</f>
        <v>2011</v>
      </c>
      <c r="E1324">
        <f>VLOOKUP(cukier6[[#This Row],[rok]],cennik__2[#All],2,FALSE)</f>
        <v>2.2000000000000002</v>
      </c>
      <c r="F1324" s="4">
        <f>cukier6[[#This Row],[Ilość cukru]]*cukier6[[#This Row],[cena za kilo]]</f>
        <v>816.2</v>
      </c>
    </row>
    <row r="1325" spans="1:6" x14ac:dyDescent="0.25">
      <c r="A1325" s="1">
        <v>40564</v>
      </c>
      <c r="B1325" t="s">
        <v>41</v>
      </c>
      <c r="C1325">
        <v>185</v>
      </c>
      <c r="D1325">
        <f>YEAR(cukier6[[#This Row],[Data]])</f>
        <v>2011</v>
      </c>
      <c r="E1325">
        <f>VLOOKUP(cukier6[[#This Row],[rok]],cennik__2[#All],2,FALSE)</f>
        <v>2.2000000000000002</v>
      </c>
      <c r="F1325" s="4">
        <f>cukier6[[#This Row],[Ilość cukru]]*cukier6[[#This Row],[cena za kilo]]</f>
        <v>407.00000000000006</v>
      </c>
    </row>
    <row r="1326" spans="1:6" x14ac:dyDescent="0.25">
      <c r="A1326" s="1">
        <v>40566</v>
      </c>
      <c r="B1326" t="s">
        <v>11</v>
      </c>
      <c r="C1326">
        <v>401</v>
      </c>
      <c r="D1326">
        <f>YEAR(cukier6[[#This Row],[Data]])</f>
        <v>2011</v>
      </c>
      <c r="E1326">
        <f>VLOOKUP(cukier6[[#This Row],[rok]],cennik__2[#All],2,FALSE)</f>
        <v>2.2000000000000002</v>
      </c>
      <c r="F1326" s="4">
        <f>cukier6[[#This Row],[Ilość cukru]]*cukier6[[#This Row],[cena za kilo]]</f>
        <v>882.2</v>
      </c>
    </row>
    <row r="1327" spans="1:6" x14ac:dyDescent="0.25">
      <c r="A1327" s="1">
        <v>40568</v>
      </c>
      <c r="B1327" t="s">
        <v>57</v>
      </c>
      <c r="C1327">
        <v>25</v>
      </c>
      <c r="D1327">
        <f>YEAR(cukier6[[#This Row],[Data]])</f>
        <v>2011</v>
      </c>
      <c r="E1327">
        <f>VLOOKUP(cukier6[[#This Row],[rok]],cennik__2[#All],2,FALSE)</f>
        <v>2.2000000000000002</v>
      </c>
      <c r="F1327" s="4">
        <f>cukier6[[#This Row],[Ilość cukru]]*cukier6[[#This Row],[cena za kilo]]</f>
        <v>55.000000000000007</v>
      </c>
    </row>
    <row r="1328" spans="1:6" x14ac:dyDescent="0.25">
      <c r="A1328" s="1">
        <v>40568</v>
      </c>
      <c r="B1328" t="s">
        <v>95</v>
      </c>
      <c r="C1328">
        <v>3</v>
      </c>
      <c r="D1328">
        <f>YEAR(cukier6[[#This Row],[Data]])</f>
        <v>2011</v>
      </c>
      <c r="E1328">
        <f>VLOOKUP(cukier6[[#This Row],[rok]],cennik__2[#All],2,FALSE)</f>
        <v>2.2000000000000002</v>
      </c>
      <c r="F1328" s="4">
        <f>cukier6[[#This Row],[Ilość cukru]]*cukier6[[#This Row],[cena za kilo]]</f>
        <v>6.6000000000000005</v>
      </c>
    </row>
    <row r="1329" spans="1:6" x14ac:dyDescent="0.25">
      <c r="A1329" s="1">
        <v>40568</v>
      </c>
      <c r="B1329" t="s">
        <v>172</v>
      </c>
      <c r="C1329">
        <v>11</v>
      </c>
      <c r="D1329">
        <f>YEAR(cukier6[[#This Row],[Data]])</f>
        <v>2011</v>
      </c>
      <c r="E1329">
        <f>VLOOKUP(cukier6[[#This Row],[rok]],cennik__2[#All],2,FALSE)</f>
        <v>2.2000000000000002</v>
      </c>
      <c r="F1329" s="4">
        <f>cukier6[[#This Row],[Ilość cukru]]*cukier6[[#This Row],[cena za kilo]]</f>
        <v>24.200000000000003</v>
      </c>
    </row>
    <row r="1330" spans="1:6" x14ac:dyDescent="0.25">
      <c r="A1330" s="1">
        <v>40573</v>
      </c>
      <c r="B1330" t="s">
        <v>218</v>
      </c>
      <c r="C1330">
        <v>18</v>
      </c>
      <c r="D1330">
        <f>YEAR(cukier6[[#This Row],[Data]])</f>
        <v>2011</v>
      </c>
      <c r="E1330">
        <f>VLOOKUP(cukier6[[#This Row],[rok]],cennik__2[#All],2,FALSE)</f>
        <v>2.2000000000000002</v>
      </c>
      <c r="F1330" s="4">
        <f>cukier6[[#This Row],[Ilość cukru]]*cukier6[[#This Row],[cena za kilo]]</f>
        <v>39.6</v>
      </c>
    </row>
    <row r="1331" spans="1:6" x14ac:dyDescent="0.25">
      <c r="A1331" s="1">
        <v>40573</v>
      </c>
      <c r="B1331" t="s">
        <v>47</v>
      </c>
      <c r="C1331">
        <v>154</v>
      </c>
      <c r="D1331">
        <f>YEAR(cukier6[[#This Row],[Data]])</f>
        <v>2011</v>
      </c>
      <c r="E1331">
        <f>VLOOKUP(cukier6[[#This Row],[rok]],cennik__2[#All],2,FALSE)</f>
        <v>2.2000000000000002</v>
      </c>
      <c r="F1331" s="4">
        <f>cukier6[[#This Row],[Ilość cukru]]*cukier6[[#This Row],[cena za kilo]]</f>
        <v>338.8</v>
      </c>
    </row>
    <row r="1332" spans="1:6" x14ac:dyDescent="0.25">
      <c r="A1332" s="1">
        <v>40574</v>
      </c>
      <c r="B1332" t="s">
        <v>52</v>
      </c>
      <c r="C1332">
        <v>423</v>
      </c>
      <c r="D1332">
        <f>YEAR(cukier6[[#This Row],[Data]])</f>
        <v>2011</v>
      </c>
      <c r="E1332">
        <f>VLOOKUP(cukier6[[#This Row],[rok]],cennik__2[#All],2,FALSE)</f>
        <v>2.2000000000000002</v>
      </c>
      <c r="F1332" s="4">
        <f>cukier6[[#This Row],[Ilość cukru]]*cukier6[[#This Row],[cena za kilo]]</f>
        <v>930.6</v>
      </c>
    </row>
    <row r="1333" spans="1:6" x14ac:dyDescent="0.25">
      <c r="A1333" s="1">
        <v>40576</v>
      </c>
      <c r="B1333" t="s">
        <v>129</v>
      </c>
      <c r="C1333">
        <v>6</v>
      </c>
      <c r="D1333">
        <f>YEAR(cukier6[[#This Row],[Data]])</f>
        <v>2011</v>
      </c>
      <c r="E1333">
        <f>VLOOKUP(cukier6[[#This Row],[rok]],cennik__2[#All],2,FALSE)</f>
        <v>2.2000000000000002</v>
      </c>
      <c r="F1333" s="4">
        <f>cukier6[[#This Row],[Ilość cukru]]*cukier6[[#This Row],[cena za kilo]]</f>
        <v>13.200000000000001</v>
      </c>
    </row>
    <row r="1334" spans="1:6" x14ac:dyDescent="0.25">
      <c r="A1334" s="1">
        <v>40580</v>
      </c>
      <c r="B1334" t="s">
        <v>30</v>
      </c>
      <c r="C1334">
        <v>62</v>
      </c>
      <c r="D1334">
        <f>YEAR(cukier6[[#This Row],[Data]])</f>
        <v>2011</v>
      </c>
      <c r="E1334">
        <f>VLOOKUP(cukier6[[#This Row],[rok]],cennik__2[#All],2,FALSE)</f>
        <v>2.2000000000000002</v>
      </c>
      <c r="F1334" s="4">
        <f>cukier6[[#This Row],[Ilość cukru]]*cukier6[[#This Row],[cena za kilo]]</f>
        <v>136.4</v>
      </c>
    </row>
    <row r="1335" spans="1:6" x14ac:dyDescent="0.25">
      <c r="A1335" s="1">
        <v>40581</v>
      </c>
      <c r="B1335" t="s">
        <v>138</v>
      </c>
      <c r="C1335">
        <v>15</v>
      </c>
      <c r="D1335">
        <f>YEAR(cukier6[[#This Row],[Data]])</f>
        <v>2011</v>
      </c>
      <c r="E1335">
        <f>VLOOKUP(cukier6[[#This Row],[rok]],cennik__2[#All],2,FALSE)</f>
        <v>2.2000000000000002</v>
      </c>
      <c r="F1335" s="4">
        <f>cukier6[[#This Row],[Ilość cukru]]*cukier6[[#This Row],[cena za kilo]]</f>
        <v>33</v>
      </c>
    </row>
    <row r="1336" spans="1:6" x14ac:dyDescent="0.25">
      <c r="A1336" s="1">
        <v>40583</v>
      </c>
      <c r="B1336" t="s">
        <v>11</v>
      </c>
      <c r="C1336">
        <v>311</v>
      </c>
      <c r="D1336">
        <f>YEAR(cukier6[[#This Row],[Data]])</f>
        <v>2011</v>
      </c>
      <c r="E1336">
        <f>VLOOKUP(cukier6[[#This Row],[rok]],cennik__2[#All],2,FALSE)</f>
        <v>2.2000000000000002</v>
      </c>
      <c r="F1336" s="4">
        <f>cukier6[[#This Row],[Ilość cukru]]*cukier6[[#This Row],[cena za kilo]]</f>
        <v>684.2</v>
      </c>
    </row>
    <row r="1337" spans="1:6" x14ac:dyDescent="0.25">
      <c r="A1337" s="1">
        <v>40584</v>
      </c>
      <c r="B1337" t="s">
        <v>21</v>
      </c>
      <c r="C1337">
        <v>127</v>
      </c>
      <c r="D1337">
        <f>YEAR(cukier6[[#This Row],[Data]])</f>
        <v>2011</v>
      </c>
      <c r="E1337">
        <f>VLOOKUP(cukier6[[#This Row],[rok]],cennik__2[#All],2,FALSE)</f>
        <v>2.2000000000000002</v>
      </c>
      <c r="F1337" s="4">
        <f>cukier6[[#This Row],[Ilość cukru]]*cukier6[[#This Row],[cena za kilo]]</f>
        <v>279.40000000000003</v>
      </c>
    </row>
    <row r="1338" spans="1:6" x14ac:dyDescent="0.25">
      <c r="A1338" s="1">
        <v>40585</v>
      </c>
      <c r="B1338" t="s">
        <v>24</v>
      </c>
      <c r="C1338">
        <v>483</v>
      </c>
      <c r="D1338">
        <f>YEAR(cukier6[[#This Row],[Data]])</f>
        <v>2011</v>
      </c>
      <c r="E1338">
        <f>VLOOKUP(cukier6[[#This Row],[rok]],cennik__2[#All],2,FALSE)</f>
        <v>2.2000000000000002</v>
      </c>
      <c r="F1338" s="4">
        <f>cukier6[[#This Row],[Ilość cukru]]*cukier6[[#This Row],[cena za kilo]]</f>
        <v>1062.6000000000001</v>
      </c>
    </row>
    <row r="1339" spans="1:6" x14ac:dyDescent="0.25">
      <c r="A1339" s="1">
        <v>40588</v>
      </c>
      <c r="B1339" t="s">
        <v>219</v>
      </c>
      <c r="C1339">
        <v>9</v>
      </c>
      <c r="D1339">
        <f>YEAR(cukier6[[#This Row],[Data]])</f>
        <v>2011</v>
      </c>
      <c r="E1339">
        <f>VLOOKUP(cukier6[[#This Row],[rok]],cennik__2[#All],2,FALSE)</f>
        <v>2.2000000000000002</v>
      </c>
      <c r="F1339" s="4">
        <f>cukier6[[#This Row],[Ilość cukru]]*cukier6[[#This Row],[cena za kilo]]</f>
        <v>19.8</v>
      </c>
    </row>
    <row r="1340" spans="1:6" x14ac:dyDescent="0.25">
      <c r="A1340" s="1">
        <v>40593</v>
      </c>
      <c r="B1340" t="s">
        <v>22</v>
      </c>
      <c r="C1340">
        <v>75</v>
      </c>
      <c r="D1340">
        <f>YEAR(cukier6[[#This Row],[Data]])</f>
        <v>2011</v>
      </c>
      <c r="E1340">
        <f>VLOOKUP(cukier6[[#This Row],[rok]],cennik__2[#All],2,FALSE)</f>
        <v>2.2000000000000002</v>
      </c>
      <c r="F1340" s="4">
        <f>cukier6[[#This Row],[Ilość cukru]]*cukier6[[#This Row],[cena za kilo]]</f>
        <v>165</v>
      </c>
    </row>
    <row r="1341" spans="1:6" x14ac:dyDescent="0.25">
      <c r="A1341" s="1">
        <v>40598</v>
      </c>
      <c r="B1341" t="s">
        <v>220</v>
      </c>
      <c r="C1341">
        <v>7</v>
      </c>
      <c r="D1341">
        <f>YEAR(cukier6[[#This Row],[Data]])</f>
        <v>2011</v>
      </c>
      <c r="E1341">
        <f>VLOOKUP(cukier6[[#This Row],[rok]],cennik__2[#All],2,FALSE)</f>
        <v>2.2000000000000002</v>
      </c>
      <c r="F1341" s="4">
        <f>cukier6[[#This Row],[Ilość cukru]]*cukier6[[#This Row],[cena za kilo]]</f>
        <v>15.400000000000002</v>
      </c>
    </row>
    <row r="1342" spans="1:6" x14ac:dyDescent="0.25">
      <c r="A1342" s="1">
        <v>40602</v>
      </c>
      <c r="B1342" t="s">
        <v>37</v>
      </c>
      <c r="C1342">
        <v>114</v>
      </c>
      <c r="D1342">
        <f>YEAR(cukier6[[#This Row],[Data]])</f>
        <v>2011</v>
      </c>
      <c r="E1342">
        <f>VLOOKUP(cukier6[[#This Row],[rok]],cennik__2[#All],2,FALSE)</f>
        <v>2.2000000000000002</v>
      </c>
      <c r="F1342" s="4">
        <f>cukier6[[#This Row],[Ilość cukru]]*cukier6[[#This Row],[cena za kilo]]</f>
        <v>250.8</v>
      </c>
    </row>
    <row r="1343" spans="1:6" x14ac:dyDescent="0.25">
      <c r="A1343" s="1">
        <v>40605</v>
      </c>
      <c r="B1343" t="s">
        <v>125</v>
      </c>
      <c r="C1343">
        <v>151</v>
      </c>
      <c r="D1343">
        <f>YEAR(cukier6[[#This Row],[Data]])</f>
        <v>2011</v>
      </c>
      <c r="E1343">
        <f>VLOOKUP(cukier6[[#This Row],[rok]],cennik__2[#All],2,FALSE)</f>
        <v>2.2000000000000002</v>
      </c>
      <c r="F1343" s="4">
        <f>cukier6[[#This Row],[Ilość cukru]]*cukier6[[#This Row],[cena za kilo]]</f>
        <v>332.20000000000005</v>
      </c>
    </row>
    <row r="1344" spans="1:6" x14ac:dyDescent="0.25">
      <c r="A1344" s="1">
        <v>40608</v>
      </c>
      <c r="B1344" t="s">
        <v>12</v>
      </c>
      <c r="C1344">
        <v>116</v>
      </c>
      <c r="D1344">
        <f>YEAR(cukier6[[#This Row],[Data]])</f>
        <v>2011</v>
      </c>
      <c r="E1344">
        <f>VLOOKUP(cukier6[[#This Row],[rok]],cennik__2[#All],2,FALSE)</f>
        <v>2.2000000000000002</v>
      </c>
      <c r="F1344" s="4">
        <f>cukier6[[#This Row],[Ilość cukru]]*cukier6[[#This Row],[cena za kilo]]</f>
        <v>255.20000000000002</v>
      </c>
    </row>
    <row r="1345" spans="1:6" x14ac:dyDescent="0.25">
      <c r="A1345" s="1">
        <v>40609</v>
      </c>
      <c r="B1345" t="s">
        <v>14</v>
      </c>
      <c r="C1345">
        <v>76</v>
      </c>
      <c r="D1345">
        <f>YEAR(cukier6[[#This Row],[Data]])</f>
        <v>2011</v>
      </c>
      <c r="E1345">
        <f>VLOOKUP(cukier6[[#This Row],[rok]],cennik__2[#All],2,FALSE)</f>
        <v>2.2000000000000002</v>
      </c>
      <c r="F1345" s="4">
        <f>cukier6[[#This Row],[Ilość cukru]]*cukier6[[#This Row],[cena za kilo]]</f>
        <v>167.20000000000002</v>
      </c>
    </row>
    <row r="1346" spans="1:6" x14ac:dyDescent="0.25">
      <c r="A1346" s="1">
        <v>40610</v>
      </c>
      <c r="B1346" t="s">
        <v>8</v>
      </c>
      <c r="C1346">
        <v>25</v>
      </c>
      <c r="D1346">
        <f>YEAR(cukier6[[#This Row],[Data]])</f>
        <v>2011</v>
      </c>
      <c r="E1346">
        <f>VLOOKUP(cukier6[[#This Row],[rok]],cennik__2[#All],2,FALSE)</f>
        <v>2.2000000000000002</v>
      </c>
      <c r="F1346" s="4">
        <f>cukier6[[#This Row],[Ilość cukru]]*cukier6[[#This Row],[cena za kilo]]</f>
        <v>55.000000000000007</v>
      </c>
    </row>
    <row r="1347" spans="1:6" x14ac:dyDescent="0.25">
      <c r="A1347" s="1">
        <v>40614</v>
      </c>
      <c r="B1347" t="s">
        <v>33</v>
      </c>
      <c r="C1347">
        <v>37</v>
      </c>
      <c r="D1347">
        <f>YEAR(cukier6[[#This Row],[Data]])</f>
        <v>2011</v>
      </c>
      <c r="E1347">
        <f>VLOOKUP(cukier6[[#This Row],[rok]],cennik__2[#All],2,FALSE)</f>
        <v>2.2000000000000002</v>
      </c>
      <c r="F1347" s="4">
        <f>cukier6[[#This Row],[Ilość cukru]]*cukier6[[#This Row],[cena za kilo]]</f>
        <v>81.400000000000006</v>
      </c>
    </row>
    <row r="1348" spans="1:6" x14ac:dyDescent="0.25">
      <c r="A1348" s="1">
        <v>40616</v>
      </c>
      <c r="B1348" t="s">
        <v>82</v>
      </c>
      <c r="C1348">
        <v>108</v>
      </c>
      <c r="D1348">
        <f>YEAR(cukier6[[#This Row],[Data]])</f>
        <v>2011</v>
      </c>
      <c r="E1348">
        <f>VLOOKUP(cukier6[[#This Row],[rok]],cennik__2[#All],2,FALSE)</f>
        <v>2.2000000000000002</v>
      </c>
      <c r="F1348" s="4">
        <f>cukier6[[#This Row],[Ilość cukru]]*cukier6[[#This Row],[cena za kilo]]</f>
        <v>237.60000000000002</v>
      </c>
    </row>
    <row r="1349" spans="1:6" x14ac:dyDescent="0.25">
      <c r="A1349" s="1">
        <v>40617</v>
      </c>
      <c r="B1349" t="s">
        <v>9</v>
      </c>
      <c r="C1349">
        <v>199</v>
      </c>
      <c r="D1349">
        <f>YEAR(cukier6[[#This Row],[Data]])</f>
        <v>2011</v>
      </c>
      <c r="E1349">
        <f>VLOOKUP(cukier6[[#This Row],[rok]],cennik__2[#All],2,FALSE)</f>
        <v>2.2000000000000002</v>
      </c>
      <c r="F1349" s="4">
        <f>cukier6[[#This Row],[Ilość cukru]]*cukier6[[#This Row],[cena za kilo]]</f>
        <v>437.8</v>
      </c>
    </row>
    <row r="1350" spans="1:6" x14ac:dyDescent="0.25">
      <c r="A1350" s="1">
        <v>40617</v>
      </c>
      <c r="B1350" t="s">
        <v>47</v>
      </c>
      <c r="C1350">
        <v>128</v>
      </c>
      <c r="D1350">
        <f>YEAR(cukier6[[#This Row],[Data]])</f>
        <v>2011</v>
      </c>
      <c r="E1350">
        <f>VLOOKUP(cukier6[[#This Row],[rok]],cennik__2[#All],2,FALSE)</f>
        <v>2.2000000000000002</v>
      </c>
      <c r="F1350" s="4">
        <f>cukier6[[#This Row],[Ilość cukru]]*cukier6[[#This Row],[cena za kilo]]</f>
        <v>281.60000000000002</v>
      </c>
    </row>
    <row r="1351" spans="1:6" x14ac:dyDescent="0.25">
      <c r="A1351" s="1">
        <v>40618</v>
      </c>
      <c r="B1351" t="s">
        <v>60</v>
      </c>
      <c r="C1351">
        <v>32</v>
      </c>
      <c r="D1351">
        <f>YEAR(cukier6[[#This Row],[Data]])</f>
        <v>2011</v>
      </c>
      <c r="E1351">
        <f>VLOOKUP(cukier6[[#This Row],[rok]],cennik__2[#All],2,FALSE)</f>
        <v>2.2000000000000002</v>
      </c>
      <c r="F1351" s="4">
        <f>cukier6[[#This Row],[Ilość cukru]]*cukier6[[#This Row],[cena za kilo]]</f>
        <v>70.400000000000006</v>
      </c>
    </row>
    <row r="1352" spans="1:6" x14ac:dyDescent="0.25">
      <c r="A1352" s="1">
        <v>40625</v>
      </c>
      <c r="B1352" t="s">
        <v>32</v>
      </c>
      <c r="C1352">
        <v>151</v>
      </c>
      <c r="D1352">
        <f>YEAR(cukier6[[#This Row],[Data]])</f>
        <v>2011</v>
      </c>
      <c r="E1352">
        <f>VLOOKUP(cukier6[[#This Row],[rok]],cennik__2[#All],2,FALSE)</f>
        <v>2.2000000000000002</v>
      </c>
      <c r="F1352" s="4">
        <f>cukier6[[#This Row],[Ilość cukru]]*cukier6[[#This Row],[cena za kilo]]</f>
        <v>332.20000000000005</v>
      </c>
    </row>
    <row r="1353" spans="1:6" x14ac:dyDescent="0.25">
      <c r="A1353" s="1">
        <v>40626</v>
      </c>
      <c r="B1353" t="s">
        <v>155</v>
      </c>
      <c r="C1353">
        <v>8</v>
      </c>
      <c r="D1353">
        <f>YEAR(cukier6[[#This Row],[Data]])</f>
        <v>2011</v>
      </c>
      <c r="E1353">
        <f>VLOOKUP(cukier6[[#This Row],[rok]],cennik__2[#All],2,FALSE)</f>
        <v>2.2000000000000002</v>
      </c>
      <c r="F1353" s="4">
        <f>cukier6[[#This Row],[Ilość cukru]]*cukier6[[#This Row],[cena za kilo]]</f>
        <v>17.600000000000001</v>
      </c>
    </row>
    <row r="1354" spans="1:6" x14ac:dyDescent="0.25">
      <c r="A1354" s="1">
        <v>40627</v>
      </c>
      <c r="B1354" t="s">
        <v>16</v>
      </c>
      <c r="C1354">
        <v>411</v>
      </c>
      <c r="D1354">
        <f>YEAR(cukier6[[#This Row],[Data]])</f>
        <v>2011</v>
      </c>
      <c r="E1354">
        <f>VLOOKUP(cukier6[[#This Row],[rok]],cennik__2[#All],2,FALSE)</f>
        <v>2.2000000000000002</v>
      </c>
      <c r="F1354" s="4">
        <f>cukier6[[#This Row],[Ilość cukru]]*cukier6[[#This Row],[cena za kilo]]</f>
        <v>904.2</v>
      </c>
    </row>
    <row r="1355" spans="1:6" x14ac:dyDescent="0.25">
      <c r="A1355" s="1">
        <v>40628</v>
      </c>
      <c r="B1355" t="s">
        <v>54</v>
      </c>
      <c r="C1355">
        <v>119</v>
      </c>
      <c r="D1355">
        <f>YEAR(cukier6[[#This Row],[Data]])</f>
        <v>2011</v>
      </c>
      <c r="E1355">
        <f>VLOOKUP(cukier6[[#This Row],[rok]],cennik__2[#All],2,FALSE)</f>
        <v>2.2000000000000002</v>
      </c>
      <c r="F1355" s="4">
        <f>cukier6[[#This Row],[Ilość cukru]]*cukier6[[#This Row],[cena za kilo]]</f>
        <v>261.8</v>
      </c>
    </row>
    <row r="1356" spans="1:6" x14ac:dyDescent="0.25">
      <c r="A1356" s="1">
        <v>40630</v>
      </c>
      <c r="B1356" t="s">
        <v>19</v>
      </c>
      <c r="C1356">
        <v>366</v>
      </c>
      <c r="D1356">
        <f>YEAR(cukier6[[#This Row],[Data]])</f>
        <v>2011</v>
      </c>
      <c r="E1356">
        <f>VLOOKUP(cukier6[[#This Row],[rok]],cennik__2[#All],2,FALSE)</f>
        <v>2.2000000000000002</v>
      </c>
      <c r="F1356" s="4">
        <f>cukier6[[#This Row],[Ilość cukru]]*cukier6[[#This Row],[cena za kilo]]</f>
        <v>805.2</v>
      </c>
    </row>
    <row r="1357" spans="1:6" x14ac:dyDescent="0.25">
      <c r="A1357" s="1">
        <v>40633</v>
      </c>
      <c r="B1357" t="s">
        <v>71</v>
      </c>
      <c r="C1357">
        <v>20</v>
      </c>
      <c r="D1357">
        <f>YEAR(cukier6[[#This Row],[Data]])</f>
        <v>2011</v>
      </c>
      <c r="E1357">
        <f>VLOOKUP(cukier6[[#This Row],[rok]],cennik__2[#All],2,FALSE)</f>
        <v>2.2000000000000002</v>
      </c>
      <c r="F1357" s="4">
        <f>cukier6[[#This Row],[Ilość cukru]]*cukier6[[#This Row],[cena za kilo]]</f>
        <v>44</v>
      </c>
    </row>
    <row r="1358" spans="1:6" x14ac:dyDescent="0.25">
      <c r="A1358" s="1">
        <v>40635</v>
      </c>
      <c r="B1358" t="s">
        <v>125</v>
      </c>
      <c r="C1358">
        <v>124</v>
      </c>
      <c r="D1358">
        <f>YEAR(cukier6[[#This Row],[Data]])</f>
        <v>2011</v>
      </c>
      <c r="E1358">
        <f>VLOOKUP(cukier6[[#This Row],[rok]],cennik__2[#All],2,FALSE)</f>
        <v>2.2000000000000002</v>
      </c>
      <c r="F1358" s="4">
        <f>cukier6[[#This Row],[Ilość cukru]]*cukier6[[#This Row],[cena za kilo]]</f>
        <v>272.8</v>
      </c>
    </row>
    <row r="1359" spans="1:6" x14ac:dyDescent="0.25">
      <c r="A1359" s="1">
        <v>40635</v>
      </c>
      <c r="B1359" t="s">
        <v>12</v>
      </c>
      <c r="C1359">
        <v>30</v>
      </c>
      <c r="D1359">
        <f>YEAR(cukier6[[#This Row],[Data]])</f>
        <v>2011</v>
      </c>
      <c r="E1359">
        <f>VLOOKUP(cukier6[[#This Row],[rok]],cennik__2[#All],2,FALSE)</f>
        <v>2.2000000000000002</v>
      </c>
      <c r="F1359" s="4">
        <f>cukier6[[#This Row],[Ilość cukru]]*cukier6[[#This Row],[cena za kilo]]</f>
        <v>66</v>
      </c>
    </row>
    <row r="1360" spans="1:6" x14ac:dyDescent="0.25">
      <c r="A1360" s="1">
        <v>40636</v>
      </c>
      <c r="B1360" t="s">
        <v>16</v>
      </c>
      <c r="C1360">
        <v>237</v>
      </c>
      <c r="D1360">
        <f>YEAR(cukier6[[#This Row],[Data]])</f>
        <v>2011</v>
      </c>
      <c r="E1360">
        <f>VLOOKUP(cukier6[[#This Row],[rok]],cennik__2[#All],2,FALSE)</f>
        <v>2.2000000000000002</v>
      </c>
      <c r="F1360" s="4">
        <f>cukier6[[#This Row],[Ilość cukru]]*cukier6[[#This Row],[cena za kilo]]</f>
        <v>521.40000000000009</v>
      </c>
    </row>
    <row r="1361" spans="1:6" x14ac:dyDescent="0.25">
      <c r="A1361" s="1">
        <v>40638</v>
      </c>
      <c r="B1361" t="s">
        <v>24</v>
      </c>
      <c r="C1361">
        <v>355</v>
      </c>
      <c r="D1361">
        <f>YEAR(cukier6[[#This Row],[Data]])</f>
        <v>2011</v>
      </c>
      <c r="E1361">
        <f>VLOOKUP(cukier6[[#This Row],[rok]],cennik__2[#All],2,FALSE)</f>
        <v>2.2000000000000002</v>
      </c>
      <c r="F1361" s="4">
        <f>cukier6[[#This Row],[Ilość cukru]]*cukier6[[#This Row],[cena za kilo]]</f>
        <v>781.00000000000011</v>
      </c>
    </row>
    <row r="1362" spans="1:6" x14ac:dyDescent="0.25">
      <c r="A1362" s="1">
        <v>40642</v>
      </c>
      <c r="B1362" t="s">
        <v>47</v>
      </c>
      <c r="C1362">
        <v>162</v>
      </c>
      <c r="D1362">
        <f>YEAR(cukier6[[#This Row],[Data]])</f>
        <v>2011</v>
      </c>
      <c r="E1362">
        <f>VLOOKUP(cukier6[[#This Row],[rok]],cennik__2[#All],2,FALSE)</f>
        <v>2.2000000000000002</v>
      </c>
      <c r="F1362" s="4">
        <f>cukier6[[#This Row],[Ilość cukru]]*cukier6[[#This Row],[cena za kilo]]</f>
        <v>356.40000000000003</v>
      </c>
    </row>
    <row r="1363" spans="1:6" x14ac:dyDescent="0.25">
      <c r="A1363" s="1">
        <v>40647</v>
      </c>
      <c r="B1363" t="s">
        <v>37</v>
      </c>
      <c r="C1363">
        <v>46</v>
      </c>
      <c r="D1363">
        <f>YEAR(cukier6[[#This Row],[Data]])</f>
        <v>2011</v>
      </c>
      <c r="E1363">
        <f>VLOOKUP(cukier6[[#This Row],[rok]],cennik__2[#All],2,FALSE)</f>
        <v>2.2000000000000002</v>
      </c>
      <c r="F1363" s="4">
        <f>cukier6[[#This Row],[Ilość cukru]]*cukier6[[#This Row],[cena za kilo]]</f>
        <v>101.2</v>
      </c>
    </row>
    <row r="1364" spans="1:6" x14ac:dyDescent="0.25">
      <c r="A1364" s="1">
        <v>40647</v>
      </c>
      <c r="B1364" t="s">
        <v>221</v>
      </c>
      <c r="C1364">
        <v>13</v>
      </c>
      <c r="D1364">
        <f>YEAR(cukier6[[#This Row],[Data]])</f>
        <v>2011</v>
      </c>
      <c r="E1364">
        <f>VLOOKUP(cukier6[[#This Row],[rok]],cennik__2[#All],2,FALSE)</f>
        <v>2.2000000000000002</v>
      </c>
      <c r="F1364" s="4">
        <f>cukier6[[#This Row],[Ilość cukru]]*cukier6[[#This Row],[cena za kilo]]</f>
        <v>28.6</v>
      </c>
    </row>
    <row r="1365" spans="1:6" x14ac:dyDescent="0.25">
      <c r="A1365" s="1">
        <v>40647</v>
      </c>
      <c r="B1365" t="s">
        <v>120</v>
      </c>
      <c r="C1365">
        <v>14</v>
      </c>
      <c r="D1365">
        <f>YEAR(cukier6[[#This Row],[Data]])</f>
        <v>2011</v>
      </c>
      <c r="E1365">
        <f>VLOOKUP(cukier6[[#This Row],[rok]],cennik__2[#All],2,FALSE)</f>
        <v>2.2000000000000002</v>
      </c>
      <c r="F1365" s="4">
        <f>cukier6[[#This Row],[Ilość cukru]]*cukier6[[#This Row],[cena za kilo]]</f>
        <v>30.800000000000004</v>
      </c>
    </row>
    <row r="1366" spans="1:6" x14ac:dyDescent="0.25">
      <c r="A1366" s="1">
        <v>40647</v>
      </c>
      <c r="B1366" t="s">
        <v>222</v>
      </c>
      <c r="C1366">
        <v>4</v>
      </c>
      <c r="D1366">
        <f>YEAR(cukier6[[#This Row],[Data]])</f>
        <v>2011</v>
      </c>
      <c r="E1366">
        <f>VLOOKUP(cukier6[[#This Row],[rok]],cennik__2[#All],2,FALSE)</f>
        <v>2.2000000000000002</v>
      </c>
      <c r="F1366" s="4">
        <f>cukier6[[#This Row],[Ilość cukru]]*cukier6[[#This Row],[cena za kilo]]</f>
        <v>8.8000000000000007</v>
      </c>
    </row>
    <row r="1367" spans="1:6" x14ac:dyDescent="0.25">
      <c r="A1367" s="1">
        <v>40651</v>
      </c>
      <c r="B1367" t="s">
        <v>11</v>
      </c>
      <c r="C1367">
        <v>470</v>
      </c>
      <c r="D1367">
        <f>YEAR(cukier6[[#This Row],[Data]])</f>
        <v>2011</v>
      </c>
      <c r="E1367">
        <f>VLOOKUP(cukier6[[#This Row],[rok]],cennik__2[#All],2,FALSE)</f>
        <v>2.2000000000000002</v>
      </c>
      <c r="F1367" s="4">
        <f>cukier6[[#This Row],[Ilość cukru]]*cukier6[[#This Row],[cena za kilo]]</f>
        <v>1034</v>
      </c>
    </row>
    <row r="1368" spans="1:6" x14ac:dyDescent="0.25">
      <c r="A1368" s="1">
        <v>40651</v>
      </c>
      <c r="B1368" t="s">
        <v>223</v>
      </c>
      <c r="C1368">
        <v>9</v>
      </c>
      <c r="D1368">
        <f>YEAR(cukier6[[#This Row],[Data]])</f>
        <v>2011</v>
      </c>
      <c r="E1368">
        <f>VLOOKUP(cukier6[[#This Row],[rok]],cennik__2[#All],2,FALSE)</f>
        <v>2.2000000000000002</v>
      </c>
      <c r="F1368" s="4">
        <f>cukier6[[#This Row],[Ilość cukru]]*cukier6[[#This Row],[cena za kilo]]</f>
        <v>19.8</v>
      </c>
    </row>
    <row r="1369" spans="1:6" x14ac:dyDescent="0.25">
      <c r="A1369" s="1">
        <v>40651</v>
      </c>
      <c r="B1369" t="s">
        <v>60</v>
      </c>
      <c r="C1369">
        <v>37</v>
      </c>
      <c r="D1369">
        <f>YEAR(cukier6[[#This Row],[Data]])</f>
        <v>2011</v>
      </c>
      <c r="E1369">
        <f>VLOOKUP(cukier6[[#This Row],[rok]],cennik__2[#All],2,FALSE)</f>
        <v>2.2000000000000002</v>
      </c>
      <c r="F1369" s="4">
        <f>cukier6[[#This Row],[Ilość cukru]]*cukier6[[#This Row],[cena za kilo]]</f>
        <v>81.400000000000006</v>
      </c>
    </row>
    <row r="1370" spans="1:6" x14ac:dyDescent="0.25">
      <c r="A1370" s="1">
        <v>40652</v>
      </c>
      <c r="B1370" t="s">
        <v>30</v>
      </c>
      <c r="C1370">
        <v>55</v>
      </c>
      <c r="D1370">
        <f>YEAR(cukier6[[#This Row],[Data]])</f>
        <v>2011</v>
      </c>
      <c r="E1370">
        <f>VLOOKUP(cukier6[[#This Row],[rok]],cennik__2[#All],2,FALSE)</f>
        <v>2.2000000000000002</v>
      </c>
      <c r="F1370" s="4">
        <f>cukier6[[#This Row],[Ilość cukru]]*cukier6[[#This Row],[cena za kilo]]</f>
        <v>121.00000000000001</v>
      </c>
    </row>
    <row r="1371" spans="1:6" x14ac:dyDescent="0.25">
      <c r="A1371" s="1">
        <v>40654</v>
      </c>
      <c r="B1371" t="s">
        <v>57</v>
      </c>
      <c r="C1371">
        <v>140</v>
      </c>
      <c r="D1371">
        <f>YEAR(cukier6[[#This Row],[Data]])</f>
        <v>2011</v>
      </c>
      <c r="E1371">
        <f>VLOOKUP(cukier6[[#This Row],[rok]],cennik__2[#All],2,FALSE)</f>
        <v>2.2000000000000002</v>
      </c>
      <c r="F1371" s="4">
        <f>cukier6[[#This Row],[Ilość cukru]]*cukier6[[#This Row],[cena za kilo]]</f>
        <v>308</v>
      </c>
    </row>
    <row r="1372" spans="1:6" x14ac:dyDescent="0.25">
      <c r="A1372" s="1">
        <v>40656</v>
      </c>
      <c r="B1372" t="s">
        <v>224</v>
      </c>
      <c r="C1372">
        <v>12</v>
      </c>
      <c r="D1372">
        <f>YEAR(cukier6[[#This Row],[Data]])</f>
        <v>2011</v>
      </c>
      <c r="E1372">
        <f>VLOOKUP(cukier6[[#This Row],[rok]],cennik__2[#All],2,FALSE)</f>
        <v>2.2000000000000002</v>
      </c>
      <c r="F1372" s="4">
        <f>cukier6[[#This Row],[Ilość cukru]]*cukier6[[#This Row],[cena za kilo]]</f>
        <v>26.400000000000002</v>
      </c>
    </row>
    <row r="1373" spans="1:6" x14ac:dyDescent="0.25">
      <c r="A1373" s="1">
        <v>40658</v>
      </c>
      <c r="B1373" t="s">
        <v>14</v>
      </c>
      <c r="C1373">
        <v>20</v>
      </c>
      <c r="D1373">
        <f>YEAR(cukier6[[#This Row],[Data]])</f>
        <v>2011</v>
      </c>
      <c r="E1373">
        <f>VLOOKUP(cukier6[[#This Row],[rok]],cennik__2[#All],2,FALSE)</f>
        <v>2.2000000000000002</v>
      </c>
      <c r="F1373" s="4">
        <f>cukier6[[#This Row],[Ilość cukru]]*cukier6[[#This Row],[cena za kilo]]</f>
        <v>44</v>
      </c>
    </row>
    <row r="1374" spans="1:6" x14ac:dyDescent="0.25">
      <c r="A1374" s="1">
        <v>40662</v>
      </c>
      <c r="B1374" t="s">
        <v>52</v>
      </c>
      <c r="C1374">
        <v>478</v>
      </c>
      <c r="D1374">
        <f>YEAR(cukier6[[#This Row],[Data]])</f>
        <v>2011</v>
      </c>
      <c r="E1374">
        <f>VLOOKUP(cukier6[[#This Row],[rok]],cennik__2[#All],2,FALSE)</f>
        <v>2.2000000000000002</v>
      </c>
      <c r="F1374" s="4">
        <f>cukier6[[#This Row],[Ilość cukru]]*cukier6[[#This Row],[cena za kilo]]</f>
        <v>1051.6000000000001</v>
      </c>
    </row>
    <row r="1375" spans="1:6" x14ac:dyDescent="0.25">
      <c r="A1375" s="1">
        <v>40664</v>
      </c>
      <c r="B1375" t="s">
        <v>24</v>
      </c>
      <c r="C1375">
        <v>289</v>
      </c>
      <c r="D1375">
        <f>YEAR(cukier6[[#This Row],[Data]])</f>
        <v>2011</v>
      </c>
      <c r="E1375">
        <f>VLOOKUP(cukier6[[#This Row],[rok]],cennik__2[#All],2,FALSE)</f>
        <v>2.2000000000000002</v>
      </c>
      <c r="F1375" s="4">
        <f>cukier6[[#This Row],[Ilość cukru]]*cukier6[[#This Row],[cena za kilo]]</f>
        <v>635.80000000000007</v>
      </c>
    </row>
    <row r="1376" spans="1:6" x14ac:dyDescent="0.25">
      <c r="A1376" s="1">
        <v>40665</v>
      </c>
      <c r="B1376" t="s">
        <v>59</v>
      </c>
      <c r="C1376">
        <v>1</v>
      </c>
      <c r="D1376">
        <f>YEAR(cukier6[[#This Row],[Data]])</f>
        <v>2011</v>
      </c>
      <c r="E1376">
        <f>VLOOKUP(cukier6[[#This Row],[rok]],cennik__2[#All],2,FALSE)</f>
        <v>2.2000000000000002</v>
      </c>
      <c r="F1376" s="4">
        <f>cukier6[[#This Row],[Ilość cukru]]*cukier6[[#This Row],[cena za kilo]]</f>
        <v>2.2000000000000002</v>
      </c>
    </row>
    <row r="1377" spans="1:6" x14ac:dyDescent="0.25">
      <c r="A1377" s="1">
        <v>40665</v>
      </c>
      <c r="B1377" t="s">
        <v>151</v>
      </c>
      <c r="C1377">
        <v>15</v>
      </c>
      <c r="D1377">
        <f>YEAR(cukier6[[#This Row],[Data]])</f>
        <v>2011</v>
      </c>
      <c r="E1377">
        <f>VLOOKUP(cukier6[[#This Row],[rok]],cennik__2[#All],2,FALSE)</f>
        <v>2.2000000000000002</v>
      </c>
      <c r="F1377" s="4">
        <f>cukier6[[#This Row],[Ilość cukru]]*cukier6[[#This Row],[cena za kilo]]</f>
        <v>33</v>
      </c>
    </row>
    <row r="1378" spans="1:6" x14ac:dyDescent="0.25">
      <c r="A1378" s="1">
        <v>40668</v>
      </c>
      <c r="B1378" t="s">
        <v>9</v>
      </c>
      <c r="C1378">
        <v>400</v>
      </c>
      <c r="D1378">
        <f>YEAR(cukier6[[#This Row],[Data]])</f>
        <v>2011</v>
      </c>
      <c r="E1378">
        <f>VLOOKUP(cukier6[[#This Row],[rok]],cennik__2[#All],2,FALSE)</f>
        <v>2.2000000000000002</v>
      </c>
      <c r="F1378" s="4">
        <f>cukier6[[#This Row],[Ilość cukru]]*cukier6[[#This Row],[cena za kilo]]</f>
        <v>880.00000000000011</v>
      </c>
    </row>
    <row r="1379" spans="1:6" x14ac:dyDescent="0.25">
      <c r="A1379" s="1">
        <v>40669</v>
      </c>
      <c r="B1379" t="s">
        <v>110</v>
      </c>
      <c r="C1379">
        <v>1</v>
      </c>
      <c r="D1379">
        <f>YEAR(cukier6[[#This Row],[Data]])</f>
        <v>2011</v>
      </c>
      <c r="E1379">
        <f>VLOOKUP(cukier6[[#This Row],[rok]],cennik__2[#All],2,FALSE)</f>
        <v>2.2000000000000002</v>
      </c>
      <c r="F1379" s="4">
        <f>cukier6[[#This Row],[Ilość cukru]]*cukier6[[#This Row],[cena za kilo]]</f>
        <v>2.2000000000000002</v>
      </c>
    </row>
    <row r="1380" spans="1:6" x14ac:dyDescent="0.25">
      <c r="A1380" s="1">
        <v>40670</v>
      </c>
      <c r="B1380" t="s">
        <v>10</v>
      </c>
      <c r="C1380">
        <v>184</v>
      </c>
      <c r="D1380">
        <f>YEAR(cukier6[[#This Row],[Data]])</f>
        <v>2011</v>
      </c>
      <c r="E1380">
        <f>VLOOKUP(cukier6[[#This Row],[rok]],cennik__2[#All],2,FALSE)</f>
        <v>2.2000000000000002</v>
      </c>
      <c r="F1380" s="4">
        <f>cukier6[[#This Row],[Ilość cukru]]*cukier6[[#This Row],[cena za kilo]]</f>
        <v>404.8</v>
      </c>
    </row>
    <row r="1381" spans="1:6" x14ac:dyDescent="0.25">
      <c r="A1381" s="1">
        <v>40670</v>
      </c>
      <c r="B1381" t="s">
        <v>8</v>
      </c>
      <c r="C1381">
        <v>99</v>
      </c>
      <c r="D1381">
        <f>YEAR(cukier6[[#This Row],[Data]])</f>
        <v>2011</v>
      </c>
      <c r="E1381">
        <f>VLOOKUP(cukier6[[#This Row],[rok]],cennik__2[#All],2,FALSE)</f>
        <v>2.2000000000000002</v>
      </c>
      <c r="F1381" s="4">
        <f>cukier6[[#This Row],[Ilość cukru]]*cukier6[[#This Row],[cena za kilo]]</f>
        <v>217.8</v>
      </c>
    </row>
    <row r="1382" spans="1:6" x14ac:dyDescent="0.25">
      <c r="A1382" s="1">
        <v>40671</v>
      </c>
      <c r="B1382" t="s">
        <v>12</v>
      </c>
      <c r="C1382">
        <v>143</v>
      </c>
      <c r="D1382">
        <f>YEAR(cukier6[[#This Row],[Data]])</f>
        <v>2011</v>
      </c>
      <c r="E1382">
        <f>VLOOKUP(cukier6[[#This Row],[rok]],cennik__2[#All],2,FALSE)</f>
        <v>2.2000000000000002</v>
      </c>
      <c r="F1382" s="4">
        <f>cukier6[[#This Row],[Ilość cukru]]*cukier6[[#This Row],[cena za kilo]]</f>
        <v>314.60000000000002</v>
      </c>
    </row>
    <row r="1383" spans="1:6" x14ac:dyDescent="0.25">
      <c r="A1383" s="1">
        <v>40672</v>
      </c>
      <c r="B1383" t="s">
        <v>32</v>
      </c>
      <c r="C1383">
        <v>184</v>
      </c>
      <c r="D1383">
        <f>YEAR(cukier6[[#This Row],[Data]])</f>
        <v>2011</v>
      </c>
      <c r="E1383">
        <f>VLOOKUP(cukier6[[#This Row],[rok]],cennik__2[#All],2,FALSE)</f>
        <v>2.2000000000000002</v>
      </c>
      <c r="F1383" s="4">
        <f>cukier6[[#This Row],[Ilość cukru]]*cukier6[[#This Row],[cena za kilo]]</f>
        <v>404.8</v>
      </c>
    </row>
    <row r="1384" spans="1:6" x14ac:dyDescent="0.25">
      <c r="A1384" s="1">
        <v>40676</v>
      </c>
      <c r="B1384" t="s">
        <v>165</v>
      </c>
      <c r="C1384">
        <v>3</v>
      </c>
      <c r="D1384">
        <f>YEAR(cukier6[[#This Row],[Data]])</f>
        <v>2011</v>
      </c>
      <c r="E1384">
        <f>VLOOKUP(cukier6[[#This Row],[rok]],cennik__2[#All],2,FALSE)</f>
        <v>2.2000000000000002</v>
      </c>
      <c r="F1384" s="4">
        <f>cukier6[[#This Row],[Ilość cukru]]*cukier6[[#This Row],[cena za kilo]]</f>
        <v>6.6000000000000005</v>
      </c>
    </row>
    <row r="1385" spans="1:6" x14ac:dyDescent="0.25">
      <c r="A1385" s="1">
        <v>40676</v>
      </c>
      <c r="B1385" t="s">
        <v>20</v>
      </c>
      <c r="C1385">
        <v>197</v>
      </c>
      <c r="D1385">
        <f>YEAR(cukier6[[#This Row],[Data]])</f>
        <v>2011</v>
      </c>
      <c r="E1385">
        <f>VLOOKUP(cukier6[[#This Row],[rok]],cennik__2[#All],2,FALSE)</f>
        <v>2.2000000000000002</v>
      </c>
      <c r="F1385" s="4">
        <f>cukier6[[#This Row],[Ilość cukru]]*cukier6[[#This Row],[cena za kilo]]</f>
        <v>433.40000000000003</v>
      </c>
    </row>
    <row r="1386" spans="1:6" x14ac:dyDescent="0.25">
      <c r="A1386" s="1">
        <v>40680</v>
      </c>
      <c r="B1386" t="s">
        <v>6</v>
      </c>
      <c r="C1386">
        <v>18</v>
      </c>
      <c r="D1386">
        <f>YEAR(cukier6[[#This Row],[Data]])</f>
        <v>2011</v>
      </c>
      <c r="E1386">
        <f>VLOOKUP(cukier6[[#This Row],[rok]],cennik__2[#All],2,FALSE)</f>
        <v>2.2000000000000002</v>
      </c>
      <c r="F1386" s="4">
        <f>cukier6[[#This Row],[Ilość cukru]]*cukier6[[#This Row],[cena za kilo]]</f>
        <v>39.6</v>
      </c>
    </row>
    <row r="1387" spans="1:6" x14ac:dyDescent="0.25">
      <c r="A1387" s="1">
        <v>40685</v>
      </c>
      <c r="B1387" t="s">
        <v>2</v>
      </c>
      <c r="C1387">
        <v>7</v>
      </c>
      <c r="D1387">
        <f>YEAR(cukier6[[#This Row],[Data]])</f>
        <v>2011</v>
      </c>
      <c r="E1387">
        <f>VLOOKUP(cukier6[[#This Row],[rok]],cennik__2[#All],2,FALSE)</f>
        <v>2.2000000000000002</v>
      </c>
      <c r="F1387" s="4">
        <f>cukier6[[#This Row],[Ilość cukru]]*cukier6[[#This Row],[cena za kilo]]</f>
        <v>15.400000000000002</v>
      </c>
    </row>
    <row r="1388" spans="1:6" x14ac:dyDescent="0.25">
      <c r="A1388" s="1">
        <v>40686</v>
      </c>
      <c r="B1388" t="s">
        <v>11</v>
      </c>
      <c r="C1388">
        <v>381</v>
      </c>
      <c r="D1388">
        <f>YEAR(cukier6[[#This Row],[Data]])</f>
        <v>2011</v>
      </c>
      <c r="E1388">
        <f>VLOOKUP(cukier6[[#This Row],[rok]],cennik__2[#All],2,FALSE)</f>
        <v>2.2000000000000002</v>
      </c>
      <c r="F1388" s="4">
        <f>cukier6[[#This Row],[Ilość cukru]]*cukier6[[#This Row],[cena za kilo]]</f>
        <v>838.2</v>
      </c>
    </row>
    <row r="1389" spans="1:6" x14ac:dyDescent="0.25">
      <c r="A1389" s="1">
        <v>40689</v>
      </c>
      <c r="B1389" t="s">
        <v>63</v>
      </c>
      <c r="C1389">
        <v>45</v>
      </c>
      <c r="D1389">
        <f>YEAR(cukier6[[#This Row],[Data]])</f>
        <v>2011</v>
      </c>
      <c r="E1389">
        <f>VLOOKUP(cukier6[[#This Row],[rok]],cennik__2[#All],2,FALSE)</f>
        <v>2.2000000000000002</v>
      </c>
      <c r="F1389" s="4">
        <f>cukier6[[#This Row],[Ilość cukru]]*cukier6[[#This Row],[cena za kilo]]</f>
        <v>99.000000000000014</v>
      </c>
    </row>
    <row r="1390" spans="1:6" x14ac:dyDescent="0.25">
      <c r="A1390" s="1">
        <v>40691</v>
      </c>
      <c r="B1390" t="s">
        <v>19</v>
      </c>
      <c r="C1390">
        <v>499</v>
      </c>
      <c r="D1390">
        <f>YEAR(cukier6[[#This Row],[Data]])</f>
        <v>2011</v>
      </c>
      <c r="E1390">
        <f>VLOOKUP(cukier6[[#This Row],[rok]],cennik__2[#All],2,FALSE)</f>
        <v>2.2000000000000002</v>
      </c>
      <c r="F1390" s="4">
        <f>cukier6[[#This Row],[Ilość cukru]]*cukier6[[#This Row],[cena za kilo]]</f>
        <v>1097.8000000000002</v>
      </c>
    </row>
    <row r="1391" spans="1:6" x14ac:dyDescent="0.25">
      <c r="A1391" s="1">
        <v>40695</v>
      </c>
      <c r="B1391" t="s">
        <v>19</v>
      </c>
      <c r="C1391">
        <v>134</v>
      </c>
      <c r="D1391">
        <f>YEAR(cukier6[[#This Row],[Data]])</f>
        <v>2011</v>
      </c>
      <c r="E1391">
        <f>VLOOKUP(cukier6[[#This Row],[rok]],cennik__2[#All],2,FALSE)</f>
        <v>2.2000000000000002</v>
      </c>
      <c r="F1391" s="4">
        <f>cukier6[[#This Row],[Ilość cukru]]*cukier6[[#This Row],[cena za kilo]]</f>
        <v>294.8</v>
      </c>
    </row>
    <row r="1392" spans="1:6" x14ac:dyDescent="0.25">
      <c r="A1392" s="1">
        <v>40695</v>
      </c>
      <c r="B1392" t="s">
        <v>54</v>
      </c>
      <c r="C1392">
        <v>132</v>
      </c>
      <c r="D1392">
        <f>YEAR(cukier6[[#This Row],[Data]])</f>
        <v>2011</v>
      </c>
      <c r="E1392">
        <f>VLOOKUP(cukier6[[#This Row],[rok]],cennik__2[#All],2,FALSE)</f>
        <v>2.2000000000000002</v>
      </c>
      <c r="F1392" s="4">
        <f>cukier6[[#This Row],[Ilość cukru]]*cukier6[[#This Row],[cena za kilo]]</f>
        <v>290.40000000000003</v>
      </c>
    </row>
    <row r="1393" spans="1:6" x14ac:dyDescent="0.25">
      <c r="A1393" s="1">
        <v>40696</v>
      </c>
      <c r="B1393" t="s">
        <v>21</v>
      </c>
      <c r="C1393">
        <v>180</v>
      </c>
      <c r="D1393">
        <f>YEAR(cukier6[[#This Row],[Data]])</f>
        <v>2011</v>
      </c>
      <c r="E1393">
        <f>VLOOKUP(cukier6[[#This Row],[rok]],cennik__2[#All],2,FALSE)</f>
        <v>2.2000000000000002</v>
      </c>
      <c r="F1393" s="4">
        <f>cukier6[[#This Row],[Ilość cukru]]*cukier6[[#This Row],[cena za kilo]]</f>
        <v>396.00000000000006</v>
      </c>
    </row>
    <row r="1394" spans="1:6" x14ac:dyDescent="0.25">
      <c r="A1394" s="1">
        <v>40699</v>
      </c>
      <c r="B1394" t="s">
        <v>223</v>
      </c>
      <c r="C1394">
        <v>5</v>
      </c>
      <c r="D1394">
        <f>YEAR(cukier6[[#This Row],[Data]])</f>
        <v>2011</v>
      </c>
      <c r="E1394">
        <f>VLOOKUP(cukier6[[#This Row],[rok]],cennik__2[#All],2,FALSE)</f>
        <v>2.2000000000000002</v>
      </c>
      <c r="F1394" s="4">
        <f>cukier6[[#This Row],[Ilość cukru]]*cukier6[[#This Row],[cena za kilo]]</f>
        <v>11</v>
      </c>
    </row>
    <row r="1395" spans="1:6" x14ac:dyDescent="0.25">
      <c r="A1395" s="1">
        <v>40701</v>
      </c>
      <c r="B1395" t="s">
        <v>26</v>
      </c>
      <c r="C1395">
        <v>110</v>
      </c>
      <c r="D1395">
        <f>YEAR(cukier6[[#This Row],[Data]])</f>
        <v>2011</v>
      </c>
      <c r="E1395">
        <f>VLOOKUP(cukier6[[#This Row],[rok]],cennik__2[#All],2,FALSE)</f>
        <v>2.2000000000000002</v>
      </c>
      <c r="F1395" s="4">
        <f>cukier6[[#This Row],[Ilość cukru]]*cukier6[[#This Row],[cena za kilo]]</f>
        <v>242.00000000000003</v>
      </c>
    </row>
    <row r="1396" spans="1:6" x14ac:dyDescent="0.25">
      <c r="A1396" s="1">
        <v>40702</v>
      </c>
      <c r="B1396" t="s">
        <v>54</v>
      </c>
      <c r="C1396">
        <v>54</v>
      </c>
      <c r="D1396">
        <f>YEAR(cukier6[[#This Row],[Data]])</f>
        <v>2011</v>
      </c>
      <c r="E1396">
        <f>VLOOKUP(cukier6[[#This Row],[rok]],cennik__2[#All],2,FALSE)</f>
        <v>2.2000000000000002</v>
      </c>
      <c r="F1396" s="4">
        <f>cukier6[[#This Row],[Ilość cukru]]*cukier6[[#This Row],[cena za kilo]]</f>
        <v>118.80000000000001</v>
      </c>
    </row>
    <row r="1397" spans="1:6" x14ac:dyDescent="0.25">
      <c r="A1397" s="1">
        <v>40703</v>
      </c>
      <c r="B1397" t="s">
        <v>211</v>
      </c>
      <c r="C1397">
        <v>6</v>
      </c>
      <c r="D1397">
        <f>YEAR(cukier6[[#This Row],[Data]])</f>
        <v>2011</v>
      </c>
      <c r="E1397">
        <f>VLOOKUP(cukier6[[#This Row],[rok]],cennik__2[#All],2,FALSE)</f>
        <v>2.2000000000000002</v>
      </c>
      <c r="F1397" s="4">
        <f>cukier6[[#This Row],[Ilość cukru]]*cukier6[[#This Row],[cena za kilo]]</f>
        <v>13.200000000000001</v>
      </c>
    </row>
    <row r="1398" spans="1:6" x14ac:dyDescent="0.25">
      <c r="A1398" s="1">
        <v>40704</v>
      </c>
      <c r="B1398" t="s">
        <v>52</v>
      </c>
      <c r="C1398">
        <v>476</v>
      </c>
      <c r="D1398">
        <f>YEAR(cukier6[[#This Row],[Data]])</f>
        <v>2011</v>
      </c>
      <c r="E1398">
        <f>VLOOKUP(cukier6[[#This Row],[rok]],cennik__2[#All],2,FALSE)</f>
        <v>2.2000000000000002</v>
      </c>
      <c r="F1398" s="4">
        <f>cukier6[[#This Row],[Ilość cukru]]*cukier6[[#This Row],[cena za kilo]]</f>
        <v>1047.2</v>
      </c>
    </row>
    <row r="1399" spans="1:6" x14ac:dyDescent="0.25">
      <c r="A1399" s="1">
        <v>40704</v>
      </c>
      <c r="B1399" t="s">
        <v>21</v>
      </c>
      <c r="C1399">
        <v>104</v>
      </c>
      <c r="D1399">
        <f>YEAR(cukier6[[#This Row],[Data]])</f>
        <v>2011</v>
      </c>
      <c r="E1399">
        <f>VLOOKUP(cukier6[[#This Row],[rok]],cennik__2[#All],2,FALSE)</f>
        <v>2.2000000000000002</v>
      </c>
      <c r="F1399" s="4">
        <f>cukier6[[#This Row],[Ilość cukru]]*cukier6[[#This Row],[cena za kilo]]</f>
        <v>228.8</v>
      </c>
    </row>
    <row r="1400" spans="1:6" x14ac:dyDescent="0.25">
      <c r="A1400" s="1">
        <v>40704</v>
      </c>
      <c r="B1400" t="s">
        <v>33</v>
      </c>
      <c r="C1400">
        <v>104</v>
      </c>
      <c r="D1400">
        <f>YEAR(cukier6[[#This Row],[Data]])</f>
        <v>2011</v>
      </c>
      <c r="E1400">
        <f>VLOOKUP(cukier6[[#This Row],[rok]],cennik__2[#All],2,FALSE)</f>
        <v>2.2000000000000002</v>
      </c>
      <c r="F1400" s="4">
        <f>cukier6[[#This Row],[Ilość cukru]]*cukier6[[#This Row],[cena za kilo]]</f>
        <v>228.8</v>
      </c>
    </row>
    <row r="1401" spans="1:6" x14ac:dyDescent="0.25">
      <c r="A1401" s="1">
        <v>40706</v>
      </c>
      <c r="B1401" t="s">
        <v>20</v>
      </c>
      <c r="C1401">
        <v>47</v>
      </c>
      <c r="D1401">
        <f>YEAR(cukier6[[#This Row],[Data]])</f>
        <v>2011</v>
      </c>
      <c r="E1401">
        <f>VLOOKUP(cukier6[[#This Row],[rok]],cennik__2[#All],2,FALSE)</f>
        <v>2.2000000000000002</v>
      </c>
      <c r="F1401" s="4">
        <f>cukier6[[#This Row],[Ilość cukru]]*cukier6[[#This Row],[cena za kilo]]</f>
        <v>103.4</v>
      </c>
    </row>
    <row r="1402" spans="1:6" x14ac:dyDescent="0.25">
      <c r="A1402" s="1">
        <v>40706</v>
      </c>
      <c r="B1402" t="s">
        <v>37</v>
      </c>
      <c r="C1402">
        <v>127</v>
      </c>
      <c r="D1402">
        <f>YEAR(cukier6[[#This Row],[Data]])</f>
        <v>2011</v>
      </c>
      <c r="E1402">
        <f>VLOOKUP(cukier6[[#This Row],[rok]],cennik__2[#All],2,FALSE)</f>
        <v>2.2000000000000002</v>
      </c>
      <c r="F1402" s="4">
        <f>cukier6[[#This Row],[Ilość cukru]]*cukier6[[#This Row],[cena za kilo]]</f>
        <v>279.40000000000003</v>
      </c>
    </row>
    <row r="1403" spans="1:6" x14ac:dyDescent="0.25">
      <c r="A1403" s="1">
        <v>40708</v>
      </c>
      <c r="B1403" t="s">
        <v>27</v>
      </c>
      <c r="C1403">
        <v>143</v>
      </c>
      <c r="D1403">
        <f>YEAR(cukier6[[#This Row],[Data]])</f>
        <v>2011</v>
      </c>
      <c r="E1403">
        <f>VLOOKUP(cukier6[[#This Row],[rok]],cennik__2[#All],2,FALSE)</f>
        <v>2.2000000000000002</v>
      </c>
      <c r="F1403" s="4">
        <f>cukier6[[#This Row],[Ilość cukru]]*cukier6[[#This Row],[cena za kilo]]</f>
        <v>314.60000000000002</v>
      </c>
    </row>
    <row r="1404" spans="1:6" x14ac:dyDescent="0.25">
      <c r="A1404" s="1">
        <v>40711</v>
      </c>
      <c r="B1404" t="s">
        <v>60</v>
      </c>
      <c r="C1404">
        <v>181</v>
      </c>
      <c r="D1404">
        <f>YEAR(cukier6[[#This Row],[Data]])</f>
        <v>2011</v>
      </c>
      <c r="E1404">
        <f>VLOOKUP(cukier6[[#This Row],[rok]],cennik__2[#All],2,FALSE)</f>
        <v>2.2000000000000002</v>
      </c>
      <c r="F1404" s="4">
        <f>cukier6[[#This Row],[Ilość cukru]]*cukier6[[#This Row],[cena za kilo]]</f>
        <v>398.20000000000005</v>
      </c>
    </row>
    <row r="1405" spans="1:6" x14ac:dyDescent="0.25">
      <c r="A1405" s="1">
        <v>40714</v>
      </c>
      <c r="B1405" t="s">
        <v>21</v>
      </c>
      <c r="C1405">
        <v>139</v>
      </c>
      <c r="D1405">
        <f>YEAR(cukier6[[#This Row],[Data]])</f>
        <v>2011</v>
      </c>
      <c r="E1405">
        <f>VLOOKUP(cukier6[[#This Row],[rok]],cennik__2[#All],2,FALSE)</f>
        <v>2.2000000000000002</v>
      </c>
      <c r="F1405" s="4">
        <f>cukier6[[#This Row],[Ilość cukru]]*cukier6[[#This Row],[cena za kilo]]</f>
        <v>305.8</v>
      </c>
    </row>
    <row r="1406" spans="1:6" x14ac:dyDescent="0.25">
      <c r="A1406" s="1">
        <v>40717</v>
      </c>
      <c r="B1406" t="s">
        <v>54</v>
      </c>
      <c r="C1406">
        <v>187</v>
      </c>
      <c r="D1406">
        <f>YEAR(cukier6[[#This Row],[Data]])</f>
        <v>2011</v>
      </c>
      <c r="E1406">
        <f>VLOOKUP(cukier6[[#This Row],[rok]],cennik__2[#All],2,FALSE)</f>
        <v>2.2000000000000002</v>
      </c>
      <c r="F1406" s="4">
        <f>cukier6[[#This Row],[Ilość cukru]]*cukier6[[#This Row],[cena za kilo]]</f>
        <v>411.40000000000003</v>
      </c>
    </row>
    <row r="1407" spans="1:6" x14ac:dyDescent="0.25">
      <c r="A1407" s="1">
        <v>40717</v>
      </c>
      <c r="B1407" t="s">
        <v>203</v>
      </c>
      <c r="C1407">
        <v>11</v>
      </c>
      <c r="D1407">
        <f>YEAR(cukier6[[#This Row],[Data]])</f>
        <v>2011</v>
      </c>
      <c r="E1407">
        <f>VLOOKUP(cukier6[[#This Row],[rok]],cennik__2[#All],2,FALSE)</f>
        <v>2.2000000000000002</v>
      </c>
      <c r="F1407" s="4">
        <f>cukier6[[#This Row],[Ilość cukru]]*cukier6[[#This Row],[cena za kilo]]</f>
        <v>24.200000000000003</v>
      </c>
    </row>
    <row r="1408" spans="1:6" x14ac:dyDescent="0.25">
      <c r="A1408" s="1">
        <v>40718</v>
      </c>
      <c r="B1408" t="s">
        <v>57</v>
      </c>
      <c r="C1408">
        <v>170</v>
      </c>
      <c r="D1408">
        <f>YEAR(cukier6[[#This Row],[Data]])</f>
        <v>2011</v>
      </c>
      <c r="E1408">
        <f>VLOOKUP(cukier6[[#This Row],[rok]],cennik__2[#All],2,FALSE)</f>
        <v>2.2000000000000002</v>
      </c>
      <c r="F1408" s="4">
        <f>cukier6[[#This Row],[Ilość cukru]]*cukier6[[#This Row],[cena za kilo]]</f>
        <v>374.00000000000006</v>
      </c>
    </row>
    <row r="1409" spans="1:6" x14ac:dyDescent="0.25">
      <c r="A1409" s="1">
        <v>40723</v>
      </c>
      <c r="B1409" t="s">
        <v>118</v>
      </c>
      <c r="C1409">
        <v>7</v>
      </c>
      <c r="D1409">
        <f>YEAR(cukier6[[#This Row],[Data]])</f>
        <v>2011</v>
      </c>
      <c r="E1409">
        <f>VLOOKUP(cukier6[[#This Row],[rok]],cennik__2[#All],2,FALSE)</f>
        <v>2.2000000000000002</v>
      </c>
      <c r="F1409" s="4">
        <f>cukier6[[#This Row],[Ilość cukru]]*cukier6[[#This Row],[cena za kilo]]</f>
        <v>15.400000000000002</v>
      </c>
    </row>
    <row r="1410" spans="1:6" x14ac:dyDescent="0.25">
      <c r="A1410" s="1">
        <v>40727</v>
      </c>
      <c r="B1410" t="s">
        <v>14</v>
      </c>
      <c r="C1410">
        <v>168</v>
      </c>
      <c r="D1410">
        <f>YEAR(cukier6[[#This Row],[Data]])</f>
        <v>2011</v>
      </c>
      <c r="E1410">
        <f>VLOOKUP(cukier6[[#This Row],[rok]],cennik__2[#All],2,FALSE)</f>
        <v>2.2000000000000002</v>
      </c>
      <c r="F1410" s="4">
        <f>cukier6[[#This Row],[Ilość cukru]]*cukier6[[#This Row],[cena za kilo]]</f>
        <v>369.6</v>
      </c>
    </row>
    <row r="1411" spans="1:6" x14ac:dyDescent="0.25">
      <c r="A1411" s="1">
        <v>40727</v>
      </c>
      <c r="B1411" t="s">
        <v>207</v>
      </c>
      <c r="C1411">
        <v>4</v>
      </c>
      <c r="D1411">
        <f>YEAR(cukier6[[#This Row],[Data]])</f>
        <v>2011</v>
      </c>
      <c r="E1411">
        <f>VLOOKUP(cukier6[[#This Row],[rok]],cennik__2[#All],2,FALSE)</f>
        <v>2.2000000000000002</v>
      </c>
      <c r="F1411" s="4">
        <f>cukier6[[#This Row],[Ilość cukru]]*cukier6[[#This Row],[cena za kilo]]</f>
        <v>8.8000000000000007</v>
      </c>
    </row>
    <row r="1412" spans="1:6" x14ac:dyDescent="0.25">
      <c r="A1412" s="1">
        <v>40727</v>
      </c>
      <c r="B1412" t="s">
        <v>11</v>
      </c>
      <c r="C1412">
        <v>145</v>
      </c>
      <c r="D1412">
        <f>YEAR(cukier6[[#This Row],[Data]])</f>
        <v>2011</v>
      </c>
      <c r="E1412">
        <f>VLOOKUP(cukier6[[#This Row],[rok]],cennik__2[#All],2,FALSE)</f>
        <v>2.2000000000000002</v>
      </c>
      <c r="F1412" s="4">
        <f>cukier6[[#This Row],[Ilość cukru]]*cukier6[[#This Row],[cena za kilo]]</f>
        <v>319</v>
      </c>
    </row>
    <row r="1413" spans="1:6" x14ac:dyDescent="0.25">
      <c r="A1413" s="1">
        <v>40730</v>
      </c>
      <c r="B1413" t="s">
        <v>21</v>
      </c>
      <c r="C1413">
        <v>103</v>
      </c>
      <c r="D1413">
        <f>YEAR(cukier6[[#This Row],[Data]])</f>
        <v>2011</v>
      </c>
      <c r="E1413">
        <f>VLOOKUP(cukier6[[#This Row],[rok]],cennik__2[#All],2,FALSE)</f>
        <v>2.2000000000000002</v>
      </c>
      <c r="F1413" s="4">
        <f>cukier6[[#This Row],[Ilość cukru]]*cukier6[[#This Row],[cena za kilo]]</f>
        <v>226.60000000000002</v>
      </c>
    </row>
    <row r="1414" spans="1:6" x14ac:dyDescent="0.25">
      <c r="A1414" s="1">
        <v>40732</v>
      </c>
      <c r="B1414" t="s">
        <v>19</v>
      </c>
      <c r="C1414">
        <v>101</v>
      </c>
      <c r="D1414">
        <f>YEAR(cukier6[[#This Row],[Data]])</f>
        <v>2011</v>
      </c>
      <c r="E1414">
        <f>VLOOKUP(cukier6[[#This Row],[rok]],cennik__2[#All],2,FALSE)</f>
        <v>2.2000000000000002</v>
      </c>
      <c r="F1414" s="4">
        <f>cukier6[[#This Row],[Ilość cukru]]*cukier6[[#This Row],[cena za kilo]]</f>
        <v>222.20000000000002</v>
      </c>
    </row>
    <row r="1415" spans="1:6" x14ac:dyDescent="0.25">
      <c r="A1415" s="1">
        <v>40733</v>
      </c>
      <c r="B1415" t="s">
        <v>37</v>
      </c>
      <c r="C1415">
        <v>141</v>
      </c>
      <c r="D1415">
        <f>YEAR(cukier6[[#This Row],[Data]])</f>
        <v>2011</v>
      </c>
      <c r="E1415">
        <f>VLOOKUP(cukier6[[#This Row],[rok]],cennik__2[#All],2,FALSE)</f>
        <v>2.2000000000000002</v>
      </c>
      <c r="F1415" s="4">
        <f>cukier6[[#This Row],[Ilość cukru]]*cukier6[[#This Row],[cena za kilo]]</f>
        <v>310.20000000000005</v>
      </c>
    </row>
    <row r="1416" spans="1:6" x14ac:dyDescent="0.25">
      <c r="A1416" s="1">
        <v>40733</v>
      </c>
      <c r="B1416" t="s">
        <v>196</v>
      </c>
      <c r="C1416">
        <v>6</v>
      </c>
      <c r="D1416">
        <f>YEAR(cukier6[[#This Row],[Data]])</f>
        <v>2011</v>
      </c>
      <c r="E1416">
        <f>VLOOKUP(cukier6[[#This Row],[rok]],cennik__2[#All],2,FALSE)</f>
        <v>2.2000000000000002</v>
      </c>
      <c r="F1416" s="4">
        <f>cukier6[[#This Row],[Ilość cukru]]*cukier6[[#This Row],[cena za kilo]]</f>
        <v>13.200000000000001</v>
      </c>
    </row>
    <row r="1417" spans="1:6" x14ac:dyDescent="0.25">
      <c r="A1417" s="1">
        <v>40733</v>
      </c>
      <c r="B1417" t="s">
        <v>180</v>
      </c>
      <c r="C1417">
        <v>16</v>
      </c>
      <c r="D1417">
        <f>YEAR(cukier6[[#This Row],[Data]])</f>
        <v>2011</v>
      </c>
      <c r="E1417">
        <f>VLOOKUP(cukier6[[#This Row],[rok]],cennik__2[#All],2,FALSE)</f>
        <v>2.2000000000000002</v>
      </c>
      <c r="F1417" s="4">
        <f>cukier6[[#This Row],[Ilość cukru]]*cukier6[[#This Row],[cena za kilo]]</f>
        <v>35.200000000000003</v>
      </c>
    </row>
    <row r="1418" spans="1:6" x14ac:dyDescent="0.25">
      <c r="A1418" s="1">
        <v>40735</v>
      </c>
      <c r="B1418" t="s">
        <v>19</v>
      </c>
      <c r="C1418">
        <v>276</v>
      </c>
      <c r="D1418">
        <f>YEAR(cukier6[[#This Row],[Data]])</f>
        <v>2011</v>
      </c>
      <c r="E1418">
        <f>VLOOKUP(cukier6[[#This Row],[rok]],cennik__2[#All],2,FALSE)</f>
        <v>2.2000000000000002</v>
      </c>
      <c r="F1418" s="4">
        <f>cukier6[[#This Row],[Ilość cukru]]*cukier6[[#This Row],[cena za kilo]]</f>
        <v>607.20000000000005</v>
      </c>
    </row>
    <row r="1419" spans="1:6" x14ac:dyDescent="0.25">
      <c r="A1419" s="1">
        <v>40736</v>
      </c>
      <c r="B1419" t="s">
        <v>104</v>
      </c>
      <c r="C1419">
        <v>329</v>
      </c>
      <c r="D1419">
        <f>YEAR(cukier6[[#This Row],[Data]])</f>
        <v>2011</v>
      </c>
      <c r="E1419">
        <f>VLOOKUP(cukier6[[#This Row],[rok]],cennik__2[#All],2,FALSE)</f>
        <v>2.2000000000000002</v>
      </c>
      <c r="F1419" s="4">
        <f>cukier6[[#This Row],[Ilość cukru]]*cukier6[[#This Row],[cena za kilo]]</f>
        <v>723.80000000000007</v>
      </c>
    </row>
    <row r="1420" spans="1:6" x14ac:dyDescent="0.25">
      <c r="A1420" s="1">
        <v>40737</v>
      </c>
      <c r="B1420" t="s">
        <v>54</v>
      </c>
      <c r="C1420">
        <v>200</v>
      </c>
      <c r="D1420">
        <f>YEAR(cukier6[[#This Row],[Data]])</f>
        <v>2011</v>
      </c>
      <c r="E1420">
        <f>VLOOKUP(cukier6[[#This Row],[rok]],cennik__2[#All],2,FALSE)</f>
        <v>2.2000000000000002</v>
      </c>
      <c r="F1420" s="4">
        <f>cukier6[[#This Row],[Ilość cukru]]*cukier6[[#This Row],[cena za kilo]]</f>
        <v>440.00000000000006</v>
      </c>
    </row>
    <row r="1421" spans="1:6" x14ac:dyDescent="0.25">
      <c r="A1421" s="1">
        <v>40740</v>
      </c>
      <c r="B1421" t="s">
        <v>12</v>
      </c>
      <c r="C1421">
        <v>82</v>
      </c>
      <c r="D1421">
        <f>YEAR(cukier6[[#This Row],[Data]])</f>
        <v>2011</v>
      </c>
      <c r="E1421">
        <f>VLOOKUP(cukier6[[#This Row],[rok]],cennik__2[#All],2,FALSE)</f>
        <v>2.2000000000000002</v>
      </c>
      <c r="F1421" s="4">
        <f>cukier6[[#This Row],[Ilość cukru]]*cukier6[[#This Row],[cena za kilo]]</f>
        <v>180.4</v>
      </c>
    </row>
    <row r="1422" spans="1:6" x14ac:dyDescent="0.25">
      <c r="A1422" s="1">
        <v>40740</v>
      </c>
      <c r="B1422" t="s">
        <v>39</v>
      </c>
      <c r="C1422">
        <v>66</v>
      </c>
      <c r="D1422">
        <f>YEAR(cukier6[[#This Row],[Data]])</f>
        <v>2011</v>
      </c>
      <c r="E1422">
        <f>VLOOKUP(cukier6[[#This Row],[rok]],cennik__2[#All],2,FALSE)</f>
        <v>2.2000000000000002</v>
      </c>
      <c r="F1422" s="4">
        <f>cukier6[[#This Row],[Ilość cukru]]*cukier6[[#This Row],[cena za kilo]]</f>
        <v>145.20000000000002</v>
      </c>
    </row>
    <row r="1423" spans="1:6" x14ac:dyDescent="0.25">
      <c r="A1423" s="1">
        <v>40745</v>
      </c>
      <c r="B1423" t="s">
        <v>24</v>
      </c>
      <c r="C1423">
        <v>150</v>
      </c>
      <c r="D1423">
        <f>YEAR(cukier6[[#This Row],[Data]])</f>
        <v>2011</v>
      </c>
      <c r="E1423">
        <f>VLOOKUP(cukier6[[#This Row],[rok]],cennik__2[#All],2,FALSE)</f>
        <v>2.2000000000000002</v>
      </c>
      <c r="F1423" s="4">
        <f>cukier6[[#This Row],[Ilość cukru]]*cukier6[[#This Row],[cena za kilo]]</f>
        <v>330</v>
      </c>
    </row>
    <row r="1424" spans="1:6" x14ac:dyDescent="0.25">
      <c r="A1424" s="1">
        <v>40745</v>
      </c>
      <c r="B1424" t="s">
        <v>71</v>
      </c>
      <c r="C1424">
        <v>63</v>
      </c>
      <c r="D1424">
        <f>YEAR(cukier6[[#This Row],[Data]])</f>
        <v>2011</v>
      </c>
      <c r="E1424">
        <f>VLOOKUP(cukier6[[#This Row],[rok]],cennik__2[#All],2,FALSE)</f>
        <v>2.2000000000000002</v>
      </c>
      <c r="F1424" s="4">
        <f>cukier6[[#This Row],[Ilość cukru]]*cukier6[[#This Row],[cena za kilo]]</f>
        <v>138.60000000000002</v>
      </c>
    </row>
    <row r="1425" spans="1:6" x14ac:dyDescent="0.25">
      <c r="A1425" s="1">
        <v>40746</v>
      </c>
      <c r="B1425" t="s">
        <v>68</v>
      </c>
      <c r="C1425">
        <v>120</v>
      </c>
      <c r="D1425">
        <f>YEAR(cukier6[[#This Row],[Data]])</f>
        <v>2011</v>
      </c>
      <c r="E1425">
        <f>VLOOKUP(cukier6[[#This Row],[rok]],cennik__2[#All],2,FALSE)</f>
        <v>2.2000000000000002</v>
      </c>
      <c r="F1425" s="4">
        <f>cukier6[[#This Row],[Ilość cukru]]*cukier6[[#This Row],[cena za kilo]]</f>
        <v>264</v>
      </c>
    </row>
    <row r="1426" spans="1:6" x14ac:dyDescent="0.25">
      <c r="A1426" s="1">
        <v>40747</v>
      </c>
      <c r="B1426" t="s">
        <v>9</v>
      </c>
      <c r="C1426">
        <v>155</v>
      </c>
      <c r="D1426">
        <f>YEAR(cukier6[[#This Row],[Data]])</f>
        <v>2011</v>
      </c>
      <c r="E1426">
        <f>VLOOKUP(cukier6[[#This Row],[rok]],cennik__2[#All],2,FALSE)</f>
        <v>2.2000000000000002</v>
      </c>
      <c r="F1426" s="4">
        <f>cukier6[[#This Row],[Ilość cukru]]*cukier6[[#This Row],[cena za kilo]]</f>
        <v>341</v>
      </c>
    </row>
    <row r="1427" spans="1:6" x14ac:dyDescent="0.25">
      <c r="A1427" s="1">
        <v>40748</v>
      </c>
      <c r="B1427" t="s">
        <v>21</v>
      </c>
      <c r="C1427">
        <v>30</v>
      </c>
      <c r="D1427">
        <f>YEAR(cukier6[[#This Row],[Data]])</f>
        <v>2011</v>
      </c>
      <c r="E1427">
        <f>VLOOKUP(cukier6[[#This Row],[rok]],cennik__2[#All],2,FALSE)</f>
        <v>2.2000000000000002</v>
      </c>
      <c r="F1427" s="4">
        <f>cukier6[[#This Row],[Ilość cukru]]*cukier6[[#This Row],[cena za kilo]]</f>
        <v>66</v>
      </c>
    </row>
    <row r="1428" spans="1:6" x14ac:dyDescent="0.25">
      <c r="A1428" s="1">
        <v>40748</v>
      </c>
      <c r="B1428" t="s">
        <v>73</v>
      </c>
      <c r="C1428">
        <v>34</v>
      </c>
      <c r="D1428">
        <f>YEAR(cukier6[[#This Row],[Data]])</f>
        <v>2011</v>
      </c>
      <c r="E1428">
        <f>VLOOKUP(cukier6[[#This Row],[rok]],cennik__2[#All],2,FALSE)</f>
        <v>2.2000000000000002</v>
      </c>
      <c r="F1428" s="4">
        <f>cukier6[[#This Row],[Ilość cukru]]*cukier6[[#This Row],[cena za kilo]]</f>
        <v>74.800000000000011</v>
      </c>
    </row>
    <row r="1429" spans="1:6" x14ac:dyDescent="0.25">
      <c r="A1429" s="1">
        <v>40753</v>
      </c>
      <c r="B1429" t="s">
        <v>14</v>
      </c>
      <c r="C1429">
        <v>30</v>
      </c>
      <c r="D1429">
        <f>YEAR(cukier6[[#This Row],[Data]])</f>
        <v>2011</v>
      </c>
      <c r="E1429">
        <f>VLOOKUP(cukier6[[#This Row],[rok]],cennik__2[#All],2,FALSE)</f>
        <v>2.2000000000000002</v>
      </c>
      <c r="F1429" s="4">
        <f>cukier6[[#This Row],[Ilość cukru]]*cukier6[[#This Row],[cena za kilo]]</f>
        <v>66</v>
      </c>
    </row>
    <row r="1430" spans="1:6" x14ac:dyDescent="0.25">
      <c r="A1430" s="1">
        <v>40753</v>
      </c>
      <c r="B1430" t="s">
        <v>8</v>
      </c>
      <c r="C1430">
        <v>162</v>
      </c>
      <c r="D1430">
        <f>YEAR(cukier6[[#This Row],[Data]])</f>
        <v>2011</v>
      </c>
      <c r="E1430">
        <f>VLOOKUP(cukier6[[#This Row],[rok]],cennik__2[#All],2,FALSE)</f>
        <v>2.2000000000000002</v>
      </c>
      <c r="F1430" s="4">
        <f>cukier6[[#This Row],[Ilość cukru]]*cukier6[[#This Row],[cena za kilo]]</f>
        <v>356.40000000000003</v>
      </c>
    </row>
    <row r="1431" spans="1:6" x14ac:dyDescent="0.25">
      <c r="A1431" s="1">
        <v>40754</v>
      </c>
      <c r="B1431" t="s">
        <v>65</v>
      </c>
      <c r="C1431">
        <v>71</v>
      </c>
      <c r="D1431">
        <f>YEAR(cukier6[[#This Row],[Data]])</f>
        <v>2011</v>
      </c>
      <c r="E1431">
        <f>VLOOKUP(cukier6[[#This Row],[rok]],cennik__2[#All],2,FALSE)</f>
        <v>2.2000000000000002</v>
      </c>
      <c r="F1431" s="4">
        <f>cukier6[[#This Row],[Ilość cukru]]*cukier6[[#This Row],[cena za kilo]]</f>
        <v>156.20000000000002</v>
      </c>
    </row>
    <row r="1432" spans="1:6" x14ac:dyDescent="0.25">
      <c r="A1432" s="1">
        <v>40755</v>
      </c>
      <c r="B1432" t="s">
        <v>157</v>
      </c>
      <c r="C1432">
        <v>16</v>
      </c>
      <c r="D1432">
        <f>YEAR(cukier6[[#This Row],[Data]])</f>
        <v>2011</v>
      </c>
      <c r="E1432">
        <f>VLOOKUP(cukier6[[#This Row],[rok]],cennik__2[#All],2,FALSE)</f>
        <v>2.2000000000000002</v>
      </c>
      <c r="F1432" s="4">
        <f>cukier6[[#This Row],[Ilość cukru]]*cukier6[[#This Row],[cena za kilo]]</f>
        <v>35.200000000000003</v>
      </c>
    </row>
    <row r="1433" spans="1:6" x14ac:dyDescent="0.25">
      <c r="A1433" s="1">
        <v>40759</v>
      </c>
      <c r="B1433" t="s">
        <v>37</v>
      </c>
      <c r="C1433">
        <v>165</v>
      </c>
      <c r="D1433">
        <f>YEAR(cukier6[[#This Row],[Data]])</f>
        <v>2011</v>
      </c>
      <c r="E1433">
        <f>VLOOKUP(cukier6[[#This Row],[rok]],cennik__2[#All],2,FALSE)</f>
        <v>2.2000000000000002</v>
      </c>
      <c r="F1433" s="4">
        <f>cukier6[[#This Row],[Ilość cukru]]*cukier6[[#This Row],[cena za kilo]]</f>
        <v>363.00000000000006</v>
      </c>
    </row>
    <row r="1434" spans="1:6" x14ac:dyDescent="0.25">
      <c r="A1434" s="1">
        <v>40760</v>
      </c>
      <c r="B1434" t="s">
        <v>37</v>
      </c>
      <c r="C1434">
        <v>180</v>
      </c>
      <c r="D1434">
        <f>YEAR(cukier6[[#This Row],[Data]])</f>
        <v>2011</v>
      </c>
      <c r="E1434">
        <f>VLOOKUP(cukier6[[#This Row],[rok]],cennik__2[#All],2,FALSE)</f>
        <v>2.2000000000000002</v>
      </c>
      <c r="F1434" s="4">
        <f>cukier6[[#This Row],[Ilość cukru]]*cukier6[[#This Row],[cena za kilo]]</f>
        <v>396.00000000000006</v>
      </c>
    </row>
    <row r="1435" spans="1:6" x14ac:dyDescent="0.25">
      <c r="A1435" s="1">
        <v>40761</v>
      </c>
      <c r="B1435" t="s">
        <v>86</v>
      </c>
      <c r="C1435">
        <v>2</v>
      </c>
      <c r="D1435">
        <f>YEAR(cukier6[[#This Row],[Data]])</f>
        <v>2011</v>
      </c>
      <c r="E1435">
        <f>VLOOKUP(cukier6[[#This Row],[rok]],cennik__2[#All],2,FALSE)</f>
        <v>2.2000000000000002</v>
      </c>
      <c r="F1435" s="4">
        <f>cukier6[[#This Row],[Ilość cukru]]*cukier6[[#This Row],[cena za kilo]]</f>
        <v>4.4000000000000004</v>
      </c>
    </row>
    <row r="1436" spans="1:6" x14ac:dyDescent="0.25">
      <c r="A1436" s="1">
        <v>40766</v>
      </c>
      <c r="B1436" t="s">
        <v>39</v>
      </c>
      <c r="C1436">
        <v>111</v>
      </c>
      <c r="D1436">
        <f>YEAR(cukier6[[#This Row],[Data]])</f>
        <v>2011</v>
      </c>
      <c r="E1436">
        <f>VLOOKUP(cukier6[[#This Row],[rok]],cennik__2[#All],2,FALSE)</f>
        <v>2.2000000000000002</v>
      </c>
      <c r="F1436" s="4">
        <f>cukier6[[#This Row],[Ilość cukru]]*cukier6[[#This Row],[cena za kilo]]</f>
        <v>244.20000000000002</v>
      </c>
    </row>
    <row r="1437" spans="1:6" x14ac:dyDescent="0.25">
      <c r="A1437" s="1">
        <v>40767</v>
      </c>
      <c r="B1437" t="s">
        <v>37</v>
      </c>
      <c r="C1437">
        <v>128</v>
      </c>
      <c r="D1437">
        <f>YEAR(cukier6[[#This Row],[Data]])</f>
        <v>2011</v>
      </c>
      <c r="E1437">
        <f>VLOOKUP(cukier6[[#This Row],[rok]],cennik__2[#All],2,FALSE)</f>
        <v>2.2000000000000002</v>
      </c>
      <c r="F1437" s="4">
        <f>cukier6[[#This Row],[Ilość cukru]]*cukier6[[#This Row],[cena za kilo]]</f>
        <v>281.60000000000002</v>
      </c>
    </row>
    <row r="1438" spans="1:6" x14ac:dyDescent="0.25">
      <c r="A1438" s="1">
        <v>40768</v>
      </c>
      <c r="B1438" t="s">
        <v>112</v>
      </c>
      <c r="C1438">
        <v>7</v>
      </c>
      <c r="D1438">
        <f>YEAR(cukier6[[#This Row],[Data]])</f>
        <v>2011</v>
      </c>
      <c r="E1438">
        <f>VLOOKUP(cukier6[[#This Row],[rok]],cennik__2[#All],2,FALSE)</f>
        <v>2.2000000000000002</v>
      </c>
      <c r="F1438" s="4">
        <f>cukier6[[#This Row],[Ilość cukru]]*cukier6[[#This Row],[cena za kilo]]</f>
        <v>15.400000000000002</v>
      </c>
    </row>
    <row r="1439" spans="1:6" x14ac:dyDescent="0.25">
      <c r="A1439" s="1">
        <v>40768</v>
      </c>
      <c r="B1439" t="s">
        <v>11</v>
      </c>
      <c r="C1439">
        <v>211</v>
      </c>
      <c r="D1439">
        <f>YEAR(cukier6[[#This Row],[Data]])</f>
        <v>2011</v>
      </c>
      <c r="E1439">
        <f>VLOOKUP(cukier6[[#This Row],[rok]],cennik__2[#All],2,FALSE)</f>
        <v>2.2000000000000002</v>
      </c>
      <c r="F1439" s="4">
        <f>cukier6[[#This Row],[Ilość cukru]]*cukier6[[#This Row],[cena za kilo]]</f>
        <v>464.20000000000005</v>
      </c>
    </row>
    <row r="1440" spans="1:6" x14ac:dyDescent="0.25">
      <c r="A1440" s="1">
        <v>40768</v>
      </c>
      <c r="B1440" t="s">
        <v>8</v>
      </c>
      <c r="C1440">
        <v>184</v>
      </c>
      <c r="D1440">
        <f>YEAR(cukier6[[#This Row],[Data]])</f>
        <v>2011</v>
      </c>
      <c r="E1440">
        <f>VLOOKUP(cukier6[[#This Row],[rok]],cennik__2[#All],2,FALSE)</f>
        <v>2.2000000000000002</v>
      </c>
      <c r="F1440" s="4">
        <f>cukier6[[#This Row],[Ilość cukru]]*cukier6[[#This Row],[cena za kilo]]</f>
        <v>404.8</v>
      </c>
    </row>
    <row r="1441" spans="1:6" x14ac:dyDescent="0.25">
      <c r="A1441" s="1">
        <v>40771</v>
      </c>
      <c r="B1441" t="s">
        <v>16</v>
      </c>
      <c r="C1441">
        <v>450</v>
      </c>
      <c r="D1441">
        <f>YEAR(cukier6[[#This Row],[Data]])</f>
        <v>2011</v>
      </c>
      <c r="E1441">
        <f>VLOOKUP(cukier6[[#This Row],[rok]],cennik__2[#All],2,FALSE)</f>
        <v>2.2000000000000002</v>
      </c>
      <c r="F1441" s="4">
        <f>cukier6[[#This Row],[Ilość cukru]]*cukier6[[#This Row],[cena za kilo]]</f>
        <v>990.00000000000011</v>
      </c>
    </row>
    <row r="1442" spans="1:6" x14ac:dyDescent="0.25">
      <c r="A1442" s="1">
        <v>40771</v>
      </c>
      <c r="B1442" t="s">
        <v>122</v>
      </c>
      <c r="C1442">
        <v>140</v>
      </c>
      <c r="D1442">
        <f>YEAR(cukier6[[#This Row],[Data]])</f>
        <v>2011</v>
      </c>
      <c r="E1442">
        <f>VLOOKUP(cukier6[[#This Row],[rok]],cennik__2[#All],2,FALSE)</f>
        <v>2.2000000000000002</v>
      </c>
      <c r="F1442" s="4">
        <f>cukier6[[#This Row],[Ilość cukru]]*cukier6[[#This Row],[cena za kilo]]</f>
        <v>308</v>
      </c>
    </row>
    <row r="1443" spans="1:6" x14ac:dyDescent="0.25">
      <c r="A1443" s="1">
        <v>40775</v>
      </c>
      <c r="B1443" t="s">
        <v>10</v>
      </c>
      <c r="C1443">
        <v>52</v>
      </c>
      <c r="D1443">
        <f>YEAR(cukier6[[#This Row],[Data]])</f>
        <v>2011</v>
      </c>
      <c r="E1443">
        <f>VLOOKUP(cukier6[[#This Row],[rok]],cennik__2[#All],2,FALSE)</f>
        <v>2.2000000000000002</v>
      </c>
      <c r="F1443" s="4">
        <f>cukier6[[#This Row],[Ilość cukru]]*cukier6[[#This Row],[cena za kilo]]</f>
        <v>114.4</v>
      </c>
    </row>
    <row r="1444" spans="1:6" x14ac:dyDescent="0.25">
      <c r="A1444" s="1">
        <v>40777</v>
      </c>
      <c r="B1444" t="s">
        <v>183</v>
      </c>
      <c r="C1444">
        <v>2</v>
      </c>
      <c r="D1444">
        <f>YEAR(cukier6[[#This Row],[Data]])</f>
        <v>2011</v>
      </c>
      <c r="E1444">
        <f>VLOOKUP(cukier6[[#This Row],[rok]],cennik__2[#All],2,FALSE)</f>
        <v>2.2000000000000002</v>
      </c>
      <c r="F1444" s="4">
        <f>cukier6[[#This Row],[Ilość cukru]]*cukier6[[#This Row],[cena za kilo]]</f>
        <v>4.4000000000000004</v>
      </c>
    </row>
    <row r="1445" spans="1:6" x14ac:dyDescent="0.25">
      <c r="A1445" s="1">
        <v>40777</v>
      </c>
      <c r="B1445" t="s">
        <v>98</v>
      </c>
      <c r="C1445">
        <v>13</v>
      </c>
      <c r="D1445">
        <f>YEAR(cukier6[[#This Row],[Data]])</f>
        <v>2011</v>
      </c>
      <c r="E1445">
        <f>VLOOKUP(cukier6[[#This Row],[rok]],cennik__2[#All],2,FALSE)</f>
        <v>2.2000000000000002</v>
      </c>
      <c r="F1445" s="4">
        <f>cukier6[[#This Row],[Ilość cukru]]*cukier6[[#This Row],[cena za kilo]]</f>
        <v>28.6</v>
      </c>
    </row>
    <row r="1446" spans="1:6" x14ac:dyDescent="0.25">
      <c r="A1446" s="1">
        <v>40777</v>
      </c>
      <c r="B1446" t="s">
        <v>39</v>
      </c>
      <c r="C1446">
        <v>73</v>
      </c>
      <c r="D1446">
        <f>YEAR(cukier6[[#This Row],[Data]])</f>
        <v>2011</v>
      </c>
      <c r="E1446">
        <f>VLOOKUP(cukier6[[#This Row],[rok]],cennik__2[#All],2,FALSE)</f>
        <v>2.2000000000000002</v>
      </c>
      <c r="F1446" s="4">
        <f>cukier6[[#This Row],[Ilość cukru]]*cukier6[[#This Row],[cena za kilo]]</f>
        <v>160.60000000000002</v>
      </c>
    </row>
    <row r="1447" spans="1:6" x14ac:dyDescent="0.25">
      <c r="A1447" s="1">
        <v>40781</v>
      </c>
      <c r="B1447" t="s">
        <v>20</v>
      </c>
      <c r="C1447">
        <v>123</v>
      </c>
      <c r="D1447">
        <f>YEAR(cukier6[[#This Row],[Data]])</f>
        <v>2011</v>
      </c>
      <c r="E1447">
        <f>VLOOKUP(cukier6[[#This Row],[rok]],cennik__2[#All],2,FALSE)</f>
        <v>2.2000000000000002</v>
      </c>
      <c r="F1447" s="4">
        <f>cukier6[[#This Row],[Ilość cukru]]*cukier6[[#This Row],[cena za kilo]]</f>
        <v>270.60000000000002</v>
      </c>
    </row>
    <row r="1448" spans="1:6" x14ac:dyDescent="0.25">
      <c r="A1448" s="1">
        <v>40783</v>
      </c>
      <c r="B1448" t="s">
        <v>70</v>
      </c>
      <c r="C1448">
        <v>3</v>
      </c>
      <c r="D1448">
        <f>YEAR(cukier6[[#This Row],[Data]])</f>
        <v>2011</v>
      </c>
      <c r="E1448">
        <f>VLOOKUP(cukier6[[#This Row],[rok]],cennik__2[#All],2,FALSE)</f>
        <v>2.2000000000000002</v>
      </c>
      <c r="F1448" s="4">
        <f>cukier6[[#This Row],[Ilość cukru]]*cukier6[[#This Row],[cena za kilo]]</f>
        <v>6.6000000000000005</v>
      </c>
    </row>
    <row r="1449" spans="1:6" x14ac:dyDescent="0.25">
      <c r="A1449" s="1">
        <v>40784</v>
      </c>
      <c r="B1449" t="s">
        <v>14</v>
      </c>
      <c r="C1449">
        <v>93</v>
      </c>
      <c r="D1449">
        <f>YEAR(cukier6[[#This Row],[Data]])</f>
        <v>2011</v>
      </c>
      <c r="E1449">
        <f>VLOOKUP(cukier6[[#This Row],[rok]],cennik__2[#All],2,FALSE)</f>
        <v>2.2000000000000002</v>
      </c>
      <c r="F1449" s="4">
        <f>cukier6[[#This Row],[Ilość cukru]]*cukier6[[#This Row],[cena za kilo]]</f>
        <v>204.60000000000002</v>
      </c>
    </row>
    <row r="1450" spans="1:6" x14ac:dyDescent="0.25">
      <c r="A1450" s="1">
        <v>40789</v>
      </c>
      <c r="B1450" t="s">
        <v>26</v>
      </c>
      <c r="C1450">
        <v>310</v>
      </c>
      <c r="D1450">
        <f>YEAR(cukier6[[#This Row],[Data]])</f>
        <v>2011</v>
      </c>
      <c r="E1450">
        <f>VLOOKUP(cukier6[[#This Row],[rok]],cennik__2[#All],2,FALSE)</f>
        <v>2.2000000000000002</v>
      </c>
      <c r="F1450" s="4">
        <f>cukier6[[#This Row],[Ilość cukru]]*cukier6[[#This Row],[cena za kilo]]</f>
        <v>682</v>
      </c>
    </row>
    <row r="1451" spans="1:6" x14ac:dyDescent="0.25">
      <c r="A1451" s="1">
        <v>40789</v>
      </c>
      <c r="B1451" t="s">
        <v>8</v>
      </c>
      <c r="C1451">
        <v>77</v>
      </c>
      <c r="D1451">
        <f>YEAR(cukier6[[#This Row],[Data]])</f>
        <v>2011</v>
      </c>
      <c r="E1451">
        <f>VLOOKUP(cukier6[[#This Row],[rok]],cennik__2[#All],2,FALSE)</f>
        <v>2.2000000000000002</v>
      </c>
      <c r="F1451" s="4">
        <f>cukier6[[#This Row],[Ilość cukru]]*cukier6[[#This Row],[cena za kilo]]</f>
        <v>169.4</v>
      </c>
    </row>
    <row r="1452" spans="1:6" x14ac:dyDescent="0.25">
      <c r="A1452" s="1">
        <v>40793</v>
      </c>
      <c r="B1452" t="s">
        <v>12</v>
      </c>
      <c r="C1452">
        <v>21</v>
      </c>
      <c r="D1452">
        <f>YEAR(cukier6[[#This Row],[Data]])</f>
        <v>2011</v>
      </c>
      <c r="E1452">
        <f>VLOOKUP(cukier6[[#This Row],[rok]],cennik__2[#All],2,FALSE)</f>
        <v>2.2000000000000002</v>
      </c>
      <c r="F1452" s="4">
        <f>cukier6[[#This Row],[Ilość cukru]]*cukier6[[#This Row],[cena za kilo]]</f>
        <v>46.2</v>
      </c>
    </row>
    <row r="1453" spans="1:6" x14ac:dyDescent="0.25">
      <c r="A1453" s="1">
        <v>40797</v>
      </c>
      <c r="B1453" t="s">
        <v>23</v>
      </c>
      <c r="C1453">
        <v>3</v>
      </c>
      <c r="D1453">
        <f>YEAR(cukier6[[#This Row],[Data]])</f>
        <v>2011</v>
      </c>
      <c r="E1453">
        <f>VLOOKUP(cukier6[[#This Row],[rok]],cennik__2[#All],2,FALSE)</f>
        <v>2.2000000000000002</v>
      </c>
      <c r="F1453" s="4">
        <f>cukier6[[#This Row],[Ilość cukru]]*cukier6[[#This Row],[cena za kilo]]</f>
        <v>6.6000000000000005</v>
      </c>
    </row>
    <row r="1454" spans="1:6" x14ac:dyDescent="0.25">
      <c r="A1454" s="1">
        <v>40799</v>
      </c>
      <c r="B1454" t="s">
        <v>30</v>
      </c>
      <c r="C1454">
        <v>176</v>
      </c>
      <c r="D1454">
        <f>YEAR(cukier6[[#This Row],[Data]])</f>
        <v>2011</v>
      </c>
      <c r="E1454">
        <f>VLOOKUP(cukier6[[#This Row],[rok]],cennik__2[#All],2,FALSE)</f>
        <v>2.2000000000000002</v>
      </c>
      <c r="F1454" s="4">
        <f>cukier6[[#This Row],[Ilość cukru]]*cukier6[[#This Row],[cena za kilo]]</f>
        <v>387.20000000000005</v>
      </c>
    </row>
    <row r="1455" spans="1:6" x14ac:dyDescent="0.25">
      <c r="A1455" s="1">
        <v>40799</v>
      </c>
      <c r="B1455" t="s">
        <v>15</v>
      </c>
      <c r="C1455">
        <v>20</v>
      </c>
      <c r="D1455">
        <f>YEAR(cukier6[[#This Row],[Data]])</f>
        <v>2011</v>
      </c>
      <c r="E1455">
        <f>VLOOKUP(cukier6[[#This Row],[rok]],cennik__2[#All],2,FALSE)</f>
        <v>2.2000000000000002</v>
      </c>
      <c r="F1455" s="4">
        <f>cukier6[[#This Row],[Ilość cukru]]*cukier6[[#This Row],[cena za kilo]]</f>
        <v>44</v>
      </c>
    </row>
    <row r="1456" spans="1:6" x14ac:dyDescent="0.25">
      <c r="A1456" s="1">
        <v>40800</v>
      </c>
      <c r="B1456" t="s">
        <v>26</v>
      </c>
      <c r="C1456">
        <v>230</v>
      </c>
      <c r="D1456">
        <f>YEAR(cukier6[[#This Row],[Data]])</f>
        <v>2011</v>
      </c>
      <c r="E1456">
        <f>VLOOKUP(cukier6[[#This Row],[rok]],cennik__2[#All],2,FALSE)</f>
        <v>2.2000000000000002</v>
      </c>
      <c r="F1456" s="4">
        <f>cukier6[[#This Row],[Ilość cukru]]*cukier6[[#This Row],[cena za kilo]]</f>
        <v>506.00000000000006</v>
      </c>
    </row>
    <row r="1457" spans="1:6" x14ac:dyDescent="0.25">
      <c r="A1457" s="1">
        <v>40800</v>
      </c>
      <c r="B1457" t="s">
        <v>157</v>
      </c>
      <c r="C1457">
        <v>10</v>
      </c>
      <c r="D1457">
        <f>YEAR(cukier6[[#This Row],[Data]])</f>
        <v>2011</v>
      </c>
      <c r="E1457">
        <f>VLOOKUP(cukier6[[#This Row],[rok]],cennik__2[#All],2,FALSE)</f>
        <v>2.2000000000000002</v>
      </c>
      <c r="F1457" s="4">
        <f>cukier6[[#This Row],[Ilość cukru]]*cukier6[[#This Row],[cena za kilo]]</f>
        <v>22</v>
      </c>
    </row>
    <row r="1458" spans="1:6" x14ac:dyDescent="0.25">
      <c r="A1458" s="1">
        <v>40802</v>
      </c>
      <c r="B1458" t="s">
        <v>165</v>
      </c>
      <c r="C1458">
        <v>12</v>
      </c>
      <c r="D1458">
        <f>YEAR(cukier6[[#This Row],[Data]])</f>
        <v>2011</v>
      </c>
      <c r="E1458">
        <f>VLOOKUP(cukier6[[#This Row],[rok]],cennik__2[#All],2,FALSE)</f>
        <v>2.2000000000000002</v>
      </c>
      <c r="F1458" s="4">
        <f>cukier6[[#This Row],[Ilość cukru]]*cukier6[[#This Row],[cena za kilo]]</f>
        <v>26.400000000000002</v>
      </c>
    </row>
    <row r="1459" spans="1:6" x14ac:dyDescent="0.25">
      <c r="A1459" s="1">
        <v>40802</v>
      </c>
      <c r="B1459" t="s">
        <v>154</v>
      </c>
      <c r="C1459">
        <v>11</v>
      </c>
      <c r="D1459">
        <f>YEAR(cukier6[[#This Row],[Data]])</f>
        <v>2011</v>
      </c>
      <c r="E1459">
        <f>VLOOKUP(cukier6[[#This Row],[rok]],cennik__2[#All],2,FALSE)</f>
        <v>2.2000000000000002</v>
      </c>
      <c r="F1459" s="4">
        <f>cukier6[[#This Row],[Ilość cukru]]*cukier6[[#This Row],[cena za kilo]]</f>
        <v>24.200000000000003</v>
      </c>
    </row>
    <row r="1460" spans="1:6" x14ac:dyDescent="0.25">
      <c r="A1460" s="1">
        <v>40803</v>
      </c>
      <c r="B1460" t="s">
        <v>11</v>
      </c>
      <c r="C1460">
        <v>383</v>
      </c>
      <c r="D1460">
        <f>YEAR(cukier6[[#This Row],[Data]])</f>
        <v>2011</v>
      </c>
      <c r="E1460">
        <f>VLOOKUP(cukier6[[#This Row],[rok]],cennik__2[#All],2,FALSE)</f>
        <v>2.2000000000000002</v>
      </c>
      <c r="F1460" s="4">
        <f>cukier6[[#This Row],[Ilość cukru]]*cukier6[[#This Row],[cena za kilo]]</f>
        <v>842.6</v>
      </c>
    </row>
    <row r="1461" spans="1:6" x14ac:dyDescent="0.25">
      <c r="A1461" s="1">
        <v>40807</v>
      </c>
      <c r="B1461" t="s">
        <v>104</v>
      </c>
      <c r="C1461">
        <v>249</v>
      </c>
      <c r="D1461">
        <f>YEAR(cukier6[[#This Row],[Data]])</f>
        <v>2011</v>
      </c>
      <c r="E1461">
        <f>VLOOKUP(cukier6[[#This Row],[rok]],cennik__2[#All],2,FALSE)</f>
        <v>2.2000000000000002</v>
      </c>
      <c r="F1461" s="4">
        <f>cukier6[[#This Row],[Ilość cukru]]*cukier6[[#This Row],[cena za kilo]]</f>
        <v>547.80000000000007</v>
      </c>
    </row>
    <row r="1462" spans="1:6" x14ac:dyDescent="0.25">
      <c r="A1462" s="1">
        <v>40810</v>
      </c>
      <c r="B1462" t="s">
        <v>166</v>
      </c>
      <c r="C1462">
        <v>8</v>
      </c>
      <c r="D1462">
        <f>YEAR(cukier6[[#This Row],[Data]])</f>
        <v>2011</v>
      </c>
      <c r="E1462">
        <f>VLOOKUP(cukier6[[#This Row],[rok]],cennik__2[#All],2,FALSE)</f>
        <v>2.2000000000000002</v>
      </c>
      <c r="F1462" s="4">
        <f>cukier6[[#This Row],[Ilość cukru]]*cukier6[[#This Row],[cena za kilo]]</f>
        <v>17.600000000000001</v>
      </c>
    </row>
    <row r="1463" spans="1:6" x14ac:dyDescent="0.25">
      <c r="A1463" s="1">
        <v>40812</v>
      </c>
      <c r="B1463" t="s">
        <v>32</v>
      </c>
      <c r="C1463">
        <v>42</v>
      </c>
      <c r="D1463">
        <f>YEAR(cukier6[[#This Row],[Data]])</f>
        <v>2011</v>
      </c>
      <c r="E1463">
        <f>VLOOKUP(cukier6[[#This Row],[rok]],cennik__2[#All],2,FALSE)</f>
        <v>2.2000000000000002</v>
      </c>
      <c r="F1463" s="4">
        <f>cukier6[[#This Row],[Ilość cukru]]*cukier6[[#This Row],[cena za kilo]]</f>
        <v>92.4</v>
      </c>
    </row>
    <row r="1464" spans="1:6" x14ac:dyDescent="0.25">
      <c r="A1464" s="1">
        <v>40815</v>
      </c>
      <c r="B1464" t="s">
        <v>225</v>
      </c>
      <c r="C1464">
        <v>1</v>
      </c>
      <c r="D1464">
        <f>YEAR(cukier6[[#This Row],[Data]])</f>
        <v>2011</v>
      </c>
      <c r="E1464">
        <f>VLOOKUP(cukier6[[#This Row],[rok]],cennik__2[#All],2,FALSE)</f>
        <v>2.2000000000000002</v>
      </c>
      <c r="F1464" s="4">
        <f>cukier6[[#This Row],[Ilość cukru]]*cukier6[[#This Row],[cena za kilo]]</f>
        <v>2.2000000000000002</v>
      </c>
    </row>
    <row r="1465" spans="1:6" x14ac:dyDescent="0.25">
      <c r="A1465" s="1">
        <v>40815</v>
      </c>
      <c r="B1465" t="s">
        <v>24</v>
      </c>
      <c r="C1465">
        <v>340</v>
      </c>
      <c r="D1465">
        <f>YEAR(cukier6[[#This Row],[Data]])</f>
        <v>2011</v>
      </c>
      <c r="E1465">
        <f>VLOOKUP(cukier6[[#This Row],[rok]],cennik__2[#All],2,FALSE)</f>
        <v>2.2000000000000002</v>
      </c>
      <c r="F1465" s="4">
        <f>cukier6[[#This Row],[Ilość cukru]]*cukier6[[#This Row],[cena za kilo]]</f>
        <v>748.00000000000011</v>
      </c>
    </row>
    <row r="1466" spans="1:6" x14ac:dyDescent="0.25">
      <c r="A1466" s="1">
        <v>40817</v>
      </c>
      <c r="B1466" t="s">
        <v>19</v>
      </c>
      <c r="C1466">
        <v>394</v>
      </c>
      <c r="D1466">
        <f>YEAR(cukier6[[#This Row],[Data]])</f>
        <v>2011</v>
      </c>
      <c r="E1466">
        <f>VLOOKUP(cukier6[[#This Row],[rok]],cennik__2[#All],2,FALSE)</f>
        <v>2.2000000000000002</v>
      </c>
      <c r="F1466" s="4">
        <f>cukier6[[#This Row],[Ilość cukru]]*cukier6[[#This Row],[cena za kilo]]</f>
        <v>866.80000000000007</v>
      </c>
    </row>
    <row r="1467" spans="1:6" x14ac:dyDescent="0.25">
      <c r="A1467" s="1">
        <v>40817</v>
      </c>
      <c r="B1467" t="s">
        <v>7</v>
      </c>
      <c r="C1467">
        <v>176</v>
      </c>
      <c r="D1467">
        <f>YEAR(cukier6[[#This Row],[Data]])</f>
        <v>2011</v>
      </c>
      <c r="E1467">
        <f>VLOOKUP(cukier6[[#This Row],[rok]],cennik__2[#All],2,FALSE)</f>
        <v>2.2000000000000002</v>
      </c>
      <c r="F1467" s="4">
        <f>cukier6[[#This Row],[Ilość cukru]]*cukier6[[#This Row],[cena za kilo]]</f>
        <v>387.20000000000005</v>
      </c>
    </row>
    <row r="1468" spans="1:6" x14ac:dyDescent="0.25">
      <c r="A1468" s="1">
        <v>40818</v>
      </c>
      <c r="B1468" t="s">
        <v>30</v>
      </c>
      <c r="C1468">
        <v>181</v>
      </c>
      <c r="D1468">
        <f>YEAR(cukier6[[#This Row],[Data]])</f>
        <v>2011</v>
      </c>
      <c r="E1468">
        <f>VLOOKUP(cukier6[[#This Row],[rok]],cennik__2[#All],2,FALSE)</f>
        <v>2.2000000000000002</v>
      </c>
      <c r="F1468" s="4">
        <f>cukier6[[#This Row],[Ilość cukru]]*cukier6[[#This Row],[cena za kilo]]</f>
        <v>398.20000000000005</v>
      </c>
    </row>
    <row r="1469" spans="1:6" x14ac:dyDescent="0.25">
      <c r="A1469" s="1">
        <v>40822</v>
      </c>
      <c r="B1469" t="s">
        <v>57</v>
      </c>
      <c r="C1469">
        <v>26</v>
      </c>
      <c r="D1469">
        <f>YEAR(cukier6[[#This Row],[Data]])</f>
        <v>2011</v>
      </c>
      <c r="E1469">
        <f>VLOOKUP(cukier6[[#This Row],[rok]],cennik__2[#All],2,FALSE)</f>
        <v>2.2000000000000002</v>
      </c>
      <c r="F1469" s="4">
        <f>cukier6[[#This Row],[Ilość cukru]]*cukier6[[#This Row],[cena za kilo]]</f>
        <v>57.2</v>
      </c>
    </row>
    <row r="1470" spans="1:6" x14ac:dyDescent="0.25">
      <c r="A1470" s="1">
        <v>40826</v>
      </c>
      <c r="B1470" t="s">
        <v>27</v>
      </c>
      <c r="C1470">
        <v>73</v>
      </c>
      <c r="D1470">
        <f>YEAR(cukier6[[#This Row],[Data]])</f>
        <v>2011</v>
      </c>
      <c r="E1470">
        <f>VLOOKUP(cukier6[[#This Row],[rok]],cennik__2[#All],2,FALSE)</f>
        <v>2.2000000000000002</v>
      </c>
      <c r="F1470" s="4">
        <f>cukier6[[#This Row],[Ilość cukru]]*cukier6[[#This Row],[cena za kilo]]</f>
        <v>160.60000000000002</v>
      </c>
    </row>
    <row r="1471" spans="1:6" x14ac:dyDescent="0.25">
      <c r="A1471" s="1">
        <v>40830</v>
      </c>
      <c r="B1471" t="s">
        <v>52</v>
      </c>
      <c r="C1471">
        <v>274</v>
      </c>
      <c r="D1471">
        <f>YEAR(cukier6[[#This Row],[Data]])</f>
        <v>2011</v>
      </c>
      <c r="E1471">
        <f>VLOOKUP(cukier6[[#This Row],[rok]],cennik__2[#All],2,FALSE)</f>
        <v>2.2000000000000002</v>
      </c>
      <c r="F1471" s="4">
        <f>cukier6[[#This Row],[Ilość cukru]]*cukier6[[#This Row],[cena za kilo]]</f>
        <v>602.80000000000007</v>
      </c>
    </row>
    <row r="1472" spans="1:6" x14ac:dyDescent="0.25">
      <c r="A1472" s="1">
        <v>40833</v>
      </c>
      <c r="B1472" t="s">
        <v>214</v>
      </c>
      <c r="C1472">
        <v>8</v>
      </c>
      <c r="D1472">
        <f>YEAR(cukier6[[#This Row],[Data]])</f>
        <v>2011</v>
      </c>
      <c r="E1472">
        <f>VLOOKUP(cukier6[[#This Row],[rok]],cennik__2[#All],2,FALSE)</f>
        <v>2.2000000000000002</v>
      </c>
      <c r="F1472" s="4">
        <f>cukier6[[#This Row],[Ilość cukru]]*cukier6[[#This Row],[cena za kilo]]</f>
        <v>17.600000000000001</v>
      </c>
    </row>
    <row r="1473" spans="1:6" x14ac:dyDescent="0.25">
      <c r="A1473" s="1">
        <v>40833</v>
      </c>
      <c r="B1473" t="s">
        <v>23</v>
      </c>
      <c r="C1473">
        <v>12</v>
      </c>
      <c r="D1473">
        <f>YEAR(cukier6[[#This Row],[Data]])</f>
        <v>2011</v>
      </c>
      <c r="E1473">
        <f>VLOOKUP(cukier6[[#This Row],[rok]],cennik__2[#All],2,FALSE)</f>
        <v>2.2000000000000002</v>
      </c>
      <c r="F1473" s="4">
        <f>cukier6[[#This Row],[Ilość cukru]]*cukier6[[#This Row],[cena za kilo]]</f>
        <v>26.400000000000002</v>
      </c>
    </row>
    <row r="1474" spans="1:6" x14ac:dyDescent="0.25">
      <c r="A1474" s="1">
        <v>40837</v>
      </c>
      <c r="B1474" t="s">
        <v>52</v>
      </c>
      <c r="C1474">
        <v>496</v>
      </c>
      <c r="D1474">
        <f>YEAR(cukier6[[#This Row],[Data]])</f>
        <v>2011</v>
      </c>
      <c r="E1474">
        <f>VLOOKUP(cukier6[[#This Row],[rok]],cennik__2[#All],2,FALSE)</f>
        <v>2.2000000000000002</v>
      </c>
      <c r="F1474" s="4">
        <f>cukier6[[#This Row],[Ilość cukru]]*cukier6[[#This Row],[cena za kilo]]</f>
        <v>1091.2</v>
      </c>
    </row>
    <row r="1475" spans="1:6" x14ac:dyDescent="0.25">
      <c r="A1475" s="1">
        <v>40838</v>
      </c>
      <c r="B1475" t="s">
        <v>186</v>
      </c>
      <c r="C1475">
        <v>5</v>
      </c>
      <c r="D1475">
        <f>YEAR(cukier6[[#This Row],[Data]])</f>
        <v>2011</v>
      </c>
      <c r="E1475">
        <f>VLOOKUP(cukier6[[#This Row],[rok]],cennik__2[#All],2,FALSE)</f>
        <v>2.2000000000000002</v>
      </c>
      <c r="F1475" s="4">
        <f>cukier6[[#This Row],[Ilość cukru]]*cukier6[[#This Row],[cena za kilo]]</f>
        <v>11</v>
      </c>
    </row>
    <row r="1476" spans="1:6" x14ac:dyDescent="0.25">
      <c r="A1476" s="1">
        <v>40839</v>
      </c>
      <c r="B1476" t="s">
        <v>77</v>
      </c>
      <c r="C1476">
        <v>2</v>
      </c>
      <c r="D1476">
        <f>YEAR(cukier6[[#This Row],[Data]])</f>
        <v>2011</v>
      </c>
      <c r="E1476">
        <f>VLOOKUP(cukier6[[#This Row],[rok]],cennik__2[#All],2,FALSE)</f>
        <v>2.2000000000000002</v>
      </c>
      <c r="F1476" s="4">
        <f>cukier6[[#This Row],[Ilość cukru]]*cukier6[[#This Row],[cena za kilo]]</f>
        <v>4.4000000000000004</v>
      </c>
    </row>
    <row r="1477" spans="1:6" x14ac:dyDescent="0.25">
      <c r="A1477" s="1">
        <v>40839</v>
      </c>
      <c r="B1477" t="s">
        <v>68</v>
      </c>
      <c r="C1477">
        <v>77</v>
      </c>
      <c r="D1477">
        <f>YEAR(cukier6[[#This Row],[Data]])</f>
        <v>2011</v>
      </c>
      <c r="E1477">
        <f>VLOOKUP(cukier6[[#This Row],[rok]],cennik__2[#All],2,FALSE)</f>
        <v>2.2000000000000002</v>
      </c>
      <c r="F1477" s="4">
        <f>cukier6[[#This Row],[Ilość cukru]]*cukier6[[#This Row],[cena za kilo]]</f>
        <v>169.4</v>
      </c>
    </row>
    <row r="1478" spans="1:6" x14ac:dyDescent="0.25">
      <c r="A1478" s="1">
        <v>40847</v>
      </c>
      <c r="B1478" t="s">
        <v>27</v>
      </c>
      <c r="C1478">
        <v>134</v>
      </c>
      <c r="D1478">
        <f>YEAR(cukier6[[#This Row],[Data]])</f>
        <v>2011</v>
      </c>
      <c r="E1478">
        <f>VLOOKUP(cukier6[[#This Row],[rok]],cennik__2[#All],2,FALSE)</f>
        <v>2.2000000000000002</v>
      </c>
      <c r="F1478" s="4">
        <f>cukier6[[#This Row],[Ilość cukru]]*cukier6[[#This Row],[cena za kilo]]</f>
        <v>294.8</v>
      </c>
    </row>
    <row r="1479" spans="1:6" x14ac:dyDescent="0.25">
      <c r="A1479" s="1">
        <v>40848</v>
      </c>
      <c r="B1479" t="s">
        <v>199</v>
      </c>
      <c r="C1479">
        <v>4</v>
      </c>
      <c r="D1479">
        <f>YEAR(cukier6[[#This Row],[Data]])</f>
        <v>2011</v>
      </c>
      <c r="E1479">
        <f>VLOOKUP(cukier6[[#This Row],[rok]],cennik__2[#All],2,FALSE)</f>
        <v>2.2000000000000002</v>
      </c>
      <c r="F1479" s="4">
        <f>cukier6[[#This Row],[Ilość cukru]]*cukier6[[#This Row],[cena za kilo]]</f>
        <v>8.8000000000000007</v>
      </c>
    </row>
    <row r="1480" spans="1:6" x14ac:dyDescent="0.25">
      <c r="A1480" s="1">
        <v>40850</v>
      </c>
      <c r="B1480" t="s">
        <v>57</v>
      </c>
      <c r="C1480">
        <v>46</v>
      </c>
      <c r="D1480">
        <f>YEAR(cukier6[[#This Row],[Data]])</f>
        <v>2011</v>
      </c>
      <c r="E1480">
        <f>VLOOKUP(cukier6[[#This Row],[rok]],cennik__2[#All],2,FALSE)</f>
        <v>2.2000000000000002</v>
      </c>
      <c r="F1480" s="4">
        <f>cukier6[[#This Row],[Ilość cukru]]*cukier6[[#This Row],[cena za kilo]]</f>
        <v>101.2</v>
      </c>
    </row>
    <row r="1481" spans="1:6" x14ac:dyDescent="0.25">
      <c r="A1481" s="1">
        <v>40852</v>
      </c>
      <c r="B1481" t="s">
        <v>125</v>
      </c>
      <c r="C1481">
        <v>43</v>
      </c>
      <c r="D1481">
        <f>YEAR(cukier6[[#This Row],[Data]])</f>
        <v>2011</v>
      </c>
      <c r="E1481">
        <f>VLOOKUP(cukier6[[#This Row],[rok]],cennik__2[#All],2,FALSE)</f>
        <v>2.2000000000000002</v>
      </c>
      <c r="F1481" s="4">
        <f>cukier6[[#This Row],[Ilość cukru]]*cukier6[[#This Row],[cena za kilo]]</f>
        <v>94.600000000000009</v>
      </c>
    </row>
    <row r="1482" spans="1:6" x14ac:dyDescent="0.25">
      <c r="A1482" s="1">
        <v>40855</v>
      </c>
      <c r="B1482" t="s">
        <v>23</v>
      </c>
      <c r="C1482">
        <v>2</v>
      </c>
      <c r="D1482">
        <f>YEAR(cukier6[[#This Row],[Data]])</f>
        <v>2011</v>
      </c>
      <c r="E1482">
        <f>VLOOKUP(cukier6[[#This Row],[rok]],cennik__2[#All],2,FALSE)</f>
        <v>2.2000000000000002</v>
      </c>
      <c r="F1482" s="4">
        <f>cukier6[[#This Row],[Ilość cukru]]*cukier6[[#This Row],[cena za kilo]]</f>
        <v>4.4000000000000004</v>
      </c>
    </row>
    <row r="1483" spans="1:6" x14ac:dyDescent="0.25">
      <c r="A1483" s="1">
        <v>40857</v>
      </c>
      <c r="B1483" t="s">
        <v>21</v>
      </c>
      <c r="C1483">
        <v>100</v>
      </c>
      <c r="D1483">
        <f>YEAR(cukier6[[#This Row],[Data]])</f>
        <v>2011</v>
      </c>
      <c r="E1483">
        <f>VLOOKUP(cukier6[[#This Row],[rok]],cennik__2[#All],2,FALSE)</f>
        <v>2.2000000000000002</v>
      </c>
      <c r="F1483" s="4">
        <f>cukier6[[#This Row],[Ilość cukru]]*cukier6[[#This Row],[cena za kilo]]</f>
        <v>220.00000000000003</v>
      </c>
    </row>
    <row r="1484" spans="1:6" x14ac:dyDescent="0.25">
      <c r="A1484" s="1">
        <v>40857</v>
      </c>
      <c r="B1484" t="s">
        <v>24</v>
      </c>
      <c r="C1484">
        <v>438</v>
      </c>
      <c r="D1484">
        <f>YEAR(cukier6[[#This Row],[Data]])</f>
        <v>2011</v>
      </c>
      <c r="E1484">
        <f>VLOOKUP(cukier6[[#This Row],[rok]],cennik__2[#All],2,FALSE)</f>
        <v>2.2000000000000002</v>
      </c>
      <c r="F1484" s="4">
        <f>cukier6[[#This Row],[Ilość cukru]]*cukier6[[#This Row],[cena za kilo]]</f>
        <v>963.6</v>
      </c>
    </row>
    <row r="1485" spans="1:6" x14ac:dyDescent="0.25">
      <c r="A1485" s="1">
        <v>40859</v>
      </c>
      <c r="B1485" t="s">
        <v>28</v>
      </c>
      <c r="C1485">
        <v>69</v>
      </c>
      <c r="D1485">
        <f>YEAR(cukier6[[#This Row],[Data]])</f>
        <v>2011</v>
      </c>
      <c r="E1485">
        <f>VLOOKUP(cukier6[[#This Row],[rok]],cennik__2[#All],2,FALSE)</f>
        <v>2.2000000000000002</v>
      </c>
      <c r="F1485" s="4">
        <f>cukier6[[#This Row],[Ilość cukru]]*cukier6[[#This Row],[cena za kilo]]</f>
        <v>151.80000000000001</v>
      </c>
    </row>
    <row r="1486" spans="1:6" x14ac:dyDescent="0.25">
      <c r="A1486" s="1">
        <v>40864</v>
      </c>
      <c r="B1486" t="s">
        <v>10</v>
      </c>
      <c r="C1486">
        <v>22</v>
      </c>
      <c r="D1486">
        <f>YEAR(cukier6[[#This Row],[Data]])</f>
        <v>2011</v>
      </c>
      <c r="E1486">
        <f>VLOOKUP(cukier6[[#This Row],[rok]],cennik__2[#All],2,FALSE)</f>
        <v>2.2000000000000002</v>
      </c>
      <c r="F1486" s="4">
        <f>cukier6[[#This Row],[Ilość cukru]]*cukier6[[#This Row],[cena za kilo]]</f>
        <v>48.400000000000006</v>
      </c>
    </row>
    <row r="1487" spans="1:6" x14ac:dyDescent="0.25">
      <c r="A1487" s="1">
        <v>40865</v>
      </c>
      <c r="B1487" t="s">
        <v>57</v>
      </c>
      <c r="C1487">
        <v>130</v>
      </c>
      <c r="D1487">
        <f>YEAR(cukier6[[#This Row],[Data]])</f>
        <v>2011</v>
      </c>
      <c r="E1487">
        <f>VLOOKUP(cukier6[[#This Row],[rok]],cennik__2[#All],2,FALSE)</f>
        <v>2.2000000000000002</v>
      </c>
      <c r="F1487" s="4">
        <f>cukier6[[#This Row],[Ilość cukru]]*cukier6[[#This Row],[cena za kilo]]</f>
        <v>286</v>
      </c>
    </row>
    <row r="1488" spans="1:6" x14ac:dyDescent="0.25">
      <c r="A1488" s="1">
        <v>40869</v>
      </c>
      <c r="B1488" t="s">
        <v>179</v>
      </c>
      <c r="C1488">
        <v>5</v>
      </c>
      <c r="D1488">
        <f>YEAR(cukier6[[#This Row],[Data]])</f>
        <v>2011</v>
      </c>
      <c r="E1488">
        <f>VLOOKUP(cukier6[[#This Row],[rok]],cennik__2[#All],2,FALSE)</f>
        <v>2.2000000000000002</v>
      </c>
      <c r="F1488" s="4">
        <f>cukier6[[#This Row],[Ilość cukru]]*cukier6[[#This Row],[cena za kilo]]</f>
        <v>11</v>
      </c>
    </row>
    <row r="1489" spans="1:6" x14ac:dyDescent="0.25">
      <c r="A1489" s="1">
        <v>40872</v>
      </c>
      <c r="B1489" t="s">
        <v>60</v>
      </c>
      <c r="C1489">
        <v>62</v>
      </c>
      <c r="D1489">
        <f>YEAR(cukier6[[#This Row],[Data]])</f>
        <v>2011</v>
      </c>
      <c r="E1489">
        <f>VLOOKUP(cukier6[[#This Row],[rok]],cennik__2[#All],2,FALSE)</f>
        <v>2.2000000000000002</v>
      </c>
      <c r="F1489" s="4">
        <f>cukier6[[#This Row],[Ilość cukru]]*cukier6[[#This Row],[cena za kilo]]</f>
        <v>136.4</v>
      </c>
    </row>
    <row r="1490" spans="1:6" x14ac:dyDescent="0.25">
      <c r="A1490" s="1">
        <v>40874</v>
      </c>
      <c r="B1490" t="s">
        <v>222</v>
      </c>
      <c r="C1490">
        <v>8</v>
      </c>
      <c r="D1490">
        <f>YEAR(cukier6[[#This Row],[Data]])</f>
        <v>2011</v>
      </c>
      <c r="E1490">
        <f>VLOOKUP(cukier6[[#This Row],[rok]],cennik__2[#All],2,FALSE)</f>
        <v>2.2000000000000002</v>
      </c>
      <c r="F1490" s="4">
        <f>cukier6[[#This Row],[Ilość cukru]]*cukier6[[#This Row],[cena za kilo]]</f>
        <v>17.600000000000001</v>
      </c>
    </row>
    <row r="1491" spans="1:6" x14ac:dyDescent="0.25">
      <c r="A1491" s="1">
        <v>40876</v>
      </c>
      <c r="B1491" t="s">
        <v>58</v>
      </c>
      <c r="C1491">
        <v>18</v>
      </c>
      <c r="D1491">
        <f>YEAR(cukier6[[#This Row],[Data]])</f>
        <v>2011</v>
      </c>
      <c r="E1491">
        <f>VLOOKUP(cukier6[[#This Row],[rok]],cennik__2[#All],2,FALSE)</f>
        <v>2.2000000000000002</v>
      </c>
      <c r="F1491" s="4">
        <f>cukier6[[#This Row],[Ilość cukru]]*cukier6[[#This Row],[cena za kilo]]</f>
        <v>39.6</v>
      </c>
    </row>
    <row r="1492" spans="1:6" x14ac:dyDescent="0.25">
      <c r="A1492" s="1">
        <v>40881</v>
      </c>
      <c r="B1492" t="s">
        <v>27</v>
      </c>
      <c r="C1492">
        <v>146</v>
      </c>
      <c r="D1492">
        <f>YEAR(cukier6[[#This Row],[Data]])</f>
        <v>2011</v>
      </c>
      <c r="E1492">
        <f>VLOOKUP(cukier6[[#This Row],[rok]],cennik__2[#All],2,FALSE)</f>
        <v>2.2000000000000002</v>
      </c>
      <c r="F1492" s="4">
        <f>cukier6[[#This Row],[Ilość cukru]]*cukier6[[#This Row],[cena za kilo]]</f>
        <v>321.20000000000005</v>
      </c>
    </row>
    <row r="1493" spans="1:6" x14ac:dyDescent="0.25">
      <c r="A1493" s="1">
        <v>40881</v>
      </c>
      <c r="B1493" t="s">
        <v>120</v>
      </c>
      <c r="C1493">
        <v>5</v>
      </c>
      <c r="D1493">
        <f>YEAR(cukier6[[#This Row],[Data]])</f>
        <v>2011</v>
      </c>
      <c r="E1493">
        <f>VLOOKUP(cukier6[[#This Row],[rok]],cennik__2[#All],2,FALSE)</f>
        <v>2.2000000000000002</v>
      </c>
      <c r="F1493" s="4">
        <f>cukier6[[#This Row],[Ilość cukru]]*cukier6[[#This Row],[cena za kilo]]</f>
        <v>11</v>
      </c>
    </row>
    <row r="1494" spans="1:6" x14ac:dyDescent="0.25">
      <c r="A1494" s="1">
        <v>40889</v>
      </c>
      <c r="B1494" t="s">
        <v>21</v>
      </c>
      <c r="C1494">
        <v>20</v>
      </c>
      <c r="D1494">
        <f>YEAR(cukier6[[#This Row],[Data]])</f>
        <v>2011</v>
      </c>
      <c r="E1494">
        <f>VLOOKUP(cukier6[[#This Row],[rok]],cennik__2[#All],2,FALSE)</f>
        <v>2.2000000000000002</v>
      </c>
      <c r="F1494" s="4">
        <f>cukier6[[#This Row],[Ilość cukru]]*cukier6[[#This Row],[cena za kilo]]</f>
        <v>44</v>
      </c>
    </row>
    <row r="1495" spans="1:6" x14ac:dyDescent="0.25">
      <c r="A1495" s="1">
        <v>40889</v>
      </c>
      <c r="B1495" t="s">
        <v>24</v>
      </c>
      <c r="C1495">
        <v>153</v>
      </c>
      <c r="D1495">
        <f>YEAR(cukier6[[#This Row],[Data]])</f>
        <v>2011</v>
      </c>
      <c r="E1495">
        <f>VLOOKUP(cukier6[[#This Row],[rok]],cennik__2[#All],2,FALSE)</f>
        <v>2.2000000000000002</v>
      </c>
      <c r="F1495" s="4">
        <f>cukier6[[#This Row],[Ilość cukru]]*cukier6[[#This Row],[cena za kilo]]</f>
        <v>336.6</v>
      </c>
    </row>
    <row r="1496" spans="1:6" x14ac:dyDescent="0.25">
      <c r="A1496" s="1">
        <v>40890</v>
      </c>
      <c r="B1496" t="s">
        <v>47</v>
      </c>
      <c r="C1496">
        <v>227</v>
      </c>
      <c r="D1496">
        <f>YEAR(cukier6[[#This Row],[Data]])</f>
        <v>2011</v>
      </c>
      <c r="E1496">
        <f>VLOOKUP(cukier6[[#This Row],[rok]],cennik__2[#All],2,FALSE)</f>
        <v>2.2000000000000002</v>
      </c>
      <c r="F1496" s="4">
        <f>cukier6[[#This Row],[Ilość cukru]]*cukier6[[#This Row],[cena za kilo]]</f>
        <v>499.40000000000003</v>
      </c>
    </row>
    <row r="1497" spans="1:6" x14ac:dyDescent="0.25">
      <c r="A1497" s="1">
        <v>40891</v>
      </c>
      <c r="B1497" t="s">
        <v>14</v>
      </c>
      <c r="C1497">
        <v>52</v>
      </c>
      <c r="D1497">
        <f>YEAR(cukier6[[#This Row],[Data]])</f>
        <v>2011</v>
      </c>
      <c r="E1497">
        <f>VLOOKUP(cukier6[[#This Row],[rok]],cennik__2[#All],2,FALSE)</f>
        <v>2.2000000000000002</v>
      </c>
      <c r="F1497" s="4">
        <f>cukier6[[#This Row],[Ilość cukru]]*cukier6[[#This Row],[cena za kilo]]</f>
        <v>114.4</v>
      </c>
    </row>
    <row r="1498" spans="1:6" x14ac:dyDescent="0.25">
      <c r="A1498" s="1">
        <v>40892</v>
      </c>
      <c r="B1498" t="s">
        <v>8</v>
      </c>
      <c r="C1498">
        <v>108</v>
      </c>
      <c r="D1498">
        <f>YEAR(cukier6[[#This Row],[Data]])</f>
        <v>2011</v>
      </c>
      <c r="E1498">
        <f>VLOOKUP(cukier6[[#This Row],[rok]],cennik__2[#All],2,FALSE)</f>
        <v>2.2000000000000002</v>
      </c>
      <c r="F1498" s="4">
        <f>cukier6[[#This Row],[Ilość cukru]]*cukier6[[#This Row],[cena za kilo]]</f>
        <v>237.60000000000002</v>
      </c>
    </row>
    <row r="1499" spans="1:6" x14ac:dyDescent="0.25">
      <c r="A1499" s="1">
        <v>40895</v>
      </c>
      <c r="B1499" t="s">
        <v>26</v>
      </c>
      <c r="C1499">
        <v>236</v>
      </c>
      <c r="D1499">
        <f>YEAR(cukier6[[#This Row],[Data]])</f>
        <v>2011</v>
      </c>
      <c r="E1499">
        <f>VLOOKUP(cukier6[[#This Row],[rok]],cennik__2[#All],2,FALSE)</f>
        <v>2.2000000000000002</v>
      </c>
      <c r="F1499" s="4">
        <f>cukier6[[#This Row],[Ilość cukru]]*cukier6[[#This Row],[cena za kilo]]</f>
        <v>519.20000000000005</v>
      </c>
    </row>
    <row r="1500" spans="1:6" x14ac:dyDescent="0.25">
      <c r="A1500" s="1">
        <v>40897</v>
      </c>
      <c r="B1500" t="s">
        <v>32</v>
      </c>
      <c r="C1500">
        <v>125</v>
      </c>
      <c r="D1500">
        <f>YEAR(cukier6[[#This Row],[Data]])</f>
        <v>2011</v>
      </c>
      <c r="E1500">
        <f>VLOOKUP(cukier6[[#This Row],[rok]],cennik__2[#All],2,FALSE)</f>
        <v>2.2000000000000002</v>
      </c>
      <c r="F1500" s="4">
        <f>cukier6[[#This Row],[Ilość cukru]]*cukier6[[#This Row],[cena za kilo]]</f>
        <v>275</v>
      </c>
    </row>
    <row r="1501" spans="1:6" x14ac:dyDescent="0.25">
      <c r="A1501" s="1">
        <v>40898</v>
      </c>
      <c r="B1501" t="s">
        <v>12</v>
      </c>
      <c r="C1501">
        <v>183</v>
      </c>
      <c r="D1501">
        <f>YEAR(cukier6[[#This Row],[Data]])</f>
        <v>2011</v>
      </c>
      <c r="E1501">
        <f>VLOOKUP(cukier6[[#This Row],[rok]],cennik__2[#All],2,FALSE)</f>
        <v>2.2000000000000002</v>
      </c>
      <c r="F1501" s="4">
        <f>cukier6[[#This Row],[Ilość cukru]]*cukier6[[#This Row],[cena za kilo]]</f>
        <v>402.6</v>
      </c>
    </row>
    <row r="1502" spans="1:6" x14ac:dyDescent="0.25">
      <c r="A1502" s="1">
        <v>40899</v>
      </c>
      <c r="B1502" t="s">
        <v>10</v>
      </c>
      <c r="C1502">
        <v>130</v>
      </c>
      <c r="D1502">
        <f>YEAR(cukier6[[#This Row],[Data]])</f>
        <v>2011</v>
      </c>
      <c r="E1502">
        <f>VLOOKUP(cukier6[[#This Row],[rok]],cennik__2[#All],2,FALSE)</f>
        <v>2.2000000000000002</v>
      </c>
      <c r="F1502" s="4">
        <f>cukier6[[#This Row],[Ilość cukru]]*cukier6[[#This Row],[cena za kilo]]</f>
        <v>286</v>
      </c>
    </row>
    <row r="1503" spans="1:6" x14ac:dyDescent="0.25">
      <c r="A1503" s="1">
        <v>40899</v>
      </c>
      <c r="B1503" t="s">
        <v>226</v>
      </c>
      <c r="C1503">
        <v>4</v>
      </c>
      <c r="D1503">
        <f>YEAR(cukier6[[#This Row],[Data]])</f>
        <v>2011</v>
      </c>
      <c r="E1503">
        <f>VLOOKUP(cukier6[[#This Row],[rok]],cennik__2[#All],2,FALSE)</f>
        <v>2.2000000000000002</v>
      </c>
      <c r="F1503" s="4">
        <f>cukier6[[#This Row],[Ilość cukru]]*cukier6[[#This Row],[cena za kilo]]</f>
        <v>8.8000000000000007</v>
      </c>
    </row>
    <row r="1504" spans="1:6" x14ac:dyDescent="0.25">
      <c r="A1504" s="1">
        <v>40900</v>
      </c>
      <c r="B1504" t="s">
        <v>227</v>
      </c>
      <c r="C1504">
        <v>3</v>
      </c>
      <c r="D1504">
        <f>YEAR(cukier6[[#This Row],[Data]])</f>
        <v>2011</v>
      </c>
      <c r="E1504">
        <f>VLOOKUP(cukier6[[#This Row],[rok]],cennik__2[#All],2,FALSE)</f>
        <v>2.2000000000000002</v>
      </c>
      <c r="F1504" s="4">
        <f>cukier6[[#This Row],[Ilość cukru]]*cukier6[[#This Row],[cena za kilo]]</f>
        <v>6.6000000000000005</v>
      </c>
    </row>
    <row r="1505" spans="1:6" x14ac:dyDescent="0.25">
      <c r="A1505" s="1">
        <v>40901</v>
      </c>
      <c r="B1505" t="s">
        <v>228</v>
      </c>
      <c r="C1505">
        <v>16</v>
      </c>
      <c r="D1505">
        <f>YEAR(cukier6[[#This Row],[Data]])</f>
        <v>2011</v>
      </c>
      <c r="E1505">
        <f>VLOOKUP(cukier6[[#This Row],[rok]],cennik__2[#All],2,FALSE)</f>
        <v>2.2000000000000002</v>
      </c>
      <c r="F1505" s="4">
        <f>cukier6[[#This Row],[Ilość cukru]]*cukier6[[#This Row],[cena za kilo]]</f>
        <v>35.200000000000003</v>
      </c>
    </row>
    <row r="1506" spans="1:6" x14ac:dyDescent="0.25">
      <c r="A1506" s="1">
        <v>40903</v>
      </c>
      <c r="B1506" t="s">
        <v>8</v>
      </c>
      <c r="C1506">
        <v>197</v>
      </c>
      <c r="D1506">
        <f>YEAR(cukier6[[#This Row],[Data]])</f>
        <v>2011</v>
      </c>
      <c r="E1506">
        <f>VLOOKUP(cukier6[[#This Row],[rok]],cennik__2[#All],2,FALSE)</f>
        <v>2.2000000000000002</v>
      </c>
      <c r="F1506" s="4">
        <f>cukier6[[#This Row],[Ilość cukru]]*cukier6[[#This Row],[cena za kilo]]</f>
        <v>433.40000000000003</v>
      </c>
    </row>
    <row r="1507" spans="1:6" x14ac:dyDescent="0.25">
      <c r="A1507" s="1">
        <v>40903</v>
      </c>
      <c r="B1507" t="s">
        <v>154</v>
      </c>
      <c r="C1507">
        <v>4</v>
      </c>
      <c r="D1507">
        <f>YEAR(cukier6[[#This Row],[Data]])</f>
        <v>2011</v>
      </c>
      <c r="E1507">
        <f>VLOOKUP(cukier6[[#This Row],[rok]],cennik__2[#All],2,FALSE)</f>
        <v>2.2000000000000002</v>
      </c>
      <c r="F1507" s="4">
        <f>cukier6[[#This Row],[Ilość cukru]]*cukier6[[#This Row],[cena za kilo]]</f>
        <v>8.8000000000000007</v>
      </c>
    </row>
    <row r="1508" spans="1:6" x14ac:dyDescent="0.25">
      <c r="A1508" s="1">
        <v>40904</v>
      </c>
      <c r="B1508" t="s">
        <v>54</v>
      </c>
      <c r="C1508">
        <v>57</v>
      </c>
      <c r="D1508">
        <f>YEAR(cukier6[[#This Row],[Data]])</f>
        <v>2011</v>
      </c>
      <c r="E1508">
        <f>VLOOKUP(cukier6[[#This Row],[rok]],cennik__2[#All],2,FALSE)</f>
        <v>2.2000000000000002</v>
      </c>
      <c r="F1508" s="4">
        <f>cukier6[[#This Row],[Ilość cukru]]*cukier6[[#This Row],[cena za kilo]]</f>
        <v>125.4</v>
      </c>
    </row>
    <row r="1509" spans="1:6" x14ac:dyDescent="0.25">
      <c r="A1509" s="1">
        <v>40906</v>
      </c>
      <c r="B1509" t="s">
        <v>94</v>
      </c>
      <c r="C1509">
        <v>16</v>
      </c>
      <c r="D1509">
        <f>YEAR(cukier6[[#This Row],[Data]])</f>
        <v>2011</v>
      </c>
      <c r="E1509">
        <f>VLOOKUP(cukier6[[#This Row],[rok]],cennik__2[#All],2,FALSE)</f>
        <v>2.2000000000000002</v>
      </c>
      <c r="F1509" s="4">
        <f>cukier6[[#This Row],[Ilość cukru]]*cukier6[[#This Row],[cena za kilo]]</f>
        <v>35.200000000000003</v>
      </c>
    </row>
    <row r="1510" spans="1:6" x14ac:dyDescent="0.25">
      <c r="A1510" s="1">
        <v>40907</v>
      </c>
      <c r="B1510" t="s">
        <v>65</v>
      </c>
      <c r="C1510">
        <v>89</v>
      </c>
      <c r="D1510">
        <f>YEAR(cukier6[[#This Row],[Data]])</f>
        <v>2011</v>
      </c>
      <c r="E1510">
        <f>VLOOKUP(cukier6[[#This Row],[rok]],cennik__2[#All],2,FALSE)</f>
        <v>2.2000000000000002</v>
      </c>
      <c r="F1510" s="4">
        <f>cukier6[[#This Row],[Ilość cukru]]*cukier6[[#This Row],[cena za kilo]]</f>
        <v>195.8</v>
      </c>
    </row>
    <row r="1511" spans="1:6" x14ac:dyDescent="0.25">
      <c r="A1511" s="1">
        <v>40912</v>
      </c>
      <c r="B1511" t="s">
        <v>68</v>
      </c>
      <c r="C1511">
        <v>74</v>
      </c>
      <c r="D1511">
        <f>YEAR(cukier6[[#This Row],[Data]])</f>
        <v>2012</v>
      </c>
      <c r="E1511">
        <f>VLOOKUP(cukier6[[#This Row],[rok]],cennik__2[#All],2,FALSE)</f>
        <v>2.25</v>
      </c>
      <c r="F1511" s="4">
        <f>cukier6[[#This Row],[Ilość cukru]]*cukier6[[#This Row],[cena za kilo]]</f>
        <v>166.5</v>
      </c>
    </row>
    <row r="1512" spans="1:6" x14ac:dyDescent="0.25">
      <c r="A1512" s="1">
        <v>40913</v>
      </c>
      <c r="B1512" t="s">
        <v>11</v>
      </c>
      <c r="C1512">
        <v>243</v>
      </c>
      <c r="D1512">
        <f>YEAR(cukier6[[#This Row],[Data]])</f>
        <v>2012</v>
      </c>
      <c r="E1512">
        <f>VLOOKUP(cukier6[[#This Row],[rok]],cennik__2[#All],2,FALSE)</f>
        <v>2.25</v>
      </c>
      <c r="F1512" s="4">
        <f>cukier6[[#This Row],[Ilość cukru]]*cukier6[[#This Row],[cena za kilo]]</f>
        <v>546.75</v>
      </c>
    </row>
    <row r="1513" spans="1:6" x14ac:dyDescent="0.25">
      <c r="A1513" s="1">
        <v>40915</v>
      </c>
      <c r="B1513" t="s">
        <v>24</v>
      </c>
      <c r="C1513">
        <v>460</v>
      </c>
      <c r="D1513">
        <f>YEAR(cukier6[[#This Row],[Data]])</f>
        <v>2012</v>
      </c>
      <c r="E1513">
        <f>VLOOKUP(cukier6[[#This Row],[rok]],cennik__2[#All],2,FALSE)</f>
        <v>2.25</v>
      </c>
      <c r="F1513" s="4">
        <f>cukier6[[#This Row],[Ilość cukru]]*cukier6[[#This Row],[cena za kilo]]</f>
        <v>1035</v>
      </c>
    </row>
    <row r="1514" spans="1:6" x14ac:dyDescent="0.25">
      <c r="A1514" s="1">
        <v>40915</v>
      </c>
      <c r="B1514" t="s">
        <v>229</v>
      </c>
      <c r="C1514">
        <v>20</v>
      </c>
      <c r="D1514">
        <f>YEAR(cukier6[[#This Row],[Data]])</f>
        <v>2012</v>
      </c>
      <c r="E1514">
        <f>VLOOKUP(cukier6[[#This Row],[rok]],cennik__2[#All],2,FALSE)</f>
        <v>2.25</v>
      </c>
      <c r="F1514" s="4">
        <f>cukier6[[#This Row],[Ilość cukru]]*cukier6[[#This Row],[cena za kilo]]</f>
        <v>45</v>
      </c>
    </row>
    <row r="1515" spans="1:6" x14ac:dyDescent="0.25">
      <c r="A1515" s="1">
        <v>40917</v>
      </c>
      <c r="B1515" t="s">
        <v>24</v>
      </c>
      <c r="C1515">
        <v>250</v>
      </c>
      <c r="D1515">
        <f>YEAR(cukier6[[#This Row],[Data]])</f>
        <v>2012</v>
      </c>
      <c r="E1515">
        <f>VLOOKUP(cukier6[[#This Row],[rok]],cennik__2[#All],2,FALSE)</f>
        <v>2.25</v>
      </c>
      <c r="F1515" s="4">
        <f>cukier6[[#This Row],[Ilość cukru]]*cukier6[[#This Row],[cena za kilo]]</f>
        <v>562.5</v>
      </c>
    </row>
    <row r="1516" spans="1:6" x14ac:dyDescent="0.25">
      <c r="A1516" s="1">
        <v>40923</v>
      </c>
      <c r="B1516" t="s">
        <v>12</v>
      </c>
      <c r="C1516">
        <v>78</v>
      </c>
      <c r="D1516">
        <f>YEAR(cukier6[[#This Row],[Data]])</f>
        <v>2012</v>
      </c>
      <c r="E1516">
        <f>VLOOKUP(cukier6[[#This Row],[rok]],cennik__2[#All],2,FALSE)</f>
        <v>2.25</v>
      </c>
      <c r="F1516" s="4">
        <f>cukier6[[#This Row],[Ilość cukru]]*cukier6[[#This Row],[cena za kilo]]</f>
        <v>175.5</v>
      </c>
    </row>
    <row r="1517" spans="1:6" x14ac:dyDescent="0.25">
      <c r="A1517" s="1">
        <v>40925</v>
      </c>
      <c r="B1517" t="s">
        <v>10</v>
      </c>
      <c r="C1517">
        <v>170</v>
      </c>
      <c r="D1517">
        <f>YEAR(cukier6[[#This Row],[Data]])</f>
        <v>2012</v>
      </c>
      <c r="E1517">
        <f>VLOOKUP(cukier6[[#This Row],[rok]],cennik__2[#All],2,FALSE)</f>
        <v>2.25</v>
      </c>
      <c r="F1517" s="4">
        <f>cukier6[[#This Row],[Ilość cukru]]*cukier6[[#This Row],[cena za kilo]]</f>
        <v>382.5</v>
      </c>
    </row>
    <row r="1518" spans="1:6" x14ac:dyDescent="0.25">
      <c r="A1518" s="1">
        <v>40927</v>
      </c>
      <c r="B1518" t="s">
        <v>54</v>
      </c>
      <c r="C1518">
        <v>128</v>
      </c>
      <c r="D1518">
        <f>YEAR(cukier6[[#This Row],[Data]])</f>
        <v>2012</v>
      </c>
      <c r="E1518">
        <f>VLOOKUP(cukier6[[#This Row],[rok]],cennik__2[#All],2,FALSE)</f>
        <v>2.25</v>
      </c>
      <c r="F1518" s="4">
        <f>cukier6[[#This Row],[Ilość cukru]]*cukier6[[#This Row],[cena za kilo]]</f>
        <v>288</v>
      </c>
    </row>
    <row r="1519" spans="1:6" x14ac:dyDescent="0.25">
      <c r="A1519" s="1">
        <v>40927</v>
      </c>
      <c r="B1519" t="s">
        <v>63</v>
      </c>
      <c r="C1519">
        <v>53</v>
      </c>
      <c r="D1519">
        <f>YEAR(cukier6[[#This Row],[Data]])</f>
        <v>2012</v>
      </c>
      <c r="E1519">
        <f>VLOOKUP(cukier6[[#This Row],[rok]],cennik__2[#All],2,FALSE)</f>
        <v>2.25</v>
      </c>
      <c r="F1519" s="4">
        <f>cukier6[[#This Row],[Ilość cukru]]*cukier6[[#This Row],[cena za kilo]]</f>
        <v>119.25</v>
      </c>
    </row>
    <row r="1520" spans="1:6" x14ac:dyDescent="0.25">
      <c r="A1520" s="1">
        <v>40928</v>
      </c>
      <c r="B1520" t="s">
        <v>16</v>
      </c>
      <c r="C1520">
        <v>223</v>
      </c>
      <c r="D1520">
        <f>YEAR(cukier6[[#This Row],[Data]])</f>
        <v>2012</v>
      </c>
      <c r="E1520">
        <f>VLOOKUP(cukier6[[#This Row],[rok]],cennik__2[#All],2,FALSE)</f>
        <v>2.25</v>
      </c>
      <c r="F1520" s="4">
        <f>cukier6[[#This Row],[Ilość cukru]]*cukier6[[#This Row],[cena za kilo]]</f>
        <v>501.75</v>
      </c>
    </row>
    <row r="1521" spans="1:6" x14ac:dyDescent="0.25">
      <c r="A1521" s="1">
        <v>40933</v>
      </c>
      <c r="B1521" t="s">
        <v>54</v>
      </c>
      <c r="C1521">
        <v>47</v>
      </c>
      <c r="D1521">
        <f>YEAR(cukier6[[#This Row],[Data]])</f>
        <v>2012</v>
      </c>
      <c r="E1521">
        <f>VLOOKUP(cukier6[[#This Row],[rok]],cennik__2[#All],2,FALSE)</f>
        <v>2.25</v>
      </c>
      <c r="F1521" s="4">
        <f>cukier6[[#This Row],[Ilość cukru]]*cukier6[[#This Row],[cena za kilo]]</f>
        <v>105.75</v>
      </c>
    </row>
    <row r="1522" spans="1:6" x14ac:dyDescent="0.25">
      <c r="A1522" s="1">
        <v>40933</v>
      </c>
      <c r="B1522" t="s">
        <v>39</v>
      </c>
      <c r="C1522">
        <v>112</v>
      </c>
      <c r="D1522">
        <f>YEAR(cukier6[[#This Row],[Data]])</f>
        <v>2012</v>
      </c>
      <c r="E1522">
        <f>VLOOKUP(cukier6[[#This Row],[rok]],cennik__2[#All],2,FALSE)</f>
        <v>2.25</v>
      </c>
      <c r="F1522" s="4">
        <f>cukier6[[#This Row],[Ilość cukru]]*cukier6[[#This Row],[cena za kilo]]</f>
        <v>252</v>
      </c>
    </row>
    <row r="1523" spans="1:6" x14ac:dyDescent="0.25">
      <c r="A1523" s="1">
        <v>40935</v>
      </c>
      <c r="B1523" t="s">
        <v>52</v>
      </c>
      <c r="C1523">
        <v>201</v>
      </c>
      <c r="D1523">
        <f>YEAR(cukier6[[#This Row],[Data]])</f>
        <v>2012</v>
      </c>
      <c r="E1523">
        <f>VLOOKUP(cukier6[[#This Row],[rok]],cennik__2[#All],2,FALSE)</f>
        <v>2.25</v>
      </c>
      <c r="F1523" s="4">
        <f>cukier6[[#This Row],[Ilość cukru]]*cukier6[[#This Row],[cena za kilo]]</f>
        <v>452.25</v>
      </c>
    </row>
    <row r="1524" spans="1:6" x14ac:dyDescent="0.25">
      <c r="A1524" s="1">
        <v>40936</v>
      </c>
      <c r="B1524" t="s">
        <v>27</v>
      </c>
      <c r="C1524">
        <v>121</v>
      </c>
      <c r="D1524">
        <f>YEAR(cukier6[[#This Row],[Data]])</f>
        <v>2012</v>
      </c>
      <c r="E1524">
        <f>VLOOKUP(cukier6[[#This Row],[rok]],cennik__2[#All],2,FALSE)</f>
        <v>2.25</v>
      </c>
      <c r="F1524" s="4">
        <f>cukier6[[#This Row],[Ilość cukru]]*cukier6[[#This Row],[cena za kilo]]</f>
        <v>272.25</v>
      </c>
    </row>
    <row r="1525" spans="1:6" x14ac:dyDescent="0.25">
      <c r="A1525" s="1">
        <v>40939</v>
      </c>
      <c r="B1525" t="s">
        <v>9</v>
      </c>
      <c r="C1525">
        <v>462</v>
      </c>
      <c r="D1525">
        <f>YEAR(cukier6[[#This Row],[Data]])</f>
        <v>2012</v>
      </c>
      <c r="E1525">
        <f>VLOOKUP(cukier6[[#This Row],[rok]],cennik__2[#All],2,FALSE)</f>
        <v>2.25</v>
      </c>
      <c r="F1525" s="4">
        <f>cukier6[[#This Row],[Ilość cukru]]*cukier6[[#This Row],[cena za kilo]]</f>
        <v>1039.5</v>
      </c>
    </row>
    <row r="1526" spans="1:6" x14ac:dyDescent="0.25">
      <c r="A1526" s="1">
        <v>40941</v>
      </c>
      <c r="B1526" t="s">
        <v>24</v>
      </c>
      <c r="C1526">
        <v>333</v>
      </c>
      <c r="D1526">
        <f>YEAR(cukier6[[#This Row],[Data]])</f>
        <v>2012</v>
      </c>
      <c r="E1526">
        <f>VLOOKUP(cukier6[[#This Row],[rok]],cennik__2[#All],2,FALSE)</f>
        <v>2.25</v>
      </c>
      <c r="F1526" s="4">
        <f>cukier6[[#This Row],[Ilość cukru]]*cukier6[[#This Row],[cena za kilo]]</f>
        <v>749.25</v>
      </c>
    </row>
    <row r="1527" spans="1:6" x14ac:dyDescent="0.25">
      <c r="A1527" s="1">
        <v>40943</v>
      </c>
      <c r="B1527" t="s">
        <v>110</v>
      </c>
      <c r="C1527">
        <v>9</v>
      </c>
      <c r="D1527">
        <f>YEAR(cukier6[[#This Row],[Data]])</f>
        <v>2012</v>
      </c>
      <c r="E1527">
        <f>VLOOKUP(cukier6[[#This Row],[rok]],cennik__2[#All],2,FALSE)</f>
        <v>2.25</v>
      </c>
      <c r="F1527" s="4">
        <f>cukier6[[#This Row],[Ilość cukru]]*cukier6[[#This Row],[cena za kilo]]</f>
        <v>20.25</v>
      </c>
    </row>
    <row r="1528" spans="1:6" x14ac:dyDescent="0.25">
      <c r="A1528" s="1">
        <v>40945</v>
      </c>
      <c r="B1528" t="s">
        <v>27</v>
      </c>
      <c r="C1528">
        <v>104</v>
      </c>
      <c r="D1528">
        <f>YEAR(cukier6[[#This Row],[Data]])</f>
        <v>2012</v>
      </c>
      <c r="E1528">
        <f>VLOOKUP(cukier6[[#This Row],[rok]],cennik__2[#All],2,FALSE)</f>
        <v>2.25</v>
      </c>
      <c r="F1528" s="4">
        <f>cukier6[[#This Row],[Ilość cukru]]*cukier6[[#This Row],[cena za kilo]]</f>
        <v>234</v>
      </c>
    </row>
    <row r="1529" spans="1:6" x14ac:dyDescent="0.25">
      <c r="A1529" s="1">
        <v>40945</v>
      </c>
      <c r="B1529" t="s">
        <v>175</v>
      </c>
      <c r="C1529">
        <v>104</v>
      </c>
      <c r="D1529">
        <f>YEAR(cukier6[[#This Row],[Data]])</f>
        <v>2012</v>
      </c>
      <c r="E1529">
        <f>VLOOKUP(cukier6[[#This Row],[rok]],cennik__2[#All],2,FALSE)</f>
        <v>2.25</v>
      </c>
      <c r="F1529" s="4">
        <f>cukier6[[#This Row],[Ilość cukru]]*cukier6[[#This Row],[cena za kilo]]</f>
        <v>234</v>
      </c>
    </row>
    <row r="1530" spans="1:6" x14ac:dyDescent="0.25">
      <c r="A1530" s="1">
        <v>40947</v>
      </c>
      <c r="B1530" t="s">
        <v>20</v>
      </c>
      <c r="C1530">
        <v>78</v>
      </c>
      <c r="D1530">
        <f>YEAR(cukier6[[#This Row],[Data]])</f>
        <v>2012</v>
      </c>
      <c r="E1530">
        <f>VLOOKUP(cukier6[[#This Row],[rok]],cennik__2[#All],2,FALSE)</f>
        <v>2.25</v>
      </c>
      <c r="F1530" s="4">
        <f>cukier6[[#This Row],[Ilość cukru]]*cukier6[[#This Row],[cena za kilo]]</f>
        <v>175.5</v>
      </c>
    </row>
    <row r="1531" spans="1:6" x14ac:dyDescent="0.25">
      <c r="A1531" s="1">
        <v>40950</v>
      </c>
      <c r="B1531" t="s">
        <v>32</v>
      </c>
      <c r="C1531">
        <v>53</v>
      </c>
      <c r="D1531">
        <f>YEAR(cukier6[[#This Row],[Data]])</f>
        <v>2012</v>
      </c>
      <c r="E1531">
        <f>VLOOKUP(cukier6[[#This Row],[rok]],cennik__2[#All],2,FALSE)</f>
        <v>2.25</v>
      </c>
      <c r="F1531" s="4">
        <f>cukier6[[#This Row],[Ilość cukru]]*cukier6[[#This Row],[cena za kilo]]</f>
        <v>119.25</v>
      </c>
    </row>
    <row r="1532" spans="1:6" x14ac:dyDescent="0.25">
      <c r="A1532" s="1">
        <v>40951</v>
      </c>
      <c r="B1532" t="s">
        <v>47</v>
      </c>
      <c r="C1532">
        <v>305</v>
      </c>
      <c r="D1532">
        <f>YEAR(cukier6[[#This Row],[Data]])</f>
        <v>2012</v>
      </c>
      <c r="E1532">
        <f>VLOOKUP(cukier6[[#This Row],[rok]],cennik__2[#All],2,FALSE)</f>
        <v>2.25</v>
      </c>
      <c r="F1532" s="4">
        <f>cukier6[[#This Row],[Ilość cukru]]*cukier6[[#This Row],[cena za kilo]]</f>
        <v>686.25</v>
      </c>
    </row>
    <row r="1533" spans="1:6" x14ac:dyDescent="0.25">
      <c r="A1533" s="1">
        <v>40953</v>
      </c>
      <c r="B1533" t="s">
        <v>11</v>
      </c>
      <c r="C1533">
        <v>363</v>
      </c>
      <c r="D1533">
        <f>YEAR(cukier6[[#This Row],[Data]])</f>
        <v>2012</v>
      </c>
      <c r="E1533">
        <f>VLOOKUP(cukier6[[#This Row],[rok]],cennik__2[#All],2,FALSE)</f>
        <v>2.25</v>
      </c>
      <c r="F1533" s="4">
        <f>cukier6[[#This Row],[Ilość cukru]]*cukier6[[#This Row],[cena za kilo]]</f>
        <v>816.75</v>
      </c>
    </row>
    <row r="1534" spans="1:6" x14ac:dyDescent="0.25">
      <c r="A1534" s="1">
        <v>40955</v>
      </c>
      <c r="B1534" t="s">
        <v>230</v>
      </c>
      <c r="C1534">
        <v>19</v>
      </c>
      <c r="D1534">
        <f>YEAR(cukier6[[#This Row],[Data]])</f>
        <v>2012</v>
      </c>
      <c r="E1534">
        <f>VLOOKUP(cukier6[[#This Row],[rok]],cennik__2[#All],2,FALSE)</f>
        <v>2.25</v>
      </c>
      <c r="F1534" s="4">
        <f>cukier6[[#This Row],[Ilość cukru]]*cukier6[[#This Row],[cena za kilo]]</f>
        <v>42.75</v>
      </c>
    </row>
    <row r="1535" spans="1:6" x14ac:dyDescent="0.25">
      <c r="A1535" s="1">
        <v>40955</v>
      </c>
      <c r="B1535" t="s">
        <v>104</v>
      </c>
      <c r="C1535">
        <v>248</v>
      </c>
      <c r="D1535">
        <f>YEAR(cukier6[[#This Row],[Data]])</f>
        <v>2012</v>
      </c>
      <c r="E1535">
        <f>VLOOKUP(cukier6[[#This Row],[rok]],cennik__2[#All],2,FALSE)</f>
        <v>2.25</v>
      </c>
      <c r="F1535" s="4">
        <f>cukier6[[#This Row],[Ilość cukru]]*cukier6[[#This Row],[cena za kilo]]</f>
        <v>558</v>
      </c>
    </row>
    <row r="1536" spans="1:6" x14ac:dyDescent="0.25">
      <c r="A1536" s="1">
        <v>40955</v>
      </c>
      <c r="B1536" t="s">
        <v>21</v>
      </c>
      <c r="C1536">
        <v>64</v>
      </c>
      <c r="D1536">
        <f>YEAR(cukier6[[#This Row],[Data]])</f>
        <v>2012</v>
      </c>
      <c r="E1536">
        <f>VLOOKUP(cukier6[[#This Row],[rok]],cennik__2[#All],2,FALSE)</f>
        <v>2.25</v>
      </c>
      <c r="F1536" s="4">
        <f>cukier6[[#This Row],[Ilość cukru]]*cukier6[[#This Row],[cena za kilo]]</f>
        <v>144</v>
      </c>
    </row>
    <row r="1537" spans="1:6" x14ac:dyDescent="0.25">
      <c r="A1537" s="1">
        <v>40956</v>
      </c>
      <c r="B1537" t="s">
        <v>52</v>
      </c>
      <c r="C1537">
        <v>288</v>
      </c>
      <c r="D1537">
        <f>YEAR(cukier6[[#This Row],[Data]])</f>
        <v>2012</v>
      </c>
      <c r="E1537">
        <f>VLOOKUP(cukier6[[#This Row],[rok]],cennik__2[#All],2,FALSE)</f>
        <v>2.25</v>
      </c>
      <c r="F1537" s="4">
        <f>cukier6[[#This Row],[Ilość cukru]]*cukier6[[#This Row],[cena za kilo]]</f>
        <v>648</v>
      </c>
    </row>
    <row r="1538" spans="1:6" x14ac:dyDescent="0.25">
      <c r="A1538" s="1">
        <v>40957</v>
      </c>
      <c r="B1538" t="s">
        <v>146</v>
      </c>
      <c r="C1538">
        <v>18</v>
      </c>
      <c r="D1538">
        <f>YEAR(cukier6[[#This Row],[Data]])</f>
        <v>2012</v>
      </c>
      <c r="E1538">
        <f>VLOOKUP(cukier6[[#This Row],[rok]],cennik__2[#All],2,FALSE)</f>
        <v>2.25</v>
      </c>
      <c r="F1538" s="4">
        <f>cukier6[[#This Row],[Ilość cukru]]*cukier6[[#This Row],[cena za kilo]]</f>
        <v>40.5</v>
      </c>
    </row>
    <row r="1539" spans="1:6" x14ac:dyDescent="0.25">
      <c r="A1539" s="1">
        <v>40959</v>
      </c>
      <c r="B1539" t="s">
        <v>33</v>
      </c>
      <c r="C1539">
        <v>54</v>
      </c>
      <c r="D1539">
        <f>YEAR(cukier6[[#This Row],[Data]])</f>
        <v>2012</v>
      </c>
      <c r="E1539">
        <f>VLOOKUP(cukier6[[#This Row],[rok]],cennik__2[#All],2,FALSE)</f>
        <v>2.25</v>
      </c>
      <c r="F1539" s="4">
        <f>cukier6[[#This Row],[Ilość cukru]]*cukier6[[#This Row],[cena za kilo]]</f>
        <v>121.5</v>
      </c>
    </row>
    <row r="1540" spans="1:6" x14ac:dyDescent="0.25">
      <c r="A1540" s="1">
        <v>40959</v>
      </c>
      <c r="B1540" t="s">
        <v>203</v>
      </c>
      <c r="C1540">
        <v>3</v>
      </c>
      <c r="D1540">
        <f>YEAR(cukier6[[#This Row],[Data]])</f>
        <v>2012</v>
      </c>
      <c r="E1540">
        <f>VLOOKUP(cukier6[[#This Row],[rok]],cennik__2[#All],2,FALSE)</f>
        <v>2.25</v>
      </c>
      <c r="F1540" s="4">
        <f>cukier6[[#This Row],[Ilość cukru]]*cukier6[[#This Row],[cena za kilo]]</f>
        <v>6.75</v>
      </c>
    </row>
    <row r="1541" spans="1:6" x14ac:dyDescent="0.25">
      <c r="A1541" s="1">
        <v>40960</v>
      </c>
      <c r="B1541" t="s">
        <v>67</v>
      </c>
      <c r="C1541">
        <v>9</v>
      </c>
      <c r="D1541">
        <f>YEAR(cukier6[[#This Row],[Data]])</f>
        <v>2012</v>
      </c>
      <c r="E1541">
        <f>VLOOKUP(cukier6[[#This Row],[rok]],cennik__2[#All],2,FALSE)</f>
        <v>2.25</v>
      </c>
      <c r="F1541" s="4">
        <f>cukier6[[#This Row],[Ilość cukru]]*cukier6[[#This Row],[cena za kilo]]</f>
        <v>20.25</v>
      </c>
    </row>
    <row r="1542" spans="1:6" x14ac:dyDescent="0.25">
      <c r="A1542" s="1">
        <v>40961</v>
      </c>
      <c r="B1542" t="s">
        <v>151</v>
      </c>
      <c r="C1542">
        <v>19</v>
      </c>
      <c r="D1542">
        <f>YEAR(cukier6[[#This Row],[Data]])</f>
        <v>2012</v>
      </c>
      <c r="E1542">
        <f>VLOOKUP(cukier6[[#This Row],[rok]],cennik__2[#All],2,FALSE)</f>
        <v>2.25</v>
      </c>
      <c r="F1542" s="4">
        <f>cukier6[[#This Row],[Ilość cukru]]*cukier6[[#This Row],[cena za kilo]]</f>
        <v>42.75</v>
      </c>
    </row>
    <row r="1543" spans="1:6" x14ac:dyDescent="0.25">
      <c r="A1543" s="1">
        <v>40961</v>
      </c>
      <c r="B1543" t="s">
        <v>28</v>
      </c>
      <c r="C1543">
        <v>198</v>
      </c>
      <c r="D1543">
        <f>YEAR(cukier6[[#This Row],[Data]])</f>
        <v>2012</v>
      </c>
      <c r="E1543">
        <f>VLOOKUP(cukier6[[#This Row],[rok]],cennik__2[#All],2,FALSE)</f>
        <v>2.25</v>
      </c>
      <c r="F1543" s="4">
        <f>cukier6[[#This Row],[Ilość cukru]]*cukier6[[#This Row],[cena za kilo]]</f>
        <v>445.5</v>
      </c>
    </row>
    <row r="1544" spans="1:6" x14ac:dyDescent="0.25">
      <c r="A1544" s="1">
        <v>40966</v>
      </c>
      <c r="B1544" t="s">
        <v>7</v>
      </c>
      <c r="C1544">
        <v>417</v>
      </c>
      <c r="D1544">
        <f>YEAR(cukier6[[#This Row],[Data]])</f>
        <v>2012</v>
      </c>
      <c r="E1544">
        <f>VLOOKUP(cukier6[[#This Row],[rok]],cennik__2[#All],2,FALSE)</f>
        <v>2.25</v>
      </c>
      <c r="F1544" s="4">
        <f>cukier6[[#This Row],[Ilość cukru]]*cukier6[[#This Row],[cena za kilo]]</f>
        <v>938.25</v>
      </c>
    </row>
    <row r="1545" spans="1:6" x14ac:dyDescent="0.25">
      <c r="A1545" s="1">
        <v>40971</v>
      </c>
      <c r="B1545" t="s">
        <v>104</v>
      </c>
      <c r="C1545">
        <v>221</v>
      </c>
      <c r="D1545">
        <f>YEAR(cukier6[[#This Row],[Data]])</f>
        <v>2012</v>
      </c>
      <c r="E1545">
        <f>VLOOKUP(cukier6[[#This Row],[rok]],cennik__2[#All],2,FALSE)</f>
        <v>2.25</v>
      </c>
      <c r="F1545" s="4">
        <f>cukier6[[#This Row],[Ilość cukru]]*cukier6[[#This Row],[cena za kilo]]</f>
        <v>497.25</v>
      </c>
    </row>
    <row r="1546" spans="1:6" x14ac:dyDescent="0.25">
      <c r="A1546" s="1">
        <v>40971</v>
      </c>
      <c r="B1546" t="s">
        <v>20</v>
      </c>
      <c r="C1546">
        <v>53</v>
      </c>
      <c r="D1546">
        <f>YEAR(cukier6[[#This Row],[Data]])</f>
        <v>2012</v>
      </c>
      <c r="E1546">
        <f>VLOOKUP(cukier6[[#This Row],[rok]],cennik__2[#All],2,FALSE)</f>
        <v>2.25</v>
      </c>
      <c r="F1546" s="4">
        <f>cukier6[[#This Row],[Ilość cukru]]*cukier6[[#This Row],[cena za kilo]]</f>
        <v>119.25</v>
      </c>
    </row>
    <row r="1547" spans="1:6" x14ac:dyDescent="0.25">
      <c r="A1547" s="1">
        <v>40973</v>
      </c>
      <c r="B1547" t="s">
        <v>71</v>
      </c>
      <c r="C1547">
        <v>127</v>
      </c>
      <c r="D1547">
        <f>YEAR(cukier6[[#This Row],[Data]])</f>
        <v>2012</v>
      </c>
      <c r="E1547">
        <f>VLOOKUP(cukier6[[#This Row],[rok]],cennik__2[#All],2,FALSE)</f>
        <v>2.25</v>
      </c>
      <c r="F1547" s="4">
        <f>cukier6[[#This Row],[Ilość cukru]]*cukier6[[#This Row],[cena za kilo]]</f>
        <v>285.75</v>
      </c>
    </row>
    <row r="1548" spans="1:6" x14ac:dyDescent="0.25">
      <c r="A1548" s="1">
        <v>40974</v>
      </c>
      <c r="B1548" t="s">
        <v>16</v>
      </c>
      <c r="C1548">
        <v>340</v>
      </c>
      <c r="D1548">
        <f>YEAR(cukier6[[#This Row],[Data]])</f>
        <v>2012</v>
      </c>
      <c r="E1548">
        <f>VLOOKUP(cukier6[[#This Row],[rok]],cennik__2[#All],2,FALSE)</f>
        <v>2.25</v>
      </c>
      <c r="F1548" s="4">
        <f>cukier6[[#This Row],[Ilość cukru]]*cukier6[[#This Row],[cena za kilo]]</f>
        <v>765</v>
      </c>
    </row>
    <row r="1549" spans="1:6" x14ac:dyDescent="0.25">
      <c r="A1549" s="1">
        <v>40977</v>
      </c>
      <c r="B1549" t="s">
        <v>9</v>
      </c>
      <c r="C1549">
        <v>310</v>
      </c>
      <c r="D1549">
        <f>YEAR(cukier6[[#This Row],[Data]])</f>
        <v>2012</v>
      </c>
      <c r="E1549">
        <f>VLOOKUP(cukier6[[#This Row],[rok]],cennik__2[#All],2,FALSE)</f>
        <v>2.25</v>
      </c>
      <c r="F1549" s="4">
        <f>cukier6[[#This Row],[Ilość cukru]]*cukier6[[#This Row],[cena za kilo]]</f>
        <v>697.5</v>
      </c>
    </row>
    <row r="1550" spans="1:6" x14ac:dyDescent="0.25">
      <c r="A1550" s="1">
        <v>40979</v>
      </c>
      <c r="B1550" t="s">
        <v>224</v>
      </c>
      <c r="C1550">
        <v>8</v>
      </c>
      <c r="D1550">
        <f>YEAR(cukier6[[#This Row],[Data]])</f>
        <v>2012</v>
      </c>
      <c r="E1550">
        <f>VLOOKUP(cukier6[[#This Row],[rok]],cennik__2[#All],2,FALSE)</f>
        <v>2.25</v>
      </c>
      <c r="F1550" s="4">
        <f>cukier6[[#This Row],[Ilość cukru]]*cukier6[[#This Row],[cena za kilo]]</f>
        <v>18</v>
      </c>
    </row>
    <row r="1551" spans="1:6" x14ac:dyDescent="0.25">
      <c r="A1551" s="1">
        <v>40980</v>
      </c>
      <c r="B1551" t="s">
        <v>63</v>
      </c>
      <c r="C1551">
        <v>132</v>
      </c>
      <c r="D1551">
        <f>YEAR(cukier6[[#This Row],[Data]])</f>
        <v>2012</v>
      </c>
      <c r="E1551">
        <f>VLOOKUP(cukier6[[#This Row],[rok]],cennik__2[#All],2,FALSE)</f>
        <v>2.25</v>
      </c>
      <c r="F1551" s="4">
        <f>cukier6[[#This Row],[Ilość cukru]]*cukier6[[#This Row],[cena za kilo]]</f>
        <v>297</v>
      </c>
    </row>
    <row r="1552" spans="1:6" x14ac:dyDescent="0.25">
      <c r="A1552" s="1">
        <v>40980</v>
      </c>
      <c r="B1552" t="s">
        <v>28</v>
      </c>
      <c r="C1552">
        <v>168</v>
      </c>
      <c r="D1552">
        <f>YEAR(cukier6[[#This Row],[Data]])</f>
        <v>2012</v>
      </c>
      <c r="E1552">
        <f>VLOOKUP(cukier6[[#This Row],[rok]],cennik__2[#All],2,FALSE)</f>
        <v>2.25</v>
      </c>
      <c r="F1552" s="4">
        <f>cukier6[[#This Row],[Ilość cukru]]*cukier6[[#This Row],[cena za kilo]]</f>
        <v>378</v>
      </c>
    </row>
    <row r="1553" spans="1:6" x14ac:dyDescent="0.25">
      <c r="A1553" s="1">
        <v>40982</v>
      </c>
      <c r="B1553" t="s">
        <v>28</v>
      </c>
      <c r="C1553">
        <v>49</v>
      </c>
      <c r="D1553">
        <f>YEAR(cukier6[[#This Row],[Data]])</f>
        <v>2012</v>
      </c>
      <c r="E1553">
        <f>VLOOKUP(cukier6[[#This Row],[rok]],cennik__2[#All],2,FALSE)</f>
        <v>2.25</v>
      </c>
      <c r="F1553" s="4">
        <f>cukier6[[#This Row],[Ilość cukru]]*cukier6[[#This Row],[cena za kilo]]</f>
        <v>110.25</v>
      </c>
    </row>
    <row r="1554" spans="1:6" x14ac:dyDescent="0.25">
      <c r="A1554" s="1">
        <v>40984</v>
      </c>
      <c r="B1554" t="s">
        <v>39</v>
      </c>
      <c r="C1554">
        <v>140</v>
      </c>
      <c r="D1554">
        <f>YEAR(cukier6[[#This Row],[Data]])</f>
        <v>2012</v>
      </c>
      <c r="E1554">
        <f>VLOOKUP(cukier6[[#This Row],[rok]],cennik__2[#All],2,FALSE)</f>
        <v>2.25</v>
      </c>
      <c r="F1554" s="4">
        <f>cukier6[[#This Row],[Ilość cukru]]*cukier6[[#This Row],[cena za kilo]]</f>
        <v>315</v>
      </c>
    </row>
    <row r="1555" spans="1:6" x14ac:dyDescent="0.25">
      <c r="A1555" s="1">
        <v>40986</v>
      </c>
      <c r="B1555" t="s">
        <v>37</v>
      </c>
      <c r="C1555">
        <v>140</v>
      </c>
      <c r="D1555">
        <f>YEAR(cukier6[[#This Row],[Data]])</f>
        <v>2012</v>
      </c>
      <c r="E1555">
        <f>VLOOKUP(cukier6[[#This Row],[rok]],cennik__2[#All],2,FALSE)</f>
        <v>2.25</v>
      </c>
      <c r="F1555" s="4">
        <f>cukier6[[#This Row],[Ilość cukru]]*cukier6[[#This Row],[cena za kilo]]</f>
        <v>315</v>
      </c>
    </row>
    <row r="1556" spans="1:6" x14ac:dyDescent="0.25">
      <c r="A1556" s="1">
        <v>40986</v>
      </c>
      <c r="B1556" t="s">
        <v>25</v>
      </c>
      <c r="C1556">
        <v>194</v>
      </c>
      <c r="D1556">
        <f>YEAR(cukier6[[#This Row],[Data]])</f>
        <v>2012</v>
      </c>
      <c r="E1556">
        <f>VLOOKUP(cukier6[[#This Row],[rok]],cennik__2[#All],2,FALSE)</f>
        <v>2.25</v>
      </c>
      <c r="F1556" s="4">
        <f>cukier6[[#This Row],[Ilość cukru]]*cukier6[[#This Row],[cena za kilo]]</f>
        <v>436.5</v>
      </c>
    </row>
    <row r="1557" spans="1:6" x14ac:dyDescent="0.25">
      <c r="A1557" s="1">
        <v>40992</v>
      </c>
      <c r="B1557" t="s">
        <v>25</v>
      </c>
      <c r="C1557">
        <v>123</v>
      </c>
      <c r="D1557">
        <f>YEAR(cukier6[[#This Row],[Data]])</f>
        <v>2012</v>
      </c>
      <c r="E1557">
        <f>VLOOKUP(cukier6[[#This Row],[rok]],cennik__2[#All],2,FALSE)</f>
        <v>2.25</v>
      </c>
      <c r="F1557" s="4">
        <f>cukier6[[#This Row],[Ilość cukru]]*cukier6[[#This Row],[cena za kilo]]</f>
        <v>276.75</v>
      </c>
    </row>
    <row r="1558" spans="1:6" x14ac:dyDescent="0.25">
      <c r="A1558" s="1">
        <v>40992</v>
      </c>
      <c r="B1558" t="s">
        <v>76</v>
      </c>
      <c r="C1558">
        <v>11</v>
      </c>
      <c r="D1558">
        <f>YEAR(cukier6[[#This Row],[Data]])</f>
        <v>2012</v>
      </c>
      <c r="E1558">
        <f>VLOOKUP(cukier6[[#This Row],[rok]],cennik__2[#All],2,FALSE)</f>
        <v>2.25</v>
      </c>
      <c r="F1558" s="4">
        <f>cukier6[[#This Row],[Ilość cukru]]*cukier6[[#This Row],[cena za kilo]]</f>
        <v>24.75</v>
      </c>
    </row>
    <row r="1559" spans="1:6" x14ac:dyDescent="0.25">
      <c r="A1559" s="1">
        <v>40994</v>
      </c>
      <c r="B1559" t="s">
        <v>152</v>
      </c>
      <c r="C1559">
        <v>1</v>
      </c>
      <c r="D1559">
        <f>YEAR(cukier6[[#This Row],[Data]])</f>
        <v>2012</v>
      </c>
      <c r="E1559">
        <f>VLOOKUP(cukier6[[#This Row],[rok]],cennik__2[#All],2,FALSE)</f>
        <v>2.25</v>
      </c>
      <c r="F1559" s="4">
        <f>cukier6[[#This Row],[Ilość cukru]]*cukier6[[#This Row],[cena za kilo]]</f>
        <v>2.25</v>
      </c>
    </row>
    <row r="1560" spans="1:6" x14ac:dyDescent="0.25">
      <c r="A1560" s="1">
        <v>40995</v>
      </c>
      <c r="B1560" t="s">
        <v>11</v>
      </c>
      <c r="C1560">
        <v>267</v>
      </c>
      <c r="D1560">
        <f>YEAR(cukier6[[#This Row],[Data]])</f>
        <v>2012</v>
      </c>
      <c r="E1560">
        <f>VLOOKUP(cukier6[[#This Row],[rok]],cennik__2[#All],2,FALSE)</f>
        <v>2.25</v>
      </c>
      <c r="F1560" s="4">
        <f>cukier6[[#This Row],[Ilość cukru]]*cukier6[[#This Row],[cena za kilo]]</f>
        <v>600.75</v>
      </c>
    </row>
    <row r="1561" spans="1:6" x14ac:dyDescent="0.25">
      <c r="A1561" s="1">
        <v>40998</v>
      </c>
      <c r="B1561" t="s">
        <v>151</v>
      </c>
      <c r="C1561">
        <v>14</v>
      </c>
      <c r="D1561">
        <f>YEAR(cukier6[[#This Row],[Data]])</f>
        <v>2012</v>
      </c>
      <c r="E1561">
        <f>VLOOKUP(cukier6[[#This Row],[rok]],cennik__2[#All],2,FALSE)</f>
        <v>2.25</v>
      </c>
      <c r="F1561" s="4">
        <f>cukier6[[#This Row],[Ilość cukru]]*cukier6[[#This Row],[cena za kilo]]</f>
        <v>31.5</v>
      </c>
    </row>
    <row r="1562" spans="1:6" x14ac:dyDescent="0.25">
      <c r="A1562" s="1">
        <v>40999</v>
      </c>
      <c r="B1562" t="s">
        <v>22</v>
      </c>
      <c r="C1562">
        <v>160</v>
      </c>
      <c r="D1562">
        <f>YEAR(cukier6[[#This Row],[Data]])</f>
        <v>2012</v>
      </c>
      <c r="E1562">
        <f>VLOOKUP(cukier6[[#This Row],[rok]],cennik__2[#All],2,FALSE)</f>
        <v>2.25</v>
      </c>
      <c r="F1562" s="4">
        <f>cukier6[[#This Row],[Ilość cukru]]*cukier6[[#This Row],[cena za kilo]]</f>
        <v>360</v>
      </c>
    </row>
    <row r="1563" spans="1:6" x14ac:dyDescent="0.25">
      <c r="A1563" s="1">
        <v>40999</v>
      </c>
      <c r="B1563" t="s">
        <v>11</v>
      </c>
      <c r="C1563">
        <v>437</v>
      </c>
      <c r="D1563">
        <f>YEAR(cukier6[[#This Row],[Data]])</f>
        <v>2012</v>
      </c>
      <c r="E1563">
        <f>VLOOKUP(cukier6[[#This Row],[rok]],cennik__2[#All],2,FALSE)</f>
        <v>2.25</v>
      </c>
      <c r="F1563" s="4">
        <f>cukier6[[#This Row],[Ilość cukru]]*cukier6[[#This Row],[cena za kilo]]</f>
        <v>983.25</v>
      </c>
    </row>
    <row r="1564" spans="1:6" x14ac:dyDescent="0.25">
      <c r="A1564" s="1">
        <v>41003</v>
      </c>
      <c r="B1564" t="s">
        <v>125</v>
      </c>
      <c r="C1564">
        <v>71</v>
      </c>
      <c r="D1564">
        <f>YEAR(cukier6[[#This Row],[Data]])</f>
        <v>2012</v>
      </c>
      <c r="E1564">
        <f>VLOOKUP(cukier6[[#This Row],[rok]],cennik__2[#All],2,FALSE)</f>
        <v>2.25</v>
      </c>
      <c r="F1564" s="4">
        <f>cukier6[[#This Row],[Ilość cukru]]*cukier6[[#This Row],[cena za kilo]]</f>
        <v>159.75</v>
      </c>
    </row>
    <row r="1565" spans="1:6" x14ac:dyDescent="0.25">
      <c r="A1565" s="1">
        <v>41004</v>
      </c>
      <c r="B1565" t="s">
        <v>68</v>
      </c>
      <c r="C1565">
        <v>35</v>
      </c>
      <c r="D1565">
        <f>YEAR(cukier6[[#This Row],[Data]])</f>
        <v>2012</v>
      </c>
      <c r="E1565">
        <f>VLOOKUP(cukier6[[#This Row],[rok]],cennik__2[#All],2,FALSE)</f>
        <v>2.25</v>
      </c>
      <c r="F1565" s="4">
        <f>cukier6[[#This Row],[Ilość cukru]]*cukier6[[#This Row],[cena za kilo]]</f>
        <v>78.75</v>
      </c>
    </row>
    <row r="1566" spans="1:6" x14ac:dyDescent="0.25">
      <c r="A1566" s="1">
        <v>41005</v>
      </c>
      <c r="B1566" t="s">
        <v>24</v>
      </c>
      <c r="C1566">
        <v>116</v>
      </c>
      <c r="D1566">
        <f>YEAR(cukier6[[#This Row],[Data]])</f>
        <v>2012</v>
      </c>
      <c r="E1566">
        <f>VLOOKUP(cukier6[[#This Row],[rok]],cennik__2[#All],2,FALSE)</f>
        <v>2.25</v>
      </c>
      <c r="F1566" s="4">
        <f>cukier6[[#This Row],[Ilość cukru]]*cukier6[[#This Row],[cena za kilo]]</f>
        <v>261</v>
      </c>
    </row>
    <row r="1567" spans="1:6" x14ac:dyDescent="0.25">
      <c r="A1567" s="1">
        <v>41006</v>
      </c>
      <c r="B1567" t="s">
        <v>8</v>
      </c>
      <c r="C1567">
        <v>152</v>
      </c>
      <c r="D1567">
        <f>YEAR(cukier6[[#This Row],[Data]])</f>
        <v>2012</v>
      </c>
      <c r="E1567">
        <f>VLOOKUP(cukier6[[#This Row],[rok]],cennik__2[#All],2,FALSE)</f>
        <v>2.25</v>
      </c>
      <c r="F1567" s="4">
        <f>cukier6[[#This Row],[Ilość cukru]]*cukier6[[#This Row],[cena za kilo]]</f>
        <v>342</v>
      </c>
    </row>
    <row r="1568" spans="1:6" x14ac:dyDescent="0.25">
      <c r="A1568" s="1">
        <v>41011</v>
      </c>
      <c r="B1568" t="s">
        <v>9</v>
      </c>
      <c r="C1568">
        <v>309</v>
      </c>
      <c r="D1568">
        <f>YEAR(cukier6[[#This Row],[Data]])</f>
        <v>2012</v>
      </c>
      <c r="E1568">
        <f>VLOOKUP(cukier6[[#This Row],[rok]],cennik__2[#All],2,FALSE)</f>
        <v>2.25</v>
      </c>
      <c r="F1568" s="4">
        <f>cukier6[[#This Row],[Ilość cukru]]*cukier6[[#This Row],[cena za kilo]]</f>
        <v>695.25</v>
      </c>
    </row>
    <row r="1569" spans="1:6" x14ac:dyDescent="0.25">
      <c r="A1569" s="1">
        <v>41011</v>
      </c>
      <c r="B1569" t="s">
        <v>83</v>
      </c>
      <c r="C1569">
        <v>7</v>
      </c>
      <c r="D1569">
        <f>YEAR(cukier6[[#This Row],[Data]])</f>
        <v>2012</v>
      </c>
      <c r="E1569">
        <f>VLOOKUP(cukier6[[#This Row],[rok]],cennik__2[#All],2,FALSE)</f>
        <v>2.25</v>
      </c>
      <c r="F1569" s="4">
        <f>cukier6[[#This Row],[Ilość cukru]]*cukier6[[#This Row],[cena za kilo]]</f>
        <v>15.75</v>
      </c>
    </row>
    <row r="1570" spans="1:6" x14ac:dyDescent="0.25">
      <c r="A1570" s="1">
        <v>41011</v>
      </c>
      <c r="B1570" t="s">
        <v>104</v>
      </c>
      <c r="C1570">
        <v>353</v>
      </c>
      <c r="D1570">
        <f>YEAR(cukier6[[#This Row],[Data]])</f>
        <v>2012</v>
      </c>
      <c r="E1570">
        <f>VLOOKUP(cukier6[[#This Row],[rok]],cennik__2[#All],2,FALSE)</f>
        <v>2.25</v>
      </c>
      <c r="F1570" s="4">
        <f>cukier6[[#This Row],[Ilość cukru]]*cukier6[[#This Row],[cena za kilo]]</f>
        <v>794.25</v>
      </c>
    </row>
    <row r="1571" spans="1:6" x14ac:dyDescent="0.25">
      <c r="A1571" s="1">
        <v>41012</v>
      </c>
      <c r="B1571" t="s">
        <v>189</v>
      </c>
      <c r="C1571">
        <v>3</v>
      </c>
      <c r="D1571">
        <f>YEAR(cukier6[[#This Row],[Data]])</f>
        <v>2012</v>
      </c>
      <c r="E1571">
        <f>VLOOKUP(cukier6[[#This Row],[rok]],cennik__2[#All],2,FALSE)</f>
        <v>2.25</v>
      </c>
      <c r="F1571" s="4">
        <f>cukier6[[#This Row],[Ilość cukru]]*cukier6[[#This Row],[cena za kilo]]</f>
        <v>6.75</v>
      </c>
    </row>
    <row r="1572" spans="1:6" x14ac:dyDescent="0.25">
      <c r="A1572" s="1">
        <v>41013</v>
      </c>
      <c r="B1572" t="s">
        <v>16</v>
      </c>
      <c r="C1572">
        <v>166</v>
      </c>
      <c r="D1572">
        <f>YEAR(cukier6[[#This Row],[Data]])</f>
        <v>2012</v>
      </c>
      <c r="E1572">
        <f>VLOOKUP(cukier6[[#This Row],[rok]],cennik__2[#All],2,FALSE)</f>
        <v>2.25</v>
      </c>
      <c r="F1572" s="4">
        <f>cukier6[[#This Row],[Ilość cukru]]*cukier6[[#This Row],[cena za kilo]]</f>
        <v>373.5</v>
      </c>
    </row>
    <row r="1573" spans="1:6" x14ac:dyDescent="0.25">
      <c r="A1573" s="1">
        <v>41014</v>
      </c>
      <c r="B1573" t="s">
        <v>226</v>
      </c>
      <c r="C1573">
        <v>14</v>
      </c>
      <c r="D1573">
        <f>YEAR(cukier6[[#This Row],[Data]])</f>
        <v>2012</v>
      </c>
      <c r="E1573">
        <f>VLOOKUP(cukier6[[#This Row],[rok]],cennik__2[#All],2,FALSE)</f>
        <v>2.25</v>
      </c>
      <c r="F1573" s="4">
        <f>cukier6[[#This Row],[Ilość cukru]]*cukier6[[#This Row],[cena za kilo]]</f>
        <v>31.5</v>
      </c>
    </row>
    <row r="1574" spans="1:6" x14ac:dyDescent="0.25">
      <c r="A1574" s="1">
        <v>41014</v>
      </c>
      <c r="B1574" t="s">
        <v>8</v>
      </c>
      <c r="C1574">
        <v>141</v>
      </c>
      <c r="D1574">
        <f>YEAR(cukier6[[#This Row],[Data]])</f>
        <v>2012</v>
      </c>
      <c r="E1574">
        <f>VLOOKUP(cukier6[[#This Row],[rok]],cennik__2[#All],2,FALSE)</f>
        <v>2.25</v>
      </c>
      <c r="F1574" s="4">
        <f>cukier6[[#This Row],[Ilość cukru]]*cukier6[[#This Row],[cena za kilo]]</f>
        <v>317.25</v>
      </c>
    </row>
    <row r="1575" spans="1:6" x14ac:dyDescent="0.25">
      <c r="A1575" s="1">
        <v>41014</v>
      </c>
      <c r="B1575" t="s">
        <v>231</v>
      </c>
      <c r="C1575">
        <v>15</v>
      </c>
      <c r="D1575">
        <f>YEAR(cukier6[[#This Row],[Data]])</f>
        <v>2012</v>
      </c>
      <c r="E1575">
        <f>VLOOKUP(cukier6[[#This Row],[rok]],cennik__2[#All],2,FALSE)</f>
        <v>2.25</v>
      </c>
      <c r="F1575" s="4">
        <f>cukier6[[#This Row],[Ilość cukru]]*cukier6[[#This Row],[cena za kilo]]</f>
        <v>33.75</v>
      </c>
    </row>
    <row r="1576" spans="1:6" x14ac:dyDescent="0.25">
      <c r="A1576" s="1">
        <v>41020</v>
      </c>
      <c r="B1576" t="s">
        <v>24</v>
      </c>
      <c r="C1576">
        <v>157</v>
      </c>
      <c r="D1576">
        <f>YEAR(cukier6[[#This Row],[Data]])</f>
        <v>2012</v>
      </c>
      <c r="E1576">
        <f>VLOOKUP(cukier6[[#This Row],[rok]],cennik__2[#All],2,FALSE)</f>
        <v>2.25</v>
      </c>
      <c r="F1576" s="4">
        <f>cukier6[[#This Row],[Ilość cukru]]*cukier6[[#This Row],[cena za kilo]]</f>
        <v>353.25</v>
      </c>
    </row>
    <row r="1577" spans="1:6" x14ac:dyDescent="0.25">
      <c r="A1577" s="1">
        <v>41025</v>
      </c>
      <c r="B1577" t="s">
        <v>11</v>
      </c>
      <c r="C1577">
        <v>191</v>
      </c>
      <c r="D1577">
        <f>YEAR(cukier6[[#This Row],[Data]])</f>
        <v>2012</v>
      </c>
      <c r="E1577">
        <f>VLOOKUP(cukier6[[#This Row],[rok]],cennik__2[#All],2,FALSE)</f>
        <v>2.25</v>
      </c>
      <c r="F1577" s="4">
        <f>cukier6[[#This Row],[Ilość cukru]]*cukier6[[#This Row],[cena za kilo]]</f>
        <v>429.75</v>
      </c>
    </row>
    <row r="1578" spans="1:6" x14ac:dyDescent="0.25">
      <c r="A1578" s="1">
        <v>41026</v>
      </c>
      <c r="B1578" t="s">
        <v>38</v>
      </c>
      <c r="C1578">
        <v>7</v>
      </c>
      <c r="D1578">
        <f>YEAR(cukier6[[#This Row],[Data]])</f>
        <v>2012</v>
      </c>
      <c r="E1578">
        <f>VLOOKUP(cukier6[[#This Row],[rok]],cennik__2[#All],2,FALSE)</f>
        <v>2.25</v>
      </c>
      <c r="F1578" s="4">
        <f>cukier6[[#This Row],[Ilość cukru]]*cukier6[[#This Row],[cena za kilo]]</f>
        <v>15.75</v>
      </c>
    </row>
    <row r="1579" spans="1:6" x14ac:dyDescent="0.25">
      <c r="A1579" s="1">
        <v>41027</v>
      </c>
      <c r="B1579" t="s">
        <v>28</v>
      </c>
      <c r="C1579">
        <v>200</v>
      </c>
      <c r="D1579">
        <f>YEAR(cukier6[[#This Row],[Data]])</f>
        <v>2012</v>
      </c>
      <c r="E1579">
        <f>VLOOKUP(cukier6[[#This Row],[rok]],cennik__2[#All],2,FALSE)</f>
        <v>2.25</v>
      </c>
      <c r="F1579" s="4">
        <f>cukier6[[#This Row],[Ilość cukru]]*cukier6[[#This Row],[cena za kilo]]</f>
        <v>450</v>
      </c>
    </row>
    <row r="1580" spans="1:6" x14ac:dyDescent="0.25">
      <c r="A1580" s="1">
        <v>41033</v>
      </c>
      <c r="B1580" t="s">
        <v>151</v>
      </c>
      <c r="C1580">
        <v>15</v>
      </c>
      <c r="D1580">
        <f>YEAR(cukier6[[#This Row],[Data]])</f>
        <v>2012</v>
      </c>
      <c r="E1580">
        <f>VLOOKUP(cukier6[[#This Row],[rok]],cennik__2[#All],2,FALSE)</f>
        <v>2.25</v>
      </c>
      <c r="F1580" s="4">
        <f>cukier6[[#This Row],[Ilość cukru]]*cukier6[[#This Row],[cena za kilo]]</f>
        <v>33.75</v>
      </c>
    </row>
    <row r="1581" spans="1:6" x14ac:dyDescent="0.25">
      <c r="A1581" s="1">
        <v>41033</v>
      </c>
      <c r="B1581" t="s">
        <v>173</v>
      </c>
      <c r="C1581">
        <v>7</v>
      </c>
      <c r="D1581">
        <f>YEAR(cukier6[[#This Row],[Data]])</f>
        <v>2012</v>
      </c>
      <c r="E1581">
        <f>VLOOKUP(cukier6[[#This Row],[rok]],cennik__2[#All],2,FALSE)</f>
        <v>2.25</v>
      </c>
      <c r="F1581" s="4">
        <f>cukier6[[#This Row],[Ilość cukru]]*cukier6[[#This Row],[cena za kilo]]</f>
        <v>15.75</v>
      </c>
    </row>
    <row r="1582" spans="1:6" x14ac:dyDescent="0.25">
      <c r="A1582" s="1">
        <v>41033</v>
      </c>
      <c r="B1582" t="s">
        <v>16</v>
      </c>
      <c r="C1582">
        <v>235</v>
      </c>
      <c r="D1582">
        <f>YEAR(cukier6[[#This Row],[Data]])</f>
        <v>2012</v>
      </c>
      <c r="E1582">
        <f>VLOOKUP(cukier6[[#This Row],[rok]],cennik__2[#All],2,FALSE)</f>
        <v>2.25</v>
      </c>
      <c r="F1582" s="4">
        <f>cukier6[[#This Row],[Ilość cukru]]*cukier6[[#This Row],[cena za kilo]]</f>
        <v>528.75</v>
      </c>
    </row>
    <row r="1583" spans="1:6" x14ac:dyDescent="0.25">
      <c r="A1583" s="1">
        <v>41034</v>
      </c>
      <c r="B1583" t="s">
        <v>52</v>
      </c>
      <c r="C1583">
        <v>301</v>
      </c>
      <c r="D1583">
        <f>YEAR(cukier6[[#This Row],[Data]])</f>
        <v>2012</v>
      </c>
      <c r="E1583">
        <f>VLOOKUP(cukier6[[#This Row],[rok]],cennik__2[#All],2,FALSE)</f>
        <v>2.25</v>
      </c>
      <c r="F1583" s="4">
        <f>cukier6[[#This Row],[Ilość cukru]]*cukier6[[#This Row],[cena za kilo]]</f>
        <v>677.25</v>
      </c>
    </row>
    <row r="1584" spans="1:6" x14ac:dyDescent="0.25">
      <c r="A1584" s="1">
        <v>41036</v>
      </c>
      <c r="B1584" t="s">
        <v>7</v>
      </c>
      <c r="C1584">
        <v>136</v>
      </c>
      <c r="D1584">
        <f>YEAR(cukier6[[#This Row],[Data]])</f>
        <v>2012</v>
      </c>
      <c r="E1584">
        <f>VLOOKUP(cukier6[[#This Row],[rok]],cennik__2[#All],2,FALSE)</f>
        <v>2.25</v>
      </c>
      <c r="F1584" s="4">
        <f>cukier6[[#This Row],[Ilość cukru]]*cukier6[[#This Row],[cena za kilo]]</f>
        <v>306</v>
      </c>
    </row>
    <row r="1585" spans="1:6" x14ac:dyDescent="0.25">
      <c r="A1585" s="1">
        <v>41036</v>
      </c>
      <c r="B1585" t="s">
        <v>128</v>
      </c>
      <c r="C1585">
        <v>5</v>
      </c>
      <c r="D1585">
        <f>YEAR(cukier6[[#This Row],[Data]])</f>
        <v>2012</v>
      </c>
      <c r="E1585">
        <f>VLOOKUP(cukier6[[#This Row],[rok]],cennik__2[#All],2,FALSE)</f>
        <v>2.25</v>
      </c>
      <c r="F1585" s="4">
        <f>cukier6[[#This Row],[Ilość cukru]]*cukier6[[#This Row],[cena za kilo]]</f>
        <v>11.25</v>
      </c>
    </row>
    <row r="1586" spans="1:6" x14ac:dyDescent="0.25">
      <c r="A1586" s="1">
        <v>41037</v>
      </c>
      <c r="B1586" t="s">
        <v>9</v>
      </c>
      <c r="C1586">
        <v>280</v>
      </c>
      <c r="D1586">
        <f>YEAR(cukier6[[#This Row],[Data]])</f>
        <v>2012</v>
      </c>
      <c r="E1586">
        <f>VLOOKUP(cukier6[[#This Row],[rok]],cennik__2[#All],2,FALSE)</f>
        <v>2.25</v>
      </c>
      <c r="F1586" s="4">
        <f>cukier6[[#This Row],[Ilość cukru]]*cukier6[[#This Row],[cena za kilo]]</f>
        <v>630</v>
      </c>
    </row>
    <row r="1587" spans="1:6" x14ac:dyDescent="0.25">
      <c r="A1587" s="1">
        <v>41037</v>
      </c>
      <c r="B1587" t="s">
        <v>67</v>
      </c>
      <c r="C1587">
        <v>3</v>
      </c>
      <c r="D1587">
        <f>YEAR(cukier6[[#This Row],[Data]])</f>
        <v>2012</v>
      </c>
      <c r="E1587">
        <f>VLOOKUP(cukier6[[#This Row],[rok]],cennik__2[#All],2,FALSE)</f>
        <v>2.25</v>
      </c>
      <c r="F1587" s="4">
        <f>cukier6[[#This Row],[Ilość cukru]]*cukier6[[#This Row],[cena za kilo]]</f>
        <v>6.75</v>
      </c>
    </row>
    <row r="1588" spans="1:6" x14ac:dyDescent="0.25">
      <c r="A1588" s="1">
        <v>41040</v>
      </c>
      <c r="B1588" t="s">
        <v>208</v>
      </c>
      <c r="C1588">
        <v>14</v>
      </c>
      <c r="D1588">
        <f>YEAR(cukier6[[#This Row],[Data]])</f>
        <v>2012</v>
      </c>
      <c r="E1588">
        <f>VLOOKUP(cukier6[[#This Row],[rok]],cennik__2[#All],2,FALSE)</f>
        <v>2.25</v>
      </c>
      <c r="F1588" s="4">
        <f>cukier6[[#This Row],[Ilość cukru]]*cukier6[[#This Row],[cena za kilo]]</f>
        <v>31.5</v>
      </c>
    </row>
    <row r="1589" spans="1:6" x14ac:dyDescent="0.25">
      <c r="A1589" s="1">
        <v>41041</v>
      </c>
      <c r="B1589" t="s">
        <v>12</v>
      </c>
      <c r="C1589">
        <v>79</v>
      </c>
      <c r="D1589">
        <f>YEAR(cukier6[[#This Row],[Data]])</f>
        <v>2012</v>
      </c>
      <c r="E1589">
        <f>VLOOKUP(cukier6[[#This Row],[rok]],cennik__2[#All],2,FALSE)</f>
        <v>2.25</v>
      </c>
      <c r="F1589" s="4">
        <f>cukier6[[#This Row],[Ilość cukru]]*cukier6[[#This Row],[cena za kilo]]</f>
        <v>177.75</v>
      </c>
    </row>
    <row r="1590" spans="1:6" x14ac:dyDescent="0.25">
      <c r="A1590" s="1">
        <v>41042</v>
      </c>
      <c r="B1590" t="s">
        <v>175</v>
      </c>
      <c r="C1590">
        <v>86</v>
      </c>
      <c r="D1590">
        <f>YEAR(cukier6[[#This Row],[Data]])</f>
        <v>2012</v>
      </c>
      <c r="E1590">
        <f>VLOOKUP(cukier6[[#This Row],[rok]],cennik__2[#All],2,FALSE)</f>
        <v>2.25</v>
      </c>
      <c r="F1590" s="4">
        <f>cukier6[[#This Row],[Ilość cukru]]*cukier6[[#This Row],[cena za kilo]]</f>
        <v>193.5</v>
      </c>
    </row>
    <row r="1591" spans="1:6" x14ac:dyDescent="0.25">
      <c r="A1591" s="1">
        <v>41042</v>
      </c>
      <c r="B1591" t="s">
        <v>25</v>
      </c>
      <c r="C1591">
        <v>70</v>
      </c>
      <c r="D1591">
        <f>YEAR(cukier6[[#This Row],[Data]])</f>
        <v>2012</v>
      </c>
      <c r="E1591">
        <f>VLOOKUP(cukier6[[#This Row],[rok]],cennik__2[#All],2,FALSE)</f>
        <v>2.25</v>
      </c>
      <c r="F1591" s="4">
        <f>cukier6[[#This Row],[Ilość cukru]]*cukier6[[#This Row],[cena za kilo]]</f>
        <v>157.5</v>
      </c>
    </row>
    <row r="1592" spans="1:6" x14ac:dyDescent="0.25">
      <c r="A1592" s="1">
        <v>41043</v>
      </c>
      <c r="B1592" t="s">
        <v>22</v>
      </c>
      <c r="C1592">
        <v>189</v>
      </c>
      <c r="D1592">
        <f>YEAR(cukier6[[#This Row],[Data]])</f>
        <v>2012</v>
      </c>
      <c r="E1592">
        <f>VLOOKUP(cukier6[[#This Row],[rok]],cennik__2[#All],2,FALSE)</f>
        <v>2.25</v>
      </c>
      <c r="F1592" s="4">
        <f>cukier6[[#This Row],[Ilość cukru]]*cukier6[[#This Row],[cena za kilo]]</f>
        <v>425.25</v>
      </c>
    </row>
    <row r="1593" spans="1:6" x14ac:dyDescent="0.25">
      <c r="A1593" s="1">
        <v>41043</v>
      </c>
      <c r="B1593" t="s">
        <v>57</v>
      </c>
      <c r="C1593">
        <v>111</v>
      </c>
      <c r="D1593">
        <f>YEAR(cukier6[[#This Row],[Data]])</f>
        <v>2012</v>
      </c>
      <c r="E1593">
        <f>VLOOKUP(cukier6[[#This Row],[rok]],cennik__2[#All],2,FALSE)</f>
        <v>2.25</v>
      </c>
      <c r="F1593" s="4">
        <f>cukier6[[#This Row],[Ilość cukru]]*cukier6[[#This Row],[cena za kilo]]</f>
        <v>249.75</v>
      </c>
    </row>
    <row r="1594" spans="1:6" x14ac:dyDescent="0.25">
      <c r="A1594" s="1">
        <v>41046</v>
      </c>
      <c r="B1594" t="s">
        <v>21</v>
      </c>
      <c r="C1594">
        <v>158</v>
      </c>
      <c r="D1594">
        <f>YEAR(cukier6[[#This Row],[Data]])</f>
        <v>2012</v>
      </c>
      <c r="E1594">
        <f>VLOOKUP(cukier6[[#This Row],[rok]],cennik__2[#All],2,FALSE)</f>
        <v>2.25</v>
      </c>
      <c r="F1594" s="4">
        <f>cukier6[[#This Row],[Ilość cukru]]*cukier6[[#This Row],[cena za kilo]]</f>
        <v>355.5</v>
      </c>
    </row>
    <row r="1595" spans="1:6" x14ac:dyDescent="0.25">
      <c r="A1595" s="1">
        <v>41051</v>
      </c>
      <c r="B1595" t="s">
        <v>68</v>
      </c>
      <c r="C1595">
        <v>172</v>
      </c>
      <c r="D1595">
        <f>YEAR(cukier6[[#This Row],[Data]])</f>
        <v>2012</v>
      </c>
      <c r="E1595">
        <f>VLOOKUP(cukier6[[#This Row],[rok]],cennik__2[#All],2,FALSE)</f>
        <v>2.25</v>
      </c>
      <c r="F1595" s="4">
        <f>cukier6[[#This Row],[Ilość cukru]]*cukier6[[#This Row],[cena za kilo]]</f>
        <v>387</v>
      </c>
    </row>
    <row r="1596" spans="1:6" x14ac:dyDescent="0.25">
      <c r="A1596" s="1">
        <v>41052</v>
      </c>
      <c r="B1596" t="s">
        <v>52</v>
      </c>
      <c r="C1596">
        <v>179</v>
      </c>
      <c r="D1596">
        <f>YEAR(cukier6[[#This Row],[Data]])</f>
        <v>2012</v>
      </c>
      <c r="E1596">
        <f>VLOOKUP(cukier6[[#This Row],[rok]],cennik__2[#All],2,FALSE)</f>
        <v>2.25</v>
      </c>
      <c r="F1596" s="4">
        <f>cukier6[[#This Row],[Ilość cukru]]*cukier6[[#This Row],[cena za kilo]]</f>
        <v>402.75</v>
      </c>
    </row>
    <row r="1597" spans="1:6" x14ac:dyDescent="0.25">
      <c r="A1597" s="1">
        <v>41053</v>
      </c>
      <c r="B1597" t="s">
        <v>106</v>
      </c>
      <c r="C1597">
        <v>19</v>
      </c>
      <c r="D1597">
        <f>YEAR(cukier6[[#This Row],[Data]])</f>
        <v>2012</v>
      </c>
      <c r="E1597">
        <f>VLOOKUP(cukier6[[#This Row],[rok]],cennik__2[#All],2,FALSE)</f>
        <v>2.25</v>
      </c>
      <c r="F1597" s="4">
        <f>cukier6[[#This Row],[Ilość cukru]]*cukier6[[#This Row],[cena za kilo]]</f>
        <v>42.75</v>
      </c>
    </row>
    <row r="1598" spans="1:6" x14ac:dyDescent="0.25">
      <c r="A1598" s="1">
        <v>41053</v>
      </c>
      <c r="B1598" t="s">
        <v>30</v>
      </c>
      <c r="C1598">
        <v>57</v>
      </c>
      <c r="D1598">
        <f>YEAR(cukier6[[#This Row],[Data]])</f>
        <v>2012</v>
      </c>
      <c r="E1598">
        <f>VLOOKUP(cukier6[[#This Row],[rok]],cennik__2[#All],2,FALSE)</f>
        <v>2.25</v>
      </c>
      <c r="F1598" s="4">
        <f>cukier6[[#This Row],[Ilość cukru]]*cukier6[[#This Row],[cena za kilo]]</f>
        <v>128.25</v>
      </c>
    </row>
    <row r="1599" spans="1:6" x14ac:dyDescent="0.25">
      <c r="A1599" s="1">
        <v>41054</v>
      </c>
      <c r="B1599" t="s">
        <v>52</v>
      </c>
      <c r="C1599">
        <v>335</v>
      </c>
      <c r="D1599">
        <f>YEAR(cukier6[[#This Row],[Data]])</f>
        <v>2012</v>
      </c>
      <c r="E1599">
        <f>VLOOKUP(cukier6[[#This Row],[rok]],cennik__2[#All],2,FALSE)</f>
        <v>2.25</v>
      </c>
      <c r="F1599" s="4">
        <f>cukier6[[#This Row],[Ilość cukru]]*cukier6[[#This Row],[cena za kilo]]</f>
        <v>753.75</v>
      </c>
    </row>
    <row r="1600" spans="1:6" x14ac:dyDescent="0.25">
      <c r="A1600" s="1">
        <v>41060</v>
      </c>
      <c r="B1600" t="s">
        <v>166</v>
      </c>
      <c r="C1600">
        <v>12</v>
      </c>
      <c r="D1600">
        <f>YEAR(cukier6[[#This Row],[Data]])</f>
        <v>2012</v>
      </c>
      <c r="E1600">
        <f>VLOOKUP(cukier6[[#This Row],[rok]],cennik__2[#All],2,FALSE)</f>
        <v>2.25</v>
      </c>
      <c r="F1600" s="4">
        <f>cukier6[[#This Row],[Ilość cukru]]*cukier6[[#This Row],[cena za kilo]]</f>
        <v>27</v>
      </c>
    </row>
    <row r="1601" spans="1:6" x14ac:dyDescent="0.25">
      <c r="A1601" s="1">
        <v>41061</v>
      </c>
      <c r="B1601" t="s">
        <v>127</v>
      </c>
      <c r="C1601">
        <v>2</v>
      </c>
      <c r="D1601">
        <f>YEAR(cukier6[[#This Row],[Data]])</f>
        <v>2012</v>
      </c>
      <c r="E1601">
        <f>VLOOKUP(cukier6[[#This Row],[rok]],cennik__2[#All],2,FALSE)</f>
        <v>2.25</v>
      </c>
      <c r="F1601" s="4">
        <f>cukier6[[#This Row],[Ilość cukru]]*cukier6[[#This Row],[cena za kilo]]</f>
        <v>4.5</v>
      </c>
    </row>
    <row r="1602" spans="1:6" x14ac:dyDescent="0.25">
      <c r="A1602" s="1">
        <v>41061</v>
      </c>
      <c r="B1602" t="s">
        <v>52</v>
      </c>
      <c r="C1602">
        <v>237</v>
      </c>
      <c r="D1602">
        <f>YEAR(cukier6[[#This Row],[Data]])</f>
        <v>2012</v>
      </c>
      <c r="E1602">
        <f>VLOOKUP(cukier6[[#This Row],[rok]],cennik__2[#All],2,FALSE)</f>
        <v>2.25</v>
      </c>
      <c r="F1602" s="4">
        <f>cukier6[[#This Row],[Ilość cukru]]*cukier6[[#This Row],[cena za kilo]]</f>
        <v>533.25</v>
      </c>
    </row>
    <row r="1603" spans="1:6" x14ac:dyDescent="0.25">
      <c r="A1603" s="1">
        <v>41064</v>
      </c>
      <c r="B1603" t="s">
        <v>9</v>
      </c>
      <c r="C1603">
        <v>482</v>
      </c>
      <c r="D1603">
        <f>YEAR(cukier6[[#This Row],[Data]])</f>
        <v>2012</v>
      </c>
      <c r="E1603">
        <f>VLOOKUP(cukier6[[#This Row],[rok]],cennik__2[#All],2,FALSE)</f>
        <v>2.25</v>
      </c>
      <c r="F1603" s="4">
        <f>cukier6[[#This Row],[Ilość cukru]]*cukier6[[#This Row],[cena za kilo]]</f>
        <v>1084.5</v>
      </c>
    </row>
    <row r="1604" spans="1:6" x14ac:dyDescent="0.25">
      <c r="A1604" s="1">
        <v>41064</v>
      </c>
      <c r="B1604" t="s">
        <v>127</v>
      </c>
      <c r="C1604">
        <v>8</v>
      </c>
      <c r="D1604">
        <f>YEAR(cukier6[[#This Row],[Data]])</f>
        <v>2012</v>
      </c>
      <c r="E1604">
        <f>VLOOKUP(cukier6[[#This Row],[rok]],cennik__2[#All],2,FALSE)</f>
        <v>2.25</v>
      </c>
      <c r="F1604" s="4">
        <f>cukier6[[#This Row],[Ilość cukru]]*cukier6[[#This Row],[cena za kilo]]</f>
        <v>18</v>
      </c>
    </row>
    <row r="1605" spans="1:6" x14ac:dyDescent="0.25">
      <c r="A1605" s="1">
        <v>41067</v>
      </c>
      <c r="B1605" t="s">
        <v>37</v>
      </c>
      <c r="C1605">
        <v>147</v>
      </c>
      <c r="D1605">
        <f>YEAR(cukier6[[#This Row],[Data]])</f>
        <v>2012</v>
      </c>
      <c r="E1605">
        <f>VLOOKUP(cukier6[[#This Row],[rok]],cennik__2[#All],2,FALSE)</f>
        <v>2.25</v>
      </c>
      <c r="F1605" s="4">
        <f>cukier6[[#This Row],[Ilość cukru]]*cukier6[[#This Row],[cena za kilo]]</f>
        <v>330.75</v>
      </c>
    </row>
    <row r="1606" spans="1:6" x14ac:dyDescent="0.25">
      <c r="A1606" s="1">
        <v>41069</v>
      </c>
      <c r="B1606" t="s">
        <v>24</v>
      </c>
      <c r="C1606">
        <v>224</v>
      </c>
      <c r="D1606">
        <f>YEAR(cukier6[[#This Row],[Data]])</f>
        <v>2012</v>
      </c>
      <c r="E1606">
        <f>VLOOKUP(cukier6[[#This Row],[rok]],cennik__2[#All],2,FALSE)</f>
        <v>2.25</v>
      </c>
      <c r="F1606" s="4">
        <f>cukier6[[#This Row],[Ilość cukru]]*cukier6[[#This Row],[cena za kilo]]</f>
        <v>504</v>
      </c>
    </row>
    <row r="1607" spans="1:6" x14ac:dyDescent="0.25">
      <c r="A1607" s="1">
        <v>41070</v>
      </c>
      <c r="B1607" t="s">
        <v>179</v>
      </c>
      <c r="C1607">
        <v>11</v>
      </c>
      <c r="D1607">
        <f>YEAR(cukier6[[#This Row],[Data]])</f>
        <v>2012</v>
      </c>
      <c r="E1607">
        <f>VLOOKUP(cukier6[[#This Row],[rok]],cennik__2[#All],2,FALSE)</f>
        <v>2.25</v>
      </c>
      <c r="F1607" s="4">
        <f>cukier6[[#This Row],[Ilość cukru]]*cukier6[[#This Row],[cena za kilo]]</f>
        <v>24.75</v>
      </c>
    </row>
    <row r="1608" spans="1:6" x14ac:dyDescent="0.25">
      <c r="A1608" s="1">
        <v>41074</v>
      </c>
      <c r="B1608" t="s">
        <v>39</v>
      </c>
      <c r="C1608">
        <v>184</v>
      </c>
      <c r="D1608">
        <f>YEAR(cukier6[[#This Row],[Data]])</f>
        <v>2012</v>
      </c>
      <c r="E1608">
        <f>VLOOKUP(cukier6[[#This Row],[rok]],cennik__2[#All],2,FALSE)</f>
        <v>2.25</v>
      </c>
      <c r="F1608" s="4">
        <f>cukier6[[#This Row],[Ilość cukru]]*cukier6[[#This Row],[cena za kilo]]</f>
        <v>414</v>
      </c>
    </row>
    <row r="1609" spans="1:6" x14ac:dyDescent="0.25">
      <c r="A1609" s="1">
        <v>41076</v>
      </c>
      <c r="B1609" t="s">
        <v>170</v>
      </c>
      <c r="C1609">
        <v>20</v>
      </c>
      <c r="D1609">
        <f>YEAR(cukier6[[#This Row],[Data]])</f>
        <v>2012</v>
      </c>
      <c r="E1609">
        <f>VLOOKUP(cukier6[[#This Row],[rok]],cennik__2[#All],2,FALSE)</f>
        <v>2.25</v>
      </c>
      <c r="F1609" s="4">
        <f>cukier6[[#This Row],[Ilość cukru]]*cukier6[[#This Row],[cena za kilo]]</f>
        <v>45</v>
      </c>
    </row>
    <row r="1610" spans="1:6" x14ac:dyDescent="0.25">
      <c r="A1610" s="1">
        <v>41076</v>
      </c>
      <c r="B1610" t="s">
        <v>52</v>
      </c>
      <c r="C1610">
        <v>221</v>
      </c>
      <c r="D1610">
        <f>YEAR(cukier6[[#This Row],[Data]])</f>
        <v>2012</v>
      </c>
      <c r="E1610">
        <f>VLOOKUP(cukier6[[#This Row],[rok]],cennik__2[#All],2,FALSE)</f>
        <v>2.25</v>
      </c>
      <c r="F1610" s="4">
        <f>cukier6[[#This Row],[Ilość cukru]]*cukier6[[#This Row],[cena za kilo]]</f>
        <v>497.25</v>
      </c>
    </row>
    <row r="1611" spans="1:6" x14ac:dyDescent="0.25">
      <c r="A1611" s="1">
        <v>41079</v>
      </c>
      <c r="B1611" t="s">
        <v>39</v>
      </c>
      <c r="C1611">
        <v>162</v>
      </c>
      <c r="D1611">
        <f>YEAR(cukier6[[#This Row],[Data]])</f>
        <v>2012</v>
      </c>
      <c r="E1611">
        <f>VLOOKUP(cukier6[[#This Row],[rok]],cennik__2[#All],2,FALSE)</f>
        <v>2.25</v>
      </c>
      <c r="F1611" s="4">
        <f>cukier6[[#This Row],[Ilość cukru]]*cukier6[[#This Row],[cena za kilo]]</f>
        <v>364.5</v>
      </c>
    </row>
    <row r="1612" spans="1:6" x14ac:dyDescent="0.25">
      <c r="A1612" s="1">
        <v>41083</v>
      </c>
      <c r="B1612" t="s">
        <v>93</v>
      </c>
      <c r="C1612">
        <v>19</v>
      </c>
      <c r="D1612">
        <f>YEAR(cukier6[[#This Row],[Data]])</f>
        <v>2012</v>
      </c>
      <c r="E1612">
        <f>VLOOKUP(cukier6[[#This Row],[rok]],cennik__2[#All],2,FALSE)</f>
        <v>2.25</v>
      </c>
      <c r="F1612" s="4">
        <f>cukier6[[#This Row],[Ilość cukru]]*cukier6[[#This Row],[cena za kilo]]</f>
        <v>42.75</v>
      </c>
    </row>
    <row r="1613" spans="1:6" x14ac:dyDescent="0.25">
      <c r="A1613" s="1">
        <v>41088</v>
      </c>
      <c r="B1613" t="s">
        <v>180</v>
      </c>
      <c r="C1613">
        <v>1</v>
      </c>
      <c r="D1613">
        <f>YEAR(cukier6[[#This Row],[Data]])</f>
        <v>2012</v>
      </c>
      <c r="E1613">
        <f>VLOOKUP(cukier6[[#This Row],[rok]],cennik__2[#All],2,FALSE)</f>
        <v>2.25</v>
      </c>
      <c r="F1613" s="4">
        <f>cukier6[[#This Row],[Ilość cukru]]*cukier6[[#This Row],[cena za kilo]]</f>
        <v>2.25</v>
      </c>
    </row>
    <row r="1614" spans="1:6" x14ac:dyDescent="0.25">
      <c r="A1614" s="1">
        <v>41090</v>
      </c>
      <c r="B1614" t="s">
        <v>14</v>
      </c>
      <c r="C1614">
        <v>122</v>
      </c>
      <c r="D1614">
        <f>YEAR(cukier6[[#This Row],[Data]])</f>
        <v>2012</v>
      </c>
      <c r="E1614">
        <f>VLOOKUP(cukier6[[#This Row],[rok]],cennik__2[#All],2,FALSE)</f>
        <v>2.25</v>
      </c>
      <c r="F1614" s="4">
        <f>cukier6[[#This Row],[Ilość cukru]]*cukier6[[#This Row],[cena za kilo]]</f>
        <v>274.5</v>
      </c>
    </row>
    <row r="1615" spans="1:6" x14ac:dyDescent="0.25">
      <c r="A1615" s="1">
        <v>41090</v>
      </c>
      <c r="B1615" t="s">
        <v>19</v>
      </c>
      <c r="C1615">
        <v>163</v>
      </c>
      <c r="D1615">
        <f>YEAR(cukier6[[#This Row],[Data]])</f>
        <v>2012</v>
      </c>
      <c r="E1615">
        <f>VLOOKUP(cukier6[[#This Row],[rok]],cennik__2[#All],2,FALSE)</f>
        <v>2.25</v>
      </c>
      <c r="F1615" s="4">
        <f>cukier6[[#This Row],[Ilość cukru]]*cukier6[[#This Row],[cena za kilo]]</f>
        <v>366.75</v>
      </c>
    </row>
    <row r="1616" spans="1:6" x14ac:dyDescent="0.25">
      <c r="A1616" s="1">
        <v>41091</v>
      </c>
      <c r="B1616" t="s">
        <v>68</v>
      </c>
      <c r="C1616">
        <v>29</v>
      </c>
      <c r="D1616">
        <f>YEAR(cukier6[[#This Row],[Data]])</f>
        <v>2012</v>
      </c>
      <c r="E1616">
        <f>VLOOKUP(cukier6[[#This Row],[rok]],cennik__2[#All],2,FALSE)</f>
        <v>2.25</v>
      </c>
      <c r="F1616" s="4">
        <f>cukier6[[#This Row],[Ilość cukru]]*cukier6[[#This Row],[cena za kilo]]</f>
        <v>65.25</v>
      </c>
    </row>
    <row r="1617" spans="1:6" x14ac:dyDescent="0.25">
      <c r="A1617" s="1">
        <v>41095</v>
      </c>
      <c r="B1617" t="s">
        <v>57</v>
      </c>
      <c r="C1617">
        <v>106</v>
      </c>
      <c r="D1617">
        <f>YEAR(cukier6[[#This Row],[Data]])</f>
        <v>2012</v>
      </c>
      <c r="E1617">
        <f>VLOOKUP(cukier6[[#This Row],[rok]],cennik__2[#All],2,FALSE)</f>
        <v>2.25</v>
      </c>
      <c r="F1617" s="4">
        <f>cukier6[[#This Row],[Ilość cukru]]*cukier6[[#This Row],[cena za kilo]]</f>
        <v>238.5</v>
      </c>
    </row>
    <row r="1618" spans="1:6" x14ac:dyDescent="0.25">
      <c r="A1618" s="1">
        <v>41096</v>
      </c>
      <c r="B1618" t="s">
        <v>16</v>
      </c>
      <c r="C1618">
        <v>112</v>
      </c>
      <c r="D1618">
        <f>YEAR(cukier6[[#This Row],[Data]])</f>
        <v>2012</v>
      </c>
      <c r="E1618">
        <f>VLOOKUP(cukier6[[#This Row],[rok]],cennik__2[#All],2,FALSE)</f>
        <v>2.25</v>
      </c>
      <c r="F1618" s="4">
        <f>cukier6[[#This Row],[Ilość cukru]]*cukier6[[#This Row],[cena za kilo]]</f>
        <v>252</v>
      </c>
    </row>
    <row r="1619" spans="1:6" x14ac:dyDescent="0.25">
      <c r="A1619" s="1">
        <v>41097</v>
      </c>
      <c r="B1619" t="s">
        <v>30</v>
      </c>
      <c r="C1619">
        <v>90</v>
      </c>
      <c r="D1619">
        <f>YEAR(cukier6[[#This Row],[Data]])</f>
        <v>2012</v>
      </c>
      <c r="E1619">
        <f>VLOOKUP(cukier6[[#This Row],[rok]],cennik__2[#All],2,FALSE)</f>
        <v>2.25</v>
      </c>
      <c r="F1619" s="4">
        <f>cukier6[[#This Row],[Ilość cukru]]*cukier6[[#This Row],[cena za kilo]]</f>
        <v>202.5</v>
      </c>
    </row>
    <row r="1620" spans="1:6" x14ac:dyDescent="0.25">
      <c r="A1620" s="1">
        <v>41099</v>
      </c>
      <c r="B1620" t="s">
        <v>18</v>
      </c>
      <c r="C1620">
        <v>7</v>
      </c>
      <c r="D1620">
        <f>YEAR(cukier6[[#This Row],[Data]])</f>
        <v>2012</v>
      </c>
      <c r="E1620">
        <f>VLOOKUP(cukier6[[#This Row],[rok]],cennik__2[#All],2,FALSE)</f>
        <v>2.25</v>
      </c>
      <c r="F1620" s="4">
        <f>cukier6[[#This Row],[Ilość cukru]]*cukier6[[#This Row],[cena za kilo]]</f>
        <v>15.75</v>
      </c>
    </row>
    <row r="1621" spans="1:6" x14ac:dyDescent="0.25">
      <c r="A1621" s="1">
        <v>41099</v>
      </c>
      <c r="B1621" t="s">
        <v>25</v>
      </c>
      <c r="C1621">
        <v>27</v>
      </c>
      <c r="D1621">
        <f>YEAR(cukier6[[#This Row],[Data]])</f>
        <v>2012</v>
      </c>
      <c r="E1621">
        <f>VLOOKUP(cukier6[[#This Row],[rok]],cennik__2[#All],2,FALSE)</f>
        <v>2.25</v>
      </c>
      <c r="F1621" s="4">
        <f>cukier6[[#This Row],[Ilość cukru]]*cukier6[[#This Row],[cena za kilo]]</f>
        <v>60.75</v>
      </c>
    </row>
    <row r="1622" spans="1:6" x14ac:dyDescent="0.25">
      <c r="A1622" s="1">
        <v>41099</v>
      </c>
      <c r="B1622" t="s">
        <v>63</v>
      </c>
      <c r="C1622">
        <v>185</v>
      </c>
      <c r="D1622">
        <f>YEAR(cukier6[[#This Row],[Data]])</f>
        <v>2012</v>
      </c>
      <c r="E1622">
        <f>VLOOKUP(cukier6[[#This Row],[rok]],cennik__2[#All],2,FALSE)</f>
        <v>2.25</v>
      </c>
      <c r="F1622" s="4">
        <f>cukier6[[#This Row],[Ilość cukru]]*cukier6[[#This Row],[cena za kilo]]</f>
        <v>416.25</v>
      </c>
    </row>
    <row r="1623" spans="1:6" x14ac:dyDescent="0.25">
      <c r="A1623" s="1">
        <v>41100</v>
      </c>
      <c r="B1623" t="s">
        <v>24</v>
      </c>
      <c r="C1623">
        <v>153</v>
      </c>
      <c r="D1623">
        <f>YEAR(cukier6[[#This Row],[Data]])</f>
        <v>2012</v>
      </c>
      <c r="E1623">
        <f>VLOOKUP(cukier6[[#This Row],[rok]],cennik__2[#All],2,FALSE)</f>
        <v>2.25</v>
      </c>
      <c r="F1623" s="4">
        <f>cukier6[[#This Row],[Ilość cukru]]*cukier6[[#This Row],[cena za kilo]]</f>
        <v>344.25</v>
      </c>
    </row>
    <row r="1624" spans="1:6" x14ac:dyDescent="0.25">
      <c r="A1624" s="1">
        <v>41102</v>
      </c>
      <c r="B1624" t="s">
        <v>63</v>
      </c>
      <c r="C1624">
        <v>109</v>
      </c>
      <c r="D1624">
        <f>YEAR(cukier6[[#This Row],[Data]])</f>
        <v>2012</v>
      </c>
      <c r="E1624">
        <f>VLOOKUP(cukier6[[#This Row],[rok]],cennik__2[#All],2,FALSE)</f>
        <v>2.25</v>
      </c>
      <c r="F1624" s="4">
        <f>cukier6[[#This Row],[Ilość cukru]]*cukier6[[#This Row],[cena za kilo]]</f>
        <v>245.25</v>
      </c>
    </row>
    <row r="1625" spans="1:6" x14ac:dyDescent="0.25">
      <c r="A1625" s="1">
        <v>41104</v>
      </c>
      <c r="B1625" t="s">
        <v>213</v>
      </c>
      <c r="C1625">
        <v>10</v>
      </c>
      <c r="D1625">
        <f>YEAR(cukier6[[#This Row],[Data]])</f>
        <v>2012</v>
      </c>
      <c r="E1625">
        <f>VLOOKUP(cukier6[[#This Row],[rok]],cennik__2[#All],2,FALSE)</f>
        <v>2.25</v>
      </c>
      <c r="F1625" s="4">
        <f>cukier6[[#This Row],[Ilość cukru]]*cukier6[[#This Row],[cena za kilo]]</f>
        <v>22.5</v>
      </c>
    </row>
    <row r="1626" spans="1:6" x14ac:dyDescent="0.25">
      <c r="A1626" s="1">
        <v>41104</v>
      </c>
      <c r="B1626" t="s">
        <v>81</v>
      </c>
      <c r="C1626">
        <v>10</v>
      </c>
      <c r="D1626">
        <f>YEAR(cukier6[[#This Row],[Data]])</f>
        <v>2012</v>
      </c>
      <c r="E1626">
        <f>VLOOKUP(cukier6[[#This Row],[rok]],cennik__2[#All],2,FALSE)</f>
        <v>2.25</v>
      </c>
      <c r="F1626" s="4">
        <f>cukier6[[#This Row],[Ilość cukru]]*cukier6[[#This Row],[cena za kilo]]</f>
        <v>22.5</v>
      </c>
    </row>
    <row r="1627" spans="1:6" x14ac:dyDescent="0.25">
      <c r="A1627" s="1">
        <v>41106</v>
      </c>
      <c r="B1627" t="s">
        <v>133</v>
      </c>
      <c r="C1627">
        <v>90</v>
      </c>
      <c r="D1627">
        <f>YEAR(cukier6[[#This Row],[Data]])</f>
        <v>2012</v>
      </c>
      <c r="E1627">
        <f>VLOOKUP(cukier6[[#This Row],[rok]],cennik__2[#All],2,FALSE)</f>
        <v>2.25</v>
      </c>
      <c r="F1627" s="4">
        <f>cukier6[[#This Row],[Ilość cukru]]*cukier6[[#This Row],[cena za kilo]]</f>
        <v>202.5</v>
      </c>
    </row>
    <row r="1628" spans="1:6" x14ac:dyDescent="0.25">
      <c r="A1628" s="1">
        <v>41106</v>
      </c>
      <c r="B1628" t="s">
        <v>60</v>
      </c>
      <c r="C1628">
        <v>34</v>
      </c>
      <c r="D1628">
        <f>YEAR(cukier6[[#This Row],[Data]])</f>
        <v>2012</v>
      </c>
      <c r="E1628">
        <f>VLOOKUP(cukier6[[#This Row],[rok]],cennik__2[#All],2,FALSE)</f>
        <v>2.25</v>
      </c>
      <c r="F1628" s="4">
        <f>cukier6[[#This Row],[Ilość cukru]]*cukier6[[#This Row],[cena za kilo]]</f>
        <v>76.5</v>
      </c>
    </row>
    <row r="1629" spans="1:6" x14ac:dyDescent="0.25">
      <c r="A1629" s="1">
        <v>41108</v>
      </c>
      <c r="B1629" t="s">
        <v>11</v>
      </c>
      <c r="C1629">
        <v>106</v>
      </c>
      <c r="D1629">
        <f>YEAR(cukier6[[#This Row],[Data]])</f>
        <v>2012</v>
      </c>
      <c r="E1629">
        <f>VLOOKUP(cukier6[[#This Row],[rok]],cennik__2[#All],2,FALSE)</f>
        <v>2.25</v>
      </c>
      <c r="F1629" s="4">
        <f>cukier6[[#This Row],[Ilość cukru]]*cukier6[[#This Row],[cena za kilo]]</f>
        <v>238.5</v>
      </c>
    </row>
    <row r="1630" spans="1:6" x14ac:dyDescent="0.25">
      <c r="A1630" s="1">
        <v>41109</v>
      </c>
      <c r="B1630" t="s">
        <v>11</v>
      </c>
      <c r="C1630">
        <v>229</v>
      </c>
      <c r="D1630">
        <f>YEAR(cukier6[[#This Row],[Data]])</f>
        <v>2012</v>
      </c>
      <c r="E1630">
        <f>VLOOKUP(cukier6[[#This Row],[rok]],cennik__2[#All],2,FALSE)</f>
        <v>2.25</v>
      </c>
      <c r="F1630" s="4">
        <f>cukier6[[#This Row],[Ilość cukru]]*cukier6[[#This Row],[cena za kilo]]</f>
        <v>515.25</v>
      </c>
    </row>
    <row r="1631" spans="1:6" x14ac:dyDescent="0.25">
      <c r="A1631" s="1">
        <v>41115</v>
      </c>
      <c r="B1631" t="s">
        <v>19</v>
      </c>
      <c r="C1631">
        <v>229</v>
      </c>
      <c r="D1631">
        <f>YEAR(cukier6[[#This Row],[Data]])</f>
        <v>2012</v>
      </c>
      <c r="E1631">
        <f>VLOOKUP(cukier6[[#This Row],[rok]],cennik__2[#All],2,FALSE)</f>
        <v>2.25</v>
      </c>
      <c r="F1631" s="4">
        <f>cukier6[[#This Row],[Ilość cukru]]*cukier6[[#This Row],[cena za kilo]]</f>
        <v>515.25</v>
      </c>
    </row>
    <row r="1632" spans="1:6" x14ac:dyDescent="0.25">
      <c r="A1632" s="1">
        <v>41115</v>
      </c>
      <c r="B1632" t="s">
        <v>49</v>
      </c>
      <c r="C1632">
        <v>20</v>
      </c>
      <c r="D1632">
        <f>YEAR(cukier6[[#This Row],[Data]])</f>
        <v>2012</v>
      </c>
      <c r="E1632">
        <f>VLOOKUP(cukier6[[#This Row],[rok]],cennik__2[#All],2,FALSE)</f>
        <v>2.25</v>
      </c>
      <c r="F1632" s="4">
        <f>cukier6[[#This Row],[Ilość cukru]]*cukier6[[#This Row],[cena za kilo]]</f>
        <v>45</v>
      </c>
    </row>
    <row r="1633" spans="1:6" x14ac:dyDescent="0.25">
      <c r="A1633" s="1">
        <v>41115</v>
      </c>
      <c r="B1633" t="s">
        <v>47</v>
      </c>
      <c r="C1633">
        <v>261</v>
      </c>
      <c r="D1633">
        <f>YEAR(cukier6[[#This Row],[Data]])</f>
        <v>2012</v>
      </c>
      <c r="E1633">
        <f>VLOOKUP(cukier6[[#This Row],[rok]],cennik__2[#All],2,FALSE)</f>
        <v>2.25</v>
      </c>
      <c r="F1633" s="4">
        <f>cukier6[[#This Row],[Ilość cukru]]*cukier6[[#This Row],[cena za kilo]]</f>
        <v>587.25</v>
      </c>
    </row>
    <row r="1634" spans="1:6" x14ac:dyDescent="0.25">
      <c r="A1634" s="1">
        <v>41118</v>
      </c>
      <c r="B1634" t="s">
        <v>149</v>
      </c>
      <c r="C1634">
        <v>10</v>
      </c>
      <c r="D1634">
        <f>YEAR(cukier6[[#This Row],[Data]])</f>
        <v>2012</v>
      </c>
      <c r="E1634">
        <f>VLOOKUP(cukier6[[#This Row],[rok]],cennik__2[#All],2,FALSE)</f>
        <v>2.25</v>
      </c>
      <c r="F1634" s="4">
        <f>cukier6[[#This Row],[Ilość cukru]]*cukier6[[#This Row],[cena za kilo]]</f>
        <v>22.5</v>
      </c>
    </row>
    <row r="1635" spans="1:6" x14ac:dyDescent="0.25">
      <c r="A1635" s="1">
        <v>41118</v>
      </c>
      <c r="B1635" t="s">
        <v>9</v>
      </c>
      <c r="C1635">
        <v>400</v>
      </c>
      <c r="D1635">
        <f>YEAR(cukier6[[#This Row],[Data]])</f>
        <v>2012</v>
      </c>
      <c r="E1635">
        <f>VLOOKUP(cukier6[[#This Row],[rok]],cennik__2[#All],2,FALSE)</f>
        <v>2.25</v>
      </c>
      <c r="F1635" s="4">
        <f>cukier6[[#This Row],[Ilość cukru]]*cukier6[[#This Row],[cena za kilo]]</f>
        <v>900</v>
      </c>
    </row>
    <row r="1636" spans="1:6" x14ac:dyDescent="0.25">
      <c r="A1636" s="1">
        <v>41122</v>
      </c>
      <c r="B1636" t="s">
        <v>16</v>
      </c>
      <c r="C1636">
        <v>401</v>
      </c>
      <c r="D1636">
        <f>YEAR(cukier6[[#This Row],[Data]])</f>
        <v>2012</v>
      </c>
      <c r="E1636">
        <f>VLOOKUP(cukier6[[#This Row],[rok]],cennik__2[#All],2,FALSE)</f>
        <v>2.25</v>
      </c>
      <c r="F1636" s="4">
        <f>cukier6[[#This Row],[Ilość cukru]]*cukier6[[#This Row],[cena za kilo]]</f>
        <v>902.25</v>
      </c>
    </row>
    <row r="1637" spans="1:6" x14ac:dyDescent="0.25">
      <c r="A1637" s="1">
        <v>41124</v>
      </c>
      <c r="B1637" t="s">
        <v>57</v>
      </c>
      <c r="C1637">
        <v>170</v>
      </c>
      <c r="D1637">
        <f>YEAR(cukier6[[#This Row],[Data]])</f>
        <v>2012</v>
      </c>
      <c r="E1637">
        <f>VLOOKUP(cukier6[[#This Row],[rok]],cennik__2[#All],2,FALSE)</f>
        <v>2.25</v>
      </c>
      <c r="F1637" s="4">
        <f>cukier6[[#This Row],[Ilość cukru]]*cukier6[[#This Row],[cena za kilo]]</f>
        <v>382.5</v>
      </c>
    </row>
    <row r="1638" spans="1:6" x14ac:dyDescent="0.25">
      <c r="A1638" s="1">
        <v>41125</v>
      </c>
      <c r="B1638" t="s">
        <v>24</v>
      </c>
      <c r="C1638">
        <v>124</v>
      </c>
      <c r="D1638">
        <f>YEAR(cukier6[[#This Row],[Data]])</f>
        <v>2012</v>
      </c>
      <c r="E1638">
        <f>VLOOKUP(cukier6[[#This Row],[rok]],cennik__2[#All],2,FALSE)</f>
        <v>2.25</v>
      </c>
      <c r="F1638" s="4">
        <f>cukier6[[#This Row],[Ilość cukru]]*cukier6[[#This Row],[cena za kilo]]</f>
        <v>279</v>
      </c>
    </row>
    <row r="1639" spans="1:6" x14ac:dyDescent="0.25">
      <c r="A1639" s="1">
        <v>41127</v>
      </c>
      <c r="B1639" t="s">
        <v>203</v>
      </c>
      <c r="C1639">
        <v>13</v>
      </c>
      <c r="D1639">
        <f>YEAR(cukier6[[#This Row],[Data]])</f>
        <v>2012</v>
      </c>
      <c r="E1639">
        <f>VLOOKUP(cukier6[[#This Row],[rok]],cennik__2[#All],2,FALSE)</f>
        <v>2.25</v>
      </c>
      <c r="F1639" s="4">
        <f>cukier6[[#This Row],[Ilość cukru]]*cukier6[[#This Row],[cena za kilo]]</f>
        <v>29.25</v>
      </c>
    </row>
    <row r="1640" spans="1:6" x14ac:dyDescent="0.25">
      <c r="A1640" s="1">
        <v>41130</v>
      </c>
      <c r="B1640" t="s">
        <v>21</v>
      </c>
      <c r="C1640">
        <v>87</v>
      </c>
      <c r="D1640">
        <f>YEAR(cukier6[[#This Row],[Data]])</f>
        <v>2012</v>
      </c>
      <c r="E1640">
        <f>VLOOKUP(cukier6[[#This Row],[rok]],cennik__2[#All],2,FALSE)</f>
        <v>2.25</v>
      </c>
      <c r="F1640" s="4">
        <f>cukier6[[#This Row],[Ilość cukru]]*cukier6[[#This Row],[cena za kilo]]</f>
        <v>195.75</v>
      </c>
    </row>
    <row r="1641" spans="1:6" x14ac:dyDescent="0.25">
      <c r="A1641" s="1">
        <v>41130</v>
      </c>
      <c r="B1641" t="s">
        <v>26</v>
      </c>
      <c r="C1641">
        <v>190</v>
      </c>
      <c r="D1641">
        <f>YEAR(cukier6[[#This Row],[Data]])</f>
        <v>2012</v>
      </c>
      <c r="E1641">
        <f>VLOOKUP(cukier6[[#This Row],[rok]],cennik__2[#All],2,FALSE)</f>
        <v>2.25</v>
      </c>
      <c r="F1641" s="4">
        <f>cukier6[[#This Row],[Ilość cukru]]*cukier6[[#This Row],[cena za kilo]]</f>
        <v>427.5</v>
      </c>
    </row>
    <row r="1642" spans="1:6" x14ac:dyDescent="0.25">
      <c r="A1642" s="1">
        <v>41130</v>
      </c>
      <c r="B1642" t="s">
        <v>52</v>
      </c>
      <c r="C1642">
        <v>349</v>
      </c>
      <c r="D1642">
        <f>YEAR(cukier6[[#This Row],[Data]])</f>
        <v>2012</v>
      </c>
      <c r="E1642">
        <f>VLOOKUP(cukier6[[#This Row],[rok]],cennik__2[#All],2,FALSE)</f>
        <v>2.25</v>
      </c>
      <c r="F1642" s="4">
        <f>cukier6[[#This Row],[Ilość cukru]]*cukier6[[#This Row],[cena za kilo]]</f>
        <v>785.25</v>
      </c>
    </row>
    <row r="1643" spans="1:6" x14ac:dyDescent="0.25">
      <c r="A1643" s="1">
        <v>41132</v>
      </c>
      <c r="B1643" t="s">
        <v>183</v>
      </c>
      <c r="C1643">
        <v>16</v>
      </c>
      <c r="D1643">
        <f>YEAR(cukier6[[#This Row],[Data]])</f>
        <v>2012</v>
      </c>
      <c r="E1643">
        <f>VLOOKUP(cukier6[[#This Row],[rok]],cennik__2[#All],2,FALSE)</f>
        <v>2.25</v>
      </c>
      <c r="F1643" s="4">
        <f>cukier6[[#This Row],[Ilość cukru]]*cukier6[[#This Row],[cena za kilo]]</f>
        <v>36</v>
      </c>
    </row>
    <row r="1644" spans="1:6" x14ac:dyDescent="0.25">
      <c r="A1644" s="1">
        <v>41133</v>
      </c>
      <c r="B1644" t="s">
        <v>73</v>
      </c>
      <c r="C1644">
        <v>42</v>
      </c>
      <c r="D1644">
        <f>YEAR(cukier6[[#This Row],[Data]])</f>
        <v>2012</v>
      </c>
      <c r="E1644">
        <f>VLOOKUP(cukier6[[#This Row],[rok]],cennik__2[#All],2,FALSE)</f>
        <v>2.25</v>
      </c>
      <c r="F1644" s="4">
        <f>cukier6[[#This Row],[Ilość cukru]]*cukier6[[#This Row],[cena za kilo]]</f>
        <v>94.5</v>
      </c>
    </row>
    <row r="1645" spans="1:6" x14ac:dyDescent="0.25">
      <c r="A1645" s="1">
        <v>41134</v>
      </c>
      <c r="B1645" t="s">
        <v>25</v>
      </c>
      <c r="C1645">
        <v>70</v>
      </c>
      <c r="D1645">
        <f>YEAR(cukier6[[#This Row],[Data]])</f>
        <v>2012</v>
      </c>
      <c r="E1645">
        <f>VLOOKUP(cukier6[[#This Row],[rok]],cennik__2[#All],2,FALSE)</f>
        <v>2.25</v>
      </c>
      <c r="F1645" s="4">
        <f>cukier6[[#This Row],[Ilość cukru]]*cukier6[[#This Row],[cena za kilo]]</f>
        <v>157.5</v>
      </c>
    </row>
    <row r="1646" spans="1:6" x14ac:dyDescent="0.25">
      <c r="A1646" s="1">
        <v>41136</v>
      </c>
      <c r="B1646" t="s">
        <v>54</v>
      </c>
      <c r="C1646">
        <v>189</v>
      </c>
      <c r="D1646">
        <f>YEAR(cukier6[[#This Row],[Data]])</f>
        <v>2012</v>
      </c>
      <c r="E1646">
        <f>VLOOKUP(cukier6[[#This Row],[rok]],cennik__2[#All],2,FALSE)</f>
        <v>2.25</v>
      </c>
      <c r="F1646" s="4">
        <f>cukier6[[#This Row],[Ilość cukru]]*cukier6[[#This Row],[cena za kilo]]</f>
        <v>425.25</v>
      </c>
    </row>
    <row r="1647" spans="1:6" x14ac:dyDescent="0.25">
      <c r="A1647" s="1">
        <v>41137</v>
      </c>
      <c r="B1647" t="s">
        <v>57</v>
      </c>
      <c r="C1647">
        <v>64</v>
      </c>
      <c r="D1647">
        <f>YEAR(cukier6[[#This Row],[Data]])</f>
        <v>2012</v>
      </c>
      <c r="E1647">
        <f>VLOOKUP(cukier6[[#This Row],[rok]],cennik__2[#All],2,FALSE)</f>
        <v>2.25</v>
      </c>
      <c r="F1647" s="4">
        <f>cukier6[[#This Row],[Ilość cukru]]*cukier6[[#This Row],[cena za kilo]]</f>
        <v>144</v>
      </c>
    </row>
    <row r="1648" spans="1:6" x14ac:dyDescent="0.25">
      <c r="A1648" s="1">
        <v>41141</v>
      </c>
      <c r="B1648" t="s">
        <v>37</v>
      </c>
      <c r="C1648">
        <v>76</v>
      </c>
      <c r="D1648">
        <f>YEAR(cukier6[[#This Row],[Data]])</f>
        <v>2012</v>
      </c>
      <c r="E1648">
        <f>VLOOKUP(cukier6[[#This Row],[rok]],cennik__2[#All],2,FALSE)</f>
        <v>2.25</v>
      </c>
      <c r="F1648" s="4">
        <f>cukier6[[#This Row],[Ilość cukru]]*cukier6[[#This Row],[cena za kilo]]</f>
        <v>171</v>
      </c>
    </row>
    <row r="1649" spans="1:6" x14ac:dyDescent="0.25">
      <c r="A1649" s="1">
        <v>41142</v>
      </c>
      <c r="B1649" t="s">
        <v>51</v>
      </c>
      <c r="C1649">
        <v>11</v>
      </c>
      <c r="D1649">
        <f>YEAR(cukier6[[#This Row],[Data]])</f>
        <v>2012</v>
      </c>
      <c r="E1649">
        <f>VLOOKUP(cukier6[[#This Row],[rok]],cennik__2[#All],2,FALSE)</f>
        <v>2.25</v>
      </c>
      <c r="F1649" s="4">
        <f>cukier6[[#This Row],[Ilość cukru]]*cukier6[[#This Row],[cena za kilo]]</f>
        <v>24.75</v>
      </c>
    </row>
    <row r="1650" spans="1:6" x14ac:dyDescent="0.25">
      <c r="A1650" s="1">
        <v>41142</v>
      </c>
      <c r="B1650" t="s">
        <v>68</v>
      </c>
      <c r="C1650">
        <v>96</v>
      </c>
      <c r="D1650">
        <f>YEAR(cukier6[[#This Row],[Data]])</f>
        <v>2012</v>
      </c>
      <c r="E1650">
        <f>VLOOKUP(cukier6[[#This Row],[rok]],cennik__2[#All],2,FALSE)</f>
        <v>2.25</v>
      </c>
      <c r="F1650" s="4">
        <f>cukier6[[#This Row],[Ilość cukru]]*cukier6[[#This Row],[cena za kilo]]</f>
        <v>216</v>
      </c>
    </row>
    <row r="1651" spans="1:6" x14ac:dyDescent="0.25">
      <c r="A1651" s="1">
        <v>41143</v>
      </c>
      <c r="B1651" t="s">
        <v>113</v>
      </c>
      <c r="C1651">
        <v>17</v>
      </c>
      <c r="D1651">
        <f>YEAR(cukier6[[#This Row],[Data]])</f>
        <v>2012</v>
      </c>
      <c r="E1651">
        <f>VLOOKUP(cukier6[[#This Row],[rok]],cennik__2[#All],2,FALSE)</f>
        <v>2.25</v>
      </c>
      <c r="F1651" s="4">
        <f>cukier6[[#This Row],[Ilość cukru]]*cukier6[[#This Row],[cena za kilo]]</f>
        <v>38.25</v>
      </c>
    </row>
    <row r="1652" spans="1:6" x14ac:dyDescent="0.25">
      <c r="A1652" s="1">
        <v>41143</v>
      </c>
      <c r="B1652" t="s">
        <v>20</v>
      </c>
      <c r="C1652">
        <v>92</v>
      </c>
      <c r="D1652">
        <f>YEAR(cukier6[[#This Row],[Data]])</f>
        <v>2012</v>
      </c>
      <c r="E1652">
        <f>VLOOKUP(cukier6[[#This Row],[rok]],cennik__2[#All],2,FALSE)</f>
        <v>2.25</v>
      </c>
      <c r="F1652" s="4">
        <f>cukier6[[#This Row],[Ilość cukru]]*cukier6[[#This Row],[cena za kilo]]</f>
        <v>207</v>
      </c>
    </row>
    <row r="1653" spans="1:6" x14ac:dyDescent="0.25">
      <c r="A1653" s="1">
        <v>41144</v>
      </c>
      <c r="B1653" t="s">
        <v>10</v>
      </c>
      <c r="C1653">
        <v>76</v>
      </c>
      <c r="D1653">
        <f>YEAR(cukier6[[#This Row],[Data]])</f>
        <v>2012</v>
      </c>
      <c r="E1653">
        <f>VLOOKUP(cukier6[[#This Row],[rok]],cennik__2[#All],2,FALSE)</f>
        <v>2.25</v>
      </c>
      <c r="F1653" s="4">
        <f>cukier6[[#This Row],[Ilość cukru]]*cukier6[[#This Row],[cena za kilo]]</f>
        <v>171</v>
      </c>
    </row>
    <row r="1654" spans="1:6" x14ac:dyDescent="0.25">
      <c r="A1654" s="1">
        <v>41146</v>
      </c>
      <c r="B1654" t="s">
        <v>12</v>
      </c>
      <c r="C1654">
        <v>77</v>
      </c>
      <c r="D1654">
        <f>YEAR(cukier6[[#This Row],[Data]])</f>
        <v>2012</v>
      </c>
      <c r="E1654">
        <f>VLOOKUP(cukier6[[#This Row],[rok]],cennik__2[#All],2,FALSE)</f>
        <v>2.25</v>
      </c>
      <c r="F1654" s="4">
        <f>cukier6[[#This Row],[Ilość cukru]]*cukier6[[#This Row],[cena za kilo]]</f>
        <v>173.25</v>
      </c>
    </row>
    <row r="1655" spans="1:6" x14ac:dyDescent="0.25">
      <c r="A1655" s="1">
        <v>41147</v>
      </c>
      <c r="B1655" t="s">
        <v>104</v>
      </c>
      <c r="C1655">
        <v>344</v>
      </c>
      <c r="D1655">
        <f>YEAR(cukier6[[#This Row],[Data]])</f>
        <v>2012</v>
      </c>
      <c r="E1655">
        <f>VLOOKUP(cukier6[[#This Row],[rok]],cennik__2[#All],2,FALSE)</f>
        <v>2.25</v>
      </c>
      <c r="F1655" s="4">
        <f>cukier6[[#This Row],[Ilość cukru]]*cukier6[[#This Row],[cena za kilo]]</f>
        <v>774</v>
      </c>
    </row>
    <row r="1656" spans="1:6" x14ac:dyDescent="0.25">
      <c r="A1656" s="1">
        <v>41147</v>
      </c>
      <c r="B1656" t="s">
        <v>9</v>
      </c>
      <c r="C1656">
        <v>218</v>
      </c>
      <c r="D1656">
        <f>YEAR(cukier6[[#This Row],[Data]])</f>
        <v>2012</v>
      </c>
      <c r="E1656">
        <f>VLOOKUP(cukier6[[#This Row],[rok]],cennik__2[#All],2,FALSE)</f>
        <v>2.25</v>
      </c>
      <c r="F1656" s="4">
        <f>cukier6[[#This Row],[Ilość cukru]]*cukier6[[#This Row],[cena za kilo]]</f>
        <v>490.5</v>
      </c>
    </row>
    <row r="1657" spans="1:6" x14ac:dyDescent="0.25">
      <c r="A1657" s="1">
        <v>41148</v>
      </c>
      <c r="B1657" t="s">
        <v>52</v>
      </c>
      <c r="C1657">
        <v>115</v>
      </c>
      <c r="D1657">
        <f>YEAR(cukier6[[#This Row],[Data]])</f>
        <v>2012</v>
      </c>
      <c r="E1657">
        <f>VLOOKUP(cukier6[[#This Row],[rok]],cennik__2[#All],2,FALSE)</f>
        <v>2.25</v>
      </c>
      <c r="F1657" s="4">
        <f>cukier6[[#This Row],[Ilość cukru]]*cukier6[[#This Row],[cena za kilo]]</f>
        <v>258.75</v>
      </c>
    </row>
    <row r="1658" spans="1:6" x14ac:dyDescent="0.25">
      <c r="A1658" s="1">
        <v>41149</v>
      </c>
      <c r="B1658" t="s">
        <v>82</v>
      </c>
      <c r="C1658">
        <v>143</v>
      </c>
      <c r="D1658">
        <f>YEAR(cukier6[[#This Row],[Data]])</f>
        <v>2012</v>
      </c>
      <c r="E1658">
        <f>VLOOKUP(cukier6[[#This Row],[rok]],cennik__2[#All],2,FALSE)</f>
        <v>2.25</v>
      </c>
      <c r="F1658" s="4">
        <f>cukier6[[#This Row],[Ilość cukru]]*cukier6[[#This Row],[cena za kilo]]</f>
        <v>321.75</v>
      </c>
    </row>
    <row r="1659" spans="1:6" x14ac:dyDescent="0.25">
      <c r="A1659" s="1">
        <v>41149</v>
      </c>
      <c r="B1659" t="s">
        <v>139</v>
      </c>
      <c r="C1659">
        <v>1</v>
      </c>
      <c r="D1659">
        <f>YEAR(cukier6[[#This Row],[Data]])</f>
        <v>2012</v>
      </c>
      <c r="E1659">
        <f>VLOOKUP(cukier6[[#This Row],[rok]],cennik__2[#All],2,FALSE)</f>
        <v>2.25</v>
      </c>
      <c r="F1659" s="4">
        <f>cukier6[[#This Row],[Ilość cukru]]*cukier6[[#This Row],[cena za kilo]]</f>
        <v>2.25</v>
      </c>
    </row>
    <row r="1660" spans="1:6" x14ac:dyDescent="0.25">
      <c r="A1660" s="1">
        <v>41154</v>
      </c>
      <c r="B1660" t="s">
        <v>71</v>
      </c>
      <c r="C1660">
        <v>133</v>
      </c>
      <c r="D1660">
        <f>YEAR(cukier6[[#This Row],[Data]])</f>
        <v>2012</v>
      </c>
      <c r="E1660">
        <f>VLOOKUP(cukier6[[#This Row],[rok]],cennik__2[#All],2,FALSE)</f>
        <v>2.25</v>
      </c>
      <c r="F1660" s="4">
        <f>cukier6[[#This Row],[Ilość cukru]]*cukier6[[#This Row],[cena za kilo]]</f>
        <v>299.25</v>
      </c>
    </row>
    <row r="1661" spans="1:6" x14ac:dyDescent="0.25">
      <c r="A1661" s="1">
        <v>41154</v>
      </c>
      <c r="B1661" t="s">
        <v>19</v>
      </c>
      <c r="C1661">
        <v>496</v>
      </c>
      <c r="D1661">
        <f>YEAR(cukier6[[#This Row],[Data]])</f>
        <v>2012</v>
      </c>
      <c r="E1661">
        <f>VLOOKUP(cukier6[[#This Row],[rok]],cennik__2[#All],2,FALSE)</f>
        <v>2.25</v>
      </c>
      <c r="F1661" s="4">
        <f>cukier6[[#This Row],[Ilość cukru]]*cukier6[[#This Row],[cena za kilo]]</f>
        <v>1116</v>
      </c>
    </row>
    <row r="1662" spans="1:6" x14ac:dyDescent="0.25">
      <c r="A1662" s="1">
        <v>41154</v>
      </c>
      <c r="B1662" t="s">
        <v>110</v>
      </c>
      <c r="C1662">
        <v>5</v>
      </c>
      <c r="D1662">
        <f>YEAR(cukier6[[#This Row],[Data]])</f>
        <v>2012</v>
      </c>
      <c r="E1662">
        <f>VLOOKUP(cukier6[[#This Row],[rok]],cennik__2[#All],2,FALSE)</f>
        <v>2.25</v>
      </c>
      <c r="F1662" s="4">
        <f>cukier6[[#This Row],[Ilość cukru]]*cukier6[[#This Row],[cena za kilo]]</f>
        <v>11.25</v>
      </c>
    </row>
    <row r="1663" spans="1:6" x14ac:dyDescent="0.25">
      <c r="A1663" s="1">
        <v>41156</v>
      </c>
      <c r="B1663" t="s">
        <v>174</v>
      </c>
      <c r="C1663">
        <v>8</v>
      </c>
      <c r="D1663">
        <f>YEAR(cukier6[[#This Row],[Data]])</f>
        <v>2012</v>
      </c>
      <c r="E1663">
        <f>VLOOKUP(cukier6[[#This Row],[rok]],cennik__2[#All],2,FALSE)</f>
        <v>2.25</v>
      </c>
      <c r="F1663" s="4">
        <f>cukier6[[#This Row],[Ilość cukru]]*cukier6[[#This Row],[cena za kilo]]</f>
        <v>18</v>
      </c>
    </row>
    <row r="1664" spans="1:6" x14ac:dyDescent="0.25">
      <c r="A1664" s="1">
        <v>41157</v>
      </c>
      <c r="B1664" t="s">
        <v>54</v>
      </c>
      <c r="C1664">
        <v>59</v>
      </c>
      <c r="D1664">
        <f>YEAR(cukier6[[#This Row],[Data]])</f>
        <v>2012</v>
      </c>
      <c r="E1664">
        <f>VLOOKUP(cukier6[[#This Row],[rok]],cennik__2[#All],2,FALSE)</f>
        <v>2.25</v>
      </c>
      <c r="F1664" s="4">
        <f>cukier6[[#This Row],[Ilość cukru]]*cukier6[[#This Row],[cena za kilo]]</f>
        <v>132.75</v>
      </c>
    </row>
    <row r="1665" spans="1:6" x14ac:dyDescent="0.25">
      <c r="A1665" s="1">
        <v>41157</v>
      </c>
      <c r="B1665" t="s">
        <v>19</v>
      </c>
      <c r="C1665">
        <v>273</v>
      </c>
      <c r="D1665">
        <f>YEAR(cukier6[[#This Row],[Data]])</f>
        <v>2012</v>
      </c>
      <c r="E1665">
        <f>VLOOKUP(cukier6[[#This Row],[rok]],cennik__2[#All],2,FALSE)</f>
        <v>2.25</v>
      </c>
      <c r="F1665" s="4">
        <f>cukier6[[#This Row],[Ilość cukru]]*cukier6[[#This Row],[cena za kilo]]</f>
        <v>614.25</v>
      </c>
    </row>
    <row r="1666" spans="1:6" x14ac:dyDescent="0.25">
      <c r="A1666" s="1">
        <v>41158</v>
      </c>
      <c r="B1666" t="s">
        <v>11</v>
      </c>
      <c r="C1666">
        <v>165</v>
      </c>
      <c r="D1666">
        <f>YEAR(cukier6[[#This Row],[Data]])</f>
        <v>2012</v>
      </c>
      <c r="E1666">
        <f>VLOOKUP(cukier6[[#This Row],[rok]],cennik__2[#All],2,FALSE)</f>
        <v>2.25</v>
      </c>
      <c r="F1666" s="4">
        <f>cukier6[[#This Row],[Ilość cukru]]*cukier6[[#This Row],[cena za kilo]]</f>
        <v>371.25</v>
      </c>
    </row>
    <row r="1667" spans="1:6" x14ac:dyDescent="0.25">
      <c r="A1667" s="1">
        <v>41162</v>
      </c>
      <c r="B1667" t="s">
        <v>50</v>
      </c>
      <c r="C1667">
        <v>13</v>
      </c>
      <c r="D1667">
        <f>YEAR(cukier6[[#This Row],[Data]])</f>
        <v>2012</v>
      </c>
      <c r="E1667">
        <f>VLOOKUP(cukier6[[#This Row],[rok]],cennik__2[#All],2,FALSE)</f>
        <v>2.25</v>
      </c>
      <c r="F1667" s="4">
        <f>cukier6[[#This Row],[Ilość cukru]]*cukier6[[#This Row],[cena za kilo]]</f>
        <v>29.25</v>
      </c>
    </row>
    <row r="1668" spans="1:6" x14ac:dyDescent="0.25">
      <c r="A1668" s="1">
        <v>41163</v>
      </c>
      <c r="B1668" t="s">
        <v>71</v>
      </c>
      <c r="C1668">
        <v>143</v>
      </c>
      <c r="D1668">
        <f>YEAR(cukier6[[#This Row],[Data]])</f>
        <v>2012</v>
      </c>
      <c r="E1668">
        <f>VLOOKUP(cukier6[[#This Row],[rok]],cennik__2[#All],2,FALSE)</f>
        <v>2.25</v>
      </c>
      <c r="F1668" s="4">
        <f>cukier6[[#This Row],[Ilość cukru]]*cukier6[[#This Row],[cena za kilo]]</f>
        <v>321.75</v>
      </c>
    </row>
    <row r="1669" spans="1:6" x14ac:dyDescent="0.25">
      <c r="A1669" s="1">
        <v>41167</v>
      </c>
      <c r="B1669" t="s">
        <v>232</v>
      </c>
      <c r="C1669">
        <v>20</v>
      </c>
      <c r="D1669">
        <f>YEAR(cukier6[[#This Row],[Data]])</f>
        <v>2012</v>
      </c>
      <c r="E1669">
        <f>VLOOKUP(cukier6[[#This Row],[rok]],cennik__2[#All],2,FALSE)</f>
        <v>2.25</v>
      </c>
      <c r="F1669" s="4">
        <f>cukier6[[#This Row],[Ilość cukru]]*cukier6[[#This Row],[cena za kilo]]</f>
        <v>45</v>
      </c>
    </row>
    <row r="1670" spans="1:6" x14ac:dyDescent="0.25">
      <c r="A1670" s="1">
        <v>41171</v>
      </c>
      <c r="B1670" t="s">
        <v>56</v>
      </c>
      <c r="C1670">
        <v>4</v>
      </c>
      <c r="D1670">
        <f>YEAR(cukier6[[#This Row],[Data]])</f>
        <v>2012</v>
      </c>
      <c r="E1670">
        <f>VLOOKUP(cukier6[[#This Row],[rok]],cennik__2[#All],2,FALSE)</f>
        <v>2.25</v>
      </c>
      <c r="F1670" s="4">
        <f>cukier6[[#This Row],[Ilość cukru]]*cukier6[[#This Row],[cena za kilo]]</f>
        <v>9</v>
      </c>
    </row>
    <row r="1671" spans="1:6" x14ac:dyDescent="0.25">
      <c r="A1671" s="1">
        <v>41175</v>
      </c>
      <c r="B1671" t="s">
        <v>133</v>
      </c>
      <c r="C1671">
        <v>102</v>
      </c>
      <c r="D1671">
        <f>YEAR(cukier6[[#This Row],[Data]])</f>
        <v>2012</v>
      </c>
      <c r="E1671">
        <f>VLOOKUP(cukier6[[#This Row],[rok]],cennik__2[#All],2,FALSE)</f>
        <v>2.25</v>
      </c>
      <c r="F1671" s="4">
        <f>cukier6[[#This Row],[Ilość cukru]]*cukier6[[#This Row],[cena za kilo]]</f>
        <v>229.5</v>
      </c>
    </row>
    <row r="1672" spans="1:6" x14ac:dyDescent="0.25">
      <c r="A1672" s="1">
        <v>41177</v>
      </c>
      <c r="B1672" t="s">
        <v>8</v>
      </c>
      <c r="C1672">
        <v>155</v>
      </c>
      <c r="D1672">
        <f>YEAR(cukier6[[#This Row],[Data]])</f>
        <v>2012</v>
      </c>
      <c r="E1672">
        <f>VLOOKUP(cukier6[[#This Row],[rok]],cennik__2[#All],2,FALSE)</f>
        <v>2.25</v>
      </c>
      <c r="F1672" s="4">
        <f>cukier6[[#This Row],[Ilość cukru]]*cukier6[[#This Row],[cena za kilo]]</f>
        <v>348.75</v>
      </c>
    </row>
    <row r="1673" spans="1:6" x14ac:dyDescent="0.25">
      <c r="A1673" s="1">
        <v>41179</v>
      </c>
      <c r="B1673" t="s">
        <v>9</v>
      </c>
      <c r="C1673">
        <v>226</v>
      </c>
      <c r="D1673">
        <f>YEAR(cukier6[[#This Row],[Data]])</f>
        <v>2012</v>
      </c>
      <c r="E1673">
        <f>VLOOKUP(cukier6[[#This Row],[rok]],cennik__2[#All],2,FALSE)</f>
        <v>2.25</v>
      </c>
      <c r="F1673" s="4">
        <f>cukier6[[#This Row],[Ilość cukru]]*cukier6[[#This Row],[cena za kilo]]</f>
        <v>508.5</v>
      </c>
    </row>
    <row r="1674" spans="1:6" x14ac:dyDescent="0.25">
      <c r="A1674" s="1">
        <v>41179</v>
      </c>
      <c r="B1674" t="s">
        <v>16</v>
      </c>
      <c r="C1674">
        <v>346</v>
      </c>
      <c r="D1674">
        <f>YEAR(cukier6[[#This Row],[Data]])</f>
        <v>2012</v>
      </c>
      <c r="E1674">
        <f>VLOOKUP(cukier6[[#This Row],[rok]],cennik__2[#All],2,FALSE)</f>
        <v>2.25</v>
      </c>
      <c r="F1674" s="4">
        <f>cukier6[[#This Row],[Ilość cukru]]*cukier6[[#This Row],[cena za kilo]]</f>
        <v>778.5</v>
      </c>
    </row>
    <row r="1675" spans="1:6" x14ac:dyDescent="0.25">
      <c r="A1675" s="1">
        <v>41180</v>
      </c>
      <c r="B1675" t="s">
        <v>54</v>
      </c>
      <c r="C1675">
        <v>45</v>
      </c>
      <c r="D1675">
        <f>YEAR(cukier6[[#This Row],[Data]])</f>
        <v>2012</v>
      </c>
      <c r="E1675">
        <f>VLOOKUP(cukier6[[#This Row],[rok]],cennik__2[#All],2,FALSE)</f>
        <v>2.25</v>
      </c>
      <c r="F1675" s="4">
        <f>cukier6[[#This Row],[Ilość cukru]]*cukier6[[#This Row],[cena za kilo]]</f>
        <v>101.25</v>
      </c>
    </row>
    <row r="1676" spans="1:6" x14ac:dyDescent="0.25">
      <c r="A1676" s="1">
        <v>41182</v>
      </c>
      <c r="B1676" t="s">
        <v>153</v>
      </c>
      <c r="C1676">
        <v>11</v>
      </c>
      <c r="D1676">
        <f>YEAR(cukier6[[#This Row],[Data]])</f>
        <v>2012</v>
      </c>
      <c r="E1676">
        <f>VLOOKUP(cukier6[[#This Row],[rok]],cennik__2[#All],2,FALSE)</f>
        <v>2.25</v>
      </c>
      <c r="F1676" s="4">
        <f>cukier6[[#This Row],[Ilość cukru]]*cukier6[[#This Row],[cena za kilo]]</f>
        <v>24.75</v>
      </c>
    </row>
    <row r="1677" spans="1:6" x14ac:dyDescent="0.25">
      <c r="A1677" s="1">
        <v>41185</v>
      </c>
      <c r="B1677" t="s">
        <v>132</v>
      </c>
      <c r="C1677">
        <v>14</v>
      </c>
      <c r="D1677">
        <f>YEAR(cukier6[[#This Row],[Data]])</f>
        <v>2012</v>
      </c>
      <c r="E1677">
        <f>VLOOKUP(cukier6[[#This Row],[rok]],cennik__2[#All],2,FALSE)</f>
        <v>2.25</v>
      </c>
      <c r="F1677" s="4">
        <f>cukier6[[#This Row],[Ilość cukru]]*cukier6[[#This Row],[cena za kilo]]</f>
        <v>31.5</v>
      </c>
    </row>
    <row r="1678" spans="1:6" x14ac:dyDescent="0.25">
      <c r="A1678" s="1">
        <v>41190</v>
      </c>
      <c r="B1678" t="s">
        <v>53</v>
      </c>
      <c r="C1678">
        <v>12</v>
      </c>
      <c r="D1678">
        <f>YEAR(cukier6[[#This Row],[Data]])</f>
        <v>2012</v>
      </c>
      <c r="E1678">
        <f>VLOOKUP(cukier6[[#This Row],[rok]],cennik__2[#All],2,FALSE)</f>
        <v>2.25</v>
      </c>
      <c r="F1678" s="4">
        <f>cukier6[[#This Row],[Ilość cukru]]*cukier6[[#This Row],[cena za kilo]]</f>
        <v>27</v>
      </c>
    </row>
    <row r="1679" spans="1:6" x14ac:dyDescent="0.25">
      <c r="A1679" s="1">
        <v>41195</v>
      </c>
      <c r="B1679" t="s">
        <v>156</v>
      </c>
      <c r="C1679">
        <v>11</v>
      </c>
      <c r="D1679">
        <f>YEAR(cukier6[[#This Row],[Data]])</f>
        <v>2012</v>
      </c>
      <c r="E1679">
        <f>VLOOKUP(cukier6[[#This Row],[rok]],cennik__2[#All],2,FALSE)</f>
        <v>2.25</v>
      </c>
      <c r="F1679" s="4">
        <f>cukier6[[#This Row],[Ilość cukru]]*cukier6[[#This Row],[cena za kilo]]</f>
        <v>24.75</v>
      </c>
    </row>
    <row r="1680" spans="1:6" x14ac:dyDescent="0.25">
      <c r="A1680" s="1">
        <v>41195</v>
      </c>
      <c r="B1680" t="s">
        <v>28</v>
      </c>
      <c r="C1680">
        <v>142</v>
      </c>
      <c r="D1680">
        <f>YEAR(cukier6[[#This Row],[Data]])</f>
        <v>2012</v>
      </c>
      <c r="E1680">
        <f>VLOOKUP(cukier6[[#This Row],[rok]],cennik__2[#All],2,FALSE)</f>
        <v>2.25</v>
      </c>
      <c r="F1680" s="4">
        <f>cukier6[[#This Row],[Ilość cukru]]*cukier6[[#This Row],[cena za kilo]]</f>
        <v>319.5</v>
      </c>
    </row>
    <row r="1681" spans="1:6" x14ac:dyDescent="0.25">
      <c r="A1681" s="1">
        <v>41201</v>
      </c>
      <c r="B1681" t="s">
        <v>73</v>
      </c>
      <c r="C1681">
        <v>184</v>
      </c>
      <c r="D1681">
        <f>YEAR(cukier6[[#This Row],[Data]])</f>
        <v>2012</v>
      </c>
      <c r="E1681">
        <f>VLOOKUP(cukier6[[#This Row],[rok]],cennik__2[#All],2,FALSE)</f>
        <v>2.25</v>
      </c>
      <c r="F1681" s="4">
        <f>cukier6[[#This Row],[Ilość cukru]]*cukier6[[#This Row],[cena za kilo]]</f>
        <v>414</v>
      </c>
    </row>
    <row r="1682" spans="1:6" x14ac:dyDescent="0.25">
      <c r="A1682" s="1">
        <v>41202</v>
      </c>
      <c r="B1682" t="s">
        <v>47</v>
      </c>
      <c r="C1682">
        <v>390</v>
      </c>
      <c r="D1682">
        <f>YEAR(cukier6[[#This Row],[Data]])</f>
        <v>2012</v>
      </c>
      <c r="E1682">
        <f>VLOOKUP(cukier6[[#This Row],[rok]],cennik__2[#All],2,FALSE)</f>
        <v>2.25</v>
      </c>
      <c r="F1682" s="4">
        <f>cukier6[[#This Row],[Ilość cukru]]*cukier6[[#This Row],[cena za kilo]]</f>
        <v>877.5</v>
      </c>
    </row>
    <row r="1683" spans="1:6" x14ac:dyDescent="0.25">
      <c r="A1683" s="1">
        <v>41206</v>
      </c>
      <c r="B1683" t="s">
        <v>39</v>
      </c>
      <c r="C1683">
        <v>110</v>
      </c>
      <c r="D1683">
        <f>YEAR(cukier6[[#This Row],[Data]])</f>
        <v>2012</v>
      </c>
      <c r="E1683">
        <f>VLOOKUP(cukier6[[#This Row],[rok]],cennik__2[#All],2,FALSE)</f>
        <v>2.25</v>
      </c>
      <c r="F1683" s="4">
        <f>cukier6[[#This Row],[Ilość cukru]]*cukier6[[#This Row],[cena za kilo]]</f>
        <v>247.5</v>
      </c>
    </row>
    <row r="1684" spans="1:6" x14ac:dyDescent="0.25">
      <c r="A1684" s="1">
        <v>41207</v>
      </c>
      <c r="B1684" t="s">
        <v>21</v>
      </c>
      <c r="C1684">
        <v>92</v>
      </c>
      <c r="D1684">
        <f>YEAR(cukier6[[#This Row],[Data]])</f>
        <v>2012</v>
      </c>
      <c r="E1684">
        <f>VLOOKUP(cukier6[[#This Row],[rok]],cennik__2[#All],2,FALSE)</f>
        <v>2.25</v>
      </c>
      <c r="F1684" s="4">
        <f>cukier6[[#This Row],[Ilość cukru]]*cukier6[[#This Row],[cena za kilo]]</f>
        <v>207</v>
      </c>
    </row>
    <row r="1685" spans="1:6" x14ac:dyDescent="0.25">
      <c r="A1685" s="1">
        <v>41208</v>
      </c>
      <c r="B1685" t="s">
        <v>70</v>
      </c>
      <c r="C1685">
        <v>5</v>
      </c>
      <c r="D1685">
        <f>YEAR(cukier6[[#This Row],[Data]])</f>
        <v>2012</v>
      </c>
      <c r="E1685">
        <f>VLOOKUP(cukier6[[#This Row],[rok]],cennik__2[#All],2,FALSE)</f>
        <v>2.25</v>
      </c>
      <c r="F1685" s="4">
        <f>cukier6[[#This Row],[Ilość cukru]]*cukier6[[#This Row],[cena za kilo]]</f>
        <v>11.25</v>
      </c>
    </row>
    <row r="1686" spans="1:6" x14ac:dyDescent="0.25">
      <c r="A1686" s="1">
        <v>41208</v>
      </c>
      <c r="B1686" t="s">
        <v>231</v>
      </c>
      <c r="C1686">
        <v>2</v>
      </c>
      <c r="D1686">
        <f>YEAR(cukier6[[#This Row],[Data]])</f>
        <v>2012</v>
      </c>
      <c r="E1686">
        <f>VLOOKUP(cukier6[[#This Row],[rok]],cennik__2[#All],2,FALSE)</f>
        <v>2.25</v>
      </c>
      <c r="F1686" s="4">
        <f>cukier6[[#This Row],[Ilość cukru]]*cukier6[[#This Row],[cena za kilo]]</f>
        <v>4.5</v>
      </c>
    </row>
    <row r="1687" spans="1:6" x14ac:dyDescent="0.25">
      <c r="A1687" s="1">
        <v>41210</v>
      </c>
      <c r="B1687" t="s">
        <v>177</v>
      </c>
      <c r="C1687">
        <v>14</v>
      </c>
      <c r="D1687">
        <f>YEAR(cukier6[[#This Row],[Data]])</f>
        <v>2012</v>
      </c>
      <c r="E1687">
        <f>VLOOKUP(cukier6[[#This Row],[rok]],cennik__2[#All],2,FALSE)</f>
        <v>2.25</v>
      </c>
      <c r="F1687" s="4">
        <f>cukier6[[#This Row],[Ilość cukru]]*cukier6[[#This Row],[cena za kilo]]</f>
        <v>31.5</v>
      </c>
    </row>
    <row r="1688" spans="1:6" x14ac:dyDescent="0.25">
      <c r="A1688" s="1">
        <v>41213</v>
      </c>
      <c r="B1688" t="s">
        <v>86</v>
      </c>
      <c r="C1688">
        <v>6</v>
      </c>
      <c r="D1688">
        <f>YEAR(cukier6[[#This Row],[Data]])</f>
        <v>2012</v>
      </c>
      <c r="E1688">
        <f>VLOOKUP(cukier6[[#This Row],[rok]],cennik__2[#All],2,FALSE)</f>
        <v>2.25</v>
      </c>
      <c r="F1688" s="4">
        <f>cukier6[[#This Row],[Ilość cukru]]*cukier6[[#This Row],[cena za kilo]]</f>
        <v>13.5</v>
      </c>
    </row>
    <row r="1689" spans="1:6" x14ac:dyDescent="0.25">
      <c r="A1689" s="1">
        <v>41214</v>
      </c>
      <c r="B1689" t="s">
        <v>20</v>
      </c>
      <c r="C1689">
        <v>65</v>
      </c>
      <c r="D1689">
        <f>YEAR(cukier6[[#This Row],[Data]])</f>
        <v>2012</v>
      </c>
      <c r="E1689">
        <f>VLOOKUP(cukier6[[#This Row],[rok]],cennik__2[#All],2,FALSE)</f>
        <v>2.25</v>
      </c>
      <c r="F1689" s="4">
        <f>cukier6[[#This Row],[Ilość cukru]]*cukier6[[#This Row],[cena za kilo]]</f>
        <v>146.25</v>
      </c>
    </row>
    <row r="1690" spans="1:6" x14ac:dyDescent="0.25">
      <c r="A1690" s="1">
        <v>41214</v>
      </c>
      <c r="B1690" t="s">
        <v>71</v>
      </c>
      <c r="C1690">
        <v>45</v>
      </c>
      <c r="D1690">
        <f>YEAR(cukier6[[#This Row],[Data]])</f>
        <v>2012</v>
      </c>
      <c r="E1690">
        <f>VLOOKUP(cukier6[[#This Row],[rok]],cennik__2[#All],2,FALSE)</f>
        <v>2.25</v>
      </c>
      <c r="F1690" s="4">
        <f>cukier6[[#This Row],[Ilość cukru]]*cukier6[[#This Row],[cena za kilo]]</f>
        <v>101.25</v>
      </c>
    </row>
    <row r="1691" spans="1:6" x14ac:dyDescent="0.25">
      <c r="A1691" s="1">
        <v>41214</v>
      </c>
      <c r="B1691" t="s">
        <v>9</v>
      </c>
      <c r="C1691">
        <v>108</v>
      </c>
      <c r="D1691">
        <f>YEAR(cukier6[[#This Row],[Data]])</f>
        <v>2012</v>
      </c>
      <c r="E1691">
        <f>VLOOKUP(cukier6[[#This Row],[rok]],cennik__2[#All],2,FALSE)</f>
        <v>2.25</v>
      </c>
      <c r="F1691" s="4">
        <f>cukier6[[#This Row],[Ilość cukru]]*cukier6[[#This Row],[cena za kilo]]</f>
        <v>243</v>
      </c>
    </row>
    <row r="1692" spans="1:6" x14ac:dyDescent="0.25">
      <c r="A1692" s="1">
        <v>41215</v>
      </c>
      <c r="B1692" t="s">
        <v>39</v>
      </c>
      <c r="C1692">
        <v>159</v>
      </c>
      <c r="D1692">
        <f>YEAR(cukier6[[#This Row],[Data]])</f>
        <v>2012</v>
      </c>
      <c r="E1692">
        <f>VLOOKUP(cukier6[[#This Row],[rok]],cennik__2[#All],2,FALSE)</f>
        <v>2.25</v>
      </c>
      <c r="F1692" s="4">
        <f>cukier6[[#This Row],[Ilość cukru]]*cukier6[[#This Row],[cena za kilo]]</f>
        <v>357.75</v>
      </c>
    </row>
    <row r="1693" spans="1:6" x14ac:dyDescent="0.25">
      <c r="A1693" s="1">
        <v>41219</v>
      </c>
      <c r="B1693" t="s">
        <v>21</v>
      </c>
      <c r="C1693">
        <v>141</v>
      </c>
      <c r="D1693">
        <f>YEAR(cukier6[[#This Row],[Data]])</f>
        <v>2012</v>
      </c>
      <c r="E1693">
        <f>VLOOKUP(cukier6[[#This Row],[rok]],cennik__2[#All],2,FALSE)</f>
        <v>2.25</v>
      </c>
      <c r="F1693" s="4">
        <f>cukier6[[#This Row],[Ilość cukru]]*cukier6[[#This Row],[cena za kilo]]</f>
        <v>317.25</v>
      </c>
    </row>
    <row r="1694" spans="1:6" x14ac:dyDescent="0.25">
      <c r="A1694" s="1">
        <v>41219</v>
      </c>
      <c r="B1694" t="s">
        <v>40</v>
      </c>
      <c r="C1694">
        <v>14</v>
      </c>
      <c r="D1694">
        <f>YEAR(cukier6[[#This Row],[Data]])</f>
        <v>2012</v>
      </c>
      <c r="E1694">
        <f>VLOOKUP(cukier6[[#This Row],[rok]],cennik__2[#All],2,FALSE)</f>
        <v>2.25</v>
      </c>
      <c r="F1694" s="4">
        <f>cukier6[[#This Row],[Ilość cukru]]*cukier6[[#This Row],[cena za kilo]]</f>
        <v>31.5</v>
      </c>
    </row>
    <row r="1695" spans="1:6" x14ac:dyDescent="0.25">
      <c r="A1695" s="1">
        <v>41222</v>
      </c>
      <c r="B1695" t="s">
        <v>12</v>
      </c>
      <c r="C1695">
        <v>142</v>
      </c>
      <c r="D1695">
        <f>YEAR(cukier6[[#This Row],[Data]])</f>
        <v>2012</v>
      </c>
      <c r="E1695">
        <f>VLOOKUP(cukier6[[#This Row],[rok]],cennik__2[#All],2,FALSE)</f>
        <v>2.25</v>
      </c>
      <c r="F1695" s="4">
        <f>cukier6[[#This Row],[Ilość cukru]]*cukier6[[#This Row],[cena za kilo]]</f>
        <v>319.5</v>
      </c>
    </row>
    <row r="1696" spans="1:6" x14ac:dyDescent="0.25">
      <c r="A1696" s="1">
        <v>41223</v>
      </c>
      <c r="B1696" t="s">
        <v>11</v>
      </c>
      <c r="C1696">
        <v>167</v>
      </c>
      <c r="D1696">
        <f>YEAR(cukier6[[#This Row],[Data]])</f>
        <v>2012</v>
      </c>
      <c r="E1696">
        <f>VLOOKUP(cukier6[[#This Row],[rok]],cennik__2[#All],2,FALSE)</f>
        <v>2.25</v>
      </c>
      <c r="F1696" s="4">
        <f>cukier6[[#This Row],[Ilość cukru]]*cukier6[[#This Row],[cena za kilo]]</f>
        <v>375.75</v>
      </c>
    </row>
    <row r="1697" spans="1:6" x14ac:dyDescent="0.25">
      <c r="A1697" s="1">
        <v>41224</v>
      </c>
      <c r="B1697" t="s">
        <v>177</v>
      </c>
      <c r="C1697">
        <v>12</v>
      </c>
      <c r="D1697">
        <f>YEAR(cukier6[[#This Row],[Data]])</f>
        <v>2012</v>
      </c>
      <c r="E1697">
        <f>VLOOKUP(cukier6[[#This Row],[rok]],cennik__2[#All],2,FALSE)</f>
        <v>2.25</v>
      </c>
      <c r="F1697" s="4">
        <f>cukier6[[#This Row],[Ilość cukru]]*cukier6[[#This Row],[cena za kilo]]</f>
        <v>27</v>
      </c>
    </row>
    <row r="1698" spans="1:6" x14ac:dyDescent="0.25">
      <c r="A1698" s="1">
        <v>41229</v>
      </c>
      <c r="B1698" t="s">
        <v>30</v>
      </c>
      <c r="C1698">
        <v>187</v>
      </c>
      <c r="D1698">
        <f>YEAR(cukier6[[#This Row],[Data]])</f>
        <v>2012</v>
      </c>
      <c r="E1698">
        <f>VLOOKUP(cukier6[[#This Row],[rok]],cennik__2[#All],2,FALSE)</f>
        <v>2.25</v>
      </c>
      <c r="F1698" s="4">
        <f>cukier6[[#This Row],[Ilość cukru]]*cukier6[[#This Row],[cena za kilo]]</f>
        <v>420.75</v>
      </c>
    </row>
    <row r="1699" spans="1:6" x14ac:dyDescent="0.25">
      <c r="A1699" s="1">
        <v>41232</v>
      </c>
      <c r="B1699" t="s">
        <v>43</v>
      </c>
      <c r="C1699">
        <v>14</v>
      </c>
      <c r="D1699">
        <f>YEAR(cukier6[[#This Row],[Data]])</f>
        <v>2012</v>
      </c>
      <c r="E1699">
        <f>VLOOKUP(cukier6[[#This Row],[rok]],cennik__2[#All],2,FALSE)</f>
        <v>2.25</v>
      </c>
      <c r="F1699" s="4">
        <f>cukier6[[#This Row],[Ilość cukru]]*cukier6[[#This Row],[cena za kilo]]</f>
        <v>31.5</v>
      </c>
    </row>
    <row r="1700" spans="1:6" x14ac:dyDescent="0.25">
      <c r="A1700" s="1">
        <v>41235</v>
      </c>
      <c r="B1700" t="s">
        <v>167</v>
      </c>
      <c r="C1700">
        <v>10</v>
      </c>
      <c r="D1700">
        <f>YEAR(cukier6[[#This Row],[Data]])</f>
        <v>2012</v>
      </c>
      <c r="E1700">
        <f>VLOOKUP(cukier6[[#This Row],[rok]],cennik__2[#All],2,FALSE)</f>
        <v>2.25</v>
      </c>
      <c r="F1700" s="4">
        <f>cukier6[[#This Row],[Ilość cukru]]*cukier6[[#This Row],[cena za kilo]]</f>
        <v>22.5</v>
      </c>
    </row>
    <row r="1701" spans="1:6" x14ac:dyDescent="0.25">
      <c r="A1701" s="1">
        <v>41236</v>
      </c>
      <c r="B1701" t="s">
        <v>24</v>
      </c>
      <c r="C1701">
        <v>269</v>
      </c>
      <c r="D1701">
        <f>YEAR(cukier6[[#This Row],[Data]])</f>
        <v>2012</v>
      </c>
      <c r="E1701">
        <f>VLOOKUP(cukier6[[#This Row],[rok]],cennik__2[#All],2,FALSE)</f>
        <v>2.25</v>
      </c>
      <c r="F1701" s="4">
        <f>cukier6[[#This Row],[Ilość cukru]]*cukier6[[#This Row],[cena za kilo]]</f>
        <v>605.25</v>
      </c>
    </row>
    <row r="1702" spans="1:6" x14ac:dyDescent="0.25">
      <c r="A1702" s="1">
        <v>41236</v>
      </c>
      <c r="B1702" t="s">
        <v>7</v>
      </c>
      <c r="C1702">
        <v>328</v>
      </c>
      <c r="D1702">
        <f>YEAR(cukier6[[#This Row],[Data]])</f>
        <v>2012</v>
      </c>
      <c r="E1702">
        <f>VLOOKUP(cukier6[[#This Row],[rok]],cennik__2[#All],2,FALSE)</f>
        <v>2.25</v>
      </c>
      <c r="F1702" s="4">
        <f>cukier6[[#This Row],[Ilość cukru]]*cukier6[[#This Row],[cena za kilo]]</f>
        <v>738</v>
      </c>
    </row>
    <row r="1703" spans="1:6" x14ac:dyDescent="0.25">
      <c r="A1703" s="1">
        <v>41237</v>
      </c>
      <c r="B1703" t="s">
        <v>11</v>
      </c>
      <c r="C1703">
        <v>228</v>
      </c>
      <c r="D1703">
        <f>YEAR(cukier6[[#This Row],[Data]])</f>
        <v>2012</v>
      </c>
      <c r="E1703">
        <f>VLOOKUP(cukier6[[#This Row],[rok]],cennik__2[#All],2,FALSE)</f>
        <v>2.25</v>
      </c>
      <c r="F1703" s="4">
        <f>cukier6[[#This Row],[Ilość cukru]]*cukier6[[#This Row],[cena za kilo]]</f>
        <v>513</v>
      </c>
    </row>
    <row r="1704" spans="1:6" x14ac:dyDescent="0.25">
      <c r="A1704" s="1">
        <v>41239</v>
      </c>
      <c r="B1704" t="s">
        <v>4</v>
      </c>
      <c r="C1704">
        <v>12</v>
      </c>
      <c r="D1704">
        <f>YEAR(cukier6[[#This Row],[Data]])</f>
        <v>2012</v>
      </c>
      <c r="E1704">
        <f>VLOOKUP(cukier6[[#This Row],[rok]],cennik__2[#All],2,FALSE)</f>
        <v>2.25</v>
      </c>
      <c r="F1704" s="4">
        <f>cukier6[[#This Row],[Ilość cukru]]*cukier6[[#This Row],[cena za kilo]]</f>
        <v>27</v>
      </c>
    </row>
    <row r="1705" spans="1:6" x14ac:dyDescent="0.25">
      <c r="A1705" s="1">
        <v>41244</v>
      </c>
      <c r="B1705" t="s">
        <v>95</v>
      </c>
      <c r="C1705">
        <v>16</v>
      </c>
      <c r="D1705">
        <f>YEAR(cukier6[[#This Row],[Data]])</f>
        <v>2012</v>
      </c>
      <c r="E1705">
        <f>VLOOKUP(cukier6[[#This Row],[rok]],cennik__2[#All],2,FALSE)</f>
        <v>2.25</v>
      </c>
      <c r="F1705" s="4">
        <f>cukier6[[#This Row],[Ilość cukru]]*cukier6[[#This Row],[cena za kilo]]</f>
        <v>36</v>
      </c>
    </row>
    <row r="1706" spans="1:6" x14ac:dyDescent="0.25">
      <c r="A1706" s="1">
        <v>41247</v>
      </c>
      <c r="B1706" t="s">
        <v>19</v>
      </c>
      <c r="C1706">
        <v>233</v>
      </c>
      <c r="D1706">
        <f>YEAR(cukier6[[#This Row],[Data]])</f>
        <v>2012</v>
      </c>
      <c r="E1706">
        <f>VLOOKUP(cukier6[[#This Row],[rok]],cennik__2[#All],2,FALSE)</f>
        <v>2.25</v>
      </c>
      <c r="F1706" s="4">
        <f>cukier6[[#This Row],[Ilość cukru]]*cukier6[[#This Row],[cena za kilo]]</f>
        <v>524.25</v>
      </c>
    </row>
    <row r="1707" spans="1:6" x14ac:dyDescent="0.25">
      <c r="A1707" s="1">
        <v>41248</v>
      </c>
      <c r="B1707" t="s">
        <v>134</v>
      </c>
      <c r="C1707">
        <v>10</v>
      </c>
      <c r="D1707">
        <f>YEAR(cukier6[[#This Row],[Data]])</f>
        <v>2012</v>
      </c>
      <c r="E1707">
        <f>VLOOKUP(cukier6[[#This Row],[rok]],cennik__2[#All],2,FALSE)</f>
        <v>2.25</v>
      </c>
      <c r="F1707" s="4">
        <f>cukier6[[#This Row],[Ilość cukru]]*cukier6[[#This Row],[cena za kilo]]</f>
        <v>22.5</v>
      </c>
    </row>
    <row r="1708" spans="1:6" x14ac:dyDescent="0.25">
      <c r="A1708" s="1">
        <v>41251</v>
      </c>
      <c r="B1708" t="s">
        <v>12</v>
      </c>
      <c r="C1708">
        <v>168</v>
      </c>
      <c r="D1708">
        <f>YEAR(cukier6[[#This Row],[Data]])</f>
        <v>2012</v>
      </c>
      <c r="E1708">
        <f>VLOOKUP(cukier6[[#This Row],[rok]],cennik__2[#All],2,FALSE)</f>
        <v>2.25</v>
      </c>
      <c r="F1708" s="4">
        <f>cukier6[[#This Row],[Ilość cukru]]*cukier6[[#This Row],[cena za kilo]]</f>
        <v>378</v>
      </c>
    </row>
    <row r="1709" spans="1:6" x14ac:dyDescent="0.25">
      <c r="A1709" s="1">
        <v>41251</v>
      </c>
      <c r="B1709" t="s">
        <v>7</v>
      </c>
      <c r="C1709">
        <v>388</v>
      </c>
      <c r="D1709">
        <f>YEAR(cukier6[[#This Row],[Data]])</f>
        <v>2012</v>
      </c>
      <c r="E1709">
        <f>VLOOKUP(cukier6[[#This Row],[rok]],cennik__2[#All],2,FALSE)</f>
        <v>2.25</v>
      </c>
      <c r="F1709" s="4">
        <f>cukier6[[#This Row],[Ilość cukru]]*cukier6[[#This Row],[cena za kilo]]</f>
        <v>873</v>
      </c>
    </row>
    <row r="1710" spans="1:6" x14ac:dyDescent="0.25">
      <c r="A1710" s="1">
        <v>41252</v>
      </c>
      <c r="B1710" t="s">
        <v>52</v>
      </c>
      <c r="C1710">
        <v>319</v>
      </c>
      <c r="D1710">
        <f>YEAR(cukier6[[#This Row],[Data]])</f>
        <v>2012</v>
      </c>
      <c r="E1710">
        <f>VLOOKUP(cukier6[[#This Row],[rok]],cennik__2[#All],2,FALSE)</f>
        <v>2.25</v>
      </c>
      <c r="F1710" s="4">
        <f>cukier6[[#This Row],[Ilość cukru]]*cukier6[[#This Row],[cena za kilo]]</f>
        <v>717.75</v>
      </c>
    </row>
    <row r="1711" spans="1:6" x14ac:dyDescent="0.25">
      <c r="A1711" s="1">
        <v>41254</v>
      </c>
      <c r="B1711" t="s">
        <v>69</v>
      </c>
      <c r="C1711">
        <v>12</v>
      </c>
      <c r="D1711">
        <f>YEAR(cukier6[[#This Row],[Data]])</f>
        <v>2012</v>
      </c>
      <c r="E1711">
        <f>VLOOKUP(cukier6[[#This Row],[rok]],cennik__2[#All],2,FALSE)</f>
        <v>2.25</v>
      </c>
      <c r="F1711" s="4">
        <f>cukier6[[#This Row],[Ilość cukru]]*cukier6[[#This Row],[cena za kilo]]</f>
        <v>27</v>
      </c>
    </row>
    <row r="1712" spans="1:6" x14ac:dyDescent="0.25">
      <c r="A1712" s="1">
        <v>41256</v>
      </c>
      <c r="B1712" t="s">
        <v>175</v>
      </c>
      <c r="C1712">
        <v>150</v>
      </c>
      <c r="D1712">
        <f>YEAR(cukier6[[#This Row],[Data]])</f>
        <v>2012</v>
      </c>
      <c r="E1712">
        <f>VLOOKUP(cukier6[[#This Row],[rok]],cennik__2[#All],2,FALSE)</f>
        <v>2.25</v>
      </c>
      <c r="F1712" s="4">
        <f>cukier6[[#This Row],[Ilość cukru]]*cukier6[[#This Row],[cena za kilo]]</f>
        <v>337.5</v>
      </c>
    </row>
    <row r="1713" spans="1:6" x14ac:dyDescent="0.25">
      <c r="A1713" s="1">
        <v>41258</v>
      </c>
      <c r="B1713" t="s">
        <v>11</v>
      </c>
      <c r="C1713">
        <v>347</v>
      </c>
      <c r="D1713">
        <f>YEAR(cukier6[[#This Row],[Data]])</f>
        <v>2012</v>
      </c>
      <c r="E1713">
        <f>VLOOKUP(cukier6[[#This Row],[rok]],cennik__2[#All],2,FALSE)</f>
        <v>2.25</v>
      </c>
      <c r="F1713" s="4">
        <f>cukier6[[#This Row],[Ilość cukru]]*cukier6[[#This Row],[cena za kilo]]</f>
        <v>780.75</v>
      </c>
    </row>
    <row r="1714" spans="1:6" x14ac:dyDescent="0.25">
      <c r="A1714" s="1">
        <v>41259</v>
      </c>
      <c r="B1714" t="s">
        <v>25</v>
      </c>
      <c r="C1714">
        <v>177</v>
      </c>
      <c r="D1714">
        <f>YEAR(cukier6[[#This Row],[Data]])</f>
        <v>2012</v>
      </c>
      <c r="E1714">
        <f>VLOOKUP(cukier6[[#This Row],[rok]],cennik__2[#All],2,FALSE)</f>
        <v>2.25</v>
      </c>
      <c r="F1714" s="4">
        <f>cukier6[[#This Row],[Ilość cukru]]*cukier6[[#This Row],[cena za kilo]]</f>
        <v>398.25</v>
      </c>
    </row>
    <row r="1715" spans="1:6" x14ac:dyDescent="0.25">
      <c r="A1715" s="1">
        <v>41262</v>
      </c>
      <c r="B1715" t="s">
        <v>47</v>
      </c>
      <c r="C1715">
        <v>222</v>
      </c>
      <c r="D1715">
        <f>YEAR(cukier6[[#This Row],[Data]])</f>
        <v>2012</v>
      </c>
      <c r="E1715">
        <f>VLOOKUP(cukier6[[#This Row],[rok]],cennik__2[#All],2,FALSE)</f>
        <v>2.25</v>
      </c>
      <c r="F1715" s="4">
        <f>cukier6[[#This Row],[Ilość cukru]]*cukier6[[#This Row],[cena za kilo]]</f>
        <v>499.5</v>
      </c>
    </row>
    <row r="1716" spans="1:6" x14ac:dyDescent="0.25">
      <c r="A1716" s="1">
        <v>41273</v>
      </c>
      <c r="B1716" t="s">
        <v>51</v>
      </c>
      <c r="C1716">
        <v>9</v>
      </c>
      <c r="D1716">
        <f>YEAR(cukier6[[#This Row],[Data]])</f>
        <v>2012</v>
      </c>
      <c r="E1716">
        <f>VLOOKUP(cukier6[[#This Row],[rok]],cennik__2[#All],2,FALSE)</f>
        <v>2.25</v>
      </c>
      <c r="F1716" s="4">
        <f>cukier6[[#This Row],[Ilość cukru]]*cukier6[[#This Row],[cena za kilo]]</f>
        <v>20.25</v>
      </c>
    </row>
    <row r="1717" spans="1:6" x14ac:dyDescent="0.25">
      <c r="A1717" s="1">
        <v>41273</v>
      </c>
      <c r="B1717" t="s">
        <v>233</v>
      </c>
      <c r="C1717">
        <v>14</v>
      </c>
      <c r="D1717">
        <f>YEAR(cukier6[[#This Row],[Data]])</f>
        <v>2012</v>
      </c>
      <c r="E1717">
        <f>VLOOKUP(cukier6[[#This Row],[rok]],cennik__2[#All],2,FALSE)</f>
        <v>2.25</v>
      </c>
      <c r="F1717" s="4">
        <f>cukier6[[#This Row],[Ilość cukru]]*cukier6[[#This Row],[cena za kilo]]</f>
        <v>31.5</v>
      </c>
    </row>
    <row r="1718" spans="1:6" x14ac:dyDescent="0.25">
      <c r="A1718" s="1">
        <v>41275</v>
      </c>
      <c r="B1718" t="s">
        <v>5</v>
      </c>
      <c r="C1718">
        <v>7</v>
      </c>
      <c r="D1718">
        <f>YEAR(cukier6[[#This Row],[Data]])</f>
        <v>2013</v>
      </c>
      <c r="E1718">
        <f>VLOOKUP(cukier6[[#This Row],[rok]],cennik__2[#All],2,FALSE)</f>
        <v>2.2200000000000002</v>
      </c>
      <c r="F1718" s="4">
        <f>cukier6[[#This Row],[Ilość cukru]]*cukier6[[#This Row],[cena za kilo]]</f>
        <v>15.540000000000001</v>
      </c>
    </row>
    <row r="1719" spans="1:6" x14ac:dyDescent="0.25">
      <c r="A1719" s="1">
        <v>41279</v>
      </c>
      <c r="B1719" t="s">
        <v>68</v>
      </c>
      <c r="C1719">
        <v>171</v>
      </c>
      <c r="D1719">
        <f>YEAR(cukier6[[#This Row],[Data]])</f>
        <v>2013</v>
      </c>
      <c r="E1719">
        <f>VLOOKUP(cukier6[[#This Row],[rok]],cennik__2[#All],2,FALSE)</f>
        <v>2.2200000000000002</v>
      </c>
      <c r="F1719" s="4">
        <f>cukier6[[#This Row],[Ilość cukru]]*cukier6[[#This Row],[cena za kilo]]</f>
        <v>379.62000000000006</v>
      </c>
    </row>
    <row r="1720" spans="1:6" x14ac:dyDescent="0.25">
      <c r="A1720" s="1">
        <v>41283</v>
      </c>
      <c r="B1720" t="s">
        <v>210</v>
      </c>
      <c r="C1720">
        <v>16</v>
      </c>
      <c r="D1720">
        <f>YEAR(cukier6[[#This Row],[Data]])</f>
        <v>2013</v>
      </c>
      <c r="E1720">
        <f>VLOOKUP(cukier6[[#This Row],[rok]],cennik__2[#All],2,FALSE)</f>
        <v>2.2200000000000002</v>
      </c>
      <c r="F1720" s="4">
        <f>cukier6[[#This Row],[Ilość cukru]]*cukier6[[#This Row],[cena za kilo]]</f>
        <v>35.520000000000003</v>
      </c>
    </row>
    <row r="1721" spans="1:6" x14ac:dyDescent="0.25">
      <c r="A1721" s="1">
        <v>41284</v>
      </c>
      <c r="B1721" t="s">
        <v>20</v>
      </c>
      <c r="C1721">
        <v>176</v>
      </c>
      <c r="D1721">
        <f>YEAR(cukier6[[#This Row],[Data]])</f>
        <v>2013</v>
      </c>
      <c r="E1721">
        <f>VLOOKUP(cukier6[[#This Row],[rok]],cennik__2[#All],2,FALSE)</f>
        <v>2.2200000000000002</v>
      </c>
      <c r="F1721" s="4">
        <f>cukier6[[#This Row],[Ilość cukru]]*cukier6[[#This Row],[cena za kilo]]</f>
        <v>390.72</v>
      </c>
    </row>
    <row r="1722" spans="1:6" x14ac:dyDescent="0.25">
      <c r="A1722" s="1">
        <v>41287</v>
      </c>
      <c r="B1722" t="s">
        <v>57</v>
      </c>
      <c r="C1722">
        <v>37</v>
      </c>
      <c r="D1722">
        <f>YEAR(cukier6[[#This Row],[Data]])</f>
        <v>2013</v>
      </c>
      <c r="E1722">
        <f>VLOOKUP(cukier6[[#This Row],[rok]],cennik__2[#All],2,FALSE)</f>
        <v>2.2200000000000002</v>
      </c>
      <c r="F1722" s="4">
        <f>cukier6[[#This Row],[Ilość cukru]]*cukier6[[#This Row],[cena za kilo]]</f>
        <v>82.14</v>
      </c>
    </row>
    <row r="1723" spans="1:6" x14ac:dyDescent="0.25">
      <c r="A1723" s="1">
        <v>41290</v>
      </c>
      <c r="B1723" t="s">
        <v>20</v>
      </c>
      <c r="C1723">
        <v>186</v>
      </c>
      <c r="D1723">
        <f>YEAR(cukier6[[#This Row],[Data]])</f>
        <v>2013</v>
      </c>
      <c r="E1723">
        <f>VLOOKUP(cukier6[[#This Row],[rok]],cennik__2[#All],2,FALSE)</f>
        <v>2.2200000000000002</v>
      </c>
      <c r="F1723" s="4">
        <f>cukier6[[#This Row],[Ilość cukru]]*cukier6[[#This Row],[cena za kilo]]</f>
        <v>412.92</v>
      </c>
    </row>
    <row r="1724" spans="1:6" x14ac:dyDescent="0.25">
      <c r="A1724" s="1">
        <v>41290</v>
      </c>
      <c r="B1724" t="s">
        <v>63</v>
      </c>
      <c r="C1724">
        <v>45</v>
      </c>
      <c r="D1724">
        <f>YEAR(cukier6[[#This Row],[Data]])</f>
        <v>2013</v>
      </c>
      <c r="E1724">
        <f>VLOOKUP(cukier6[[#This Row],[rok]],cennik__2[#All],2,FALSE)</f>
        <v>2.2200000000000002</v>
      </c>
      <c r="F1724" s="4">
        <f>cukier6[[#This Row],[Ilość cukru]]*cukier6[[#This Row],[cena za kilo]]</f>
        <v>99.9</v>
      </c>
    </row>
    <row r="1725" spans="1:6" x14ac:dyDescent="0.25">
      <c r="A1725" s="1">
        <v>41294</v>
      </c>
      <c r="B1725" t="s">
        <v>54</v>
      </c>
      <c r="C1725">
        <v>186</v>
      </c>
      <c r="D1725">
        <f>YEAR(cukier6[[#This Row],[Data]])</f>
        <v>2013</v>
      </c>
      <c r="E1725">
        <f>VLOOKUP(cukier6[[#This Row],[rok]],cennik__2[#All],2,FALSE)</f>
        <v>2.2200000000000002</v>
      </c>
      <c r="F1725" s="4">
        <f>cukier6[[#This Row],[Ilość cukru]]*cukier6[[#This Row],[cena za kilo]]</f>
        <v>412.92</v>
      </c>
    </row>
    <row r="1726" spans="1:6" x14ac:dyDescent="0.25">
      <c r="A1726" s="1">
        <v>41294</v>
      </c>
      <c r="B1726" t="s">
        <v>16</v>
      </c>
      <c r="C1726">
        <v>211</v>
      </c>
      <c r="D1726">
        <f>YEAR(cukier6[[#This Row],[Data]])</f>
        <v>2013</v>
      </c>
      <c r="E1726">
        <f>VLOOKUP(cukier6[[#This Row],[rok]],cennik__2[#All],2,FALSE)</f>
        <v>2.2200000000000002</v>
      </c>
      <c r="F1726" s="4">
        <f>cukier6[[#This Row],[Ilość cukru]]*cukier6[[#This Row],[cena za kilo]]</f>
        <v>468.42</v>
      </c>
    </row>
    <row r="1727" spans="1:6" x14ac:dyDescent="0.25">
      <c r="A1727" s="1">
        <v>41300</v>
      </c>
      <c r="B1727" t="s">
        <v>11</v>
      </c>
      <c r="C1727">
        <v>330</v>
      </c>
      <c r="D1727">
        <f>YEAR(cukier6[[#This Row],[Data]])</f>
        <v>2013</v>
      </c>
      <c r="E1727">
        <f>VLOOKUP(cukier6[[#This Row],[rok]],cennik__2[#All],2,FALSE)</f>
        <v>2.2200000000000002</v>
      </c>
      <c r="F1727" s="4">
        <f>cukier6[[#This Row],[Ilość cukru]]*cukier6[[#This Row],[cena za kilo]]</f>
        <v>732.6</v>
      </c>
    </row>
    <row r="1728" spans="1:6" x14ac:dyDescent="0.25">
      <c r="A1728" s="1">
        <v>41301</v>
      </c>
      <c r="B1728" t="s">
        <v>16</v>
      </c>
      <c r="C1728">
        <v>134</v>
      </c>
      <c r="D1728">
        <f>YEAR(cukier6[[#This Row],[Data]])</f>
        <v>2013</v>
      </c>
      <c r="E1728">
        <f>VLOOKUP(cukier6[[#This Row],[rok]],cennik__2[#All],2,FALSE)</f>
        <v>2.2200000000000002</v>
      </c>
      <c r="F1728" s="4">
        <f>cukier6[[#This Row],[Ilość cukru]]*cukier6[[#This Row],[cena za kilo]]</f>
        <v>297.48</v>
      </c>
    </row>
    <row r="1729" spans="1:6" x14ac:dyDescent="0.25">
      <c r="A1729" s="1">
        <v>41301</v>
      </c>
      <c r="B1729" t="s">
        <v>11</v>
      </c>
      <c r="C1729">
        <v>459</v>
      </c>
      <c r="D1729">
        <f>YEAR(cukier6[[#This Row],[Data]])</f>
        <v>2013</v>
      </c>
      <c r="E1729">
        <f>VLOOKUP(cukier6[[#This Row],[rok]],cennik__2[#All],2,FALSE)</f>
        <v>2.2200000000000002</v>
      </c>
      <c r="F1729" s="4">
        <f>cukier6[[#This Row],[Ilość cukru]]*cukier6[[#This Row],[cena za kilo]]</f>
        <v>1018.9800000000001</v>
      </c>
    </row>
    <row r="1730" spans="1:6" x14ac:dyDescent="0.25">
      <c r="A1730" s="1">
        <v>41302</v>
      </c>
      <c r="B1730" t="s">
        <v>28</v>
      </c>
      <c r="C1730">
        <v>185</v>
      </c>
      <c r="D1730">
        <f>YEAR(cukier6[[#This Row],[Data]])</f>
        <v>2013</v>
      </c>
      <c r="E1730">
        <f>VLOOKUP(cukier6[[#This Row],[rok]],cennik__2[#All],2,FALSE)</f>
        <v>2.2200000000000002</v>
      </c>
      <c r="F1730" s="4">
        <f>cukier6[[#This Row],[Ilość cukru]]*cukier6[[#This Row],[cena za kilo]]</f>
        <v>410.70000000000005</v>
      </c>
    </row>
    <row r="1731" spans="1:6" x14ac:dyDescent="0.25">
      <c r="A1731" s="1">
        <v>41303</v>
      </c>
      <c r="B1731" t="s">
        <v>69</v>
      </c>
      <c r="C1731">
        <v>3</v>
      </c>
      <c r="D1731">
        <f>YEAR(cukier6[[#This Row],[Data]])</f>
        <v>2013</v>
      </c>
      <c r="E1731">
        <f>VLOOKUP(cukier6[[#This Row],[rok]],cennik__2[#All],2,FALSE)</f>
        <v>2.2200000000000002</v>
      </c>
      <c r="F1731" s="4">
        <f>cukier6[[#This Row],[Ilość cukru]]*cukier6[[#This Row],[cena za kilo]]</f>
        <v>6.66</v>
      </c>
    </row>
    <row r="1732" spans="1:6" x14ac:dyDescent="0.25">
      <c r="A1732" s="1">
        <v>41305</v>
      </c>
      <c r="B1732" t="s">
        <v>32</v>
      </c>
      <c r="C1732">
        <v>181</v>
      </c>
      <c r="D1732">
        <f>YEAR(cukier6[[#This Row],[Data]])</f>
        <v>2013</v>
      </c>
      <c r="E1732">
        <f>VLOOKUP(cukier6[[#This Row],[rok]],cennik__2[#All],2,FALSE)</f>
        <v>2.2200000000000002</v>
      </c>
      <c r="F1732" s="4">
        <f>cukier6[[#This Row],[Ilość cukru]]*cukier6[[#This Row],[cena za kilo]]</f>
        <v>401.82000000000005</v>
      </c>
    </row>
    <row r="1733" spans="1:6" x14ac:dyDescent="0.25">
      <c r="A1733" s="1">
        <v>41309</v>
      </c>
      <c r="B1733" t="s">
        <v>19</v>
      </c>
      <c r="C1733">
        <v>441</v>
      </c>
      <c r="D1733">
        <f>YEAR(cukier6[[#This Row],[Data]])</f>
        <v>2013</v>
      </c>
      <c r="E1733">
        <f>VLOOKUP(cukier6[[#This Row],[rok]],cennik__2[#All],2,FALSE)</f>
        <v>2.2200000000000002</v>
      </c>
      <c r="F1733" s="4">
        <f>cukier6[[#This Row],[Ilość cukru]]*cukier6[[#This Row],[cena za kilo]]</f>
        <v>979.0200000000001</v>
      </c>
    </row>
    <row r="1734" spans="1:6" x14ac:dyDescent="0.25">
      <c r="A1734" s="1">
        <v>41310</v>
      </c>
      <c r="B1734" t="s">
        <v>47</v>
      </c>
      <c r="C1734">
        <v>487</v>
      </c>
      <c r="D1734">
        <f>YEAR(cukier6[[#This Row],[Data]])</f>
        <v>2013</v>
      </c>
      <c r="E1734">
        <f>VLOOKUP(cukier6[[#This Row],[rok]],cennik__2[#All],2,FALSE)</f>
        <v>2.2200000000000002</v>
      </c>
      <c r="F1734" s="4">
        <f>cukier6[[#This Row],[Ilość cukru]]*cukier6[[#This Row],[cena za kilo]]</f>
        <v>1081.1400000000001</v>
      </c>
    </row>
    <row r="1735" spans="1:6" x14ac:dyDescent="0.25">
      <c r="A1735" s="1">
        <v>41310</v>
      </c>
      <c r="B1735" t="s">
        <v>54</v>
      </c>
      <c r="C1735">
        <v>56</v>
      </c>
      <c r="D1735">
        <f>YEAR(cukier6[[#This Row],[Data]])</f>
        <v>2013</v>
      </c>
      <c r="E1735">
        <f>VLOOKUP(cukier6[[#This Row],[rok]],cennik__2[#All],2,FALSE)</f>
        <v>2.2200000000000002</v>
      </c>
      <c r="F1735" s="4">
        <f>cukier6[[#This Row],[Ilość cukru]]*cukier6[[#This Row],[cena za kilo]]</f>
        <v>124.32000000000001</v>
      </c>
    </row>
    <row r="1736" spans="1:6" x14ac:dyDescent="0.25">
      <c r="A1736" s="1">
        <v>41314</v>
      </c>
      <c r="B1736" t="s">
        <v>14</v>
      </c>
      <c r="C1736">
        <v>23</v>
      </c>
      <c r="D1736">
        <f>YEAR(cukier6[[#This Row],[Data]])</f>
        <v>2013</v>
      </c>
      <c r="E1736">
        <f>VLOOKUP(cukier6[[#This Row],[rok]],cennik__2[#All],2,FALSE)</f>
        <v>2.2200000000000002</v>
      </c>
      <c r="F1736" s="4">
        <f>cukier6[[#This Row],[Ilość cukru]]*cukier6[[#This Row],[cena za kilo]]</f>
        <v>51.06</v>
      </c>
    </row>
    <row r="1737" spans="1:6" x14ac:dyDescent="0.25">
      <c r="A1737" s="1">
        <v>41314</v>
      </c>
      <c r="B1737" t="s">
        <v>133</v>
      </c>
      <c r="C1737">
        <v>113</v>
      </c>
      <c r="D1737">
        <f>YEAR(cukier6[[#This Row],[Data]])</f>
        <v>2013</v>
      </c>
      <c r="E1737">
        <f>VLOOKUP(cukier6[[#This Row],[rok]],cennik__2[#All],2,FALSE)</f>
        <v>2.2200000000000002</v>
      </c>
      <c r="F1737" s="4">
        <f>cukier6[[#This Row],[Ilość cukru]]*cukier6[[#This Row],[cena za kilo]]</f>
        <v>250.86</v>
      </c>
    </row>
    <row r="1738" spans="1:6" x14ac:dyDescent="0.25">
      <c r="A1738" s="1">
        <v>41315</v>
      </c>
      <c r="B1738" t="s">
        <v>202</v>
      </c>
      <c r="C1738">
        <v>19</v>
      </c>
      <c r="D1738">
        <f>YEAR(cukier6[[#This Row],[Data]])</f>
        <v>2013</v>
      </c>
      <c r="E1738">
        <f>VLOOKUP(cukier6[[#This Row],[rok]],cennik__2[#All],2,FALSE)</f>
        <v>2.2200000000000002</v>
      </c>
      <c r="F1738" s="4">
        <f>cukier6[[#This Row],[Ilość cukru]]*cukier6[[#This Row],[cena za kilo]]</f>
        <v>42.180000000000007</v>
      </c>
    </row>
    <row r="1739" spans="1:6" x14ac:dyDescent="0.25">
      <c r="A1739" s="1">
        <v>41316</v>
      </c>
      <c r="B1739" t="s">
        <v>80</v>
      </c>
      <c r="C1739">
        <v>188</v>
      </c>
      <c r="D1739">
        <f>YEAR(cukier6[[#This Row],[Data]])</f>
        <v>2013</v>
      </c>
      <c r="E1739">
        <f>VLOOKUP(cukier6[[#This Row],[rok]],cennik__2[#All],2,FALSE)</f>
        <v>2.2200000000000002</v>
      </c>
      <c r="F1739" s="4">
        <f>cukier6[[#This Row],[Ilość cukru]]*cukier6[[#This Row],[cena za kilo]]</f>
        <v>417.36</v>
      </c>
    </row>
    <row r="1740" spans="1:6" x14ac:dyDescent="0.25">
      <c r="A1740" s="1">
        <v>41316</v>
      </c>
      <c r="B1740" t="s">
        <v>9</v>
      </c>
      <c r="C1740">
        <v>338</v>
      </c>
      <c r="D1740">
        <f>YEAR(cukier6[[#This Row],[Data]])</f>
        <v>2013</v>
      </c>
      <c r="E1740">
        <f>VLOOKUP(cukier6[[#This Row],[rok]],cennik__2[#All],2,FALSE)</f>
        <v>2.2200000000000002</v>
      </c>
      <c r="F1740" s="4">
        <f>cukier6[[#This Row],[Ilość cukru]]*cukier6[[#This Row],[cena za kilo]]</f>
        <v>750.36</v>
      </c>
    </row>
    <row r="1741" spans="1:6" x14ac:dyDescent="0.25">
      <c r="A1741" s="1">
        <v>41317</v>
      </c>
      <c r="B1741" t="s">
        <v>33</v>
      </c>
      <c r="C1741">
        <v>80</v>
      </c>
      <c r="D1741">
        <f>YEAR(cukier6[[#This Row],[Data]])</f>
        <v>2013</v>
      </c>
      <c r="E1741">
        <f>VLOOKUP(cukier6[[#This Row],[rok]],cennik__2[#All],2,FALSE)</f>
        <v>2.2200000000000002</v>
      </c>
      <c r="F1741" s="4">
        <f>cukier6[[#This Row],[Ilość cukru]]*cukier6[[#This Row],[cena za kilo]]</f>
        <v>177.60000000000002</v>
      </c>
    </row>
    <row r="1742" spans="1:6" x14ac:dyDescent="0.25">
      <c r="A1742" s="1">
        <v>41318</v>
      </c>
      <c r="B1742" t="s">
        <v>173</v>
      </c>
      <c r="C1742">
        <v>20</v>
      </c>
      <c r="D1742">
        <f>YEAR(cukier6[[#This Row],[Data]])</f>
        <v>2013</v>
      </c>
      <c r="E1742">
        <f>VLOOKUP(cukier6[[#This Row],[rok]],cennik__2[#All],2,FALSE)</f>
        <v>2.2200000000000002</v>
      </c>
      <c r="F1742" s="4">
        <f>cukier6[[#This Row],[Ilość cukru]]*cukier6[[#This Row],[cena za kilo]]</f>
        <v>44.400000000000006</v>
      </c>
    </row>
    <row r="1743" spans="1:6" x14ac:dyDescent="0.25">
      <c r="A1743" s="1">
        <v>41321</v>
      </c>
      <c r="B1743" t="s">
        <v>161</v>
      </c>
      <c r="C1743">
        <v>1</v>
      </c>
      <c r="D1743">
        <f>YEAR(cukier6[[#This Row],[Data]])</f>
        <v>2013</v>
      </c>
      <c r="E1743">
        <f>VLOOKUP(cukier6[[#This Row],[rok]],cennik__2[#All],2,FALSE)</f>
        <v>2.2200000000000002</v>
      </c>
      <c r="F1743" s="4">
        <f>cukier6[[#This Row],[Ilość cukru]]*cukier6[[#This Row],[cena za kilo]]</f>
        <v>2.2200000000000002</v>
      </c>
    </row>
    <row r="1744" spans="1:6" x14ac:dyDescent="0.25">
      <c r="A1744" s="1">
        <v>41322</v>
      </c>
      <c r="B1744" t="s">
        <v>54</v>
      </c>
      <c r="C1744">
        <v>200</v>
      </c>
      <c r="D1744">
        <f>YEAR(cukier6[[#This Row],[Data]])</f>
        <v>2013</v>
      </c>
      <c r="E1744">
        <f>VLOOKUP(cukier6[[#This Row],[rok]],cennik__2[#All],2,FALSE)</f>
        <v>2.2200000000000002</v>
      </c>
      <c r="F1744" s="4">
        <f>cukier6[[#This Row],[Ilość cukru]]*cukier6[[#This Row],[cena za kilo]]</f>
        <v>444.00000000000006</v>
      </c>
    </row>
    <row r="1745" spans="1:6" x14ac:dyDescent="0.25">
      <c r="A1745" s="1">
        <v>41323</v>
      </c>
      <c r="B1745" t="s">
        <v>7</v>
      </c>
      <c r="C1745">
        <v>429</v>
      </c>
      <c r="D1745">
        <f>YEAR(cukier6[[#This Row],[Data]])</f>
        <v>2013</v>
      </c>
      <c r="E1745">
        <f>VLOOKUP(cukier6[[#This Row],[rok]],cennik__2[#All],2,FALSE)</f>
        <v>2.2200000000000002</v>
      </c>
      <c r="F1745" s="4">
        <f>cukier6[[#This Row],[Ilość cukru]]*cukier6[[#This Row],[cena za kilo]]</f>
        <v>952.38000000000011</v>
      </c>
    </row>
    <row r="1746" spans="1:6" x14ac:dyDescent="0.25">
      <c r="A1746" s="1">
        <v>41324</v>
      </c>
      <c r="B1746" t="s">
        <v>14</v>
      </c>
      <c r="C1746">
        <v>183</v>
      </c>
      <c r="D1746">
        <f>YEAR(cukier6[[#This Row],[Data]])</f>
        <v>2013</v>
      </c>
      <c r="E1746">
        <f>VLOOKUP(cukier6[[#This Row],[rok]],cennik__2[#All],2,FALSE)</f>
        <v>2.2200000000000002</v>
      </c>
      <c r="F1746" s="4">
        <f>cukier6[[#This Row],[Ilość cukru]]*cukier6[[#This Row],[cena za kilo]]</f>
        <v>406.26000000000005</v>
      </c>
    </row>
    <row r="1747" spans="1:6" x14ac:dyDescent="0.25">
      <c r="A1747" s="1">
        <v>41325</v>
      </c>
      <c r="B1747" t="s">
        <v>12</v>
      </c>
      <c r="C1747">
        <v>26</v>
      </c>
      <c r="D1747">
        <f>YEAR(cukier6[[#This Row],[Data]])</f>
        <v>2013</v>
      </c>
      <c r="E1747">
        <f>VLOOKUP(cukier6[[#This Row],[rok]],cennik__2[#All],2,FALSE)</f>
        <v>2.2200000000000002</v>
      </c>
      <c r="F1747" s="4">
        <f>cukier6[[#This Row],[Ilość cukru]]*cukier6[[#This Row],[cena za kilo]]</f>
        <v>57.720000000000006</v>
      </c>
    </row>
    <row r="1748" spans="1:6" x14ac:dyDescent="0.25">
      <c r="A1748" s="1">
        <v>41326</v>
      </c>
      <c r="B1748" t="s">
        <v>182</v>
      </c>
      <c r="C1748">
        <v>2</v>
      </c>
      <c r="D1748">
        <f>YEAR(cukier6[[#This Row],[Data]])</f>
        <v>2013</v>
      </c>
      <c r="E1748">
        <f>VLOOKUP(cukier6[[#This Row],[rok]],cennik__2[#All],2,FALSE)</f>
        <v>2.2200000000000002</v>
      </c>
      <c r="F1748" s="4">
        <f>cukier6[[#This Row],[Ilość cukru]]*cukier6[[#This Row],[cena za kilo]]</f>
        <v>4.4400000000000004</v>
      </c>
    </row>
    <row r="1749" spans="1:6" x14ac:dyDescent="0.25">
      <c r="A1749" s="1">
        <v>41328</v>
      </c>
      <c r="B1749" t="s">
        <v>9</v>
      </c>
      <c r="C1749">
        <v>174</v>
      </c>
      <c r="D1749">
        <f>YEAR(cukier6[[#This Row],[Data]])</f>
        <v>2013</v>
      </c>
      <c r="E1749">
        <f>VLOOKUP(cukier6[[#This Row],[rok]],cennik__2[#All],2,FALSE)</f>
        <v>2.2200000000000002</v>
      </c>
      <c r="F1749" s="4">
        <f>cukier6[[#This Row],[Ilość cukru]]*cukier6[[#This Row],[cena za kilo]]</f>
        <v>386.28000000000003</v>
      </c>
    </row>
    <row r="1750" spans="1:6" x14ac:dyDescent="0.25">
      <c r="A1750" s="1">
        <v>41329</v>
      </c>
      <c r="B1750" t="s">
        <v>54</v>
      </c>
      <c r="C1750">
        <v>98</v>
      </c>
      <c r="D1750">
        <f>YEAR(cukier6[[#This Row],[Data]])</f>
        <v>2013</v>
      </c>
      <c r="E1750">
        <f>VLOOKUP(cukier6[[#This Row],[rok]],cennik__2[#All],2,FALSE)</f>
        <v>2.2200000000000002</v>
      </c>
      <c r="F1750" s="4">
        <f>cukier6[[#This Row],[Ilość cukru]]*cukier6[[#This Row],[cena za kilo]]</f>
        <v>217.56000000000003</v>
      </c>
    </row>
    <row r="1751" spans="1:6" x14ac:dyDescent="0.25">
      <c r="A1751" s="1">
        <v>41329</v>
      </c>
      <c r="B1751" t="s">
        <v>187</v>
      </c>
      <c r="C1751">
        <v>11</v>
      </c>
      <c r="D1751">
        <f>YEAR(cukier6[[#This Row],[Data]])</f>
        <v>2013</v>
      </c>
      <c r="E1751">
        <f>VLOOKUP(cukier6[[#This Row],[rok]],cennik__2[#All],2,FALSE)</f>
        <v>2.2200000000000002</v>
      </c>
      <c r="F1751" s="4">
        <f>cukier6[[#This Row],[Ilość cukru]]*cukier6[[#This Row],[cena za kilo]]</f>
        <v>24.42</v>
      </c>
    </row>
    <row r="1752" spans="1:6" x14ac:dyDescent="0.25">
      <c r="A1752" s="1">
        <v>41332</v>
      </c>
      <c r="B1752" t="s">
        <v>30</v>
      </c>
      <c r="C1752">
        <v>58</v>
      </c>
      <c r="D1752">
        <f>YEAR(cukier6[[#This Row],[Data]])</f>
        <v>2013</v>
      </c>
      <c r="E1752">
        <f>VLOOKUP(cukier6[[#This Row],[rok]],cennik__2[#All],2,FALSE)</f>
        <v>2.2200000000000002</v>
      </c>
      <c r="F1752" s="4">
        <f>cukier6[[#This Row],[Ilość cukru]]*cukier6[[#This Row],[cena za kilo]]</f>
        <v>128.76000000000002</v>
      </c>
    </row>
    <row r="1753" spans="1:6" x14ac:dyDescent="0.25">
      <c r="A1753" s="1">
        <v>41336</v>
      </c>
      <c r="B1753" t="s">
        <v>17</v>
      </c>
      <c r="C1753">
        <v>17</v>
      </c>
      <c r="D1753">
        <f>YEAR(cukier6[[#This Row],[Data]])</f>
        <v>2013</v>
      </c>
      <c r="E1753">
        <f>VLOOKUP(cukier6[[#This Row],[rok]],cennik__2[#All],2,FALSE)</f>
        <v>2.2200000000000002</v>
      </c>
      <c r="F1753" s="4">
        <f>cukier6[[#This Row],[Ilość cukru]]*cukier6[[#This Row],[cena za kilo]]</f>
        <v>37.74</v>
      </c>
    </row>
    <row r="1754" spans="1:6" x14ac:dyDescent="0.25">
      <c r="A1754" s="1">
        <v>41337</v>
      </c>
      <c r="B1754" t="s">
        <v>19</v>
      </c>
      <c r="C1754">
        <v>143</v>
      </c>
      <c r="D1754">
        <f>YEAR(cukier6[[#This Row],[Data]])</f>
        <v>2013</v>
      </c>
      <c r="E1754">
        <f>VLOOKUP(cukier6[[#This Row],[rok]],cennik__2[#All],2,FALSE)</f>
        <v>2.2200000000000002</v>
      </c>
      <c r="F1754" s="4">
        <f>cukier6[[#This Row],[Ilość cukru]]*cukier6[[#This Row],[cena za kilo]]</f>
        <v>317.46000000000004</v>
      </c>
    </row>
    <row r="1755" spans="1:6" x14ac:dyDescent="0.25">
      <c r="A1755" s="1">
        <v>41339</v>
      </c>
      <c r="B1755" t="s">
        <v>54</v>
      </c>
      <c r="C1755">
        <v>108</v>
      </c>
      <c r="D1755">
        <f>YEAR(cukier6[[#This Row],[Data]])</f>
        <v>2013</v>
      </c>
      <c r="E1755">
        <f>VLOOKUP(cukier6[[#This Row],[rok]],cennik__2[#All],2,FALSE)</f>
        <v>2.2200000000000002</v>
      </c>
      <c r="F1755" s="4">
        <f>cukier6[[#This Row],[Ilość cukru]]*cukier6[[#This Row],[cena za kilo]]</f>
        <v>239.76000000000002</v>
      </c>
    </row>
    <row r="1756" spans="1:6" x14ac:dyDescent="0.25">
      <c r="A1756" s="1">
        <v>41346</v>
      </c>
      <c r="B1756" t="s">
        <v>104</v>
      </c>
      <c r="C1756">
        <v>424</v>
      </c>
      <c r="D1756">
        <f>YEAR(cukier6[[#This Row],[Data]])</f>
        <v>2013</v>
      </c>
      <c r="E1756">
        <f>VLOOKUP(cukier6[[#This Row],[rok]],cennik__2[#All],2,FALSE)</f>
        <v>2.2200000000000002</v>
      </c>
      <c r="F1756" s="4">
        <f>cukier6[[#This Row],[Ilość cukru]]*cukier6[[#This Row],[cena za kilo]]</f>
        <v>941.28000000000009</v>
      </c>
    </row>
    <row r="1757" spans="1:6" x14ac:dyDescent="0.25">
      <c r="A1757" s="1">
        <v>41351</v>
      </c>
      <c r="B1757" t="s">
        <v>223</v>
      </c>
      <c r="C1757">
        <v>9</v>
      </c>
      <c r="D1757">
        <f>YEAR(cukier6[[#This Row],[Data]])</f>
        <v>2013</v>
      </c>
      <c r="E1757">
        <f>VLOOKUP(cukier6[[#This Row],[rok]],cennik__2[#All],2,FALSE)</f>
        <v>2.2200000000000002</v>
      </c>
      <c r="F1757" s="4">
        <f>cukier6[[#This Row],[Ilość cukru]]*cukier6[[#This Row],[cena za kilo]]</f>
        <v>19.98</v>
      </c>
    </row>
    <row r="1758" spans="1:6" x14ac:dyDescent="0.25">
      <c r="A1758" s="1">
        <v>41352</v>
      </c>
      <c r="B1758" t="s">
        <v>30</v>
      </c>
      <c r="C1758">
        <v>135</v>
      </c>
      <c r="D1758">
        <f>YEAR(cukier6[[#This Row],[Data]])</f>
        <v>2013</v>
      </c>
      <c r="E1758">
        <f>VLOOKUP(cukier6[[#This Row],[rok]],cennik__2[#All],2,FALSE)</f>
        <v>2.2200000000000002</v>
      </c>
      <c r="F1758" s="4">
        <f>cukier6[[#This Row],[Ilość cukru]]*cukier6[[#This Row],[cena za kilo]]</f>
        <v>299.70000000000005</v>
      </c>
    </row>
    <row r="1759" spans="1:6" x14ac:dyDescent="0.25">
      <c r="A1759" s="1">
        <v>41356</v>
      </c>
      <c r="B1759" t="s">
        <v>16</v>
      </c>
      <c r="C1759">
        <v>202</v>
      </c>
      <c r="D1759">
        <f>YEAR(cukier6[[#This Row],[Data]])</f>
        <v>2013</v>
      </c>
      <c r="E1759">
        <f>VLOOKUP(cukier6[[#This Row],[rok]],cennik__2[#All],2,FALSE)</f>
        <v>2.2200000000000002</v>
      </c>
      <c r="F1759" s="4">
        <f>cukier6[[#This Row],[Ilość cukru]]*cukier6[[#This Row],[cena za kilo]]</f>
        <v>448.44000000000005</v>
      </c>
    </row>
    <row r="1760" spans="1:6" x14ac:dyDescent="0.25">
      <c r="A1760" s="1">
        <v>41357</v>
      </c>
      <c r="B1760" t="s">
        <v>47</v>
      </c>
      <c r="C1760">
        <v>459</v>
      </c>
      <c r="D1760">
        <f>YEAR(cukier6[[#This Row],[Data]])</f>
        <v>2013</v>
      </c>
      <c r="E1760">
        <f>VLOOKUP(cukier6[[#This Row],[rok]],cennik__2[#All],2,FALSE)</f>
        <v>2.2200000000000002</v>
      </c>
      <c r="F1760" s="4">
        <f>cukier6[[#This Row],[Ilość cukru]]*cukier6[[#This Row],[cena za kilo]]</f>
        <v>1018.9800000000001</v>
      </c>
    </row>
    <row r="1761" spans="1:6" x14ac:dyDescent="0.25">
      <c r="A1761" s="1">
        <v>41361</v>
      </c>
      <c r="B1761" t="s">
        <v>60</v>
      </c>
      <c r="C1761">
        <v>107</v>
      </c>
      <c r="D1761">
        <f>YEAR(cukier6[[#This Row],[Data]])</f>
        <v>2013</v>
      </c>
      <c r="E1761">
        <f>VLOOKUP(cukier6[[#This Row],[rok]],cennik__2[#All],2,FALSE)</f>
        <v>2.2200000000000002</v>
      </c>
      <c r="F1761" s="4">
        <f>cukier6[[#This Row],[Ilość cukru]]*cukier6[[#This Row],[cena za kilo]]</f>
        <v>237.54000000000002</v>
      </c>
    </row>
    <row r="1762" spans="1:6" x14ac:dyDescent="0.25">
      <c r="A1762" s="1">
        <v>41362</v>
      </c>
      <c r="B1762" t="s">
        <v>37</v>
      </c>
      <c r="C1762">
        <v>37</v>
      </c>
      <c r="D1762">
        <f>YEAR(cukier6[[#This Row],[Data]])</f>
        <v>2013</v>
      </c>
      <c r="E1762">
        <f>VLOOKUP(cukier6[[#This Row],[rok]],cennik__2[#All],2,FALSE)</f>
        <v>2.2200000000000002</v>
      </c>
      <c r="F1762" s="4">
        <f>cukier6[[#This Row],[Ilość cukru]]*cukier6[[#This Row],[cena za kilo]]</f>
        <v>82.14</v>
      </c>
    </row>
    <row r="1763" spans="1:6" x14ac:dyDescent="0.25">
      <c r="A1763" s="1">
        <v>41363</v>
      </c>
      <c r="B1763" t="s">
        <v>63</v>
      </c>
      <c r="C1763">
        <v>43</v>
      </c>
      <c r="D1763">
        <f>YEAR(cukier6[[#This Row],[Data]])</f>
        <v>2013</v>
      </c>
      <c r="E1763">
        <f>VLOOKUP(cukier6[[#This Row],[rok]],cennik__2[#All],2,FALSE)</f>
        <v>2.2200000000000002</v>
      </c>
      <c r="F1763" s="4">
        <f>cukier6[[#This Row],[Ilość cukru]]*cukier6[[#This Row],[cena za kilo]]</f>
        <v>95.460000000000008</v>
      </c>
    </row>
    <row r="1764" spans="1:6" x14ac:dyDescent="0.25">
      <c r="A1764" s="1">
        <v>41365</v>
      </c>
      <c r="B1764" t="s">
        <v>11</v>
      </c>
      <c r="C1764">
        <v>352</v>
      </c>
      <c r="D1764">
        <f>YEAR(cukier6[[#This Row],[Data]])</f>
        <v>2013</v>
      </c>
      <c r="E1764">
        <f>VLOOKUP(cukier6[[#This Row],[rok]],cennik__2[#All],2,FALSE)</f>
        <v>2.2200000000000002</v>
      </c>
      <c r="F1764" s="4">
        <f>cukier6[[#This Row],[Ilość cukru]]*cukier6[[#This Row],[cena za kilo]]</f>
        <v>781.44</v>
      </c>
    </row>
    <row r="1765" spans="1:6" x14ac:dyDescent="0.25">
      <c r="A1765" s="1">
        <v>41368</v>
      </c>
      <c r="B1765" t="s">
        <v>20</v>
      </c>
      <c r="C1765">
        <v>94</v>
      </c>
      <c r="D1765">
        <f>YEAR(cukier6[[#This Row],[Data]])</f>
        <v>2013</v>
      </c>
      <c r="E1765">
        <f>VLOOKUP(cukier6[[#This Row],[rok]],cennik__2[#All],2,FALSE)</f>
        <v>2.2200000000000002</v>
      </c>
      <c r="F1765" s="4">
        <f>cukier6[[#This Row],[Ilość cukru]]*cukier6[[#This Row],[cena za kilo]]</f>
        <v>208.68</v>
      </c>
    </row>
    <row r="1766" spans="1:6" x14ac:dyDescent="0.25">
      <c r="A1766" s="1">
        <v>41368</v>
      </c>
      <c r="B1766" t="s">
        <v>68</v>
      </c>
      <c r="C1766">
        <v>112</v>
      </c>
      <c r="D1766">
        <f>YEAR(cukier6[[#This Row],[Data]])</f>
        <v>2013</v>
      </c>
      <c r="E1766">
        <f>VLOOKUP(cukier6[[#This Row],[rok]],cennik__2[#All],2,FALSE)</f>
        <v>2.2200000000000002</v>
      </c>
      <c r="F1766" s="4">
        <f>cukier6[[#This Row],[Ilość cukru]]*cukier6[[#This Row],[cena za kilo]]</f>
        <v>248.64000000000001</v>
      </c>
    </row>
    <row r="1767" spans="1:6" x14ac:dyDescent="0.25">
      <c r="A1767" s="1">
        <v>41369</v>
      </c>
      <c r="B1767" t="s">
        <v>63</v>
      </c>
      <c r="C1767">
        <v>136</v>
      </c>
      <c r="D1767">
        <f>YEAR(cukier6[[#This Row],[Data]])</f>
        <v>2013</v>
      </c>
      <c r="E1767">
        <f>VLOOKUP(cukier6[[#This Row],[rok]],cennik__2[#All],2,FALSE)</f>
        <v>2.2200000000000002</v>
      </c>
      <c r="F1767" s="4">
        <f>cukier6[[#This Row],[Ilość cukru]]*cukier6[[#This Row],[cena za kilo]]</f>
        <v>301.92</v>
      </c>
    </row>
    <row r="1768" spans="1:6" x14ac:dyDescent="0.25">
      <c r="A1768" s="1">
        <v>41370</v>
      </c>
      <c r="B1768" t="s">
        <v>80</v>
      </c>
      <c r="C1768">
        <v>56</v>
      </c>
      <c r="D1768">
        <f>YEAR(cukier6[[#This Row],[Data]])</f>
        <v>2013</v>
      </c>
      <c r="E1768">
        <f>VLOOKUP(cukier6[[#This Row],[rok]],cennik__2[#All],2,FALSE)</f>
        <v>2.2200000000000002</v>
      </c>
      <c r="F1768" s="4">
        <f>cukier6[[#This Row],[Ilość cukru]]*cukier6[[#This Row],[cena za kilo]]</f>
        <v>124.32000000000001</v>
      </c>
    </row>
    <row r="1769" spans="1:6" x14ac:dyDescent="0.25">
      <c r="A1769" s="1">
        <v>41372</v>
      </c>
      <c r="B1769" t="s">
        <v>16</v>
      </c>
      <c r="C1769">
        <v>286</v>
      </c>
      <c r="D1769">
        <f>YEAR(cukier6[[#This Row],[Data]])</f>
        <v>2013</v>
      </c>
      <c r="E1769">
        <f>VLOOKUP(cukier6[[#This Row],[rok]],cennik__2[#All],2,FALSE)</f>
        <v>2.2200000000000002</v>
      </c>
      <c r="F1769" s="4">
        <f>cukier6[[#This Row],[Ilość cukru]]*cukier6[[#This Row],[cena za kilo]]</f>
        <v>634.92000000000007</v>
      </c>
    </row>
    <row r="1770" spans="1:6" x14ac:dyDescent="0.25">
      <c r="A1770" s="1">
        <v>41373</v>
      </c>
      <c r="B1770" t="s">
        <v>9</v>
      </c>
      <c r="C1770">
        <v>296</v>
      </c>
      <c r="D1770">
        <f>YEAR(cukier6[[#This Row],[Data]])</f>
        <v>2013</v>
      </c>
      <c r="E1770">
        <f>VLOOKUP(cukier6[[#This Row],[rok]],cennik__2[#All],2,FALSE)</f>
        <v>2.2200000000000002</v>
      </c>
      <c r="F1770" s="4">
        <f>cukier6[[#This Row],[Ilość cukru]]*cukier6[[#This Row],[cena za kilo]]</f>
        <v>657.12</v>
      </c>
    </row>
    <row r="1771" spans="1:6" x14ac:dyDescent="0.25">
      <c r="A1771" s="1">
        <v>41373</v>
      </c>
      <c r="B1771" t="s">
        <v>27</v>
      </c>
      <c r="C1771">
        <v>81</v>
      </c>
      <c r="D1771">
        <f>YEAR(cukier6[[#This Row],[Data]])</f>
        <v>2013</v>
      </c>
      <c r="E1771">
        <f>VLOOKUP(cukier6[[#This Row],[rok]],cennik__2[#All],2,FALSE)</f>
        <v>2.2200000000000002</v>
      </c>
      <c r="F1771" s="4">
        <f>cukier6[[#This Row],[Ilość cukru]]*cukier6[[#This Row],[cena za kilo]]</f>
        <v>179.82000000000002</v>
      </c>
    </row>
    <row r="1772" spans="1:6" x14ac:dyDescent="0.25">
      <c r="A1772" s="1">
        <v>41374</v>
      </c>
      <c r="B1772" t="s">
        <v>16</v>
      </c>
      <c r="C1772">
        <v>231</v>
      </c>
      <c r="D1772">
        <f>YEAR(cukier6[[#This Row],[Data]])</f>
        <v>2013</v>
      </c>
      <c r="E1772">
        <f>VLOOKUP(cukier6[[#This Row],[rok]],cennik__2[#All],2,FALSE)</f>
        <v>2.2200000000000002</v>
      </c>
      <c r="F1772" s="4">
        <f>cukier6[[#This Row],[Ilość cukru]]*cukier6[[#This Row],[cena za kilo]]</f>
        <v>512.82000000000005</v>
      </c>
    </row>
    <row r="1773" spans="1:6" x14ac:dyDescent="0.25">
      <c r="A1773" s="1">
        <v>41375</v>
      </c>
      <c r="B1773" t="s">
        <v>19</v>
      </c>
      <c r="C1773">
        <v>149</v>
      </c>
      <c r="D1773">
        <f>YEAR(cukier6[[#This Row],[Data]])</f>
        <v>2013</v>
      </c>
      <c r="E1773">
        <f>VLOOKUP(cukier6[[#This Row],[rok]],cennik__2[#All],2,FALSE)</f>
        <v>2.2200000000000002</v>
      </c>
      <c r="F1773" s="4">
        <f>cukier6[[#This Row],[Ilość cukru]]*cukier6[[#This Row],[cena za kilo]]</f>
        <v>330.78000000000003</v>
      </c>
    </row>
    <row r="1774" spans="1:6" x14ac:dyDescent="0.25">
      <c r="A1774" s="1">
        <v>41375</v>
      </c>
      <c r="B1774" t="s">
        <v>134</v>
      </c>
      <c r="C1774">
        <v>3</v>
      </c>
      <c r="D1774">
        <f>YEAR(cukier6[[#This Row],[Data]])</f>
        <v>2013</v>
      </c>
      <c r="E1774">
        <f>VLOOKUP(cukier6[[#This Row],[rok]],cennik__2[#All],2,FALSE)</f>
        <v>2.2200000000000002</v>
      </c>
      <c r="F1774" s="4">
        <f>cukier6[[#This Row],[Ilość cukru]]*cukier6[[#This Row],[cena za kilo]]</f>
        <v>6.66</v>
      </c>
    </row>
    <row r="1775" spans="1:6" x14ac:dyDescent="0.25">
      <c r="A1775" s="1">
        <v>41376</v>
      </c>
      <c r="B1775" t="s">
        <v>16</v>
      </c>
      <c r="C1775">
        <v>311</v>
      </c>
      <c r="D1775">
        <f>YEAR(cukier6[[#This Row],[Data]])</f>
        <v>2013</v>
      </c>
      <c r="E1775">
        <f>VLOOKUP(cukier6[[#This Row],[rok]],cennik__2[#All],2,FALSE)</f>
        <v>2.2200000000000002</v>
      </c>
      <c r="F1775" s="4">
        <f>cukier6[[#This Row],[Ilość cukru]]*cukier6[[#This Row],[cena za kilo]]</f>
        <v>690.42000000000007</v>
      </c>
    </row>
    <row r="1776" spans="1:6" x14ac:dyDescent="0.25">
      <c r="A1776" s="1">
        <v>41379</v>
      </c>
      <c r="B1776" t="s">
        <v>68</v>
      </c>
      <c r="C1776">
        <v>121</v>
      </c>
      <c r="D1776">
        <f>YEAR(cukier6[[#This Row],[Data]])</f>
        <v>2013</v>
      </c>
      <c r="E1776">
        <f>VLOOKUP(cukier6[[#This Row],[rok]],cennik__2[#All],2,FALSE)</f>
        <v>2.2200000000000002</v>
      </c>
      <c r="F1776" s="4">
        <f>cukier6[[#This Row],[Ilość cukru]]*cukier6[[#This Row],[cena za kilo]]</f>
        <v>268.62</v>
      </c>
    </row>
    <row r="1777" spans="1:6" x14ac:dyDescent="0.25">
      <c r="A1777" s="1">
        <v>41380</v>
      </c>
      <c r="B1777" t="s">
        <v>155</v>
      </c>
      <c r="C1777">
        <v>15</v>
      </c>
      <c r="D1777">
        <f>YEAR(cukier6[[#This Row],[Data]])</f>
        <v>2013</v>
      </c>
      <c r="E1777">
        <f>VLOOKUP(cukier6[[#This Row],[rok]],cennik__2[#All],2,FALSE)</f>
        <v>2.2200000000000002</v>
      </c>
      <c r="F1777" s="4">
        <f>cukier6[[#This Row],[Ilość cukru]]*cukier6[[#This Row],[cena za kilo]]</f>
        <v>33.300000000000004</v>
      </c>
    </row>
    <row r="1778" spans="1:6" x14ac:dyDescent="0.25">
      <c r="A1778" s="1">
        <v>41381</v>
      </c>
      <c r="B1778" t="s">
        <v>138</v>
      </c>
      <c r="C1778">
        <v>14</v>
      </c>
      <c r="D1778">
        <f>YEAR(cukier6[[#This Row],[Data]])</f>
        <v>2013</v>
      </c>
      <c r="E1778">
        <f>VLOOKUP(cukier6[[#This Row],[rok]],cennik__2[#All],2,FALSE)</f>
        <v>2.2200000000000002</v>
      </c>
      <c r="F1778" s="4">
        <f>cukier6[[#This Row],[Ilość cukru]]*cukier6[[#This Row],[cena za kilo]]</f>
        <v>31.080000000000002</v>
      </c>
    </row>
    <row r="1779" spans="1:6" x14ac:dyDescent="0.25">
      <c r="A1779" s="1">
        <v>41381</v>
      </c>
      <c r="B1779" t="s">
        <v>9</v>
      </c>
      <c r="C1779">
        <v>240</v>
      </c>
      <c r="D1779">
        <f>YEAR(cukier6[[#This Row],[Data]])</f>
        <v>2013</v>
      </c>
      <c r="E1779">
        <f>VLOOKUP(cukier6[[#This Row],[rok]],cennik__2[#All],2,FALSE)</f>
        <v>2.2200000000000002</v>
      </c>
      <c r="F1779" s="4">
        <f>cukier6[[#This Row],[Ilość cukru]]*cukier6[[#This Row],[cena za kilo]]</f>
        <v>532.80000000000007</v>
      </c>
    </row>
    <row r="1780" spans="1:6" x14ac:dyDescent="0.25">
      <c r="A1780" s="1">
        <v>41383</v>
      </c>
      <c r="B1780" t="s">
        <v>58</v>
      </c>
      <c r="C1780">
        <v>12</v>
      </c>
      <c r="D1780">
        <f>YEAR(cukier6[[#This Row],[Data]])</f>
        <v>2013</v>
      </c>
      <c r="E1780">
        <f>VLOOKUP(cukier6[[#This Row],[rok]],cennik__2[#All],2,FALSE)</f>
        <v>2.2200000000000002</v>
      </c>
      <c r="F1780" s="4">
        <f>cukier6[[#This Row],[Ilość cukru]]*cukier6[[#This Row],[cena za kilo]]</f>
        <v>26.64</v>
      </c>
    </row>
    <row r="1781" spans="1:6" x14ac:dyDescent="0.25">
      <c r="A1781" s="1">
        <v>41385</v>
      </c>
      <c r="B1781" t="s">
        <v>201</v>
      </c>
      <c r="C1781">
        <v>1</v>
      </c>
      <c r="D1781">
        <f>YEAR(cukier6[[#This Row],[Data]])</f>
        <v>2013</v>
      </c>
      <c r="E1781">
        <f>VLOOKUP(cukier6[[#This Row],[rok]],cennik__2[#All],2,FALSE)</f>
        <v>2.2200000000000002</v>
      </c>
      <c r="F1781" s="4">
        <f>cukier6[[#This Row],[Ilość cukru]]*cukier6[[#This Row],[cena za kilo]]</f>
        <v>2.2200000000000002</v>
      </c>
    </row>
    <row r="1782" spans="1:6" x14ac:dyDescent="0.25">
      <c r="A1782" s="1">
        <v>41388</v>
      </c>
      <c r="B1782" t="s">
        <v>234</v>
      </c>
      <c r="C1782">
        <v>12</v>
      </c>
      <c r="D1782">
        <f>YEAR(cukier6[[#This Row],[Data]])</f>
        <v>2013</v>
      </c>
      <c r="E1782">
        <f>VLOOKUP(cukier6[[#This Row],[rok]],cennik__2[#All],2,FALSE)</f>
        <v>2.2200000000000002</v>
      </c>
      <c r="F1782" s="4">
        <f>cukier6[[#This Row],[Ilość cukru]]*cukier6[[#This Row],[cena za kilo]]</f>
        <v>26.64</v>
      </c>
    </row>
    <row r="1783" spans="1:6" x14ac:dyDescent="0.25">
      <c r="A1783" s="1">
        <v>41391</v>
      </c>
      <c r="B1783" t="s">
        <v>20</v>
      </c>
      <c r="C1783">
        <v>190</v>
      </c>
      <c r="D1783">
        <f>YEAR(cukier6[[#This Row],[Data]])</f>
        <v>2013</v>
      </c>
      <c r="E1783">
        <f>VLOOKUP(cukier6[[#This Row],[rok]],cennik__2[#All],2,FALSE)</f>
        <v>2.2200000000000002</v>
      </c>
      <c r="F1783" s="4">
        <f>cukier6[[#This Row],[Ilość cukru]]*cukier6[[#This Row],[cena za kilo]]</f>
        <v>421.8</v>
      </c>
    </row>
    <row r="1784" spans="1:6" x14ac:dyDescent="0.25">
      <c r="A1784" s="1">
        <v>41392</v>
      </c>
      <c r="B1784" t="s">
        <v>65</v>
      </c>
      <c r="C1784">
        <v>179</v>
      </c>
      <c r="D1784">
        <f>YEAR(cukier6[[#This Row],[Data]])</f>
        <v>2013</v>
      </c>
      <c r="E1784">
        <f>VLOOKUP(cukier6[[#This Row],[rok]],cennik__2[#All],2,FALSE)</f>
        <v>2.2200000000000002</v>
      </c>
      <c r="F1784" s="4">
        <f>cukier6[[#This Row],[Ilość cukru]]*cukier6[[#This Row],[cena za kilo]]</f>
        <v>397.38000000000005</v>
      </c>
    </row>
    <row r="1785" spans="1:6" x14ac:dyDescent="0.25">
      <c r="A1785" s="1">
        <v>41394</v>
      </c>
      <c r="B1785" t="s">
        <v>24</v>
      </c>
      <c r="C1785">
        <v>106</v>
      </c>
      <c r="D1785">
        <f>YEAR(cukier6[[#This Row],[Data]])</f>
        <v>2013</v>
      </c>
      <c r="E1785">
        <f>VLOOKUP(cukier6[[#This Row],[rok]],cennik__2[#All],2,FALSE)</f>
        <v>2.2200000000000002</v>
      </c>
      <c r="F1785" s="4">
        <f>cukier6[[#This Row],[Ilość cukru]]*cukier6[[#This Row],[cena za kilo]]</f>
        <v>235.32000000000002</v>
      </c>
    </row>
    <row r="1786" spans="1:6" x14ac:dyDescent="0.25">
      <c r="A1786" s="1">
        <v>41396</v>
      </c>
      <c r="B1786" t="s">
        <v>9</v>
      </c>
      <c r="C1786">
        <v>267</v>
      </c>
      <c r="D1786">
        <f>YEAR(cukier6[[#This Row],[Data]])</f>
        <v>2013</v>
      </c>
      <c r="E1786">
        <f>VLOOKUP(cukier6[[#This Row],[rok]],cennik__2[#All],2,FALSE)</f>
        <v>2.2200000000000002</v>
      </c>
      <c r="F1786" s="4">
        <f>cukier6[[#This Row],[Ilość cukru]]*cukier6[[#This Row],[cena za kilo]]</f>
        <v>592.74</v>
      </c>
    </row>
    <row r="1787" spans="1:6" x14ac:dyDescent="0.25">
      <c r="A1787" s="1">
        <v>41396</v>
      </c>
      <c r="B1787" t="s">
        <v>125</v>
      </c>
      <c r="C1787">
        <v>66</v>
      </c>
      <c r="D1787">
        <f>YEAR(cukier6[[#This Row],[Data]])</f>
        <v>2013</v>
      </c>
      <c r="E1787">
        <f>VLOOKUP(cukier6[[#This Row],[rok]],cennik__2[#All],2,FALSE)</f>
        <v>2.2200000000000002</v>
      </c>
      <c r="F1787" s="4">
        <f>cukier6[[#This Row],[Ilość cukru]]*cukier6[[#This Row],[cena za kilo]]</f>
        <v>146.52000000000001</v>
      </c>
    </row>
    <row r="1788" spans="1:6" x14ac:dyDescent="0.25">
      <c r="A1788" s="1">
        <v>41398</v>
      </c>
      <c r="B1788" t="s">
        <v>16</v>
      </c>
      <c r="C1788">
        <v>471</v>
      </c>
      <c r="D1788">
        <f>YEAR(cukier6[[#This Row],[Data]])</f>
        <v>2013</v>
      </c>
      <c r="E1788">
        <f>VLOOKUP(cukier6[[#This Row],[rok]],cennik__2[#All],2,FALSE)</f>
        <v>2.2200000000000002</v>
      </c>
      <c r="F1788" s="4">
        <f>cukier6[[#This Row],[Ilość cukru]]*cukier6[[#This Row],[cena za kilo]]</f>
        <v>1045.6200000000001</v>
      </c>
    </row>
    <row r="1789" spans="1:6" x14ac:dyDescent="0.25">
      <c r="A1789" s="1">
        <v>41399</v>
      </c>
      <c r="B1789" t="s">
        <v>62</v>
      </c>
      <c r="C1789">
        <v>5</v>
      </c>
      <c r="D1789">
        <f>YEAR(cukier6[[#This Row],[Data]])</f>
        <v>2013</v>
      </c>
      <c r="E1789">
        <f>VLOOKUP(cukier6[[#This Row],[rok]],cennik__2[#All],2,FALSE)</f>
        <v>2.2200000000000002</v>
      </c>
      <c r="F1789" s="4">
        <f>cukier6[[#This Row],[Ilość cukru]]*cukier6[[#This Row],[cena za kilo]]</f>
        <v>11.100000000000001</v>
      </c>
    </row>
    <row r="1790" spans="1:6" x14ac:dyDescent="0.25">
      <c r="A1790" s="1">
        <v>41401</v>
      </c>
      <c r="B1790" t="s">
        <v>223</v>
      </c>
      <c r="C1790">
        <v>11</v>
      </c>
      <c r="D1790">
        <f>YEAR(cukier6[[#This Row],[Data]])</f>
        <v>2013</v>
      </c>
      <c r="E1790">
        <f>VLOOKUP(cukier6[[#This Row],[rok]],cennik__2[#All],2,FALSE)</f>
        <v>2.2200000000000002</v>
      </c>
      <c r="F1790" s="4">
        <f>cukier6[[#This Row],[Ilość cukru]]*cukier6[[#This Row],[cena za kilo]]</f>
        <v>24.42</v>
      </c>
    </row>
    <row r="1791" spans="1:6" x14ac:dyDescent="0.25">
      <c r="A1791" s="1">
        <v>41403</v>
      </c>
      <c r="B1791" t="s">
        <v>73</v>
      </c>
      <c r="C1791">
        <v>103</v>
      </c>
      <c r="D1791">
        <f>YEAR(cukier6[[#This Row],[Data]])</f>
        <v>2013</v>
      </c>
      <c r="E1791">
        <f>VLOOKUP(cukier6[[#This Row],[rok]],cennik__2[#All],2,FALSE)</f>
        <v>2.2200000000000002</v>
      </c>
      <c r="F1791" s="4">
        <f>cukier6[[#This Row],[Ilość cukru]]*cukier6[[#This Row],[cena za kilo]]</f>
        <v>228.66000000000003</v>
      </c>
    </row>
    <row r="1792" spans="1:6" x14ac:dyDescent="0.25">
      <c r="A1792" s="1">
        <v>41403</v>
      </c>
      <c r="B1792" t="s">
        <v>21</v>
      </c>
      <c r="C1792">
        <v>92</v>
      </c>
      <c r="D1792">
        <f>YEAR(cukier6[[#This Row],[Data]])</f>
        <v>2013</v>
      </c>
      <c r="E1792">
        <f>VLOOKUP(cukier6[[#This Row],[rok]],cennik__2[#All],2,FALSE)</f>
        <v>2.2200000000000002</v>
      </c>
      <c r="F1792" s="4">
        <f>cukier6[[#This Row],[Ilość cukru]]*cukier6[[#This Row],[cena za kilo]]</f>
        <v>204.24</v>
      </c>
    </row>
    <row r="1793" spans="1:6" x14ac:dyDescent="0.25">
      <c r="A1793" s="1">
        <v>41405</v>
      </c>
      <c r="B1793" t="s">
        <v>12</v>
      </c>
      <c r="C1793">
        <v>115</v>
      </c>
      <c r="D1793">
        <f>YEAR(cukier6[[#This Row],[Data]])</f>
        <v>2013</v>
      </c>
      <c r="E1793">
        <f>VLOOKUP(cukier6[[#This Row],[rok]],cennik__2[#All],2,FALSE)</f>
        <v>2.2200000000000002</v>
      </c>
      <c r="F1793" s="4">
        <f>cukier6[[#This Row],[Ilość cukru]]*cukier6[[#This Row],[cena za kilo]]</f>
        <v>255.3</v>
      </c>
    </row>
    <row r="1794" spans="1:6" x14ac:dyDescent="0.25">
      <c r="A1794" s="1">
        <v>41406</v>
      </c>
      <c r="B1794" t="s">
        <v>54</v>
      </c>
      <c r="C1794">
        <v>62</v>
      </c>
      <c r="D1794">
        <f>YEAR(cukier6[[#This Row],[Data]])</f>
        <v>2013</v>
      </c>
      <c r="E1794">
        <f>VLOOKUP(cukier6[[#This Row],[rok]],cennik__2[#All],2,FALSE)</f>
        <v>2.2200000000000002</v>
      </c>
      <c r="F1794" s="4">
        <f>cukier6[[#This Row],[Ilość cukru]]*cukier6[[#This Row],[cena za kilo]]</f>
        <v>137.64000000000001</v>
      </c>
    </row>
    <row r="1795" spans="1:6" x14ac:dyDescent="0.25">
      <c r="A1795" s="1">
        <v>41406</v>
      </c>
      <c r="B1795" t="s">
        <v>7</v>
      </c>
      <c r="C1795">
        <v>420</v>
      </c>
      <c r="D1795">
        <f>YEAR(cukier6[[#This Row],[Data]])</f>
        <v>2013</v>
      </c>
      <c r="E1795">
        <f>VLOOKUP(cukier6[[#This Row],[rok]],cennik__2[#All],2,FALSE)</f>
        <v>2.2200000000000002</v>
      </c>
      <c r="F1795" s="4">
        <f>cukier6[[#This Row],[Ilość cukru]]*cukier6[[#This Row],[cena za kilo]]</f>
        <v>932.40000000000009</v>
      </c>
    </row>
    <row r="1796" spans="1:6" x14ac:dyDescent="0.25">
      <c r="A1796" s="1">
        <v>41406</v>
      </c>
      <c r="B1796" t="s">
        <v>32</v>
      </c>
      <c r="C1796">
        <v>81</v>
      </c>
      <c r="D1796">
        <f>YEAR(cukier6[[#This Row],[Data]])</f>
        <v>2013</v>
      </c>
      <c r="E1796">
        <f>VLOOKUP(cukier6[[#This Row],[rok]],cennik__2[#All],2,FALSE)</f>
        <v>2.2200000000000002</v>
      </c>
      <c r="F1796" s="4">
        <f>cukier6[[#This Row],[Ilość cukru]]*cukier6[[#This Row],[cena za kilo]]</f>
        <v>179.82000000000002</v>
      </c>
    </row>
    <row r="1797" spans="1:6" x14ac:dyDescent="0.25">
      <c r="A1797" s="1">
        <v>41407</v>
      </c>
      <c r="B1797" t="s">
        <v>11</v>
      </c>
      <c r="C1797">
        <v>412</v>
      </c>
      <c r="D1797">
        <f>YEAR(cukier6[[#This Row],[Data]])</f>
        <v>2013</v>
      </c>
      <c r="E1797">
        <f>VLOOKUP(cukier6[[#This Row],[rok]],cennik__2[#All],2,FALSE)</f>
        <v>2.2200000000000002</v>
      </c>
      <c r="F1797" s="4">
        <f>cukier6[[#This Row],[Ilość cukru]]*cukier6[[#This Row],[cena za kilo]]</f>
        <v>914.6400000000001</v>
      </c>
    </row>
    <row r="1798" spans="1:6" x14ac:dyDescent="0.25">
      <c r="A1798" s="1">
        <v>41409</v>
      </c>
      <c r="B1798" t="s">
        <v>47</v>
      </c>
      <c r="C1798">
        <v>377</v>
      </c>
      <c r="D1798">
        <f>YEAR(cukier6[[#This Row],[Data]])</f>
        <v>2013</v>
      </c>
      <c r="E1798">
        <f>VLOOKUP(cukier6[[#This Row],[rok]],cennik__2[#All],2,FALSE)</f>
        <v>2.2200000000000002</v>
      </c>
      <c r="F1798" s="4">
        <f>cukier6[[#This Row],[Ilość cukru]]*cukier6[[#This Row],[cena za kilo]]</f>
        <v>836.94</v>
      </c>
    </row>
    <row r="1799" spans="1:6" x14ac:dyDescent="0.25">
      <c r="A1799" s="1">
        <v>41414</v>
      </c>
      <c r="B1799" t="s">
        <v>47</v>
      </c>
      <c r="C1799">
        <v>461</v>
      </c>
      <c r="D1799">
        <f>YEAR(cukier6[[#This Row],[Data]])</f>
        <v>2013</v>
      </c>
      <c r="E1799">
        <f>VLOOKUP(cukier6[[#This Row],[rok]],cennik__2[#All],2,FALSE)</f>
        <v>2.2200000000000002</v>
      </c>
      <c r="F1799" s="4">
        <f>cukier6[[#This Row],[Ilość cukru]]*cukier6[[#This Row],[cena za kilo]]</f>
        <v>1023.4200000000001</v>
      </c>
    </row>
    <row r="1800" spans="1:6" x14ac:dyDescent="0.25">
      <c r="A1800" s="1">
        <v>41414</v>
      </c>
      <c r="B1800" t="s">
        <v>73</v>
      </c>
      <c r="C1800">
        <v>138</v>
      </c>
      <c r="D1800">
        <f>YEAR(cukier6[[#This Row],[Data]])</f>
        <v>2013</v>
      </c>
      <c r="E1800">
        <f>VLOOKUP(cukier6[[#This Row],[rok]],cennik__2[#All],2,FALSE)</f>
        <v>2.2200000000000002</v>
      </c>
      <c r="F1800" s="4">
        <f>cukier6[[#This Row],[Ilość cukru]]*cukier6[[#This Row],[cena za kilo]]</f>
        <v>306.36</v>
      </c>
    </row>
    <row r="1801" spans="1:6" x14ac:dyDescent="0.25">
      <c r="A1801" s="1">
        <v>41418</v>
      </c>
      <c r="B1801" t="s">
        <v>49</v>
      </c>
      <c r="C1801">
        <v>17</v>
      </c>
      <c r="D1801">
        <f>YEAR(cukier6[[#This Row],[Data]])</f>
        <v>2013</v>
      </c>
      <c r="E1801">
        <f>VLOOKUP(cukier6[[#This Row],[rok]],cennik__2[#All],2,FALSE)</f>
        <v>2.2200000000000002</v>
      </c>
      <c r="F1801" s="4">
        <f>cukier6[[#This Row],[Ilość cukru]]*cukier6[[#This Row],[cena za kilo]]</f>
        <v>37.74</v>
      </c>
    </row>
    <row r="1802" spans="1:6" x14ac:dyDescent="0.25">
      <c r="A1802" s="1">
        <v>41422</v>
      </c>
      <c r="B1802" t="s">
        <v>199</v>
      </c>
      <c r="C1802">
        <v>8</v>
      </c>
      <c r="D1802">
        <f>YEAR(cukier6[[#This Row],[Data]])</f>
        <v>2013</v>
      </c>
      <c r="E1802">
        <f>VLOOKUP(cukier6[[#This Row],[rok]],cennik__2[#All],2,FALSE)</f>
        <v>2.2200000000000002</v>
      </c>
      <c r="F1802" s="4">
        <f>cukier6[[#This Row],[Ilość cukru]]*cukier6[[#This Row],[cena za kilo]]</f>
        <v>17.760000000000002</v>
      </c>
    </row>
    <row r="1803" spans="1:6" x14ac:dyDescent="0.25">
      <c r="A1803" s="1">
        <v>41424</v>
      </c>
      <c r="B1803" t="s">
        <v>11</v>
      </c>
      <c r="C1803">
        <v>448</v>
      </c>
      <c r="D1803">
        <f>YEAR(cukier6[[#This Row],[Data]])</f>
        <v>2013</v>
      </c>
      <c r="E1803">
        <f>VLOOKUP(cukier6[[#This Row],[rok]],cennik__2[#All],2,FALSE)</f>
        <v>2.2200000000000002</v>
      </c>
      <c r="F1803" s="4">
        <f>cukier6[[#This Row],[Ilość cukru]]*cukier6[[#This Row],[cena za kilo]]</f>
        <v>994.56000000000006</v>
      </c>
    </row>
    <row r="1804" spans="1:6" x14ac:dyDescent="0.25">
      <c r="A1804" s="1">
        <v>41426</v>
      </c>
      <c r="B1804" t="s">
        <v>11</v>
      </c>
      <c r="C1804">
        <v>240</v>
      </c>
      <c r="D1804">
        <f>YEAR(cukier6[[#This Row],[Data]])</f>
        <v>2013</v>
      </c>
      <c r="E1804">
        <f>VLOOKUP(cukier6[[#This Row],[rok]],cennik__2[#All],2,FALSE)</f>
        <v>2.2200000000000002</v>
      </c>
      <c r="F1804" s="4">
        <f>cukier6[[#This Row],[Ilość cukru]]*cukier6[[#This Row],[cena za kilo]]</f>
        <v>532.80000000000007</v>
      </c>
    </row>
    <row r="1805" spans="1:6" x14ac:dyDescent="0.25">
      <c r="A1805" s="1">
        <v>41427</v>
      </c>
      <c r="B1805" t="s">
        <v>24</v>
      </c>
      <c r="C1805">
        <v>388</v>
      </c>
      <c r="D1805">
        <f>YEAR(cukier6[[#This Row],[Data]])</f>
        <v>2013</v>
      </c>
      <c r="E1805">
        <f>VLOOKUP(cukier6[[#This Row],[rok]],cennik__2[#All],2,FALSE)</f>
        <v>2.2200000000000002</v>
      </c>
      <c r="F1805" s="4">
        <f>cukier6[[#This Row],[Ilość cukru]]*cukier6[[#This Row],[cena za kilo]]</f>
        <v>861.36000000000013</v>
      </c>
    </row>
    <row r="1806" spans="1:6" x14ac:dyDescent="0.25">
      <c r="A1806" s="1">
        <v>41429</v>
      </c>
      <c r="B1806" t="s">
        <v>9</v>
      </c>
      <c r="C1806">
        <v>455</v>
      </c>
      <c r="D1806">
        <f>YEAR(cukier6[[#This Row],[Data]])</f>
        <v>2013</v>
      </c>
      <c r="E1806">
        <f>VLOOKUP(cukier6[[#This Row],[rok]],cennik__2[#All],2,FALSE)</f>
        <v>2.2200000000000002</v>
      </c>
      <c r="F1806" s="4">
        <f>cukier6[[#This Row],[Ilość cukru]]*cukier6[[#This Row],[cena za kilo]]</f>
        <v>1010.1000000000001</v>
      </c>
    </row>
    <row r="1807" spans="1:6" x14ac:dyDescent="0.25">
      <c r="A1807" s="1">
        <v>41429</v>
      </c>
      <c r="B1807" t="s">
        <v>19</v>
      </c>
      <c r="C1807">
        <v>269</v>
      </c>
      <c r="D1807">
        <f>YEAR(cukier6[[#This Row],[Data]])</f>
        <v>2013</v>
      </c>
      <c r="E1807">
        <f>VLOOKUP(cukier6[[#This Row],[rok]],cennik__2[#All],2,FALSE)</f>
        <v>2.2200000000000002</v>
      </c>
      <c r="F1807" s="4">
        <f>cukier6[[#This Row],[Ilość cukru]]*cukier6[[#This Row],[cena za kilo]]</f>
        <v>597.18000000000006</v>
      </c>
    </row>
    <row r="1808" spans="1:6" x14ac:dyDescent="0.25">
      <c r="A1808" s="1">
        <v>41432</v>
      </c>
      <c r="B1808" t="s">
        <v>8</v>
      </c>
      <c r="C1808">
        <v>81</v>
      </c>
      <c r="D1808">
        <f>YEAR(cukier6[[#This Row],[Data]])</f>
        <v>2013</v>
      </c>
      <c r="E1808">
        <f>VLOOKUP(cukier6[[#This Row],[rok]],cennik__2[#All],2,FALSE)</f>
        <v>2.2200000000000002</v>
      </c>
      <c r="F1808" s="4">
        <f>cukier6[[#This Row],[Ilość cukru]]*cukier6[[#This Row],[cena za kilo]]</f>
        <v>179.82000000000002</v>
      </c>
    </row>
    <row r="1809" spans="1:6" x14ac:dyDescent="0.25">
      <c r="A1809" s="1">
        <v>41432</v>
      </c>
      <c r="B1809" t="s">
        <v>12</v>
      </c>
      <c r="C1809">
        <v>99</v>
      </c>
      <c r="D1809">
        <f>YEAR(cukier6[[#This Row],[Data]])</f>
        <v>2013</v>
      </c>
      <c r="E1809">
        <f>VLOOKUP(cukier6[[#This Row],[rok]],cennik__2[#All],2,FALSE)</f>
        <v>2.2200000000000002</v>
      </c>
      <c r="F1809" s="4">
        <f>cukier6[[#This Row],[Ilość cukru]]*cukier6[[#This Row],[cena za kilo]]</f>
        <v>219.78000000000003</v>
      </c>
    </row>
    <row r="1810" spans="1:6" x14ac:dyDescent="0.25">
      <c r="A1810" s="1">
        <v>41437</v>
      </c>
      <c r="B1810" t="s">
        <v>172</v>
      </c>
      <c r="C1810">
        <v>12</v>
      </c>
      <c r="D1810">
        <f>YEAR(cukier6[[#This Row],[Data]])</f>
        <v>2013</v>
      </c>
      <c r="E1810">
        <f>VLOOKUP(cukier6[[#This Row],[rok]],cennik__2[#All],2,FALSE)</f>
        <v>2.2200000000000002</v>
      </c>
      <c r="F1810" s="4">
        <f>cukier6[[#This Row],[Ilość cukru]]*cukier6[[#This Row],[cena za kilo]]</f>
        <v>26.64</v>
      </c>
    </row>
    <row r="1811" spans="1:6" x14ac:dyDescent="0.25">
      <c r="A1811" s="1">
        <v>41439</v>
      </c>
      <c r="B1811" t="s">
        <v>235</v>
      </c>
      <c r="C1811">
        <v>4</v>
      </c>
      <c r="D1811">
        <f>YEAR(cukier6[[#This Row],[Data]])</f>
        <v>2013</v>
      </c>
      <c r="E1811">
        <f>VLOOKUP(cukier6[[#This Row],[rok]],cennik__2[#All],2,FALSE)</f>
        <v>2.2200000000000002</v>
      </c>
      <c r="F1811" s="4">
        <f>cukier6[[#This Row],[Ilość cukru]]*cukier6[[#This Row],[cena za kilo]]</f>
        <v>8.8800000000000008</v>
      </c>
    </row>
    <row r="1812" spans="1:6" x14ac:dyDescent="0.25">
      <c r="A1812" s="1">
        <v>41440</v>
      </c>
      <c r="B1812" t="s">
        <v>32</v>
      </c>
      <c r="C1812">
        <v>132</v>
      </c>
      <c r="D1812">
        <f>YEAR(cukier6[[#This Row],[Data]])</f>
        <v>2013</v>
      </c>
      <c r="E1812">
        <f>VLOOKUP(cukier6[[#This Row],[rok]],cennik__2[#All],2,FALSE)</f>
        <v>2.2200000000000002</v>
      </c>
      <c r="F1812" s="4">
        <f>cukier6[[#This Row],[Ilość cukru]]*cukier6[[#This Row],[cena za kilo]]</f>
        <v>293.04000000000002</v>
      </c>
    </row>
    <row r="1813" spans="1:6" x14ac:dyDescent="0.25">
      <c r="A1813" s="1">
        <v>41441</v>
      </c>
      <c r="B1813" t="s">
        <v>133</v>
      </c>
      <c r="C1813">
        <v>83</v>
      </c>
      <c r="D1813">
        <f>YEAR(cukier6[[#This Row],[Data]])</f>
        <v>2013</v>
      </c>
      <c r="E1813">
        <f>VLOOKUP(cukier6[[#This Row],[rok]],cennik__2[#All],2,FALSE)</f>
        <v>2.2200000000000002</v>
      </c>
      <c r="F1813" s="4">
        <f>cukier6[[#This Row],[Ilość cukru]]*cukier6[[#This Row],[cena za kilo]]</f>
        <v>184.26000000000002</v>
      </c>
    </row>
    <row r="1814" spans="1:6" x14ac:dyDescent="0.25">
      <c r="A1814" s="1">
        <v>41446</v>
      </c>
      <c r="B1814" t="s">
        <v>207</v>
      </c>
      <c r="C1814">
        <v>7</v>
      </c>
      <c r="D1814">
        <f>YEAR(cukier6[[#This Row],[Data]])</f>
        <v>2013</v>
      </c>
      <c r="E1814">
        <f>VLOOKUP(cukier6[[#This Row],[rok]],cennik__2[#All],2,FALSE)</f>
        <v>2.2200000000000002</v>
      </c>
      <c r="F1814" s="4">
        <f>cukier6[[#This Row],[Ilość cukru]]*cukier6[[#This Row],[cena za kilo]]</f>
        <v>15.540000000000001</v>
      </c>
    </row>
    <row r="1815" spans="1:6" x14ac:dyDescent="0.25">
      <c r="A1815" s="1">
        <v>41447</v>
      </c>
      <c r="B1815" t="s">
        <v>156</v>
      </c>
      <c r="C1815">
        <v>9</v>
      </c>
      <c r="D1815">
        <f>YEAR(cukier6[[#This Row],[Data]])</f>
        <v>2013</v>
      </c>
      <c r="E1815">
        <f>VLOOKUP(cukier6[[#This Row],[rok]],cennik__2[#All],2,FALSE)</f>
        <v>2.2200000000000002</v>
      </c>
      <c r="F1815" s="4">
        <f>cukier6[[#This Row],[Ilość cukru]]*cukier6[[#This Row],[cena za kilo]]</f>
        <v>19.98</v>
      </c>
    </row>
    <row r="1816" spans="1:6" x14ac:dyDescent="0.25">
      <c r="A1816" s="1">
        <v>41448</v>
      </c>
      <c r="B1816" t="s">
        <v>161</v>
      </c>
      <c r="C1816">
        <v>20</v>
      </c>
      <c r="D1816">
        <f>YEAR(cukier6[[#This Row],[Data]])</f>
        <v>2013</v>
      </c>
      <c r="E1816">
        <f>VLOOKUP(cukier6[[#This Row],[rok]],cennik__2[#All],2,FALSE)</f>
        <v>2.2200000000000002</v>
      </c>
      <c r="F1816" s="4">
        <f>cukier6[[#This Row],[Ilość cukru]]*cukier6[[#This Row],[cena za kilo]]</f>
        <v>44.400000000000006</v>
      </c>
    </row>
    <row r="1817" spans="1:6" x14ac:dyDescent="0.25">
      <c r="A1817" s="1">
        <v>41449</v>
      </c>
      <c r="B1817" t="s">
        <v>12</v>
      </c>
      <c r="C1817">
        <v>98</v>
      </c>
      <c r="D1817">
        <f>YEAR(cukier6[[#This Row],[Data]])</f>
        <v>2013</v>
      </c>
      <c r="E1817">
        <f>VLOOKUP(cukier6[[#This Row],[rok]],cennik__2[#All],2,FALSE)</f>
        <v>2.2200000000000002</v>
      </c>
      <c r="F1817" s="4">
        <f>cukier6[[#This Row],[Ilość cukru]]*cukier6[[#This Row],[cena za kilo]]</f>
        <v>217.56000000000003</v>
      </c>
    </row>
    <row r="1818" spans="1:6" x14ac:dyDescent="0.25">
      <c r="A1818" s="1">
        <v>41451</v>
      </c>
      <c r="B1818" t="s">
        <v>139</v>
      </c>
      <c r="C1818">
        <v>9</v>
      </c>
      <c r="D1818">
        <f>YEAR(cukier6[[#This Row],[Data]])</f>
        <v>2013</v>
      </c>
      <c r="E1818">
        <f>VLOOKUP(cukier6[[#This Row],[rok]],cennik__2[#All],2,FALSE)</f>
        <v>2.2200000000000002</v>
      </c>
      <c r="F1818" s="4">
        <f>cukier6[[#This Row],[Ilość cukru]]*cukier6[[#This Row],[cena za kilo]]</f>
        <v>19.98</v>
      </c>
    </row>
    <row r="1819" spans="1:6" x14ac:dyDescent="0.25">
      <c r="A1819" s="1">
        <v>41453</v>
      </c>
      <c r="B1819" t="s">
        <v>66</v>
      </c>
      <c r="C1819">
        <v>13</v>
      </c>
      <c r="D1819">
        <f>YEAR(cukier6[[#This Row],[Data]])</f>
        <v>2013</v>
      </c>
      <c r="E1819">
        <f>VLOOKUP(cukier6[[#This Row],[rok]],cennik__2[#All],2,FALSE)</f>
        <v>2.2200000000000002</v>
      </c>
      <c r="F1819" s="4">
        <f>cukier6[[#This Row],[Ilość cukru]]*cukier6[[#This Row],[cena za kilo]]</f>
        <v>28.860000000000003</v>
      </c>
    </row>
    <row r="1820" spans="1:6" x14ac:dyDescent="0.25">
      <c r="A1820" s="1">
        <v>41456</v>
      </c>
      <c r="B1820" t="s">
        <v>52</v>
      </c>
      <c r="C1820">
        <v>424</v>
      </c>
      <c r="D1820">
        <f>YEAR(cukier6[[#This Row],[Data]])</f>
        <v>2013</v>
      </c>
      <c r="E1820">
        <f>VLOOKUP(cukier6[[#This Row],[rok]],cennik__2[#All],2,FALSE)</f>
        <v>2.2200000000000002</v>
      </c>
      <c r="F1820" s="4">
        <f>cukier6[[#This Row],[Ilość cukru]]*cukier6[[#This Row],[cena za kilo]]</f>
        <v>941.28000000000009</v>
      </c>
    </row>
    <row r="1821" spans="1:6" x14ac:dyDescent="0.25">
      <c r="A1821" s="1">
        <v>41461</v>
      </c>
      <c r="B1821" t="s">
        <v>41</v>
      </c>
      <c r="C1821">
        <v>31</v>
      </c>
      <c r="D1821">
        <f>YEAR(cukier6[[#This Row],[Data]])</f>
        <v>2013</v>
      </c>
      <c r="E1821">
        <f>VLOOKUP(cukier6[[#This Row],[rok]],cennik__2[#All],2,FALSE)</f>
        <v>2.2200000000000002</v>
      </c>
      <c r="F1821" s="4">
        <f>cukier6[[#This Row],[Ilość cukru]]*cukier6[[#This Row],[cena za kilo]]</f>
        <v>68.820000000000007</v>
      </c>
    </row>
    <row r="1822" spans="1:6" x14ac:dyDescent="0.25">
      <c r="A1822" s="1">
        <v>41462</v>
      </c>
      <c r="B1822" t="s">
        <v>59</v>
      </c>
      <c r="C1822">
        <v>18</v>
      </c>
      <c r="D1822">
        <f>YEAR(cukier6[[#This Row],[Data]])</f>
        <v>2013</v>
      </c>
      <c r="E1822">
        <f>VLOOKUP(cukier6[[#This Row],[rok]],cennik__2[#All],2,FALSE)</f>
        <v>2.2200000000000002</v>
      </c>
      <c r="F1822" s="4">
        <f>cukier6[[#This Row],[Ilość cukru]]*cukier6[[#This Row],[cena za kilo]]</f>
        <v>39.96</v>
      </c>
    </row>
    <row r="1823" spans="1:6" x14ac:dyDescent="0.25">
      <c r="A1823" s="1">
        <v>41464</v>
      </c>
      <c r="B1823" t="s">
        <v>8</v>
      </c>
      <c r="C1823">
        <v>172</v>
      </c>
      <c r="D1823">
        <f>YEAR(cukier6[[#This Row],[Data]])</f>
        <v>2013</v>
      </c>
      <c r="E1823">
        <f>VLOOKUP(cukier6[[#This Row],[rok]],cennik__2[#All],2,FALSE)</f>
        <v>2.2200000000000002</v>
      </c>
      <c r="F1823" s="4">
        <f>cukier6[[#This Row],[Ilość cukru]]*cukier6[[#This Row],[cena za kilo]]</f>
        <v>381.84000000000003</v>
      </c>
    </row>
    <row r="1824" spans="1:6" x14ac:dyDescent="0.25">
      <c r="A1824" s="1">
        <v>41464</v>
      </c>
      <c r="B1824" t="s">
        <v>47</v>
      </c>
      <c r="C1824">
        <v>373</v>
      </c>
      <c r="D1824">
        <f>YEAR(cukier6[[#This Row],[Data]])</f>
        <v>2013</v>
      </c>
      <c r="E1824">
        <f>VLOOKUP(cukier6[[#This Row],[rok]],cennik__2[#All],2,FALSE)</f>
        <v>2.2200000000000002</v>
      </c>
      <c r="F1824" s="4">
        <f>cukier6[[#This Row],[Ilość cukru]]*cukier6[[#This Row],[cena za kilo]]</f>
        <v>828.06000000000006</v>
      </c>
    </row>
    <row r="1825" spans="1:6" x14ac:dyDescent="0.25">
      <c r="A1825" s="1">
        <v>41465</v>
      </c>
      <c r="B1825" t="s">
        <v>19</v>
      </c>
      <c r="C1825">
        <v>299</v>
      </c>
      <c r="D1825">
        <f>YEAR(cukier6[[#This Row],[Data]])</f>
        <v>2013</v>
      </c>
      <c r="E1825">
        <f>VLOOKUP(cukier6[[#This Row],[rok]],cennik__2[#All],2,FALSE)</f>
        <v>2.2200000000000002</v>
      </c>
      <c r="F1825" s="4">
        <f>cukier6[[#This Row],[Ilość cukru]]*cukier6[[#This Row],[cena za kilo]]</f>
        <v>663.78000000000009</v>
      </c>
    </row>
    <row r="1826" spans="1:6" x14ac:dyDescent="0.25">
      <c r="A1826" s="1">
        <v>41471</v>
      </c>
      <c r="B1826" t="s">
        <v>39</v>
      </c>
      <c r="C1826">
        <v>20</v>
      </c>
      <c r="D1826">
        <f>YEAR(cukier6[[#This Row],[Data]])</f>
        <v>2013</v>
      </c>
      <c r="E1826">
        <f>VLOOKUP(cukier6[[#This Row],[rok]],cennik__2[#All],2,FALSE)</f>
        <v>2.2200000000000002</v>
      </c>
      <c r="F1826" s="4">
        <f>cukier6[[#This Row],[Ilość cukru]]*cukier6[[#This Row],[cena za kilo]]</f>
        <v>44.400000000000006</v>
      </c>
    </row>
    <row r="1827" spans="1:6" x14ac:dyDescent="0.25">
      <c r="A1827" s="1">
        <v>41472</v>
      </c>
      <c r="B1827" t="s">
        <v>71</v>
      </c>
      <c r="C1827">
        <v>89</v>
      </c>
      <c r="D1827">
        <f>YEAR(cukier6[[#This Row],[Data]])</f>
        <v>2013</v>
      </c>
      <c r="E1827">
        <f>VLOOKUP(cukier6[[#This Row],[rok]],cennik__2[#All],2,FALSE)</f>
        <v>2.2200000000000002</v>
      </c>
      <c r="F1827" s="4">
        <f>cukier6[[#This Row],[Ilość cukru]]*cukier6[[#This Row],[cena za kilo]]</f>
        <v>197.58</v>
      </c>
    </row>
    <row r="1828" spans="1:6" x14ac:dyDescent="0.25">
      <c r="A1828" s="1">
        <v>41472</v>
      </c>
      <c r="B1828" t="s">
        <v>37</v>
      </c>
      <c r="C1828">
        <v>60</v>
      </c>
      <c r="D1828">
        <f>YEAR(cukier6[[#This Row],[Data]])</f>
        <v>2013</v>
      </c>
      <c r="E1828">
        <f>VLOOKUP(cukier6[[#This Row],[rok]],cennik__2[#All],2,FALSE)</f>
        <v>2.2200000000000002</v>
      </c>
      <c r="F1828" s="4">
        <f>cukier6[[#This Row],[Ilość cukru]]*cukier6[[#This Row],[cena za kilo]]</f>
        <v>133.20000000000002</v>
      </c>
    </row>
    <row r="1829" spans="1:6" x14ac:dyDescent="0.25">
      <c r="A1829" s="1">
        <v>41475</v>
      </c>
      <c r="B1829" t="s">
        <v>5</v>
      </c>
      <c r="C1829">
        <v>5</v>
      </c>
      <c r="D1829">
        <f>YEAR(cukier6[[#This Row],[Data]])</f>
        <v>2013</v>
      </c>
      <c r="E1829">
        <f>VLOOKUP(cukier6[[#This Row],[rok]],cennik__2[#All],2,FALSE)</f>
        <v>2.2200000000000002</v>
      </c>
      <c r="F1829" s="4">
        <f>cukier6[[#This Row],[Ilość cukru]]*cukier6[[#This Row],[cena za kilo]]</f>
        <v>11.100000000000001</v>
      </c>
    </row>
    <row r="1830" spans="1:6" x14ac:dyDescent="0.25">
      <c r="A1830" s="1">
        <v>41476</v>
      </c>
      <c r="B1830" t="s">
        <v>104</v>
      </c>
      <c r="C1830">
        <v>125</v>
      </c>
      <c r="D1830">
        <f>YEAR(cukier6[[#This Row],[Data]])</f>
        <v>2013</v>
      </c>
      <c r="E1830">
        <f>VLOOKUP(cukier6[[#This Row],[rok]],cennik__2[#All],2,FALSE)</f>
        <v>2.2200000000000002</v>
      </c>
      <c r="F1830" s="4">
        <f>cukier6[[#This Row],[Ilość cukru]]*cukier6[[#This Row],[cena za kilo]]</f>
        <v>277.5</v>
      </c>
    </row>
    <row r="1831" spans="1:6" x14ac:dyDescent="0.25">
      <c r="A1831" s="1">
        <v>41476</v>
      </c>
      <c r="B1831" t="s">
        <v>14</v>
      </c>
      <c r="C1831">
        <v>177</v>
      </c>
      <c r="D1831">
        <f>YEAR(cukier6[[#This Row],[Data]])</f>
        <v>2013</v>
      </c>
      <c r="E1831">
        <f>VLOOKUP(cukier6[[#This Row],[rok]],cennik__2[#All],2,FALSE)</f>
        <v>2.2200000000000002</v>
      </c>
      <c r="F1831" s="4">
        <f>cukier6[[#This Row],[Ilość cukru]]*cukier6[[#This Row],[cena za kilo]]</f>
        <v>392.94000000000005</v>
      </c>
    </row>
    <row r="1832" spans="1:6" x14ac:dyDescent="0.25">
      <c r="A1832" s="1">
        <v>41477</v>
      </c>
      <c r="B1832" t="s">
        <v>22</v>
      </c>
      <c r="C1832">
        <v>58</v>
      </c>
      <c r="D1832">
        <f>YEAR(cukier6[[#This Row],[Data]])</f>
        <v>2013</v>
      </c>
      <c r="E1832">
        <f>VLOOKUP(cukier6[[#This Row],[rok]],cennik__2[#All],2,FALSE)</f>
        <v>2.2200000000000002</v>
      </c>
      <c r="F1832" s="4">
        <f>cukier6[[#This Row],[Ilość cukru]]*cukier6[[#This Row],[cena za kilo]]</f>
        <v>128.76000000000002</v>
      </c>
    </row>
    <row r="1833" spans="1:6" x14ac:dyDescent="0.25">
      <c r="A1833" s="1">
        <v>41478</v>
      </c>
      <c r="B1833" t="s">
        <v>21</v>
      </c>
      <c r="C1833">
        <v>174</v>
      </c>
      <c r="D1833">
        <f>YEAR(cukier6[[#This Row],[Data]])</f>
        <v>2013</v>
      </c>
      <c r="E1833">
        <f>VLOOKUP(cukier6[[#This Row],[rok]],cennik__2[#All],2,FALSE)</f>
        <v>2.2200000000000002</v>
      </c>
      <c r="F1833" s="4">
        <f>cukier6[[#This Row],[Ilość cukru]]*cukier6[[#This Row],[cena za kilo]]</f>
        <v>386.28000000000003</v>
      </c>
    </row>
    <row r="1834" spans="1:6" x14ac:dyDescent="0.25">
      <c r="A1834" s="1">
        <v>41479</v>
      </c>
      <c r="B1834" t="s">
        <v>9</v>
      </c>
      <c r="C1834">
        <v>485</v>
      </c>
      <c r="D1834">
        <f>YEAR(cukier6[[#This Row],[Data]])</f>
        <v>2013</v>
      </c>
      <c r="E1834">
        <f>VLOOKUP(cukier6[[#This Row],[rok]],cennik__2[#All],2,FALSE)</f>
        <v>2.2200000000000002</v>
      </c>
      <c r="F1834" s="4">
        <f>cukier6[[#This Row],[Ilość cukru]]*cukier6[[#This Row],[cena za kilo]]</f>
        <v>1076.7</v>
      </c>
    </row>
    <row r="1835" spans="1:6" x14ac:dyDescent="0.25">
      <c r="A1835" s="1">
        <v>41481</v>
      </c>
      <c r="B1835" t="s">
        <v>234</v>
      </c>
      <c r="C1835">
        <v>7</v>
      </c>
      <c r="D1835">
        <f>YEAR(cukier6[[#This Row],[Data]])</f>
        <v>2013</v>
      </c>
      <c r="E1835">
        <f>VLOOKUP(cukier6[[#This Row],[rok]],cennik__2[#All],2,FALSE)</f>
        <v>2.2200000000000002</v>
      </c>
      <c r="F1835" s="4">
        <f>cukier6[[#This Row],[Ilość cukru]]*cukier6[[#This Row],[cena za kilo]]</f>
        <v>15.540000000000001</v>
      </c>
    </row>
    <row r="1836" spans="1:6" x14ac:dyDescent="0.25">
      <c r="A1836" s="1">
        <v>41482</v>
      </c>
      <c r="B1836" t="s">
        <v>11</v>
      </c>
      <c r="C1836">
        <v>109</v>
      </c>
      <c r="D1836">
        <f>YEAR(cukier6[[#This Row],[Data]])</f>
        <v>2013</v>
      </c>
      <c r="E1836">
        <f>VLOOKUP(cukier6[[#This Row],[rok]],cennik__2[#All],2,FALSE)</f>
        <v>2.2200000000000002</v>
      </c>
      <c r="F1836" s="4">
        <f>cukier6[[#This Row],[Ilość cukru]]*cukier6[[#This Row],[cena za kilo]]</f>
        <v>241.98000000000002</v>
      </c>
    </row>
    <row r="1837" spans="1:6" x14ac:dyDescent="0.25">
      <c r="A1837" s="1">
        <v>41485</v>
      </c>
      <c r="B1837" t="s">
        <v>8</v>
      </c>
      <c r="C1837">
        <v>116</v>
      </c>
      <c r="D1837">
        <f>YEAR(cukier6[[#This Row],[Data]])</f>
        <v>2013</v>
      </c>
      <c r="E1837">
        <f>VLOOKUP(cukier6[[#This Row],[rok]],cennik__2[#All],2,FALSE)</f>
        <v>2.2200000000000002</v>
      </c>
      <c r="F1837" s="4">
        <f>cukier6[[#This Row],[Ilość cukru]]*cukier6[[#This Row],[cena za kilo]]</f>
        <v>257.52000000000004</v>
      </c>
    </row>
    <row r="1838" spans="1:6" x14ac:dyDescent="0.25">
      <c r="A1838" s="1">
        <v>41486</v>
      </c>
      <c r="B1838" t="s">
        <v>41</v>
      </c>
      <c r="C1838">
        <v>125</v>
      </c>
      <c r="D1838">
        <f>YEAR(cukier6[[#This Row],[Data]])</f>
        <v>2013</v>
      </c>
      <c r="E1838">
        <f>VLOOKUP(cukier6[[#This Row],[rok]],cennik__2[#All],2,FALSE)</f>
        <v>2.2200000000000002</v>
      </c>
      <c r="F1838" s="4">
        <f>cukier6[[#This Row],[Ilość cukru]]*cukier6[[#This Row],[cena za kilo]]</f>
        <v>277.5</v>
      </c>
    </row>
    <row r="1839" spans="1:6" x14ac:dyDescent="0.25">
      <c r="A1839" s="1">
        <v>41486</v>
      </c>
      <c r="B1839" t="s">
        <v>224</v>
      </c>
      <c r="C1839">
        <v>15</v>
      </c>
      <c r="D1839">
        <f>YEAR(cukier6[[#This Row],[Data]])</f>
        <v>2013</v>
      </c>
      <c r="E1839">
        <f>VLOOKUP(cukier6[[#This Row],[rok]],cennik__2[#All],2,FALSE)</f>
        <v>2.2200000000000002</v>
      </c>
      <c r="F1839" s="4">
        <f>cukier6[[#This Row],[Ilość cukru]]*cukier6[[#This Row],[cena za kilo]]</f>
        <v>33.300000000000004</v>
      </c>
    </row>
    <row r="1840" spans="1:6" x14ac:dyDescent="0.25">
      <c r="A1840" s="1">
        <v>41488</v>
      </c>
      <c r="B1840" t="s">
        <v>179</v>
      </c>
      <c r="C1840">
        <v>4</v>
      </c>
      <c r="D1840">
        <f>YEAR(cukier6[[#This Row],[Data]])</f>
        <v>2013</v>
      </c>
      <c r="E1840">
        <f>VLOOKUP(cukier6[[#This Row],[rok]],cennik__2[#All],2,FALSE)</f>
        <v>2.2200000000000002</v>
      </c>
      <c r="F1840" s="4">
        <f>cukier6[[#This Row],[Ilość cukru]]*cukier6[[#This Row],[cena za kilo]]</f>
        <v>8.8800000000000008</v>
      </c>
    </row>
    <row r="1841" spans="1:6" x14ac:dyDescent="0.25">
      <c r="A1841" s="1">
        <v>41489</v>
      </c>
      <c r="B1841" t="s">
        <v>146</v>
      </c>
      <c r="C1841">
        <v>13</v>
      </c>
      <c r="D1841">
        <f>YEAR(cukier6[[#This Row],[Data]])</f>
        <v>2013</v>
      </c>
      <c r="E1841">
        <f>VLOOKUP(cukier6[[#This Row],[rok]],cennik__2[#All],2,FALSE)</f>
        <v>2.2200000000000002</v>
      </c>
      <c r="F1841" s="4">
        <f>cukier6[[#This Row],[Ilość cukru]]*cukier6[[#This Row],[cena za kilo]]</f>
        <v>28.860000000000003</v>
      </c>
    </row>
    <row r="1842" spans="1:6" x14ac:dyDescent="0.25">
      <c r="A1842" s="1">
        <v>41491</v>
      </c>
      <c r="B1842" t="s">
        <v>104</v>
      </c>
      <c r="C1842">
        <v>338</v>
      </c>
      <c r="D1842">
        <f>YEAR(cukier6[[#This Row],[Data]])</f>
        <v>2013</v>
      </c>
      <c r="E1842">
        <f>VLOOKUP(cukier6[[#This Row],[rok]],cennik__2[#All],2,FALSE)</f>
        <v>2.2200000000000002</v>
      </c>
      <c r="F1842" s="4">
        <f>cukier6[[#This Row],[Ilość cukru]]*cukier6[[#This Row],[cena za kilo]]</f>
        <v>750.36</v>
      </c>
    </row>
    <row r="1843" spans="1:6" x14ac:dyDescent="0.25">
      <c r="A1843" s="1">
        <v>41492</v>
      </c>
      <c r="B1843" t="s">
        <v>169</v>
      </c>
      <c r="C1843">
        <v>2</v>
      </c>
      <c r="D1843">
        <f>YEAR(cukier6[[#This Row],[Data]])</f>
        <v>2013</v>
      </c>
      <c r="E1843">
        <f>VLOOKUP(cukier6[[#This Row],[rok]],cennik__2[#All],2,FALSE)</f>
        <v>2.2200000000000002</v>
      </c>
      <c r="F1843" s="4">
        <f>cukier6[[#This Row],[Ilość cukru]]*cukier6[[#This Row],[cena za kilo]]</f>
        <v>4.4400000000000004</v>
      </c>
    </row>
    <row r="1844" spans="1:6" x14ac:dyDescent="0.25">
      <c r="A1844" s="1">
        <v>41493</v>
      </c>
      <c r="B1844" t="s">
        <v>39</v>
      </c>
      <c r="C1844">
        <v>108</v>
      </c>
      <c r="D1844">
        <f>YEAR(cukier6[[#This Row],[Data]])</f>
        <v>2013</v>
      </c>
      <c r="E1844">
        <f>VLOOKUP(cukier6[[#This Row],[rok]],cennik__2[#All],2,FALSE)</f>
        <v>2.2200000000000002</v>
      </c>
      <c r="F1844" s="4">
        <f>cukier6[[#This Row],[Ilość cukru]]*cukier6[[#This Row],[cena za kilo]]</f>
        <v>239.76000000000002</v>
      </c>
    </row>
    <row r="1845" spans="1:6" x14ac:dyDescent="0.25">
      <c r="A1845" s="1">
        <v>41494</v>
      </c>
      <c r="B1845" t="s">
        <v>63</v>
      </c>
      <c r="C1845">
        <v>119</v>
      </c>
      <c r="D1845">
        <f>YEAR(cukier6[[#This Row],[Data]])</f>
        <v>2013</v>
      </c>
      <c r="E1845">
        <f>VLOOKUP(cukier6[[#This Row],[rok]],cennik__2[#All],2,FALSE)</f>
        <v>2.2200000000000002</v>
      </c>
      <c r="F1845" s="4">
        <f>cukier6[[#This Row],[Ilość cukru]]*cukier6[[#This Row],[cena za kilo]]</f>
        <v>264.18</v>
      </c>
    </row>
    <row r="1846" spans="1:6" x14ac:dyDescent="0.25">
      <c r="A1846" s="1">
        <v>41495</v>
      </c>
      <c r="B1846" t="s">
        <v>9</v>
      </c>
      <c r="C1846">
        <v>385</v>
      </c>
      <c r="D1846">
        <f>YEAR(cukier6[[#This Row],[Data]])</f>
        <v>2013</v>
      </c>
      <c r="E1846">
        <f>VLOOKUP(cukier6[[#This Row],[rok]],cennik__2[#All],2,FALSE)</f>
        <v>2.2200000000000002</v>
      </c>
      <c r="F1846" s="4">
        <f>cukier6[[#This Row],[Ilość cukru]]*cukier6[[#This Row],[cena za kilo]]</f>
        <v>854.7</v>
      </c>
    </row>
    <row r="1847" spans="1:6" x14ac:dyDescent="0.25">
      <c r="A1847" s="1">
        <v>41495</v>
      </c>
      <c r="B1847" t="s">
        <v>47</v>
      </c>
      <c r="C1847">
        <v>239</v>
      </c>
      <c r="D1847">
        <f>YEAR(cukier6[[#This Row],[Data]])</f>
        <v>2013</v>
      </c>
      <c r="E1847">
        <f>VLOOKUP(cukier6[[#This Row],[rok]],cennik__2[#All],2,FALSE)</f>
        <v>2.2200000000000002</v>
      </c>
      <c r="F1847" s="4">
        <f>cukier6[[#This Row],[Ilość cukru]]*cukier6[[#This Row],[cena za kilo]]</f>
        <v>530.58000000000004</v>
      </c>
    </row>
    <row r="1848" spans="1:6" x14ac:dyDescent="0.25">
      <c r="A1848" s="1">
        <v>41498</v>
      </c>
      <c r="B1848" t="s">
        <v>231</v>
      </c>
      <c r="C1848">
        <v>8</v>
      </c>
      <c r="D1848">
        <f>YEAR(cukier6[[#This Row],[Data]])</f>
        <v>2013</v>
      </c>
      <c r="E1848">
        <f>VLOOKUP(cukier6[[#This Row],[rok]],cennik__2[#All],2,FALSE)</f>
        <v>2.2200000000000002</v>
      </c>
      <c r="F1848" s="4">
        <f>cukier6[[#This Row],[Ilość cukru]]*cukier6[[#This Row],[cena za kilo]]</f>
        <v>17.760000000000002</v>
      </c>
    </row>
    <row r="1849" spans="1:6" x14ac:dyDescent="0.25">
      <c r="A1849" s="1">
        <v>41499</v>
      </c>
      <c r="B1849" t="s">
        <v>19</v>
      </c>
      <c r="C1849">
        <v>219</v>
      </c>
      <c r="D1849">
        <f>YEAR(cukier6[[#This Row],[Data]])</f>
        <v>2013</v>
      </c>
      <c r="E1849">
        <f>VLOOKUP(cukier6[[#This Row],[rok]],cennik__2[#All],2,FALSE)</f>
        <v>2.2200000000000002</v>
      </c>
      <c r="F1849" s="4">
        <f>cukier6[[#This Row],[Ilość cukru]]*cukier6[[#This Row],[cena za kilo]]</f>
        <v>486.18000000000006</v>
      </c>
    </row>
    <row r="1850" spans="1:6" x14ac:dyDescent="0.25">
      <c r="A1850" s="1">
        <v>41503</v>
      </c>
      <c r="B1850" t="s">
        <v>27</v>
      </c>
      <c r="C1850">
        <v>40</v>
      </c>
      <c r="D1850">
        <f>YEAR(cukier6[[#This Row],[Data]])</f>
        <v>2013</v>
      </c>
      <c r="E1850">
        <f>VLOOKUP(cukier6[[#This Row],[rok]],cennik__2[#All],2,FALSE)</f>
        <v>2.2200000000000002</v>
      </c>
      <c r="F1850" s="4">
        <f>cukier6[[#This Row],[Ilość cukru]]*cukier6[[#This Row],[cena za kilo]]</f>
        <v>88.800000000000011</v>
      </c>
    </row>
    <row r="1851" spans="1:6" x14ac:dyDescent="0.25">
      <c r="A1851" s="1">
        <v>41503</v>
      </c>
      <c r="B1851" t="s">
        <v>104</v>
      </c>
      <c r="C1851">
        <v>166</v>
      </c>
      <c r="D1851">
        <f>YEAR(cukier6[[#This Row],[Data]])</f>
        <v>2013</v>
      </c>
      <c r="E1851">
        <f>VLOOKUP(cukier6[[#This Row],[rok]],cennik__2[#All],2,FALSE)</f>
        <v>2.2200000000000002</v>
      </c>
      <c r="F1851" s="4">
        <f>cukier6[[#This Row],[Ilość cukru]]*cukier6[[#This Row],[cena za kilo]]</f>
        <v>368.52000000000004</v>
      </c>
    </row>
    <row r="1852" spans="1:6" x14ac:dyDescent="0.25">
      <c r="A1852" s="1">
        <v>41504</v>
      </c>
      <c r="B1852" t="s">
        <v>68</v>
      </c>
      <c r="C1852">
        <v>168</v>
      </c>
      <c r="D1852">
        <f>YEAR(cukier6[[#This Row],[Data]])</f>
        <v>2013</v>
      </c>
      <c r="E1852">
        <f>VLOOKUP(cukier6[[#This Row],[rok]],cennik__2[#All],2,FALSE)</f>
        <v>2.2200000000000002</v>
      </c>
      <c r="F1852" s="4">
        <f>cukier6[[#This Row],[Ilość cukru]]*cukier6[[#This Row],[cena za kilo]]</f>
        <v>372.96000000000004</v>
      </c>
    </row>
    <row r="1853" spans="1:6" x14ac:dyDescent="0.25">
      <c r="A1853" s="1">
        <v>41505</v>
      </c>
      <c r="B1853" t="s">
        <v>133</v>
      </c>
      <c r="C1853">
        <v>96</v>
      </c>
      <c r="D1853">
        <f>YEAR(cukier6[[#This Row],[Data]])</f>
        <v>2013</v>
      </c>
      <c r="E1853">
        <f>VLOOKUP(cukier6[[#This Row],[rok]],cennik__2[#All],2,FALSE)</f>
        <v>2.2200000000000002</v>
      </c>
      <c r="F1853" s="4">
        <f>cukier6[[#This Row],[Ilość cukru]]*cukier6[[#This Row],[cena za kilo]]</f>
        <v>213.12</v>
      </c>
    </row>
    <row r="1854" spans="1:6" x14ac:dyDescent="0.25">
      <c r="A1854" s="1">
        <v>41506</v>
      </c>
      <c r="B1854" t="s">
        <v>12</v>
      </c>
      <c r="C1854">
        <v>23</v>
      </c>
      <c r="D1854">
        <f>YEAR(cukier6[[#This Row],[Data]])</f>
        <v>2013</v>
      </c>
      <c r="E1854">
        <f>VLOOKUP(cukier6[[#This Row],[rok]],cennik__2[#All],2,FALSE)</f>
        <v>2.2200000000000002</v>
      </c>
      <c r="F1854" s="4">
        <f>cukier6[[#This Row],[Ilość cukru]]*cukier6[[#This Row],[cena za kilo]]</f>
        <v>51.06</v>
      </c>
    </row>
    <row r="1855" spans="1:6" x14ac:dyDescent="0.25">
      <c r="A1855" s="1">
        <v>41509</v>
      </c>
      <c r="B1855" t="s">
        <v>179</v>
      </c>
      <c r="C1855">
        <v>8</v>
      </c>
      <c r="D1855">
        <f>YEAR(cukier6[[#This Row],[Data]])</f>
        <v>2013</v>
      </c>
      <c r="E1855">
        <f>VLOOKUP(cukier6[[#This Row],[rok]],cennik__2[#All],2,FALSE)</f>
        <v>2.2200000000000002</v>
      </c>
      <c r="F1855" s="4">
        <f>cukier6[[#This Row],[Ilość cukru]]*cukier6[[#This Row],[cena za kilo]]</f>
        <v>17.760000000000002</v>
      </c>
    </row>
    <row r="1856" spans="1:6" x14ac:dyDescent="0.25">
      <c r="A1856" s="1">
        <v>41509</v>
      </c>
      <c r="B1856" t="s">
        <v>108</v>
      </c>
      <c r="C1856">
        <v>1</v>
      </c>
      <c r="D1856">
        <f>YEAR(cukier6[[#This Row],[Data]])</f>
        <v>2013</v>
      </c>
      <c r="E1856">
        <f>VLOOKUP(cukier6[[#This Row],[rok]],cennik__2[#All],2,FALSE)</f>
        <v>2.2200000000000002</v>
      </c>
      <c r="F1856" s="4">
        <f>cukier6[[#This Row],[Ilość cukru]]*cukier6[[#This Row],[cena za kilo]]</f>
        <v>2.2200000000000002</v>
      </c>
    </row>
    <row r="1857" spans="1:6" x14ac:dyDescent="0.25">
      <c r="A1857" s="1">
        <v>41509</v>
      </c>
      <c r="B1857" t="s">
        <v>17</v>
      </c>
      <c r="C1857">
        <v>4</v>
      </c>
      <c r="D1857">
        <f>YEAR(cukier6[[#This Row],[Data]])</f>
        <v>2013</v>
      </c>
      <c r="E1857">
        <f>VLOOKUP(cukier6[[#This Row],[rok]],cennik__2[#All],2,FALSE)</f>
        <v>2.2200000000000002</v>
      </c>
      <c r="F1857" s="4">
        <f>cukier6[[#This Row],[Ilość cukru]]*cukier6[[#This Row],[cena za kilo]]</f>
        <v>8.8800000000000008</v>
      </c>
    </row>
    <row r="1858" spans="1:6" x14ac:dyDescent="0.25">
      <c r="A1858" s="1">
        <v>41512</v>
      </c>
      <c r="B1858" t="s">
        <v>122</v>
      </c>
      <c r="C1858">
        <v>170</v>
      </c>
      <c r="D1858">
        <f>YEAR(cukier6[[#This Row],[Data]])</f>
        <v>2013</v>
      </c>
      <c r="E1858">
        <f>VLOOKUP(cukier6[[#This Row],[rok]],cennik__2[#All],2,FALSE)</f>
        <v>2.2200000000000002</v>
      </c>
      <c r="F1858" s="4">
        <f>cukier6[[#This Row],[Ilość cukru]]*cukier6[[#This Row],[cena za kilo]]</f>
        <v>377.40000000000003</v>
      </c>
    </row>
    <row r="1859" spans="1:6" x14ac:dyDescent="0.25">
      <c r="A1859" s="1">
        <v>41514</v>
      </c>
      <c r="B1859" t="s">
        <v>47</v>
      </c>
      <c r="C1859">
        <v>193</v>
      </c>
      <c r="D1859">
        <f>YEAR(cukier6[[#This Row],[Data]])</f>
        <v>2013</v>
      </c>
      <c r="E1859">
        <f>VLOOKUP(cukier6[[#This Row],[rok]],cennik__2[#All],2,FALSE)</f>
        <v>2.2200000000000002</v>
      </c>
      <c r="F1859" s="4">
        <f>cukier6[[#This Row],[Ilość cukru]]*cukier6[[#This Row],[cena za kilo]]</f>
        <v>428.46000000000004</v>
      </c>
    </row>
    <row r="1860" spans="1:6" x14ac:dyDescent="0.25">
      <c r="A1860" s="1">
        <v>41517</v>
      </c>
      <c r="B1860" t="s">
        <v>236</v>
      </c>
      <c r="C1860">
        <v>5</v>
      </c>
      <c r="D1860">
        <f>YEAR(cukier6[[#This Row],[Data]])</f>
        <v>2013</v>
      </c>
      <c r="E1860">
        <f>VLOOKUP(cukier6[[#This Row],[rok]],cennik__2[#All],2,FALSE)</f>
        <v>2.2200000000000002</v>
      </c>
      <c r="F1860" s="4">
        <f>cukier6[[#This Row],[Ilość cukru]]*cukier6[[#This Row],[cena za kilo]]</f>
        <v>11.100000000000001</v>
      </c>
    </row>
    <row r="1861" spans="1:6" x14ac:dyDescent="0.25">
      <c r="A1861" s="1">
        <v>41520</v>
      </c>
      <c r="B1861" t="s">
        <v>64</v>
      </c>
      <c r="C1861">
        <v>5</v>
      </c>
      <c r="D1861">
        <f>YEAR(cukier6[[#This Row],[Data]])</f>
        <v>2013</v>
      </c>
      <c r="E1861">
        <f>VLOOKUP(cukier6[[#This Row],[rok]],cennik__2[#All],2,FALSE)</f>
        <v>2.2200000000000002</v>
      </c>
      <c r="F1861" s="4">
        <f>cukier6[[#This Row],[Ilość cukru]]*cukier6[[#This Row],[cena za kilo]]</f>
        <v>11.100000000000001</v>
      </c>
    </row>
    <row r="1862" spans="1:6" x14ac:dyDescent="0.25">
      <c r="A1862" s="1">
        <v>41520</v>
      </c>
      <c r="B1862" t="s">
        <v>66</v>
      </c>
      <c r="C1862">
        <v>15</v>
      </c>
      <c r="D1862">
        <f>YEAR(cukier6[[#This Row],[Data]])</f>
        <v>2013</v>
      </c>
      <c r="E1862">
        <f>VLOOKUP(cukier6[[#This Row],[rok]],cennik__2[#All],2,FALSE)</f>
        <v>2.2200000000000002</v>
      </c>
      <c r="F1862" s="4">
        <f>cukier6[[#This Row],[Ilość cukru]]*cukier6[[#This Row],[cena za kilo]]</f>
        <v>33.300000000000004</v>
      </c>
    </row>
    <row r="1863" spans="1:6" x14ac:dyDescent="0.25">
      <c r="A1863" s="1">
        <v>41525</v>
      </c>
      <c r="B1863" t="s">
        <v>111</v>
      </c>
      <c r="C1863">
        <v>14</v>
      </c>
      <c r="D1863">
        <f>YEAR(cukier6[[#This Row],[Data]])</f>
        <v>2013</v>
      </c>
      <c r="E1863">
        <f>VLOOKUP(cukier6[[#This Row],[rok]],cennik__2[#All],2,FALSE)</f>
        <v>2.2200000000000002</v>
      </c>
      <c r="F1863" s="4">
        <f>cukier6[[#This Row],[Ilość cukru]]*cukier6[[#This Row],[cena za kilo]]</f>
        <v>31.080000000000002</v>
      </c>
    </row>
    <row r="1864" spans="1:6" x14ac:dyDescent="0.25">
      <c r="A1864" s="1">
        <v>41525</v>
      </c>
      <c r="B1864" t="s">
        <v>39</v>
      </c>
      <c r="C1864">
        <v>96</v>
      </c>
      <c r="D1864">
        <f>YEAR(cukier6[[#This Row],[Data]])</f>
        <v>2013</v>
      </c>
      <c r="E1864">
        <f>VLOOKUP(cukier6[[#This Row],[rok]],cennik__2[#All],2,FALSE)</f>
        <v>2.2200000000000002</v>
      </c>
      <c r="F1864" s="4">
        <f>cukier6[[#This Row],[Ilość cukru]]*cukier6[[#This Row],[cena za kilo]]</f>
        <v>213.12</v>
      </c>
    </row>
    <row r="1865" spans="1:6" x14ac:dyDescent="0.25">
      <c r="A1865" s="1">
        <v>41529</v>
      </c>
      <c r="B1865" t="s">
        <v>164</v>
      </c>
      <c r="C1865">
        <v>1</v>
      </c>
      <c r="D1865">
        <f>YEAR(cukier6[[#This Row],[Data]])</f>
        <v>2013</v>
      </c>
      <c r="E1865">
        <f>VLOOKUP(cukier6[[#This Row],[rok]],cennik__2[#All],2,FALSE)</f>
        <v>2.2200000000000002</v>
      </c>
      <c r="F1865" s="4">
        <f>cukier6[[#This Row],[Ilość cukru]]*cukier6[[#This Row],[cena za kilo]]</f>
        <v>2.2200000000000002</v>
      </c>
    </row>
    <row r="1866" spans="1:6" x14ac:dyDescent="0.25">
      <c r="A1866" s="1">
        <v>41533</v>
      </c>
      <c r="B1866" t="s">
        <v>71</v>
      </c>
      <c r="C1866">
        <v>164</v>
      </c>
      <c r="D1866">
        <f>YEAR(cukier6[[#This Row],[Data]])</f>
        <v>2013</v>
      </c>
      <c r="E1866">
        <f>VLOOKUP(cukier6[[#This Row],[rok]],cennik__2[#All],2,FALSE)</f>
        <v>2.2200000000000002</v>
      </c>
      <c r="F1866" s="4">
        <f>cukier6[[#This Row],[Ilość cukru]]*cukier6[[#This Row],[cena za kilo]]</f>
        <v>364.08000000000004</v>
      </c>
    </row>
    <row r="1867" spans="1:6" x14ac:dyDescent="0.25">
      <c r="A1867" s="1">
        <v>41534</v>
      </c>
      <c r="B1867" t="s">
        <v>24</v>
      </c>
      <c r="C1867">
        <v>105</v>
      </c>
      <c r="D1867">
        <f>YEAR(cukier6[[#This Row],[Data]])</f>
        <v>2013</v>
      </c>
      <c r="E1867">
        <f>VLOOKUP(cukier6[[#This Row],[rok]],cennik__2[#All],2,FALSE)</f>
        <v>2.2200000000000002</v>
      </c>
      <c r="F1867" s="4">
        <f>cukier6[[#This Row],[Ilość cukru]]*cukier6[[#This Row],[cena za kilo]]</f>
        <v>233.10000000000002</v>
      </c>
    </row>
    <row r="1868" spans="1:6" x14ac:dyDescent="0.25">
      <c r="A1868" s="1">
        <v>41536</v>
      </c>
      <c r="B1868" t="s">
        <v>212</v>
      </c>
      <c r="C1868">
        <v>17</v>
      </c>
      <c r="D1868">
        <f>YEAR(cukier6[[#This Row],[Data]])</f>
        <v>2013</v>
      </c>
      <c r="E1868">
        <f>VLOOKUP(cukier6[[#This Row],[rok]],cennik__2[#All],2,FALSE)</f>
        <v>2.2200000000000002</v>
      </c>
      <c r="F1868" s="4">
        <f>cukier6[[#This Row],[Ilość cukru]]*cukier6[[#This Row],[cena za kilo]]</f>
        <v>37.74</v>
      </c>
    </row>
    <row r="1869" spans="1:6" x14ac:dyDescent="0.25">
      <c r="A1869" s="1">
        <v>41538</v>
      </c>
      <c r="B1869" t="s">
        <v>202</v>
      </c>
      <c r="C1869">
        <v>5</v>
      </c>
      <c r="D1869">
        <f>YEAR(cukier6[[#This Row],[Data]])</f>
        <v>2013</v>
      </c>
      <c r="E1869">
        <f>VLOOKUP(cukier6[[#This Row],[rok]],cennik__2[#All],2,FALSE)</f>
        <v>2.2200000000000002</v>
      </c>
      <c r="F1869" s="4">
        <f>cukier6[[#This Row],[Ilość cukru]]*cukier6[[#This Row],[cena za kilo]]</f>
        <v>11.100000000000001</v>
      </c>
    </row>
    <row r="1870" spans="1:6" x14ac:dyDescent="0.25">
      <c r="A1870" s="1">
        <v>41543</v>
      </c>
      <c r="B1870" t="s">
        <v>47</v>
      </c>
      <c r="C1870">
        <v>212</v>
      </c>
      <c r="D1870">
        <f>YEAR(cukier6[[#This Row],[Data]])</f>
        <v>2013</v>
      </c>
      <c r="E1870">
        <f>VLOOKUP(cukier6[[#This Row],[rok]],cennik__2[#All],2,FALSE)</f>
        <v>2.2200000000000002</v>
      </c>
      <c r="F1870" s="4">
        <f>cukier6[[#This Row],[Ilość cukru]]*cukier6[[#This Row],[cena za kilo]]</f>
        <v>470.64000000000004</v>
      </c>
    </row>
    <row r="1871" spans="1:6" x14ac:dyDescent="0.25">
      <c r="A1871" s="1">
        <v>41543</v>
      </c>
      <c r="B1871" t="s">
        <v>11</v>
      </c>
      <c r="C1871">
        <v>128</v>
      </c>
      <c r="D1871">
        <f>YEAR(cukier6[[#This Row],[Data]])</f>
        <v>2013</v>
      </c>
      <c r="E1871">
        <f>VLOOKUP(cukier6[[#This Row],[rok]],cennik__2[#All],2,FALSE)</f>
        <v>2.2200000000000002</v>
      </c>
      <c r="F1871" s="4">
        <f>cukier6[[#This Row],[Ilość cukru]]*cukier6[[#This Row],[cena za kilo]]</f>
        <v>284.16000000000003</v>
      </c>
    </row>
    <row r="1872" spans="1:6" x14ac:dyDescent="0.25">
      <c r="A1872" s="1">
        <v>41543</v>
      </c>
      <c r="B1872" t="s">
        <v>30</v>
      </c>
      <c r="C1872">
        <v>147</v>
      </c>
      <c r="D1872">
        <f>YEAR(cukier6[[#This Row],[Data]])</f>
        <v>2013</v>
      </c>
      <c r="E1872">
        <f>VLOOKUP(cukier6[[#This Row],[rok]],cennik__2[#All],2,FALSE)</f>
        <v>2.2200000000000002</v>
      </c>
      <c r="F1872" s="4">
        <f>cukier6[[#This Row],[Ilość cukru]]*cukier6[[#This Row],[cena za kilo]]</f>
        <v>326.34000000000003</v>
      </c>
    </row>
    <row r="1873" spans="1:6" x14ac:dyDescent="0.25">
      <c r="A1873" s="1">
        <v>41544</v>
      </c>
      <c r="B1873" t="s">
        <v>16</v>
      </c>
      <c r="C1873">
        <v>436</v>
      </c>
      <c r="D1873">
        <f>YEAR(cukier6[[#This Row],[Data]])</f>
        <v>2013</v>
      </c>
      <c r="E1873">
        <f>VLOOKUP(cukier6[[#This Row],[rok]],cennik__2[#All],2,FALSE)</f>
        <v>2.2200000000000002</v>
      </c>
      <c r="F1873" s="4">
        <f>cukier6[[#This Row],[Ilość cukru]]*cukier6[[#This Row],[cena za kilo]]</f>
        <v>967.92000000000007</v>
      </c>
    </row>
    <row r="1874" spans="1:6" x14ac:dyDescent="0.25">
      <c r="A1874" s="1">
        <v>41545</v>
      </c>
      <c r="B1874" t="s">
        <v>237</v>
      </c>
      <c r="C1874">
        <v>4</v>
      </c>
      <c r="D1874">
        <f>YEAR(cukier6[[#This Row],[Data]])</f>
        <v>2013</v>
      </c>
      <c r="E1874">
        <f>VLOOKUP(cukier6[[#This Row],[rok]],cennik__2[#All],2,FALSE)</f>
        <v>2.2200000000000002</v>
      </c>
      <c r="F1874" s="4">
        <f>cukier6[[#This Row],[Ilość cukru]]*cukier6[[#This Row],[cena za kilo]]</f>
        <v>8.8800000000000008</v>
      </c>
    </row>
    <row r="1875" spans="1:6" x14ac:dyDescent="0.25">
      <c r="A1875" s="1">
        <v>41545</v>
      </c>
      <c r="B1875" t="s">
        <v>156</v>
      </c>
      <c r="C1875">
        <v>4</v>
      </c>
      <c r="D1875">
        <f>YEAR(cukier6[[#This Row],[Data]])</f>
        <v>2013</v>
      </c>
      <c r="E1875">
        <f>VLOOKUP(cukier6[[#This Row],[rok]],cennik__2[#All],2,FALSE)</f>
        <v>2.2200000000000002</v>
      </c>
      <c r="F1875" s="4">
        <f>cukier6[[#This Row],[Ilość cukru]]*cukier6[[#This Row],[cena za kilo]]</f>
        <v>8.8800000000000008</v>
      </c>
    </row>
    <row r="1876" spans="1:6" x14ac:dyDescent="0.25">
      <c r="A1876" s="1">
        <v>41551</v>
      </c>
      <c r="B1876" t="s">
        <v>133</v>
      </c>
      <c r="C1876">
        <v>78</v>
      </c>
      <c r="D1876">
        <f>YEAR(cukier6[[#This Row],[Data]])</f>
        <v>2013</v>
      </c>
      <c r="E1876">
        <f>VLOOKUP(cukier6[[#This Row],[rok]],cennik__2[#All],2,FALSE)</f>
        <v>2.2200000000000002</v>
      </c>
      <c r="F1876" s="4">
        <f>cukier6[[#This Row],[Ilość cukru]]*cukier6[[#This Row],[cena za kilo]]</f>
        <v>173.16000000000003</v>
      </c>
    </row>
    <row r="1877" spans="1:6" x14ac:dyDescent="0.25">
      <c r="A1877" s="1">
        <v>41558</v>
      </c>
      <c r="B1877" t="s">
        <v>12</v>
      </c>
      <c r="C1877">
        <v>159</v>
      </c>
      <c r="D1877">
        <f>YEAR(cukier6[[#This Row],[Data]])</f>
        <v>2013</v>
      </c>
      <c r="E1877">
        <f>VLOOKUP(cukier6[[#This Row],[rok]],cennik__2[#All],2,FALSE)</f>
        <v>2.2200000000000002</v>
      </c>
      <c r="F1877" s="4">
        <f>cukier6[[#This Row],[Ilość cukru]]*cukier6[[#This Row],[cena za kilo]]</f>
        <v>352.98</v>
      </c>
    </row>
    <row r="1878" spans="1:6" x14ac:dyDescent="0.25">
      <c r="A1878" s="1">
        <v>41558</v>
      </c>
      <c r="B1878" t="s">
        <v>10</v>
      </c>
      <c r="C1878">
        <v>103</v>
      </c>
      <c r="D1878">
        <f>YEAR(cukier6[[#This Row],[Data]])</f>
        <v>2013</v>
      </c>
      <c r="E1878">
        <f>VLOOKUP(cukier6[[#This Row],[rok]],cennik__2[#All],2,FALSE)</f>
        <v>2.2200000000000002</v>
      </c>
      <c r="F1878" s="4">
        <f>cukier6[[#This Row],[Ilość cukru]]*cukier6[[#This Row],[cena za kilo]]</f>
        <v>228.66000000000003</v>
      </c>
    </row>
    <row r="1879" spans="1:6" x14ac:dyDescent="0.25">
      <c r="A1879" s="1">
        <v>41559</v>
      </c>
      <c r="B1879" t="s">
        <v>54</v>
      </c>
      <c r="C1879">
        <v>57</v>
      </c>
      <c r="D1879">
        <f>YEAR(cukier6[[#This Row],[Data]])</f>
        <v>2013</v>
      </c>
      <c r="E1879">
        <f>VLOOKUP(cukier6[[#This Row],[rok]],cennik__2[#All],2,FALSE)</f>
        <v>2.2200000000000002</v>
      </c>
      <c r="F1879" s="4">
        <f>cukier6[[#This Row],[Ilość cukru]]*cukier6[[#This Row],[cena za kilo]]</f>
        <v>126.54</v>
      </c>
    </row>
    <row r="1880" spans="1:6" x14ac:dyDescent="0.25">
      <c r="A1880" s="1">
        <v>41559</v>
      </c>
      <c r="B1880" t="s">
        <v>22</v>
      </c>
      <c r="C1880">
        <v>121</v>
      </c>
      <c r="D1880">
        <f>YEAR(cukier6[[#This Row],[Data]])</f>
        <v>2013</v>
      </c>
      <c r="E1880">
        <f>VLOOKUP(cukier6[[#This Row],[rok]],cennik__2[#All],2,FALSE)</f>
        <v>2.2200000000000002</v>
      </c>
      <c r="F1880" s="4">
        <f>cukier6[[#This Row],[Ilość cukru]]*cukier6[[#This Row],[cena za kilo]]</f>
        <v>268.62</v>
      </c>
    </row>
    <row r="1881" spans="1:6" x14ac:dyDescent="0.25">
      <c r="A1881" s="1">
        <v>41559</v>
      </c>
      <c r="B1881" t="s">
        <v>79</v>
      </c>
      <c r="C1881">
        <v>14</v>
      </c>
      <c r="D1881">
        <f>YEAR(cukier6[[#This Row],[Data]])</f>
        <v>2013</v>
      </c>
      <c r="E1881">
        <f>VLOOKUP(cukier6[[#This Row],[rok]],cennik__2[#All],2,FALSE)</f>
        <v>2.2200000000000002</v>
      </c>
      <c r="F1881" s="4">
        <f>cukier6[[#This Row],[Ilość cukru]]*cukier6[[#This Row],[cena za kilo]]</f>
        <v>31.080000000000002</v>
      </c>
    </row>
    <row r="1882" spans="1:6" x14ac:dyDescent="0.25">
      <c r="A1882" s="1">
        <v>41560</v>
      </c>
      <c r="B1882" t="s">
        <v>46</v>
      </c>
      <c r="C1882">
        <v>2</v>
      </c>
      <c r="D1882">
        <f>YEAR(cukier6[[#This Row],[Data]])</f>
        <v>2013</v>
      </c>
      <c r="E1882">
        <f>VLOOKUP(cukier6[[#This Row],[rok]],cennik__2[#All],2,FALSE)</f>
        <v>2.2200000000000002</v>
      </c>
      <c r="F1882" s="4">
        <f>cukier6[[#This Row],[Ilość cukru]]*cukier6[[#This Row],[cena za kilo]]</f>
        <v>4.4400000000000004</v>
      </c>
    </row>
    <row r="1883" spans="1:6" x14ac:dyDescent="0.25">
      <c r="A1883" s="1">
        <v>41560</v>
      </c>
      <c r="B1883" t="s">
        <v>55</v>
      </c>
      <c r="C1883">
        <v>19</v>
      </c>
      <c r="D1883">
        <f>YEAR(cukier6[[#This Row],[Data]])</f>
        <v>2013</v>
      </c>
      <c r="E1883">
        <f>VLOOKUP(cukier6[[#This Row],[rok]],cennik__2[#All],2,FALSE)</f>
        <v>2.2200000000000002</v>
      </c>
      <c r="F1883" s="4">
        <f>cukier6[[#This Row],[Ilość cukru]]*cukier6[[#This Row],[cena za kilo]]</f>
        <v>42.180000000000007</v>
      </c>
    </row>
    <row r="1884" spans="1:6" x14ac:dyDescent="0.25">
      <c r="A1884" s="1">
        <v>41561</v>
      </c>
      <c r="B1884" t="s">
        <v>238</v>
      </c>
      <c r="C1884">
        <v>20</v>
      </c>
      <c r="D1884">
        <f>YEAR(cukier6[[#This Row],[Data]])</f>
        <v>2013</v>
      </c>
      <c r="E1884">
        <f>VLOOKUP(cukier6[[#This Row],[rok]],cennik__2[#All],2,FALSE)</f>
        <v>2.2200000000000002</v>
      </c>
      <c r="F1884" s="4">
        <f>cukier6[[#This Row],[Ilość cukru]]*cukier6[[#This Row],[cena za kilo]]</f>
        <v>44.400000000000006</v>
      </c>
    </row>
    <row r="1885" spans="1:6" x14ac:dyDescent="0.25">
      <c r="A1885" s="1">
        <v>41562</v>
      </c>
      <c r="B1885" t="s">
        <v>16</v>
      </c>
      <c r="C1885">
        <v>367</v>
      </c>
      <c r="D1885">
        <f>YEAR(cukier6[[#This Row],[Data]])</f>
        <v>2013</v>
      </c>
      <c r="E1885">
        <f>VLOOKUP(cukier6[[#This Row],[rok]],cennik__2[#All],2,FALSE)</f>
        <v>2.2200000000000002</v>
      </c>
      <c r="F1885" s="4">
        <f>cukier6[[#This Row],[Ilość cukru]]*cukier6[[#This Row],[cena za kilo]]</f>
        <v>814.74000000000012</v>
      </c>
    </row>
    <row r="1886" spans="1:6" x14ac:dyDescent="0.25">
      <c r="A1886" s="1">
        <v>41562</v>
      </c>
      <c r="B1886" t="s">
        <v>11</v>
      </c>
      <c r="C1886">
        <v>458</v>
      </c>
      <c r="D1886">
        <f>YEAR(cukier6[[#This Row],[Data]])</f>
        <v>2013</v>
      </c>
      <c r="E1886">
        <f>VLOOKUP(cukier6[[#This Row],[rok]],cennik__2[#All],2,FALSE)</f>
        <v>2.2200000000000002</v>
      </c>
      <c r="F1886" s="4">
        <f>cukier6[[#This Row],[Ilość cukru]]*cukier6[[#This Row],[cena za kilo]]</f>
        <v>1016.7600000000001</v>
      </c>
    </row>
    <row r="1887" spans="1:6" x14ac:dyDescent="0.25">
      <c r="A1887" s="1">
        <v>41563</v>
      </c>
      <c r="B1887" t="s">
        <v>47</v>
      </c>
      <c r="C1887">
        <v>100</v>
      </c>
      <c r="D1887">
        <f>YEAR(cukier6[[#This Row],[Data]])</f>
        <v>2013</v>
      </c>
      <c r="E1887">
        <f>VLOOKUP(cukier6[[#This Row],[rok]],cennik__2[#All],2,FALSE)</f>
        <v>2.2200000000000002</v>
      </c>
      <c r="F1887" s="4">
        <f>cukier6[[#This Row],[Ilość cukru]]*cukier6[[#This Row],[cena za kilo]]</f>
        <v>222.00000000000003</v>
      </c>
    </row>
    <row r="1888" spans="1:6" x14ac:dyDescent="0.25">
      <c r="A1888" s="1">
        <v>41563</v>
      </c>
      <c r="B1888" t="s">
        <v>8</v>
      </c>
      <c r="C1888">
        <v>62</v>
      </c>
      <c r="D1888">
        <f>YEAR(cukier6[[#This Row],[Data]])</f>
        <v>2013</v>
      </c>
      <c r="E1888">
        <f>VLOOKUP(cukier6[[#This Row],[rok]],cennik__2[#All],2,FALSE)</f>
        <v>2.2200000000000002</v>
      </c>
      <c r="F1888" s="4">
        <f>cukier6[[#This Row],[Ilość cukru]]*cukier6[[#This Row],[cena za kilo]]</f>
        <v>137.64000000000001</v>
      </c>
    </row>
    <row r="1889" spans="1:6" x14ac:dyDescent="0.25">
      <c r="A1889" s="1">
        <v>41567</v>
      </c>
      <c r="B1889" t="s">
        <v>8</v>
      </c>
      <c r="C1889">
        <v>184</v>
      </c>
      <c r="D1889">
        <f>YEAR(cukier6[[#This Row],[Data]])</f>
        <v>2013</v>
      </c>
      <c r="E1889">
        <f>VLOOKUP(cukier6[[#This Row],[rok]],cennik__2[#All],2,FALSE)</f>
        <v>2.2200000000000002</v>
      </c>
      <c r="F1889" s="4">
        <f>cukier6[[#This Row],[Ilość cukru]]*cukier6[[#This Row],[cena za kilo]]</f>
        <v>408.48</v>
      </c>
    </row>
    <row r="1890" spans="1:6" x14ac:dyDescent="0.25">
      <c r="A1890" s="1">
        <v>41568</v>
      </c>
      <c r="B1890" t="s">
        <v>21</v>
      </c>
      <c r="C1890">
        <v>156</v>
      </c>
      <c r="D1890">
        <f>YEAR(cukier6[[#This Row],[Data]])</f>
        <v>2013</v>
      </c>
      <c r="E1890">
        <f>VLOOKUP(cukier6[[#This Row],[rok]],cennik__2[#All],2,FALSE)</f>
        <v>2.2200000000000002</v>
      </c>
      <c r="F1890" s="4">
        <f>cukier6[[#This Row],[Ilość cukru]]*cukier6[[#This Row],[cena za kilo]]</f>
        <v>346.32000000000005</v>
      </c>
    </row>
    <row r="1891" spans="1:6" x14ac:dyDescent="0.25">
      <c r="A1891" s="1">
        <v>41569</v>
      </c>
      <c r="B1891" t="s">
        <v>9</v>
      </c>
      <c r="C1891">
        <v>142</v>
      </c>
      <c r="D1891">
        <f>YEAR(cukier6[[#This Row],[Data]])</f>
        <v>2013</v>
      </c>
      <c r="E1891">
        <f>VLOOKUP(cukier6[[#This Row],[rok]],cennik__2[#All],2,FALSE)</f>
        <v>2.2200000000000002</v>
      </c>
      <c r="F1891" s="4">
        <f>cukier6[[#This Row],[Ilość cukru]]*cukier6[[#This Row],[cena za kilo]]</f>
        <v>315.24</v>
      </c>
    </row>
    <row r="1892" spans="1:6" x14ac:dyDescent="0.25">
      <c r="A1892" s="1">
        <v>41570</v>
      </c>
      <c r="B1892" t="s">
        <v>8</v>
      </c>
      <c r="C1892">
        <v>97</v>
      </c>
      <c r="D1892">
        <f>YEAR(cukier6[[#This Row],[Data]])</f>
        <v>2013</v>
      </c>
      <c r="E1892">
        <f>VLOOKUP(cukier6[[#This Row],[rok]],cennik__2[#All],2,FALSE)</f>
        <v>2.2200000000000002</v>
      </c>
      <c r="F1892" s="4">
        <f>cukier6[[#This Row],[Ilość cukru]]*cukier6[[#This Row],[cena za kilo]]</f>
        <v>215.34000000000003</v>
      </c>
    </row>
    <row r="1893" spans="1:6" x14ac:dyDescent="0.25">
      <c r="A1893" s="1">
        <v>41570</v>
      </c>
      <c r="B1893" t="s">
        <v>9</v>
      </c>
      <c r="C1893">
        <v>136</v>
      </c>
      <c r="D1893">
        <f>YEAR(cukier6[[#This Row],[Data]])</f>
        <v>2013</v>
      </c>
      <c r="E1893">
        <f>VLOOKUP(cukier6[[#This Row],[rok]],cennik__2[#All],2,FALSE)</f>
        <v>2.2200000000000002</v>
      </c>
      <c r="F1893" s="4">
        <f>cukier6[[#This Row],[Ilość cukru]]*cukier6[[#This Row],[cena za kilo]]</f>
        <v>301.92</v>
      </c>
    </row>
    <row r="1894" spans="1:6" x14ac:dyDescent="0.25">
      <c r="A1894" s="1">
        <v>41570</v>
      </c>
      <c r="B1894" t="s">
        <v>133</v>
      </c>
      <c r="C1894">
        <v>108</v>
      </c>
      <c r="D1894">
        <f>YEAR(cukier6[[#This Row],[Data]])</f>
        <v>2013</v>
      </c>
      <c r="E1894">
        <f>VLOOKUP(cukier6[[#This Row],[rok]],cennik__2[#All],2,FALSE)</f>
        <v>2.2200000000000002</v>
      </c>
      <c r="F1894" s="4">
        <f>cukier6[[#This Row],[Ilość cukru]]*cukier6[[#This Row],[cena za kilo]]</f>
        <v>239.76000000000002</v>
      </c>
    </row>
    <row r="1895" spans="1:6" x14ac:dyDescent="0.25">
      <c r="A1895" s="1">
        <v>41572</v>
      </c>
      <c r="B1895" t="s">
        <v>27</v>
      </c>
      <c r="C1895">
        <v>51</v>
      </c>
      <c r="D1895">
        <f>YEAR(cukier6[[#This Row],[Data]])</f>
        <v>2013</v>
      </c>
      <c r="E1895">
        <f>VLOOKUP(cukier6[[#This Row],[rok]],cennik__2[#All],2,FALSE)</f>
        <v>2.2200000000000002</v>
      </c>
      <c r="F1895" s="4">
        <f>cukier6[[#This Row],[Ilość cukru]]*cukier6[[#This Row],[cena za kilo]]</f>
        <v>113.22000000000001</v>
      </c>
    </row>
    <row r="1896" spans="1:6" x14ac:dyDescent="0.25">
      <c r="A1896" s="1">
        <v>41574</v>
      </c>
      <c r="B1896" t="s">
        <v>132</v>
      </c>
      <c r="C1896">
        <v>7</v>
      </c>
      <c r="D1896">
        <f>YEAR(cukier6[[#This Row],[Data]])</f>
        <v>2013</v>
      </c>
      <c r="E1896">
        <f>VLOOKUP(cukier6[[#This Row],[rok]],cennik__2[#All],2,FALSE)</f>
        <v>2.2200000000000002</v>
      </c>
      <c r="F1896" s="4">
        <f>cukier6[[#This Row],[Ilość cukru]]*cukier6[[#This Row],[cena za kilo]]</f>
        <v>15.540000000000001</v>
      </c>
    </row>
    <row r="1897" spans="1:6" x14ac:dyDescent="0.25">
      <c r="A1897" s="1">
        <v>41576</v>
      </c>
      <c r="B1897" t="s">
        <v>101</v>
      </c>
      <c r="C1897">
        <v>19</v>
      </c>
      <c r="D1897">
        <f>YEAR(cukier6[[#This Row],[Data]])</f>
        <v>2013</v>
      </c>
      <c r="E1897">
        <f>VLOOKUP(cukier6[[#This Row],[rok]],cennik__2[#All],2,FALSE)</f>
        <v>2.2200000000000002</v>
      </c>
      <c r="F1897" s="4">
        <f>cukier6[[#This Row],[Ilość cukru]]*cukier6[[#This Row],[cena za kilo]]</f>
        <v>42.180000000000007</v>
      </c>
    </row>
    <row r="1898" spans="1:6" x14ac:dyDescent="0.25">
      <c r="A1898" s="1">
        <v>41577</v>
      </c>
      <c r="B1898" t="s">
        <v>77</v>
      </c>
      <c r="C1898">
        <v>4</v>
      </c>
      <c r="D1898">
        <f>YEAR(cukier6[[#This Row],[Data]])</f>
        <v>2013</v>
      </c>
      <c r="E1898">
        <f>VLOOKUP(cukier6[[#This Row],[rok]],cennik__2[#All],2,FALSE)</f>
        <v>2.2200000000000002</v>
      </c>
      <c r="F1898" s="4">
        <f>cukier6[[#This Row],[Ilość cukru]]*cukier6[[#This Row],[cena za kilo]]</f>
        <v>8.8800000000000008</v>
      </c>
    </row>
    <row r="1899" spans="1:6" x14ac:dyDescent="0.25">
      <c r="A1899" s="1">
        <v>41580</v>
      </c>
      <c r="B1899" t="s">
        <v>47</v>
      </c>
      <c r="C1899">
        <v>163</v>
      </c>
      <c r="D1899">
        <f>YEAR(cukier6[[#This Row],[Data]])</f>
        <v>2013</v>
      </c>
      <c r="E1899">
        <f>VLOOKUP(cukier6[[#This Row],[rok]],cennik__2[#All],2,FALSE)</f>
        <v>2.2200000000000002</v>
      </c>
      <c r="F1899" s="4">
        <f>cukier6[[#This Row],[Ilość cukru]]*cukier6[[#This Row],[cena za kilo]]</f>
        <v>361.86</v>
      </c>
    </row>
    <row r="1900" spans="1:6" x14ac:dyDescent="0.25">
      <c r="A1900" s="1">
        <v>41580</v>
      </c>
      <c r="B1900" t="s">
        <v>32</v>
      </c>
      <c r="C1900">
        <v>165</v>
      </c>
      <c r="D1900">
        <f>YEAR(cukier6[[#This Row],[Data]])</f>
        <v>2013</v>
      </c>
      <c r="E1900">
        <f>VLOOKUP(cukier6[[#This Row],[rok]],cennik__2[#All],2,FALSE)</f>
        <v>2.2200000000000002</v>
      </c>
      <c r="F1900" s="4">
        <f>cukier6[[#This Row],[Ilość cukru]]*cukier6[[#This Row],[cena za kilo]]</f>
        <v>366.3</v>
      </c>
    </row>
    <row r="1901" spans="1:6" x14ac:dyDescent="0.25">
      <c r="A1901" s="1">
        <v>41581</v>
      </c>
      <c r="B1901" t="s">
        <v>212</v>
      </c>
      <c r="C1901">
        <v>14</v>
      </c>
      <c r="D1901">
        <f>YEAR(cukier6[[#This Row],[Data]])</f>
        <v>2013</v>
      </c>
      <c r="E1901">
        <f>VLOOKUP(cukier6[[#This Row],[rok]],cennik__2[#All],2,FALSE)</f>
        <v>2.2200000000000002</v>
      </c>
      <c r="F1901" s="4">
        <f>cukier6[[#This Row],[Ilość cukru]]*cukier6[[#This Row],[cena za kilo]]</f>
        <v>31.080000000000002</v>
      </c>
    </row>
    <row r="1902" spans="1:6" x14ac:dyDescent="0.25">
      <c r="A1902" s="1">
        <v>41583</v>
      </c>
      <c r="B1902" t="s">
        <v>30</v>
      </c>
      <c r="C1902">
        <v>177</v>
      </c>
      <c r="D1902">
        <f>YEAR(cukier6[[#This Row],[Data]])</f>
        <v>2013</v>
      </c>
      <c r="E1902">
        <f>VLOOKUP(cukier6[[#This Row],[rok]],cennik__2[#All],2,FALSE)</f>
        <v>2.2200000000000002</v>
      </c>
      <c r="F1902" s="4">
        <f>cukier6[[#This Row],[Ilość cukru]]*cukier6[[#This Row],[cena za kilo]]</f>
        <v>392.94000000000005</v>
      </c>
    </row>
    <row r="1903" spans="1:6" x14ac:dyDescent="0.25">
      <c r="A1903" s="1">
        <v>41584</v>
      </c>
      <c r="B1903" t="s">
        <v>149</v>
      </c>
      <c r="C1903">
        <v>1</v>
      </c>
      <c r="D1903">
        <f>YEAR(cukier6[[#This Row],[Data]])</f>
        <v>2013</v>
      </c>
      <c r="E1903">
        <f>VLOOKUP(cukier6[[#This Row],[rok]],cennik__2[#All],2,FALSE)</f>
        <v>2.2200000000000002</v>
      </c>
      <c r="F1903" s="4">
        <f>cukier6[[#This Row],[Ilość cukru]]*cukier6[[#This Row],[cena za kilo]]</f>
        <v>2.2200000000000002</v>
      </c>
    </row>
    <row r="1904" spans="1:6" x14ac:dyDescent="0.25">
      <c r="A1904" s="1">
        <v>41585</v>
      </c>
      <c r="B1904" t="s">
        <v>133</v>
      </c>
      <c r="C1904">
        <v>193</v>
      </c>
      <c r="D1904">
        <f>YEAR(cukier6[[#This Row],[Data]])</f>
        <v>2013</v>
      </c>
      <c r="E1904">
        <f>VLOOKUP(cukier6[[#This Row],[rok]],cennik__2[#All],2,FALSE)</f>
        <v>2.2200000000000002</v>
      </c>
      <c r="F1904" s="4">
        <f>cukier6[[#This Row],[Ilość cukru]]*cukier6[[#This Row],[cena za kilo]]</f>
        <v>428.46000000000004</v>
      </c>
    </row>
    <row r="1905" spans="1:6" x14ac:dyDescent="0.25">
      <c r="A1905" s="1">
        <v>41585</v>
      </c>
      <c r="B1905" t="s">
        <v>112</v>
      </c>
      <c r="C1905">
        <v>8</v>
      </c>
      <c r="D1905">
        <f>YEAR(cukier6[[#This Row],[Data]])</f>
        <v>2013</v>
      </c>
      <c r="E1905">
        <f>VLOOKUP(cukier6[[#This Row],[rok]],cennik__2[#All],2,FALSE)</f>
        <v>2.2200000000000002</v>
      </c>
      <c r="F1905" s="4">
        <f>cukier6[[#This Row],[Ilość cukru]]*cukier6[[#This Row],[cena za kilo]]</f>
        <v>17.760000000000002</v>
      </c>
    </row>
    <row r="1906" spans="1:6" x14ac:dyDescent="0.25">
      <c r="A1906" s="1">
        <v>41588</v>
      </c>
      <c r="B1906" t="s">
        <v>235</v>
      </c>
      <c r="C1906">
        <v>11</v>
      </c>
      <c r="D1906">
        <f>YEAR(cukier6[[#This Row],[Data]])</f>
        <v>2013</v>
      </c>
      <c r="E1906">
        <f>VLOOKUP(cukier6[[#This Row],[rok]],cennik__2[#All],2,FALSE)</f>
        <v>2.2200000000000002</v>
      </c>
      <c r="F1906" s="4">
        <f>cukier6[[#This Row],[Ilość cukru]]*cukier6[[#This Row],[cena za kilo]]</f>
        <v>24.42</v>
      </c>
    </row>
    <row r="1907" spans="1:6" x14ac:dyDescent="0.25">
      <c r="A1907" s="1">
        <v>41594</v>
      </c>
      <c r="B1907" t="s">
        <v>24</v>
      </c>
      <c r="C1907">
        <v>249</v>
      </c>
      <c r="D1907">
        <f>YEAR(cukier6[[#This Row],[Data]])</f>
        <v>2013</v>
      </c>
      <c r="E1907">
        <f>VLOOKUP(cukier6[[#This Row],[rok]],cennik__2[#All],2,FALSE)</f>
        <v>2.2200000000000002</v>
      </c>
      <c r="F1907" s="4">
        <f>cukier6[[#This Row],[Ilość cukru]]*cukier6[[#This Row],[cena za kilo]]</f>
        <v>552.78000000000009</v>
      </c>
    </row>
    <row r="1908" spans="1:6" x14ac:dyDescent="0.25">
      <c r="A1908" s="1">
        <v>41598</v>
      </c>
      <c r="B1908" t="s">
        <v>7</v>
      </c>
      <c r="C1908">
        <v>360</v>
      </c>
      <c r="D1908">
        <f>YEAR(cukier6[[#This Row],[Data]])</f>
        <v>2013</v>
      </c>
      <c r="E1908">
        <f>VLOOKUP(cukier6[[#This Row],[rok]],cennik__2[#All],2,FALSE)</f>
        <v>2.2200000000000002</v>
      </c>
      <c r="F1908" s="4">
        <f>cukier6[[#This Row],[Ilość cukru]]*cukier6[[#This Row],[cena za kilo]]</f>
        <v>799.2</v>
      </c>
    </row>
    <row r="1909" spans="1:6" x14ac:dyDescent="0.25">
      <c r="A1909" s="1">
        <v>41602</v>
      </c>
      <c r="B1909" t="s">
        <v>28</v>
      </c>
      <c r="C1909">
        <v>186</v>
      </c>
      <c r="D1909">
        <f>YEAR(cukier6[[#This Row],[Data]])</f>
        <v>2013</v>
      </c>
      <c r="E1909">
        <f>VLOOKUP(cukier6[[#This Row],[rok]],cennik__2[#All],2,FALSE)</f>
        <v>2.2200000000000002</v>
      </c>
      <c r="F1909" s="4">
        <f>cukier6[[#This Row],[Ilość cukru]]*cukier6[[#This Row],[cena za kilo]]</f>
        <v>412.92</v>
      </c>
    </row>
    <row r="1910" spans="1:6" x14ac:dyDescent="0.25">
      <c r="A1910" s="1">
        <v>41603</v>
      </c>
      <c r="B1910" t="s">
        <v>54</v>
      </c>
      <c r="C1910">
        <v>29</v>
      </c>
      <c r="D1910">
        <f>YEAR(cukier6[[#This Row],[Data]])</f>
        <v>2013</v>
      </c>
      <c r="E1910">
        <f>VLOOKUP(cukier6[[#This Row],[rok]],cennik__2[#All],2,FALSE)</f>
        <v>2.2200000000000002</v>
      </c>
      <c r="F1910" s="4">
        <f>cukier6[[#This Row],[Ilość cukru]]*cukier6[[#This Row],[cena za kilo]]</f>
        <v>64.38000000000001</v>
      </c>
    </row>
    <row r="1911" spans="1:6" x14ac:dyDescent="0.25">
      <c r="A1911" s="1">
        <v>41606</v>
      </c>
      <c r="B1911" t="s">
        <v>32</v>
      </c>
      <c r="C1911">
        <v>174</v>
      </c>
      <c r="D1911">
        <f>YEAR(cukier6[[#This Row],[Data]])</f>
        <v>2013</v>
      </c>
      <c r="E1911">
        <f>VLOOKUP(cukier6[[#This Row],[rok]],cennik__2[#All],2,FALSE)</f>
        <v>2.2200000000000002</v>
      </c>
      <c r="F1911" s="4">
        <f>cukier6[[#This Row],[Ilość cukru]]*cukier6[[#This Row],[cena za kilo]]</f>
        <v>386.28000000000003</v>
      </c>
    </row>
    <row r="1912" spans="1:6" x14ac:dyDescent="0.25">
      <c r="A1912" s="1">
        <v>41607</v>
      </c>
      <c r="B1912" t="s">
        <v>9</v>
      </c>
      <c r="C1912">
        <v>131</v>
      </c>
      <c r="D1912">
        <f>YEAR(cukier6[[#This Row],[Data]])</f>
        <v>2013</v>
      </c>
      <c r="E1912">
        <f>VLOOKUP(cukier6[[#This Row],[rok]],cennik__2[#All],2,FALSE)</f>
        <v>2.2200000000000002</v>
      </c>
      <c r="F1912" s="4">
        <f>cukier6[[#This Row],[Ilość cukru]]*cukier6[[#This Row],[cena za kilo]]</f>
        <v>290.82000000000005</v>
      </c>
    </row>
    <row r="1913" spans="1:6" x14ac:dyDescent="0.25">
      <c r="A1913" s="1">
        <v>41609</v>
      </c>
      <c r="B1913" t="s">
        <v>9</v>
      </c>
      <c r="C1913">
        <v>157</v>
      </c>
      <c r="D1913">
        <f>YEAR(cukier6[[#This Row],[Data]])</f>
        <v>2013</v>
      </c>
      <c r="E1913">
        <f>VLOOKUP(cukier6[[#This Row],[rok]],cennik__2[#All],2,FALSE)</f>
        <v>2.2200000000000002</v>
      </c>
      <c r="F1913" s="4">
        <f>cukier6[[#This Row],[Ilość cukru]]*cukier6[[#This Row],[cena za kilo]]</f>
        <v>348.54</v>
      </c>
    </row>
    <row r="1914" spans="1:6" x14ac:dyDescent="0.25">
      <c r="A1914" s="1">
        <v>41609</v>
      </c>
      <c r="B1914" t="s">
        <v>16</v>
      </c>
      <c r="C1914">
        <v>284</v>
      </c>
      <c r="D1914">
        <f>YEAR(cukier6[[#This Row],[Data]])</f>
        <v>2013</v>
      </c>
      <c r="E1914">
        <f>VLOOKUP(cukier6[[#This Row],[rok]],cennik__2[#All],2,FALSE)</f>
        <v>2.2200000000000002</v>
      </c>
      <c r="F1914" s="4">
        <f>cukier6[[#This Row],[Ilość cukru]]*cukier6[[#This Row],[cena za kilo]]</f>
        <v>630.48</v>
      </c>
    </row>
    <row r="1915" spans="1:6" x14ac:dyDescent="0.25">
      <c r="A1915" s="1">
        <v>41610</v>
      </c>
      <c r="B1915" t="s">
        <v>19</v>
      </c>
      <c r="C1915">
        <v>292</v>
      </c>
      <c r="D1915">
        <f>YEAR(cukier6[[#This Row],[Data]])</f>
        <v>2013</v>
      </c>
      <c r="E1915">
        <f>VLOOKUP(cukier6[[#This Row],[rok]],cennik__2[#All],2,FALSE)</f>
        <v>2.2200000000000002</v>
      </c>
      <c r="F1915" s="4">
        <f>cukier6[[#This Row],[Ilość cukru]]*cukier6[[#This Row],[cena za kilo]]</f>
        <v>648.24</v>
      </c>
    </row>
    <row r="1916" spans="1:6" x14ac:dyDescent="0.25">
      <c r="A1916" s="1">
        <v>41612</v>
      </c>
      <c r="B1916" t="s">
        <v>83</v>
      </c>
      <c r="C1916">
        <v>13</v>
      </c>
      <c r="D1916">
        <f>YEAR(cukier6[[#This Row],[Data]])</f>
        <v>2013</v>
      </c>
      <c r="E1916">
        <f>VLOOKUP(cukier6[[#This Row],[rok]],cennik__2[#All],2,FALSE)</f>
        <v>2.2200000000000002</v>
      </c>
      <c r="F1916" s="4">
        <f>cukier6[[#This Row],[Ilość cukru]]*cukier6[[#This Row],[cena za kilo]]</f>
        <v>28.860000000000003</v>
      </c>
    </row>
    <row r="1917" spans="1:6" x14ac:dyDescent="0.25">
      <c r="A1917" s="1">
        <v>41614</v>
      </c>
      <c r="B1917" t="s">
        <v>87</v>
      </c>
      <c r="C1917">
        <v>16</v>
      </c>
      <c r="D1917">
        <f>YEAR(cukier6[[#This Row],[Data]])</f>
        <v>2013</v>
      </c>
      <c r="E1917">
        <f>VLOOKUP(cukier6[[#This Row],[rok]],cennik__2[#All],2,FALSE)</f>
        <v>2.2200000000000002</v>
      </c>
      <c r="F1917" s="4">
        <f>cukier6[[#This Row],[Ilość cukru]]*cukier6[[#This Row],[cena za kilo]]</f>
        <v>35.520000000000003</v>
      </c>
    </row>
    <row r="1918" spans="1:6" x14ac:dyDescent="0.25">
      <c r="A1918" s="1">
        <v>41614</v>
      </c>
      <c r="B1918" t="s">
        <v>24</v>
      </c>
      <c r="C1918">
        <v>364</v>
      </c>
      <c r="D1918">
        <f>YEAR(cukier6[[#This Row],[Data]])</f>
        <v>2013</v>
      </c>
      <c r="E1918">
        <f>VLOOKUP(cukier6[[#This Row],[rok]],cennik__2[#All],2,FALSE)</f>
        <v>2.2200000000000002</v>
      </c>
      <c r="F1918" s="4">
        <f>cukier6[[#This Row],[Ilość cukru]]*cukier6[[#This Row],[cena za kilo]]</f>
        <v>808.08</v>
      </c>
    </row>
    <row r="1919" spans="1:6" x14ac:dyDescent="0.25">
      <c r="A1919" s="1">
        <v>41615</v>
      </c>
      <c r="B1919" t="s">
        <v>46</v>
      </c>
      <c r="C1919">
        <v>16</v>
      </c>
      <c r="D1919">
        <f>YEAR(cukier6[[#This Row],[Data]])</f>
        <v>2013</v>
      </c>
      <c r="E1919">
        <f>VLOOKUP(cukier6[[#This Row],[rok]],cennik__2[#All],2,FALSE)</f>
        <v>2.2200000000000002</v>
      </c>
      <c r="F1919" s="4">
        <f>cukier6[[#This Row],[Ilość cukru]]*cukier6[[#This Row],[cena za kilo]]</f>
        <v>35.520000000000003</v>
      </c>
    </row>
    <row r="1920" spans="1:6" x14ac:dyDescent="0.25">
      <c r="A1920" s="1">
        <v>41615</v>
      </c>
      <c r="B1920" t="s">
        <v>51</v>
      </c>
      <c r="C1920">
        <v>3</v>
      </c>
      <c r="D1920">
        <f>YEAR(cukier6[[#This Row],[Data]])</f>
        <v>2013</v>
      </c>
      <c r="E1920">
        <f>VLOOKUP(cukier6[[#This Row],[rok]],cennik__2[#All],2,FALSE)</f>
        <v>2.2200000000000002</v>
      </c>
      <c r="F1920" s="4">
        <f>cukier6[[#This Row],[Ilość cukru]]*cukier6[[#This Row],[cena za kilo]]</f>
        <v>6.66</v>
      </c>
    </row>
    <row r="1921" spans="1:6" x14ac:dyDescent="0.25">
      <c r="A1921" s="1">
        <v>41616</v>
      </c>
      <c r="B1921" t="s">
        <v>209</v>
      </c>
      <c r="C1921">
        <v>9</v>
      </c>
      <c r="D1921">
        <f>YEAR(cukier6[[#This Row],[Data]])</f>
        <v>2013</v>
      </c>
      <c r="E1921">
        <f>VLOOKUP(cukier6[[#This Row],[rok]],cennik__2[#All],2,FALSE)</f>
        <v>2.2200000000000002</v>
      </c>
      <c r="F1921" s="4">
        <f>cukier6[[#This Row],[Ilość cukru]]*cukier6[[#This Row],[cena za kilo]]</f>
        <v>19.98</v>
      </c>
    </row>
    <row r="1922" spans="1:6" x14ac:dyDescent="0.25">
      <c r="A1922" s="1">
        <v>41617</v>
      </c>
      <c r="B1922" t="s">
        <v>208</v>
      </c>
      <c r="C1922">
        <v>6</v>
      </c>
      <c r="D1922">
        <f>YEAR(cukier6[[#This Row],[Data]])</f>
        <v>2013</v>
      </c>
      <c r="E1922">
        <f>VLOOKUP(cukier6[[#This Row],[rok]],cennik__2[#All],2,FALSE)</f>
        <v>2.2200000000000002</v>
      </c>
      <c r="F1922" s="4">
        <f>cukier6[[#This Row],[Ilość cukru]]*cukier6[[#This Row],[cena za kilo]]</f>
        <v>13.32</v>
      </c>
    </row>
    <row r="1923" spans="1:6" x14ac:dyDescent="0.25">
      <c r="A1923" s="1">
        <v>41621</v>
      </c>
      <c r="B1923" t="s">
        <v>73</v>
      </c>
      <c r="C1923">
        <v>117</v>
      </c>
      <c r="D1923">
        <f>YEAR(cukier6[[#This Row],[Data]])</f>
        <v>2013</v>
      </c>
      <c r="E1923">
        <f>VLOOKUP(cukier6[[#This Row],[rok]],cennik__2[#All],2,FALSE)</f>
        <v>2.2200000000000002</v>
      </c>
      <c r="F1923" s="4">
        <f>cukier6[[#This Row],[Ilość cukru]]*cukier6[[#This Row],[cena za kilo]]</f>
        <v>259.74</v>
      </c>
    </row>
    <row r="1924" spans="1:6" x14ac:dyDescent="0.25">
      <c r="A1924" s="1">
        <v>41622</v>
      </c>
      <c r="B1924" t="s">
        <v>44</v>
      </c>
      <c r="C1924">
        <v>6</v>
      </c>
      <c r="D1924">
        <f>YEAR(cukier6[[#This Row],[Data]])</f>
        <v>2013</v>
      </c>
      <c r="E1924">
        <f>VLOOKUP(cukier6[[#This Row],[rok]],cennik__2[#All],2,FALSE)</f>
        <v>2.2200000000000002</v>
      </c>
      <c r="F1924" s="4">
        <f>cukier6[[#This Row],[Ilość cukru]]*cukier6[[#This Row],[cena za kilo]]</f>
        <v>13.32</v>
      </c>
    </row>
    <row r="1925" spans="1:6" x14ac:dyDescent="0.25">
      <c r="A1925" s="1">
        <v>41623</v>
      </c>
      <c r="B1925" t="s">
        <v>11</v>
      </c>
      <c r="C1925">
        <v>186</v>
      </c>
      <c r="D1925">
        <f>YEAR(cukier6[[#This Row],[Data]])</f>
        <v>2013</v>
      </c>
      <c r="E1925">
        <f>VLOOKUP(cukier6[[#This Row],[rok]],cennik__2[#All],2,FALSE)</f>
        <v>2.2200000000000002</v>
      </c>
      <c r="F1925" s="4">
        <f>cukier6[[#This Row],[Ilość cukru]]*cukier6[[#This Row],[cena za kilo]]</f>
        <v>412.92</v>
      </c>
    </row>
    <row r="1926" spans="1:6" x14ac:dyDescent="0.25">
      <c r="A1926" s="1">
        <v>41623</v>
      </c>
      <c r="B1926" t="s">
        <v>44</v>
      </c>
      <c r="C1926">
        <v>16</v>
      </c>
      <c r="D1926">
        <f>YEAR(cukier6[[#This Row],[Data]])</f>
        <v>2013</v>
      </c>
      <c r="E1926">
        <f>VLOOKUP(cukier6[[#This Row],[rok]],cennik__2[#All],2,FALSE)</f>
        <v>2.2200000000000002</v>
      </c>
      <c r="F1926" s="4">
        <f>cukier6[[#This Row],[Ilość cukru]]*cukier6[[#This Row],[cena za kilo]]</f>
        <v>35.520000000000003</v>
      </c>
    </row>
    <row r="1927" spans="1:6" x14ac:dyDescent="0.25">
      <c r="A1927" s="1">
        <v>41624</v>
      </c>
      <c r="B1927" t="s">
        <v>8</v>
      </c>
      <c r="C1927">
        <v>100</v>
      </c>
      <c r="D1927">
        <f>YEAR(cukier6[[#This Row],[Data]])</f>
        <v>2013</v>
      </c>
      <c r="E1927">
        <f>VLOOKUP(cukier6[[#This Row],[rok]],cennik__2[#All],2,FALSE)</f>
        <v>2.2200000000000002</v>
      </c>
      <c r="F1927" s="4">
        <f>cukier6[[#This Row],[Ilość cukru]]*cukier6[[#This Row],[cena za kilo]]</f>
        <v>222.00000000000003</v>
      </c>
    </row>
    <row r="1928" spans="1:6" x14ac:dyDescent="0.25">
      <c r="A1928" s="1">
        <v>41629</v>
      </c>
      <c r="B1928" t="s">
        <v>3</v>
      </c>
      <c r="C1928">
        <v>20</v>
      </c>
      <c r="D1928">
        <f>YEAR(cukier6[[#This Row],[Data]])</f>
        <v>2013</v>
      </c>
      <c r="E1928">
        <f>VLOOKUP(cukier6[[#This Row],[rok]],cennik__2[#All],2,FALSE)</f>
        <v>2.2200000000000002</v>
      </c>
      <c r="F1928" s="4">
        <f>cukier6[[#This Row],[Ilość cukru]]*cukier6[[#This Row],[cena za kilo]]</f>
        <v>44.400000000000006</v>
      </c>
    </row>
    <row r="1929" spans="1:6" x14ac:dyDescent="0.25">
      <c r="A1929" s="1">
        <v>41629</v>
      </c>
      <c r="B1929" t="s">
        <v>37</v>
      </c>
      <c r="C1929">
        <v>192</v>
      </c>
      <c r="D1929">
        <f>YEAR(cukier6[[#This Row],[Data]])</f>
        <v>2013</v>
      </c>
      <c r="E1929">
        <f>VLOOKUP(cukier6[[#This Row],[rok]],cennik__2[#All],2,FALSE)</f>
        <v>2.2200000000000002</v>
      </c>
      <c r="F1929" s="4">
        <f>cukier6[[#This Row],[Ilość cukru]]*cukier6[[#This Row],[cena za kilo]]</f>
        <v>426.24</v>
      </c>
    </row>
    <row r="1930" spans="1:6" x14ac:dyDescent="0.25">
      <c r="A1930" s="1">
        <v>41630</v>
      </c>
      <c r="B1930" t="s">
        <v>37</v>
      </c>
      <c r="C1930">
        <v>92</v>
      </c>
      <c r="D1930">
        <f>YEAR(cukier6[[#This Row],[Data]])</f>
        <v>2013</v>
      </c>
      <c r="E1930">
        <f>VLOOKUP(cukier6[[#This Row],[rok]],cennik__2[#All],2,FALSE)</f>
        <v>2.2200000000000002</v>
      </c>
      <c r="F1930" s="4">
        <f>cukier6[[#This Row],[Ilość cukru]]*cukier6[[#This Row],[cena za kilo]]</f>
        <v>204.24</v>
      </c>
    </row>
    <row r="1931" spans="1:6" x14ac:dyDescent="0.25">
      <c r="A1931" s="1">
        <v>41631</v>
      </c>
      <c r="B1931" t="s">
        <v>120</v>
      </c>
      <c r="C1931">
        <v>11</v>
      </c>
      <c r="D1931">
        <f>YEAR(cukier6[[#This Row],[Data]])</f>
        <v>2013</v>
      </c>
      <c r="E1931">
        <f>VLOOKUP(cukier6[[#This Row],[rok]],cennik__2[#All],2,FALSE)</f>
        <v>2.2200000000000002</v>
      </c>
      <c r="F1931" s="4">
        <f>cukier6[[#This Row],[Ilość cukru]]*cukier6[[#This Row],[cena za kilo]]</f>
        <v>24.42</v>
      </c>
    </row>
    <row r="1932" spans="1:6" x14ac:dyDescent="0.25">
      <c r="A1932" s="1">
        <v>41633</v>
      </c>
      <c r="B1932" t="s">
        <v>239</v>
      </c>
      <c r="C1932">
        <v>10</v>
      </c>
      <c r="D1932">
        <f>YEAR(cukier6[[#This Row],[Data]])</f>
        <v>2013</v>
      </c>
      <c r="E1932">
        <f>VLOOKUP(cukier6[[#This Row],[rok]],cennik__2[#All],2,FALSE)</f>
        <v>2.2200000000000002</v>
      </c>
      <c r="F1932" s="4">
        <f>cukier6[[#This Row],[Ilość cukru]]*cukier6[[#This Row],[cena za kilo]]</f>
        <v>22.200000000000003</v>
      </c>
    </row>
    <row r="1933" spans="1:6" x14ac:dyDescent="0.25">
      <c r="A1933" s="1">
        <v>41634</v>
      </c>
      <c r="B1933" t="s">
        <v>73</v>
      </c>
      <c r="C1933">
        <v>180</v>
      </c>
      <c r="D1933">
        <f>YEAR(cukier6[[#This Row],[Data]])</f>
        <v>2013</v>
      </c>
      <c r="E1933">
        <f>VLOOKUP(cukier6[[#This Row],[rok]],cennik__2[#All],2,FALSE)</f>
        <v>2.2200000000000002</v>
      </c>
      <c r="F1933" s="4">
        <f>cukier6[[#This Row],[Ilość cukru]]*cukier6[[#This Row],[cena za kilo]]</f>
        <v>399.6</v>
      </c>
    </row>
    <row r="1934" spans="1:6" x14ac:dyDescent="0.25">
      <c r="A1934" s="1">
        <v>41637</v>
      </c>
      <c r="B1934" t="s">
        <v>40</v>
      </c>
      <c r="C1934">
        <v>12</v>
      </c>
      <c r="D1934">
        <f>YEAR(cukier6[[#This Row],[Data]])</f>
        <v>2013</v>
      </c>
      <c r="E1934">
        <f>VLOOKUP(cukier6[[#This Row],[rok]],cennik__2[#All],2,FALSE)</f>
        <v>2.2200000000000002</v>
      </c>
      <c r="F1934" s="4">
        <f>cukier6[[#This Row],[Ilość cukru]]*cukier6[[#This Row],[cena za kilo]]</f>
        <v>26.64</v>
      </c>
    </row>
    <row r="1935" spans="1:6" x14ac:dyDescent="0.25">
      <c r="A1935" s="1">
        <v>41638</v>
      </c>
      <c r="B1935" t="s">
        <v>224</v>
      </c>
      <c r="C1935">
        <v>12</v>
      </c>
      <c r="D1935">
        <f>YEAR(cukier6[[#This Row],[Data]])</f>
        <v>2013</v>
      </c>
      <c r="E1935">
        <f>VLOOKUP(cukier6[[#This Row],[rok]],cennik__2[#All],2,FALSE)</f>
        <v>2.2200000000000002</v>
      </c>
      <c r="F1935" s="4">
        <f>cukier6[[#This Row],[Ilość cukru]]*cukier6[[#This Row],[cena za kilo]]</f>
        <v>26.64</v>
      </c>
    </row>
    <row r="1936" spans="1:6" x14ac:dyDescent="0.25">
      <c r="A1936" s="1">
        <v>41639</v>
      </c>
      <c r="B1936" t="s">
        <v>99</v>
      </c>
      <c r="C1936">
        <v>8</v>
      </c>
      <c r="D1936">
        <f>YEAR(cukier6[[#This Row],[Data]])</f>
        <v>2013</v>
      </c>
      <c r="E1936">
        <f>VLOOKUP(cukier6[[#This Row],[rok]],cennik__2[#All],2,FALSE)</f>
        <v>2.2200000000000002</v>
      </c>
      <c r="F1936" s="4">
        <f>cukier6[[#This Row],[Ilość cukru]]*cukier6[[#This Row],[cena za kilo]]</f>
        <v>17.760000000000002</v>
      </c>
    </row>
    <row r="1937" spans="1:6" x14ac:dyDescent="0.25">
      <c r="A1937" s="1">
        <v>41641</v>
      </c>
      <c r="B1937" t="s">
        <v>14</v>
      </c>
      <c r="C1937">
        <v>56</v>
      </c>
      <c r="D1937">
        <f>YEAR(cukier6[[#This Row],[Data]])</f>
        <v>2014</v>
      </c>
      <c r="E1937">
        <f>VLOOKUP(cukier6[[#This Row],[rok]],cennik__2[#All],2,FALSE)</f>
        <v>2.23</v>
      </c>
      <c r="F1937" s="4">
        <f>cukier6[[#This Row],[Ilość cukru]]*cukier6[[#This Row],[cena za kilo]]</f>
        <v>124.88</v>
      </c>
    </row>
    <row r="1938" spans="1:6" x14ac:dyDescent="0.25">
      <c r="A1938" s="1">
        <v>41642</v>
      </c>
      <c r="B1938" t="s">
        <v>84</v>
      </c>
      <c r="C1938">
        <v>18</v>
      </c>
      <c r="D1938">
        <f>YEAR(cukier6[[#This Row],[Data]])</f>
        <v>2014</v>
      </c>
      <c r="E1938">
        <f>VLOOKUP(cukier6[[#This Row],[rok]],cennik__2[#All],2,FALSE)</f>
        <v>2.23</v>
      </c>
      <c r="F1938" s="4">
        <f>cukier6[[#This Row],[Ilość cukru]]*cukier6[[#This Row],[cena za kilo]]</f>
        <v>40.14</v>
      </c>
    </row>
    <row r="1939" spans="1:6" x14ac:dyDescent="0.25">
      <c r="A1939" s="1">
        <v>41642</v>
      </c>
      <c r="B1939" t="s">
        <v>16</v>
      </c>
      <c r="C1939">
        <v>164</v>
      </c>
      <c r="D1939">
        <f>YEAR(cukier6[[#This Row],[Data]])</f>
        <v>2014</v>
      </c>
      <c r="E1939">
        <f>VLOOKUP(cukier6[[#This Row],[rok]],cennik__2[#All],2,FALSE)</f>
        <v>2.23</v>
      </c>
      <c r="F1939" s="4">
        <f>cukier6[[#This Row],[Ilość cukru]]*cukier6[[#This Row],[cena za kilo]]</f>
        <v>365.71999999999997</v>
      </c>
    </row>
    <row r="1940" spans="1:6" x14ac:dyDescent="0.25">
      <c r="A1940" s="1">
        <v>41645</v>
      </c>
      <c r="B1940" t="s">
        <v>32</v>
      </c>
      <c r="C1940">
        <v>111</v>
      </c>
      <c r="D1940">
        <f>YEAR(cukier6[[#This Row],[Data]])</f>
        <v>2014</v>
      </c>
      <c r="E1940">
        <f>VLOOKUP(cukier6[[#This Row],[rok]],cennik__2[#All],2,FALSE)</f>
        <v>2.23</v>
      </c>
      <c r="F1940" s="4">
        <f>cukier6[[#This Row],[Ilość cukru]]*cukier6[[#This Row],[cena za kilo]]</f>
        <v>247.53</v>
      </c>
    </row>
    <row r="1941" spans="1:6" x14ac:dyDescent="0.25">
      <c r="A1941" s="1">
        <v>41646</v>
      </c>
      <c r="B1941" t="s">
        <v>192</v>
      </c>
      <c r="C1941">
        <v>14</v>
      </c>
      <c r="D1941">
        <f>YEAR(cukier6[[#This Row],[Data]])</f>
        <v>2014</v>
      </c>
      <c r="E1941">
        <f>VLOOKUP(cukier6[[#This Row],[rok]],cennik__2[#All],2,FALSE)</f>
        <v>2.23</v>
      </c>
      <c r="F1941" s="4">
        <f>cukier6[[#This Row],[Ilość cukru]]*cukier6[[#This Row],[cena za kilo]]</f>
        <v>31.22</v>
      </c>
    </row>
    <row r="1942" spans="1:6" x14ac:dyDescent="0.25">
      <c r="A1942" s="1">
        <v>41647</v>
      </c>
      <c r="B1942" t="s">
        <v>104</v>
      </c>
      <c r="C1942">
        <v>143</v>
      </c>
      <c r="D1942">
        <f>YEAR(cukier6[[#This Row],[Data]])</f>
        <v>2014</v>
      </c>
      <c r="E1942">
        <f>VLOOKUP(cukier6[[#This Row],[rok]],cennik__2[#All],2,FALSE)</f>
        <v>2.23</v>
      </c>
      <c r="F1942" s="4">
        <f>cukier6[[#This Row],[Ilość cukru]]*cukier6[[#This Row],[cena za kilo]]</f>
        <v>318.89</v>
      </c>
    </row>
    <row r="1943" spans="1:6" x14ac:dyDescent="0.25">
      <c r="A1943" s="1">
        <v>41648</v>
      </c>
      <c r="B1943" t="s">
        <v>12</v>
      </c>
      <c r="C1943">
        <v>64</v>
      </c>
      <c r="D1943">
        <f>YEAR(cukier6[[#This Row],[Data]])</f>
        <v>2014</v>
      </c>
      <c r="E1943">
        <f>VLOOKUP(cukier6[[#This Row],[rok]],cennik__2[#All],2,FALSE)</f>
        <v>2.23</v>
      </c>
      <c r="F1943" s="4">
        <f>cukier6[[#This Row],[Ilość cukru]]*cukier6[[#This Row],[cena za kilo]]</f>
        <v>142.72</v>
      </c>
    </row>
    <row r="1944" spans="1:6" x14ac:dyDescent="0.25">
      <c r="A1944" s="1">
        <v>41651</v>
      </c>
      <c r="B1944" t="s">
        <v>236</v>
      </c>
      <c r="C1944">
        <v>3</v>
      </c>
      <c r="D1944">
        <f>YEAR(cukier6[[#This Row],[Data]])</f>
        <v>2014</v>
      </c>
      <c r="E1944">
        <f>VLOOKUP(cukier6[[#This Row],[rok]],cennik__2[#All],2,FALSE)</f>
        <v>2.23</v>
      </c>
      <c r="F1944" s="4">
        <f>cukier6[[#This Row],[Ilość cukru]]*cukier6[[#This Row],[cena za kilo]]</f>
        <v>6.6899999999999995</v>
      </c>
    </row>
    <row r="1945" spans="1:6" x14ac:dyDescent="0.25">
      <c r="A1945" s="1">
        <v>41652</v>
      </c>
      <c r="B1945" t="s">
        <v>47</v>
      </c>
      <c r="C1945">
        <v>152</v>
      </c>
      <c r="D1945">
        <f>YEAR(cukier6[[#This Row],[Data]])</f>
        <v>2014</v>
      </c>
      <c r="E1945">
        <f>VLOOKUP(cukier6[[#This Row],[rok]],cennik__2[#All],2,FALSE)</f>
        <v>2.23</v>
      </c>
      <c r="F1945" s="4">
        <f>cukier6[[#This Row],[Ilość cukru]]*cukier6[[#This Row],[cena za kilo]]</f>
        <v>338.96</v>
      </c>
    </row>
    <row r="1946" spans="1:6" x14ac:dyDescent="0.25">
      <c r="A1946" s="1">
        <v>41653</v>
      </c>
      <c r="B1946" t="s">
        <v>12</v>
      </c>
      <c r="C1946">
        <v>152</v>
      </c>
      <c r="D1946">
        <f>YEAR(cukier6[[#This Row],[Data]])</f>
        <v>2014</v>
      </c>
      <c r="E1946">
        <f>VLOOKUP(cukier6[[#This Row],[rok]],cennik__2[#All],2,FALSE)</f>
        <v>2.23</v>
      </c>
      <c r="F1946" s="4">
        <f>cukier6[[#This Row],[Ilość cukru]]*cukier6[[#This Row],[cena za kilo]]</f>
        <v>338.96</v>
      </c>
    </row>
    <row r="1947" spans="1:6" x14ac:dyDescent="0.25">
      <c r="A1947" s="1">
        <v>41655</v>
      </c>
      <c r="B1947" t="s">
        <v>223</v>
      </c>
      <c r="C1947">
        <v>15</v>
      </c>
      <c r="D1947">
        <f>YEAR(cukier6[[#This Row],[Data]])</f>
        <v>2014</v>
      </c>
      <c r="E1947">
        <f>VLOOKUP(cukier6[[#This Row],[rok]],cennik__2[#All],2,FALSE)</f>
        <v>2.23</v>
      </c>
      <c r="F1947" s="4">
        <f>cukier6[[#This Row],[Ilość cukru]]*cukier6[[#This Row],[cena za kilo]]</f>
        <v>33.450000000000003</v>
      </c>
    </row>
    <row r="1948" spans="1:6" x14ac:dyDescent="0.25">
      <c r="A1948" s="1">
        <v>41656</v>
      </c>
      <c r="B1948" t="s">
        <v>73</v>
      </c>
      <c r="C1948">
        <v>117</v>
      </c>
      <c r="D1948">
        <f>YEAR(cukier6[[#This Row],[Data]])</f>
        <v>2014</v>
      </c>
      <c r="E1948">
        <f>VLOOKUP(cukier6[[#This Row],[rok]],cennik__2[#All],2,FALSE)</f>
        <v>2.23</v>
      </c>
      <c r="F1948" s="4">
        <f>cukier6[[#This Row],[Ilość cukru]]*cukier6[[#This Row],[cena za kilo]]</f>
        <v>260.91000000000003</v>
      </c>
    </row>
    <row r="1949" spans="1:6" x14ac:dyDescent="0.25">
      <c r="A1949" s="1">
        <v>41656</v>
      </c>
      <c r="B1949" t="s">
        <v>217</v>
      </c>
      <c r="C1949">
        <v>14</v>
      </c>
      <c r="D1949">
        <f>YEAR(cukier6[[#This Row],[Data]])</f>
        <v>2014</v>
      </c>
      <c r="E1949">
        <f>VLOOKUP(cukier6[[#This Row],[rok]],cennik__2[#All],2,FALSE)</f>
        <v>2.23</v>
      </c>
      <c r="F1949" s="4">
        <f>cukier6[[#This Row],[Ilość cukru]]*cukier6[[#This Row],[cena za kilo]]</f>
        <v>31.22</v>
      </c>
    </row>
    <row r="1950" spans="1:6" x14ac:dyDescent="0.25">
      <c r="A1950" s="1">
        <v>41656</v>
      </c>
      <c r="B1950" t="s">
        <v>47</v>
      </c>
      <c r="C1950">
        <v>431</v>
      </c>
      <c r="D1950">
        <f>YEAR(cukier6[[#This Row],[Data]])</f>
        <v>2014</v>
      </c>
      <c r="E1950">
        <f>VLOOKUP(cukier6[[#This Row],[rok]],cennik__2[#All],2,FALSE)</f>
        <v>2.23</v>
      </c>
      <c r="F1950" s="4">
        <f>cukier6[[#This Row],[Ilość cukru]]*cukier6[[#This Row],[cena za kilo]]</f>
        <v>961.13</v>
      </c>
    </row>
    <row r="1951" spans="1:6" x14ac:dyDescent="0.25">
      <c r="A1951" s="1">
        <v>41658</v>
      </c>
      <c r="B1951" t="s">
        <v>24</v>
      </c>
      <c r="C1951">
        <v>390</v>
      </c>
      <c r="D1951">
        <f>YEAR(cukier6[[#This Row],[Data]])</f>
        <v>2014</v>
      </c>
      <c r="E1951">
        <f>VLOOKUP(cukier6[[#This Row],[rok]],cennik__2[#All],2,FALSE)</f>
        <v>2.23</v>
      </c>
      <c r="F1951" s="4">
        <f>cukier6[[#This Row],[Ilość cukru]]*cukier6[[#This Row],[cena za kilo]]</f>
        <v>869.7</v>
      </c>
    </row>
    <row r="1952" spans="1:6" x14ac:dyDescent="0.25">
      <c r="A1952" s="1">
        <v>41663</v>
      </c>
      <c r="B1952" t="s">
        <v>224</v>
      </c>
      <c r="C1952">
        <v>1</v>
      </c>
      <c r="D1952">
        <f>YEAR(cukier6[[#This Row],[Data]])</f>
        <v>2014</v>
      </c>
      <c r="E1952">
        <f>VLOOKUP(cukier6[[#This Row],[rok]],cennik__2[#All],2,FALSE)</f>
        <v>2.23</v>
      </c>
      <c r="F1952" s="4">
        <f>cukier6[[#This Row],[Ilość cukru]]*cukier6[[#This Row],[cena za kilo]]</f>
        <v>2.23</v>
      </c>
    </row>
    <row r="1953" spans="1:6" x14ac:dyDescent="0.25">
      <c r="A1953" s="1">
        <v>41666</v>
      </c>
      <c r="B1953" t="s">
        <v>19</v>
      </c>
      <c r="C1953">
        <v>392</v>
      </c>
      <c r="D1953">
        <f>YEAR(cukier6[[#This Row],[Data]])</f>
        <v>2014</v>
      </c>
      <c r="E1953">
        <f>VLOOKUP(cukier6[[#This Row],[rok]],cennik__2[#All],2,FALSE)</f>
        <v>2.23</v>
      </c>
      <c r="F1953" s="4">
        <f>cukier6[[#This Row],[Ilość cukru]]*cukier6[[#This Row],[cena za kilo]]</f>
        <v>874.16</v>
      </c>
    </row>
    <row r="1954" spans="1:6" x14ac:dyDescent="0.25">
      <c r="A1954" s="1">
        <v>41668</v>
      </c>
      <c r="B1954" t="s">
        <v>39</v>
      </c>
      <c r="C1954">
        <v>175</v>
      </c>
      <c r="D1954">
        <f>YEAR(cukier6[[#This Row],[Data]])</f>
        <v>2014</v>
      </c>
      <c r="E1954">
        <f>VLOOKUP(cukier6[[#This Row],[rok]],cennik__2[#All],2,FALSE)</f>
        <v>2.23</v>
      </c>
      <c r="F1954" s="4">
        <f>cukier6[[#This Row],[Ilość cukru]]*cukier6[[#This Row],[cena za kilo]]</f>
        <v>390.25</v>
      </c>
    </row>
    <row r="1955" spans="1:6" x14ac:dyDescent="0.25">
      <c r="A1955" s="1">
        <v>41668</v>
      </c>
      <c r="B1955" t="s">
        <v>57</v>
      </c>
      <c r="C1955">
        <v>118</v>
      </c>
      <c r="D1955">
        <f>YEAR(cukier6[[#This Row],[Data]])</f>
        <v>2014</v>
      </c>
      <c r="E1955">
        <f>VLOOKUP(cukier6[[#This Row],[rok]],cennik__2[#All],2,FALSE)</f>
        <v>2.23</v>
      </c>
      <c r="F1955" s="4">
        <f>cukier6[[#This Row],[Ilość cukru]]*cukier6[[#This Row],[cena za kilo]]</f>
        <v>263.14</v>
      </c>
    </row>
    <row r="1956" spans="1:6" x14ac:dyDescent="0.25">
      <c r="A1956" s="1">
        <v>41672</v>
      </c>
      <c r="B1956" t="s">
        <v>11</v>
      </c>
      <c r="C1956">
        <v>297</v>
      </c>
      <c r="D1956">
        <f>YEAR(cukier6[[#This Row],[Data]])</f>
        <v>2014</v>
      </c>
      <c r="E1956">
        <f>VLOOKUP(cukier6[[#This Row],[rok]],cennik__2[#All],2,FALSE)</f>
        <v>2.23</v>
      </c>
      <c r="F1956" s="4">
        <f>cukier6[[#This Row],[Ilość cukru]]*cukier6[[#This Row],[cena za kilo]]</f>
        <v>662.31</v>
      </c>
    </row>
    <row r="1957" spans="1:6" x14ac:dyDescent="0.25">
      <c r="A1957" s="1">
        <v>41676</v>
      </c>
      <c r="B1957" t="s">
        <v>25</v>
      </c>
      <c r="C1957">
        <v>89</v>
      </c>
      <c r="D1957">
        <f>YEAR(cukier6[[#This Row],[Data]])</f>
        <v>2014</v>
      </c>
      <c r="E1957">
        <f>VLOOKUP(cukier6[[#This Row],[rok]],cennik__2[#All],2,FALSE)</f>
        <v>2.23</v>
      </c>
      <c r="F1957" s="4">
        <f>cukier6[[#This Row],[Ilość cukru]]*cukier6[[#This Row],[cena za kilo]]</f>
        <v>198.47</v>
      </c>
    </row>
    <row r="1958" spans="1:6" x14ac:dyDescent="0.25">
      <c r="A1958" s="1">
        <v>41676</v>
      </c>
      <c r="B1958" t="s">
        <v>24</v>
      </c>
      <c r="C1958">
        <v>182</v>
      </c>
      <c r="D1958">
        <f>YEAR(cukier6[[#This Row],[Data]])</f>
        <v>2014</v>
      </c>
      <c r="E1958">
        <f>VLOOKUP(cukier6[[#This Row],[rok]],cennik__2[#All],2,FALSE)</f>
        <v>2.23</v>
      </c>
      <c r="F1958" s="4">
        <f>cukier6[[#This Row],[Ilość cukru]]*cukier6[[#This Row],[cena za kilo]]</f>
        <v>405.86</v>
      </c>
    </row>
    <row r="1959" spans="1:6" x14ac:dyDescent="0.25">
      <c r="A1959" s="1">
        <v>41677</v>
      </c>
      <c r="B1959" t="s">
        <v>12</v>
      </c>
      <c r="C1959">
        <v>130</v>
      </c>
      <c r="D1959">
        <f>YEAR(cukier6[[#This Row],[Data]])</f>
        <v>2014</v>
      </c>
      <c r="E1959">
        <f>VLOOKUP(cukier6[[#This Row],[rok]],cennik__2[#All],2,FALSE)</f>
        <v>2.23</v>
      </c>
      <c r="F1959" s="4">
        <f>cukier6[[#This Row],[Ilość cukru]]*cukier6[[#This Row],[cena za kilo]]</f>
        <v>289.89999999999998</v>
      </c>
    </row>
    <row r="1960" spans="1:6" x14ac:dyDescent="0.25">
      <c r="A1960" s="1">
        <v>41680</v>
      </c>
      <c r="B1960" t="s">
        <v>28</v>
      </c>
      <c r="C1960">
        <v>187</v>
      </c>
      <c r="D1960">
        <f>YEAR(cukier6[[#This Row],[Data]])</f>
        <v>2014</v>
      </c>
      <c r="E1960">
        <f>VLOOKUP(cukier6[[#This Row],[rok]],cennik__2[#All],2,FALSE)</f>
        <v>2.23</v>
      </c>
      <c r="F1960" s="4">
        <f>cukier6[[#This Row],[Ilość cukru]]*cukier6[[#This Row],[cena za kilo]]</f>
        <v>417.01</v>
      </c>
    </row>
    <row r="1961" spans="1:6" x14ac:dyDescent="0.25">
      <c r="A1961" s="1">
        <v>41681</v>
      </c>
      <c r="B1961" t="s">
        <v>52</v>
      </c>
      <c r="C1961">
        <v>166</v>
      </c>
      <c r="D1961">
        <f>YEAR(cukier6[[#This Row],[Data]])</f>
        <v>2014</v>
      </c>
      <c r="E1961">
        <f>VLOOKUP(cukier6[[#This Row],[rok]],cennik__2[#All],2,FALSE)</f>
        <v>2.23</v>
      </c>
      <c r="F1961" s="4">
        <f>cukier6[[#This Row],[Ilość cukru]]*cukier6[[#This Row],[cena za kilo]]</f>
        <v>370.18</v>
      </c>
    </row>
    <row r="1962" spans="1:6" x14ac:dyDescent="0.25">
      <c r="A1962" s="1">
        <v>41682</v>
      </c>
      <c r="B1962" t="s">
        <v>25</v>
      </c>
      <c r="C1962">
        <v>58</v>
      </c>
      <c r="D1962">
        <f>YEAR(cukier6[[#This Row],[Data]])</f>
        <v>2014</v>
      </c>
      <c r="E1962">
        <f>VLOOKUP(cukier6[[#This Row],[rok]],cennik__2[#All],2,FALSE)</f>
        <v>2.23</v>
      </c>
      <c r="F1962" s="4">
        <f>cukier6[[#This Row],[Ilość cukru]]*cukier6[[#This Row],[cena za kilo]]</f>
        <v>129.34</v>
      </c>
    </row>
    <row r="1963" spans="1:6" x14ac:dyDescent="0.25">
      <c r="A1963" s="1">
        <v>41686</v>
      </c>
      <c r="B1963" t="s">
        <v>27</v>
      </c>
      <c r="C1963">
        <v>187</v>
      </c>
      <c r="D1963">
        <f>YEAR(cukier6[[#This Row],[Data]])</f>
        <v>2014</v>
      </c>
      <c r="E1963">
        <f>VLOOKUP(cukier6[[#This Row],[rok]],cennik__2[#All],2,FALSE)</f>
        <v>2.23</v>
      </c>
      <c r="F1963" s="4">
        <f>cukier6[[#This Row],[Ilość cukru]]*cukier6[[#This Row],[cena za kilo]]</f>
        <v>417.01</v>
      </c>
    </row>
    <row r="1964" spans="1:6" x14ac:dyDescent="0.25">
      <c r="A1964" s="1">
        <v>41687</v>
      </c>
      <c r="B1964" t="s">
        <v>25</v>
      </c>
      <c r="C1964">
        <v>58</v>
      </c>
      <c r="D1964">
        <f>YEAR(cukier6[[#This Row],[Data]])</f>
        <v>2014</v>
      </c>
      <c r="E1964">
        <f>VLOOKUP(cukier6[[#This Row],[rok]],cennik__2[#All],2,FALSE)</f>
        <v>2.23</v>
      </c>
      <c r="F1964" s="4">
        <f>cukier6[[#This Row],[Ilość cukru]]*cukier6[[#This Row],[cena za kilo]]</f>
        <v>129.34</v>
      </c>
    </row>
    <row r="1965" spans="1:6" x14ac:dyDescent="0.25">
      <c r="A1965" s="1">
        <v>41689</v>
      </c>
      <c r="B1965" t="s">
        <v>62</v>
      </c>
      <c r="C1965">
        <v>19</v>
      </c>
      <c r="D1965">
        <f>YEAR(cukier6[[#This Row],[Data]])</f>
        <v>2014</v>
      </c>
      <c r="E1965">
        <f>VLOOKUP(cukier6[[#This Row],[rok]],cennik__2[#All],2,FALSE)</f>
        <v>2.23</v>
      </c>
      <c r="F1965" s="4">
        <f>cukier6[[#This Row],[Ilość cukru]]*cukier6[[#This Row],[cena za kilo]]</f>
        <v>42.37</v>
      </c>
    </row>
    <row r="1966" spans="1:6" x14ac:dyDescent="0.25">
      <c r="A1966" s="1">
        <v>41689</v>
      </c>
      <c r="B1966" t="s">
        <v>11</v>
      </c>
      <c r="C1966">
        <v>388</v>
      </c>
      <c r="D1966">
        <f>YEAR(cukier6[[#This Row],[Data]])</f>
        <v>2014</v>
      </c>
      <c r="E1966">
        <f>VLOOKUP(cukier6[[#This Row],[rok]],cennik__2[#All],2,FALSE)</f>
        <v>2.23</v>
      </c>
      <c r="F1966" s="4">
        <f>cukier6[[#This Row],[Ilość cukru]]*cukier6[[#This Row],[cena za kilo]]</f>
        <v>865.24</v>
      </c>
    </row>
    <row r="1967" spans="1:6" x14ac:dyDescent="0.25">
      <c r="A1967" s="1">
        <v>41690</v>
      </c>
      <c r="B1967" t="s">
        <v>107</v>
      </c>
      <c r="C1967">
        <v>20</v>
      </c>
      <c r="D1967">
        <f>YEAR(cukier6[[#This Row],[Data]])</f>
        <v>2014</v>
      </c>
      <c r="E1967">
        <f>VLOOKUP(cukier6[[#This Row],[rok]],cennik__2[#All],2,FALSE)</f>
        <v>2.23</v>
      </c>
      <c r="F1967" s="4">
        <f>cukier6[[#This Row],[Ilość cukru]]*cukier6[[#This Row],[cena za kilo]]</f>
        <v>44.6</v>
      </c>
    </row>
    <row r="1968" spans="1:6" x14ac:dyDescent="0.25">
      <c r="A1968" s="1">
        <v>41690</v>
      </c>
      <c r="B1968" t="s">
        <v>8</v>
      </c>
      <c r="C1968">
        <v>185</v>
      </c>
      <c r="D1968">
        <f>YEAR(cukier6[[#This Row],[Data]])</f>
        <v>2014</v>
      </c>
      <c r="E1968">
        <f>VLOOKUP(cukier6[[#This Row],[rok]],cennik__2[#All],2,FALSE)</f>
        <v>2.23</v>
      </c>
      <c r="F1968" s="4">
        <f>cukier6[[#This Row],[Ilość cukru]]*cukier6[[#This Row],[cena za kilo]]</f>
        <v>412.55</v>
      </c>
    </row>
    <row r="1969" spans="1:6" x14ac:dyDescent="0.25">
      <c r="A1969" s="1">
        <v>41690</v>
      </c>
      <c r="B1969" t="s">
        <v>68</v>
      </c>
      <c r="C1969">
        <v>191</v>
      </c>
      <c r="D1969">
        <f>YEAR(cukier6[[#This Row],[Data]])</f>
        <v>2014</v>
      </c>
      <c r="E1969">
        <f>VLOOKUP(cukier6[[#This Row],[rok]],cennik__2[#All],2,FALSE)</f>
        <v>2.23</v>
      </c>
      <c r="F1969" s="4">
        <f>cukier6[[#This Row],[Ilość cukru]]*cukier6[[#This Row],[cena za kilo]]</f>
        <v>425.93</v>
      </c>
    </row>
    <row r="1970" spans="1:6" x14ac:dyDescent="0.25">
      <c r="A1970" s="1">
        <v>41691</v>
      </c>
      <c r="B1970" t="s">
        <v>89</v>
      </c>
      <c r="C1970">
        <v>1</v>
      </c>
      <c r="D1970">
        <f>YEAR(cukier6[[#This Row],[Data]])</f>
        <v>2014</v>
      </c>
      <c r="E1970">
        <f>VLOOKUP(cukier6[[#This Row],[rok]],cennik__2[#All],2,FALSE)</f>
        <v>2.23</v>
      </c>
      <c r="F1970" s="4">
        <f>cukier6[[#This Row],[Ilość cukru]]*cukier6[[#This Row],[cena za kilo]]</f>
        <v>2.23</v>
      </c>
    </row>
    <row r="1971" spans="1:6" x14ac:dyDescent="0.25">
      <c r="A1971" s="1">
        <v>41692</v>
      </c>
      <c r="B1971" t="s">
        <v>73</v>
      </c>
      <c r="C1971">
        <v>90</v>
      </c>
      <c r="D1971">
        <f>YEAR(cukier6[[#This Row],[Data]])</f>
        <v>2014</v>
      </c>
      <c r="E1971">
        <f>VLOOKUP(cukier6[[#This Row],[rok]],cennik__2[#All],2,FALSE)</f>
        <v>2.23</v>
      </c>
      <c r="F1971" s="4">
        <f>cukier6[[#This Row],[Ilość cukru]]*cukier6[[#This Row],[cena za kilo]]</f>
        <v>200.7</v>
      </c>
    </row>
    <row r="1972" spans="1:6" x14ac:dyDescent="0.25">
      <c r="A1972" s="1">
        <v>41696</v>
      </c>
      <c r="B1972" t="s">
        <v>11</v>
      </c>
      <c r="C1972">
        <v>234</v>
      </c>
      <c r="D1972">
        <f>YEAR(cukier6[[#This Row],[Data]])</f>
        <v>2014</v>
      </c>
      <c r="E1972">
        <f>VLOOKUP(cukier6[[#This Row],[rok]],cennik__2[#All],2,FALSE)</f>
        <v>2.23</v>
      </c>
      <c r="F1972" s="4">
        <f>cukier6[[#This Row],[Ilość cukru]]*cukier6[[#This Row],[cena za kilo]]</f>
        <v>521.82000000000005</v>
      </c>
    </row>
    <row r="1973" spans="1:6" x14ac:dyDescent="0.25">
      <c r="A1973" s="1">
        <v>41699</v>
      </c>
      <c r="B1973" t="s">
        <v>47</v>
      </c>
      <c r="C1973">
        <v>212</v>
      </c>
      <c r="D1973">
        <f>YEAR(cukier6[[#This Row],[Data]])</f>
        <v>2014</v>
      </c>
      <c r="E1973">
        <f>VLOOKUP(cukier6[[#This Row],[rok]],cennik__2[#All],2,FALSE)</f>
        <v>2.23</v>
      </c>
      <c r="F1973" s="4">
        <f>cukier6[[#This Row],[Ilość cukru]]*cukier6[[#This Row],[cena za kilo]]</f>
        <v>472.76</v>
      </c>
    </row>
    <row r="1974" spans="1:6" x14ac:dyDescent="0.25">
      <c r="A1974" s="1">
        <v>41701</v>
      </c>
      <c r="B1974" t="s">
        <v>47</v>
      </c>
      <c r="C1974">
        <v>372</v>
      </c>
      <c r="D1974">
        <f>YEAR(cukier6[[#This Row],[Data]])</f>
        <v>2014</v>
      </c>
      <c r="E1974">
        <f>VLOOKUP(cukier6[[#This Row],[rok]],cennik__2[#All],2,FALSE)</f>
        <v>2.23</v>
      </c>
      <c r="F1974" s="4">
        <f>cukier6[[#This Row],[Ilość cukru]]*cukier6[[#This Row],[cena za kilo]]</f>
        <v>829.56</v>
      </c>
    </row>
    <row r="1975" spans="1:6" x14ac:dyDescent="0.25">
      <c r="A1975" s="1">
        <v>41701</v>
      </c>
      <c r="B1975" t="s">
        <v>37</v>
      </c>
      <c r="C1975">
        <v>102</v>
      </c>
      <c r="D1975">
        <f>YEAR(cukier6[[#This Row],[Data]])</f>
        <v>2014</v>
      </c>
      <c r="E1975">
        <f>VLOOKUP(cukier6[[#This Row],[rok]],cennik__2[#All],2,FALSE)</f>
        <v>2.23</v>
      </c>
      <c r="F1975" s="4">
        <f>cukier6[[#This Row],[Ilość cukru]]*cukier6[[#This Row],[cena za kilo]]</f>
        <v>227.46</v>
      </c>
    </row>
    <row r="1976" spans="1:6" x14ac:dyDescent="0.25">
      <c r="A1976" s="1">
        <v>41701</v>
      </c>
      <c r="B1976" t="s">
        <v>12</v>
      </c>
      <c r="C1976">
        <v>69</v>
      </c>
      <c r="D1976">
        <f>YEAR(cukier6[[#This Row],[Data]])</f>
        <v>2014</v>
      </c>
      <c r="E1976">
        <f>VLOOKUP(cukier6[[#This Row],[rok]],cennik__2[#All],2,FALSE)</f>
        <v>2.23</v>
      </c>
      <c r="F1976" s="4">
        <f>cukier6[[#This Row],[Ilość cukru]]*cukier6[[#This Row],[cena za kilo]]</f>
        <v>153.87</v>
      </c>
    </row>
    <row r="1977" spans="1:6" x14ac:dyDescent="0.25">
      <c r="A1977" s="1">
        <v>41708</v>
      </c>
      <c r="B1977" t="s">
        <v>177</v>
      </c>
      <c r="C1977">
        <v>5</v>
      </c>
      <c r="D1977">
        <f>YEAR(cukier6[[#This Row],[Data]])</f>
        <v>2014</v>
      </c>
      <c r="E1977">
        <f>VLOOKUP(cukier6[[#This Row],[rok]],cennik__2[#All],2,FALSE)</f>
        <v>2.23</v>
      </c>
      <c r="F1977" s="4">
        <f>cukier6[[#This Row],[Ilość cukru]]*cukier6[[#This Row],[cena za kilo]]</f>
        <v>11.15</v>
      </c>
    </row>
    <row r="1978" spans="1:6" x14ac:dyDescent="0.25">
      <c r="A1978" s="1">
        <v>41713</v>
      </c>
      <c r="B1978" t="s">
        <v>71</v>
      </c>
      <c r="C1978">
        <v>146</v>
      </c>
      <c r="D1978">
        <f>YEAR(cukier6[[#This Row],[Data]])</f>
        <v>2014</v>
      </c>
      <c r="E1978">
        <f>VLOOKUP(cukier6[[#This Row],[rok]],cennik__2[#All],2,FALSE)</f>
        <v>2.23</v>
      </c>
      <c r="F1978" s="4">
        <f>cukier6[[#This Row],[Ilość cukru]]*cukier6[[#This Row],[cena za kilo]]</f>
        <v>325.58</v>
      </c>
    </row>
    <row r="1979" spans="1:6" x14ac:dyDescent="0.25">
      <c r="A1979" s="1">
        <v>41714</v>
      </c>
      <c r="B1979" t="s">
        <v>22</v>
      </c>
      <c r="C1979">
        <v>114</v>
      </c>
      <c r="D1979">
        <f>YEAR(cukier6[[#This Row],[Data]])</f>
        <v>2014</v>
      </c>
      <c r="E1979">
        <f>VLOOKUP(cukier6[[#This Row],[rok]],cennik__2[#All],2,FALSE)</f>
        <v>2.23</v>
      </c>
      <c r="F1979" s="4">
        <f>cukier6[[#This Row],[Ilość cukru]]*cukier6[[#This Row],[cena za kilo]]</f>
        <v>254.22</v>
      </c>
    </row>
    <row r="1980" spans="1:6" x14ac:dyDescent="0.25">
      <c r="A1980" s="1">
        <v>41716</v>
      </c>
      <c r="B1980" t="s">
        <v>16</v>
      </c>
      <c r="C1980">
        <v>265</v>
      </c>
      <c r="D1980">
        <f>YEAR(cukier6[[#This Row],[Data]])</f>
        <v>2014</v>
      </c>
      <c r="E1980">
        <f>VLOOKUP(cukier6[[#This Row],[rok]],cennik__2[#All],2,FALSE)</f>
        <v>2.23</v>
      </c>
      <c r="F1980" s="4">
        <f>cukier6[[#This Row],[Ilość cukru]]*cukier6[[#This Row],[cena za kilo]]</f>
        <v>590.95000000000005</v>
      </c>
    </row>
    <row r="1981" spans="1:6" x14ac:dyDescent="0.25">
      <c r="A1981" s="1">
        <v>41716</v>
      </c>
      <c r="B1981" t="s">
        <v>130</v>
      </c>
      <c r="C1981">
        <v>1</v>
      </c>
      <c r="D1981">
        <f>YEAR(cukier6[[#This Row],[Data]])</f>
        <v>2014</v>
      </c>
      <c r="E1981">
        <f>VLOOKUP(cukier6[[#This Row],[rok]],cennik__2[#All],2,FALSE)</f>
        <v>2.23</v>
      </c>
      <c r="F1981" s="4">
        <f>cukier6[[#This Row],[Ilość cukru]]*cukier6[[#This Row],[cena za kilo]]</f>
        <v>2.23</v>
      </c>
    </row>
    <row r="1982" spans="1:6" x14ac:dyDescent="0.25">
      <c r="A1982" s="1">
        <v>41719</v>
      </c>
      <c r="B1982" t="s">
        <v>158</v>
      </c>
      <c r="C1982">
        <v>16</v>
      </c>
      <c r="D1982">
        <f>YEAR(cukier6[[#This Row],[Data]])</f>
        <v>2014</v>
      </c>
      <c r="E1982">
        <f>VLOOKUP(cukier6[[#This Row],[rok]],cennik__2[#All],2,FALSE)</f>
        <v>2.23</v>
      </c>
      <c r="F1982" s="4">
        <f>cukier6[[#This Row],[Ilość cukru]]*cukier6[[#This Row],[cena za kilo]]</f>
        <v>35.68</v>
      </c>
    </row>
    <row r="1983" spans="1:6" x14ac:dyDescent="0.25">
      <c r="A1983" s="1">
        <v>41721</v>
      </c>
      <c r="B1983" t="s">
        <v>193</v>
      </c>
      <c r="C1983">
        <v>11</v>
      </c>
      <c r="D1983">
        <f>YEAR(cukier6[[#This Row],[Data]])</f>
        <v>2014</v>
      </c>
      <c r="E1983">
        <f>VLOOKUP(cukier6[[#This Row],[rok]],cennik__2[#All],2,FALSE)</f>
        <v>2.23</v>
      </c>
      <c r="F1983" s="4">
        <f>cukier6[[#This Row],[Ilość cukru]]*cukier6[[#This Row],[cena za kilo]]</f>
        <v>24.53</v>
      </c>
    </row>
    <row r="1984" spans="1:6" x14ac:dyDescent="0.25">
      <c r="A1984" s="1">
        <v>41721</v>
      </c>
      <c r="B1984" t="s">
        <v>24</v>
      </c>
      <c r="C1984">
        <v>118</v>
      </c>
      <c r="D1984">
        <f>YEAR(cukier6[[#This Row],[Data]])</f>
        <v>2014</v>
      </c>
      <c r="E1984">
        <f>VLOOKUP(cukier6[[#This Row],[rok]],cennik__2[#All],2,FALSE)</f>
        <v>2.23</v>
      </c>
      <c r="F1984" s="4">
        <f>cukier6[[#This Row],[Ilość cukru]]*cukier6[[#This Row],[cena za kilo]]</f>
        <v>263.14</v>
      </c>
    </row>
    <row r="1985" spans="1:6" x14ac:dyDescent="0.25">
      <c r="A1985" s="1">
        <v>41728</v>
      </c>
      <c r="B1985" t="s">
        <v>47</v>
      </c>
      <c r="C1985">
        <v>213</v>
      </c>
      <c r="D1985">
        <f>YEAR(cukier6[[#This Row],[Data]])</f>
        <v>2014</v>
      </c>
      <c r="E1985">
        <f>VLOOKUP(cukier6[[#This Row],[rok]],cennik__2[#All],2,FALSE)</f>
        <v>2.23</v>
      </c>
      <c r="F1985" s="4">
        <f>cukier6[[#This Row],[Ilość cukru]]*cukier6[[#This Row],[cena za kilo]]</f>
        <v>474.99</v>
      </c>
    </row>
    <row r="1986" spans="1:6" x14ac:dyDescent="0.25">
      <c r="A1986" s="1">
        <v>41732</v>
      </c>
      <c r="B1986" t="s">
        <v>11</v>
      </c>
      <c r="C1986">
        <v>146</v>
      </c>
      <c r="D1986">
        <f>YEAR(cukier6[[#This Row],[Data]])</f>
        <v>2014</v>
      </c>
      <c r="E1986">
        <f>VLOOKUP(cukier6[[#This Row],[rok]],cennik__2[#All],2,FALSE)</f>
        <v>2.23</v>
      </c>
      <c r="F1986" s="4">
        <f>cukier6[[#This Row],[Ilość cukru]]*cukier6[[#This Row],[cena za kilo]]</f>
        <v>325.58</v>
      </c>
    </row>
    <row r="1987" spans="1:6" x14ac:dyDescent="0.25">
      <c r="A1987" s="1">
        <v>41734</v>
      </c>
      <c r="B1987" t="s">
        <v>126</v>
      </c>
      <c r="C1987">
        <v>6</v>
      </c>
      <c r="D1987">
        <f>YEAR(cukier6[[#This Row],[Data]])</f>
        <v>2014</v>
      </c>
      <c r="E1987">
        <f>VLOOKUP(cukier6[[#This Row],[rok]],cennik__2[#All],2,FALSE)</f>
        <v>2.23</v>
      </c>
      <c r="F1987" s="4">
        <f>cukier6[[#This Row],[Ilość cukru]]*cukier6[[#This Row],[cena za kilo]]</f>
        <v>13.379999999999999</v>
      </c>
    </row>
    <row r="1988" spans="1:6" x14ac:dyDescent="0.25">
      <c r="A1988" s="1">
        <v>41736</v>
      </c>
      <c r="B1988" t="s">
        <v>47</v>
      </c>
      <c r="C1988">
        <v>392</v>
      </c>
      <c r="D1988">
        <f>YEAR(cukier6[[#This Row],[Data]])</f>
        <v>2014</v>
      </c>
      <c r="E1988">
        <f>VLOOKUP(cukier6[[#This Row],[rok]],cennik__2[#All],2,FALSE)</f>
        <v>2.23</v>
      </c>
      <c r="F1988" s="4">
        <f>cukier6[[#This Row],[Ilość cukru]]*cukier6[[#This Row],[cena za kilo]]</f>
        <v>874.16</v>
      </c>
    </row>
    <row r="1989" spans="1:6" x14ac:dyDescent="0.25">
      <c r="A1989" s="1">
        <v>41736</v>
      </c>
      <c r="B1989" t="s">
        <v>104</v>
      </c>
      <c r="C1989">
        <v>422</v>
      </c>
      <c r="D1989">
        <f>YEAR(cukier6[[#This Row],[Data]])</f>
        <v>2014</v>
      </c>
      <c r="E1989">
        <f>VLOOKUP(cukier6[[#This Row],[rok]],cennik__2[#All],2,FALSE)</f>
        <v>2.23</v>
      </c>
      <c r="F1989" s="4">
        <f>cukier6[[#This Row],[Ilość cukru]]*cukier6[[#This Row],[cena za kilo]]</f>
        <v>941.06</v>
      </c>
    </row>
    <row r="1990" spans="1:6" x14ac:dyDescent="0.25">
      <c r="A1990" s="1">
        <v>41740</v>
      </c>
      <c r="B1990" t="s">
        <v>24</v>
      </c>
      <c r="C1990">
        <v>474</v>
      </c>
      <c r="D1990">
        <f>YEAR(cukier6[[#This Row],[Data]])</f>
        <v>2014</v>
      </c>
      <c r="E1990">
        <f>VLOOKUP(cukier6[[#This Row],[rok]],cennik__2[#All],2,FALSE)</f>
        <v>2.23</v>
      </c>
      <c r="F1990" s="4">
        <f>cukier6[[#This Row],[Ilość cukru]]*cukier6[[#This Row],[cena za kilo]]</f>
        <v>1057.02</v>
      </c>
    </row>
    <row r="1991" spans="1:6" x14ac:dyDescent="0.25">
      <c r="A1991" s="1">
        <v>41741</v>
      </c>
      <c r="B1991" t="s">
        <v>57</v>
      </c>
      <c r="C1991">
        <v>166</v>
      </c>
      <c r="D1991">
        <f>YEAR(cukier6[[#This Row],[Data]])</f>
        <v>2014</v>
      </c>
      <c r="E1991">
        <f>VLOOKUP(cukier6[[#This Row],[rok]],cennik__2[#All],2,FALSE)</f>
        <v>2.23</v>
      </c>
      <c r="F1991" s="4">
        <f>cukier6[[#This Row],[Ilość cukru]]*cukier6[[#This Row],[cena za kilo]]</f>
        <v>370.18</v>
      </c>
    </row>
    <row r="1992" spans="1:6" x14ac:dyDescent="0.25">
      <c r="A1992" s="1">
        <v>41743</v>
      </c>
      <c r="B1992" t="s">
        <v>57</v>
      </c>
      <c r="C1992">
        <v>121</v>
      </c>
      <c r="D1992">
        <f>YEAR(cukier6[[#This Row],[Data]])</f>
        <v>2014</v>
      </c>
      <c r="E1992">
        <f>VLOOKUP(cukier6[[#This Row],[rok]],cennik__2[#All],2,FALSE)</f>
        <v>2.23</v>
      </c>
      <c r="F1992" s="4">
        <f>cukier6[[#This Row],[Ilość cukru]]*cukier6[[#This Row],[cena za kilo]]</f>
        <v>269.83</v>
      </c>
    </row>
    <row r="1993" spans="1:6" x14ac:dyDescent="0.25">
      <c r="A1993" s="1">
        <v>41744</v>
      </c>
      <c r="B1993" t="s">
        <v>19</v>
      </c>
      <c r="C1993">
        <v>406</v>
      </c>
      <c r="D1993">
        <f>YEAR(cukier6[[#This Row],[Data]])</f>
        <v>2014</v>
      </c>
      <c r="E1993">
        <f>VLOOKUP(cukier6[[#This Row],[rok]],cennik__2[#All],2,FALSE)</f>
        <v>2.23</v>
      </c>
      <c r="F1993" s="4">
        <f>cukier6[[#This Row],[Ilość cukru]]*cukier6[[#This Row],[cena za kilo]]</f>
        <v>905.38</v>
      </c>
    </row>
    <row r="1994" spans="1:6" x14ac:dyDescent="0.25">
      <c r="A1994" s="1">
        <v>41746</v>
      </c>
      <c r="B1994" t="s">
        <v>28</v>
      </c>
      <c r="C1994">
        <v>41</v>
      </c>
      <c r="D1994">
        <f>YEAR(cukier6[[#This Row],[Data]])</f>
        <v>2014</v>
      </c>
      <c r="E1994">
        <f>VLOOKUP(cukier6[[#This Row],[rok]],cennik__2[#All],2,FALSE)</f>
        <v>2.23</v>
      </c>
      <c r="F1994" s="4">
        <f>cukier6[[#This Row],[Ilość cukru]]*cukier6[[#This Row],[cena za kilo]]</f>
        <v>91.429999999999993</v>
      </c>
    </row>
    <row r="1995" spans="1:6" x14ac:dyDescent="0.25">
      <c r="A1995" s="1">
        <v>41750</v>
      </c>
      <c r="B1995" t="s">
        <v>52</v>
      </c>
      <c r="C1995">
        <v>254</v>
      </c>
      <c r="D1995">
        <f>YEAR(cukier6[[#This Row],[Data]])</f>
        <v>2014</v>
      </c>
      <c r="E1995">
        <f>VLOOKUP(cukier6[[#This Row],[rok]],cennik__2[#All],2,FALSE)</f>
        <v>2.23</v>
      </c>
      <c r="F1995" s="4">
        <f>cukier6[[#This Row],[Ilość cukru]]*cukier6[[#This Row],[cena za kilo]]</f>
        <v>566.41999999999996</v>
      </c>
    </row>
    <row r="1996" spans="1:6" x14ac:dyDescent="0.25">
      <c r="A1996" s="1">
        <v>41750</v>
      </c>
      <c r="B1996" t="s">
        <v>11</v>
      </c>
      <c r="C1996">
        <v>246</v>
      </c>
      <c r="D1996">
        <f>YEAR(cukier6[[#This Row],[Data]])</f>
        <v>2014</v>
      </c>
      <c r="E1996">
        <f>VLOOKUP(cukier6[[#This Row],[rok]],cennik__2[#All],2,FALSE)</f>
        <v>2.23</v>
      </c>
      <c r="F1996" s="4">
        <f>cukier6[[#This Row],[Ilość cukru]]*cukier6[[#This Row],[cena za kilo]]</f>
        <v>548.58000000000004</v>
      </c>
    </row>
    <row r="1997" spans="1:6" x14ac:dyDescent="0.25">
      <c r="A1997" s="1">
        <v>41755</v>
      </c>
      <c r="B1997" t="s">
        <v>21</v>
      </c>
      <c r="C1997">
        <v>148</v>
      </c>
      <c r="D1997">
        <f>YEAR(cukier6[[#This Row],[Data]])</f>
        <v>2014</v>
      </c>
      <c r="E1997">
        <f>VLOOKUP(cukier6[[#This Row],[rok]],cennik__2[#All],2,FALSE)</f>
        <v>2.23</v>
      </c>
      <c r="F1997" s="4">
        <f>cukier6[[#This Row],[Ilość cukru]]*cukier6[[#This Row],[cena za kilo]]</f>
        <v>330.04</v>
      </c>
    </row>
    <row r="1998" spans="1:6" x14ac:dyDescent="0.25">
      <c r="A1998" s="1">
        <v>41755</v>
      </c>
      <c r="B1998" t="s">
        <v>7</v>
      </c>
      <c r="C1998">
        <v>365</v>
      </c>
      <c r="D1998">
        <f>YEAR(cukier6[[#This Row],[Data]])</f>
        <v>2014</v>
      </c>
      <c r="E1998">
        <f>VLOOKUP(cukier6[[#This Row],[rok]],cennik__2[#All],2,FALSE)</f>
        <v>2.23</v>
      </c>
      <c r="F1998" s="4">
        <f>cukier6[[#This Row],[Ilość cukru]]*cukier6[[#This Row],[cena za kilo]]</f>
        <v>813.95</v>
      </c>
    </row>
    <row r="1999" spans="1:6" x14ac:dyDescent="0.25">
      <c r="A1999" s="1">
        <v>41756</v>
      </c>
      <c r="B1999" t="s">
        <v>22</v>
      </c>
      <c r="C1999">
        <v>20</v>
      </c>
      <c r="D1999">
        <f>YEAR(cukier6[[#This Row],[Data]])</f>
        <v>2014</v>
      </c>
      <c r="E1999">
        <f>VLOOKUP(cukier6[[#This Row],[rok]],cennik__2[#All],2,FALSE)</f>
        <v>2.23</v>
      </c>
      <c r="F1999" s="4">
        <f>cukier6[[#This Row],[Ilość cukru]]*cukier6[[#This Row],[cena za kilo]]</f>
        <v>44.6</v>
      </c>
    </row>
    <row r="2000" spans="1:6" x14ac:dyDescent="0.25">
      <c r="A2000" s="1">
        <v>41761</v>
      </c>
      <c r="B2000" t="s">
        <v>139</v>
      </c>
      <c r="C2000">
        <v>4</v>
      </c>
      <c r="D2000">
        <f>YEAR(cukier6[[#This Row],[Data]])</f>
        <v>2014</v>
      </c>
      <c r="E2000">
        <f>VLOOKUP(cukier6[[#This Row],[rok]],cennik__2[#All],2,FALSE)</f>
        <v>2.23</v>
      </c>
      <c r="F2000" s="4">
        <f>cukier6[[#This Row],[Ilość cukru]]*cukier6[[#This Row],[cena za kilo]]</f>
        <v>8.92</v>
      </c>
    </row>
    <row r="2001" spans="1:6" x14ac:dyDescent="0.25">
      <c r="A2001" s="1">
        <v>41764</v>
      </c>
      <c r="B2001" t="s">
        <v>47</v>
      </c>
      <c r="C2001">
        <v>215</v>
      </c>
      <c r="D2001">
        <f>YEAR(cukier6[[#This Row],[Data]])</f>
        <v>2014</v>
      </c>
      <c r="E2001">
        <f>VLOOKUP(cukier6[[#This Row],[rok]],cennik__2[#All],2,FALSE)</f>
        <v>2.23</v>
      </c>
      <c r="F2001" s="4">
        <f>cukier6[[#This Row],[Ilość cukru]]*cukier6[[#This Row],[cena za kilo]]</f>
        <v>479.45</v>
      </c>
    </row>
    <row r="2002" spans="1:6" x14ac:dyDescent="0.25">
      <c r="A2002" s="1">
        <v>41766</v>
      </c>
      <c r="B2002" t="s">
        <v>14</v>
      </c>
      <c r="C2002">
        <v>138</v>
      </c>
      <c r="D2002">
        <f>YEAR(cukier6[[#This Row],[Data]])</f>
        <v>2014</v>
      </c>
      <c r="E2002">
        <f>VLOOKUP(cukier6[[#This Row],[rok]],cennik__2[#All],2,FALSE)</f>
        <v>2.23</v>
      </c>
      <c r="F2002" s="4">
        <f>cukier6[[#This Row],[Ilość cukru]]*cukier6[[#This Row],[cena za kilo]]</f>
        <v>307.74</v>
      </c>
    </row>
    <row r="2003" spans="1:6" x14ac:dyDescent="0.25">
      <c r="A2003" s="1">
        <v>41766</v>
      </c>
      <c r="B2003" t="s">
        <v>9</v>
      </c>
      <c r="C2003">
        <v>496</v>
      </c>
      <c r="D2003">
        <f>YEAR(cukier6[[#This Row],[Data]])</f>
        <v>2014</v>
      </c>
      <c r="E2003">
        <f>VLOOKUP(cukier6[[#This Row],[rok]],cennik__2[#All],2,FALSE)</f>
        <v>2.23</v>
      </c>
      <c r="F2003" s="4">
        <f>cukier6[[#This Row],[Ilość cukru]]*cukier6[[#This Row],[cena za kilo]]</f>
        <v>1106.08</v>
      </c>
    </row>
    <row r="2004" spans="1:6" x14ac:dyDescent="0.25">
      <c r="A2004" s="1">
        <v>41767</v>
      </c>
      <c r="B2004" t="s">
        <v>39</v>
      </c>
      <c r="C2004">
        <v>155</v>
      </c>
      <c r="D2004">
        <f>YEAR(cukier6[[#This Row],[Data]])</f>
        <v>2014</v>
      </c>
      <c r="E2004">
        <f>VLOOKUP(cukier6[[#This Row],[rok]],cennik__2[#All],2,FALSE)</f>
        <v>2.23</v>
      </c>
      <c r="F2004" s="4">
        <f>cukier6[[#This Row],[Ilość cukru]]*cukier6[[#This Row],[cena za kilo]]</f>
        <v>345.65</v>
      </c>
    </row>
    <row r="2005" spans="1:6" x14ac:dyDescent="0.25">
      <c r="A2005" s="1">
        <v>41770</v>
      </c>
      <c r="B2005" t="s">
        <v>26</v>
      </c>
      <c r="C2005">
        <v>386</v>
      </c>
      <c r="D2005">
        <f>YEAR(cukier6[[#This Row],[Data]])</f>
        <v>2014</v>
      </c>
      <c r="E2005">
        <f>VLOOKUP(cukier6[[#This Row],[rok]],cennik__2[#All],2,FALSE)</f>
        <v>2.23</v>
      </c>
      <c r="F2005" s="4">
        <f>cukier6[[#This Row],[Ilość cukru]]*cukier6[[#This Row],[cena za kilo]]</f>
        <v>860.78</v>
      </c>
    </row>
    <row r="2006" spans="1:6" x14ac:dyDescent="0.25">
      <c r="A2006" s="1">
        <v>41773</v>
      </c>
      <c r="B2006" t="s">
        <v>73</v>
      </c>
      <c r="C2006">
        <v>124</v>
      </c>
      <c r="D2006">
        <f>YEAR(cukier6[[#This Row],[Data]])</f>
        <v>2014</v>
      </c>
      <c r="E2006">
        <f>VLOOKUP(cukier6[[#This Row],[rok]],cennik__2[#All],2,FALSE)</f>
        <v>2.23</v>
      </c>
      <c r="F2006" s="4">
        <f>cukier6[[#This Row],[Ilość cukru]]*cukier6[[#This Row],[cena za kilo]]</f>
        <v>276.52</v>
      </c>
    </row>
    <row r="2007" spans="1:6" x14ac:dyDescent="0.25">
      <c r="A2007" s="1">
        <v>41774</v>
      </c>
      <c r="B2007" t="s">
        <v>16</v>
      </c>
      <c r="C2007">
        <v>173</v>
      </c>
      <c r="D2007">
        <f>YEAR(cukier6[[#This Row],[Data]])</f>
        <v>2014</v>
      </c>
      <c r="E2007">
        <f>VLOOKUP(cukier6[[#This Row],[rok]],cennik__2[#All],2,FALSE)</f>
        <v>2.23</v>
      </c>
      <c r="F2007" s="4">
        <f>cukier6[[#This Row],[Ilość cukru]]*cukier6[[#This Row],[cena za kilo]]</f>
        <v>385.79</v>
      </c>
    </row>
    <row r="2008" spans="1:6" x14ac:dyDescent="0.25">
      <c r="A2008" s="1">
        <v>41776</v>
      </c>
      <c r="B2008" t="s">
        <v>37</v>
      </c>
      <c r="C2008">
        <v>161</v>
      </c>
      <c r="D2008">
        <f>YEAR(cukier6[[#This Row],[Data]])</f>
        <v>2014</v>
      </c>
      <c r="E2008">
        <f>VLOOKUP(cukier6[[#This Row],[rok]],cennik__2[#All],2,FALSE)</f>
        <v>2.23</v>
      </c>
      <c r="F2008" s="4">
        <f>cukier6[[#This Row],[Ilość cukru]]*cukier6[[#This Row],[cena za kilo]]</f>
        <v>359.03</v>
      </c>
    </row>
    <row r="2009" spans="1:6" x14ac:dyDescent="0.25">
      <c r="A2009" s="1">
        <v>41778</v>
      </c>
      <c r="B2009" t="s">
        <v>71</v>
      </c>
      <c r="C2009">
        <v>147</v>
      </c>
      <c r="D2009">
        <f>YEAR(cukier6[[#This Row],[Data]])</f>
        <v>2014</v>
      </c>
      <c r="E2009">
        <f>VLOOKUP(cukier6[[#This Row],[rok]],cennik__2[#All],2,FALSE)</f>
        <v>2.23</v>
      </c>
      <c r="F2009" s="4">
        <f>cukier6[[#This Row],[Ilość cukru]]*cukier6[[#This Row],[cena za kilo]]</f>
        <v>327.81</v>
      </c>
    </row>
    <row r="2010" spans="1:6" x14ac:dyDescent="0.25">
      <c r="A2010" s="1">
        <v>41784</v>
      </c>
      <c r="B2010" t="s">
        <v>24</v>
      </c>
      <c r="C2010">
        <v>401</v>
      </c>
      <c r="D2010">
        <f>YEAR(cukier6[[#This Row],[Data]])</f>
        <v>2014</v>
      </c>
      <c r="E2010">
        <f>VLOOKUP(cukier6[[#This Row],[rok]],cennik__2[#All],2,FALSE)</f>
        <v>2.23</v>
      </c>
      <c r="F2010" s="4">
        <f>cukier6[[#This Row],[Ilość cukru]]*cukier6[[#This Row],[cena za kilo]]</f>
        <v>894.23</v>
      </c>
    </row>
    <row r="2011" spans="1:6" x14ac:dyDescent="0.25">
      <c r="A2011" s="1">
        <v>41784</v>
      </c>
      <c r="B2011" t="s">
        <v>52</v>
      </c>
      <c r="C2011">
        <v>101</v>
      </c>
      <c r="D2011">
        <f>YEAR(cukier6[[#This Row],[Data]])</f>
        <v>2014</v>
      </c>
      <c r="E2011">
        <f>VLOOKUP(cukier6[[#This Row],[rok]],cennik__2[#All],2,FALSE)</f>
        <v>2.23</v>
      </c>
      <c r="F2011" s="4">
        <f>cukier6[[#This Row],[Ilość cukru]]*cukier6[[#This Row],[cena za kilo]]</f>
        <v>225.23</v>
      </c>
    </row>
    <row r="2012" spans="1:6" x14ac:dyDescent="0.25">
      <c r="A2012" s="1">
        <v>41785</v>
      </c>
      <c r="B2012" t="s">
        <v>24</v>
      </c>
      <c r="C2012">
        <v>169</v>
      </c>
      <c r="D2012">
        <f>YEAR(cukier6[[#This Row],[Data]])</f>
        <v>2014</v>
      </c>
      <c r="E2012">
        <f>VLOOKUP(cukier6[[#This Row],[rok]],cennik__2[#All],2,FALSE)</f>
        <v>2.23</v>
      </c>
      <c r="F2012" s="4">
        <f>cukier6[[#This Row],[Ilość cukru]]*cukier6[[#This Row],[cena za kilo]]</f>
        <v>376.87</v>
      </c>
    </row>
    <row r="2013" spans="1:6" x14ac:dyDescent="0.25">
      <c r="A2013" s="1">
        <v>41786</v>
      </c>
      <c r="B2013" t="s">
        <v>16</v>
      </c>
      <c r="C2013">
        <v>324</v>
      </c>
      <c r="D2013">
        <f>YEAR(cukier6[[#This Row],[Data]])</f>
        <v>2014</v>
      </c>
      <c r="E2013">
        <f>VLOOKUP(cukier6[[#This Row],[rok]],cennik__2[#All],2,FALSE)</f>
        <v>2.23</v>
      </c>
      <c r="F2013" s="4">
        <f>cukier6[[#This Row],[Ilość cukru]]*cukier6[[#This Row],[cena za kilo]]</f>
        <v>722.52</v>
      </c>
    </row>
    <row r="2014" spans="1:6" x14ac:dyDescent="0.25">
      <c r="A2014" s="1">
        <v>41787</v>
      </c>
      <c r="B2014" t="s">
        <v>221</v>
      </c>
      <c r="C2014">
        <v>16</v>
      </c>
      <c r="D2014">
        <f>YEAR(cukier6[[#This Row],[Data]])</f>
        <v>2014</v>
      </c>
      <c r="E2014">
        <f>VLOOKUP(cukier6[[#This Row],[rok]],cennik__2[#All],2,FALSE)</f>
        <v>2.23</v>
      </c>
      <c r="F2014" s="4">
        <f>cukier6[[#This Row],[Ilość cukru]]*cukier6[[#This Row],[cena za kilo]]</f>
        <v>35.68</v>
      </c>
    </row>
    <row r="2015" spans="1:6" x14ac:dyDescent="0.25">
      <c r="A2015" s="1">
        <v>41788</v>
      </c>
      <c r="B2015" t="s">
        <v>73</v>
      </c>
      <c r="C2015">
        <v>194</v>
      </c>
      <c r="D2015">
        <f>YEAR(cukier6[[#This Row],[Data]])</f>
        <v>2014</v>
      </c>
      <c r="E2015">
        <f>VLOOKUP(cukier6[[#This Row],[rok]],cennik__2[#All],2,FALSE)</f>
        <v>2.23</v>
      </c>
      <c r="F2015" s="4">
        <f>cukier6[[#This Row],[Ilość cukru]]*cukier6[[#This Row],[cena za kilo]]</f>
        <v>432.62</v>
      </c>
    </row>
    <row r="2016" spans="1:6" x14ac:dyDescent="0.25">
      <c r="A2016" s="1">
        <v>41789</v>
      </c>
      <c r="B2016" t="s">
        <v>104</v>
      </c>
      <c r="C2016">
        <v>197</v>
      </c>
      <c r="D2016">
        <f>YEAR(cukier6[[#This Row],[Data]])</f>
        <v>2014</v>
      </c>
      <c r="E2016">
        <f>VLOOKUP(cukier6[[#This Row],[rok]],cennik__2[#All],2,FALSE)</f>
        <v>2.23</v>
      </c>
      <c r="F2016" s="4">
        <f>cukier6[[#This Row],[Ilość cukru]]*cukier6[[#This Row],[cena za kilo]]</f>
        <v>439.31</v>
      </c>
    </row>
    <row r="2017" spans="1:6" x14ac:dyDescent="0.25">
      <c r="A2017" s="1">
        <v>41789</v>
      </c>
      <c r="B2017" t="s">
        <v>25</v>
      </c>
      <c r="C2017">
        <v>23</v>
      </c>
      <c r="D2017">
        <f>YEAR(cukier6[[#This Row],[Data]])</f>
        <v>2014</v>
      </c>
      <c r="E2017">
        <f>VLOOKUP(cukier6[[#This Row],[rok]],cennik__2[#All],2,FALSE)</f>
        <v>2.23</v>
      </c>
      <c r="F2017" s="4">
        <f>cukier6[[#This Row],[Ilość cukru]]*cukier6[[#This Row],[cena za kilo]]</f>
        <v>51.29</v>
      </c>
    </row>
    <row r="2018" spans="1:6" x14ac:dyDescent="0.25">
      <c r="A2018" s="1">
        <v>41790</v>
      </c>
      <c r="B2018" t="s">
        <v>14</v>
      </c>
      <c r="C2018">
        <v>138</v>
      </c>
      <c r="D2018">
        <f>YEAR(cukier6[[#This Row],[Data]])</f>
        <v>2014</v>
      </c>
      <c r="E2018">
        <f>VLOOKUP(cukier6[[#This Row],[rok]],cennik__2[#All],2,FALSE)</f>
        <v>2.23</v>
      </c>
      <c r="F2018" s="4">
        <f>cukier6[[#This Row],[Ilość cukru]]*cukier6[[#This Row],[cena za kilo]]</f>
        <v>307.74</v>
      </c>
    </row>
    <row r="2019" spans="1:6" x14ac:dyDescent="0.25">
      <c r="A2019" s="1">
        <v>41791</v>
      </c>
      <c r="B2019" t="s">
        <v>63</v>
      </c>
      <c r="C2019">
        <v>121</v>
      </c>
      <c r="D2019">
        <f>YEAR(cukier6[[#This Row],[Data]])</f>
        <v>2014</v>
      </c>
      <c r="E2019">
        <f>VLOOKUP(cukier6[[#This Row],[rok]],cennik__2[#All],2,FALSE)</f>
        <v>2.23</v>
      </c>
      <c r="F2019" s="4">
        <f>cukier6[[#This Row],[Ilość cukru]]*cukier6[[#This Row],[cena za kilo]]</f>
        <v>269.83</v>
      </c>
    </row>
    <row r="2020" spans="1:6" x14ac:dyDescent="0.25">
      <c r="A2020" s="1">
        <v>41793</v>
      </c>
      <c r="B2020" t="s">
        <v>206</v>
      </c>
      <c r="C2020">
        <v>10</v>
      </c>
      <c r="D2020">
        <f>YEAR(cukier6[[#This Row],[Data]])</f>
        <v>2014</v>
      </c>
      <c r="E2020">
        <f>VLOOKUP(cukier6[[#This Row],[rok]],cennik__2[#All],2,FALSE)</f>
        <v>2.23</v>
      </c>
      <c r="F2020" s="4">
        <f>cukier6[[#This Row],[Ilość cukru]]*cukier6[[#This Row],[cena za kilo]]</f>
        <v>22.3</v>
      </c>
    </row>
    <row r="2021" spans="1:6" x14ac:dyDescent="0.25">
      <c r="A2021" s="1">
        <v>41795</v>
      </c>
      <c r="B2021" t="s">
        <v>132</v>
      </c>
      <c r="C2021">
        <v>9</v>
      </c>
      <c r="D2021">
        <f>YEAR(cukier6[[#This Row],[Data]])</f>
        <v>2014</v>
      </c>
      <c r="E2021">
        <f>VLOOKUP(cukier6[[#This Row],[rok]],cennik__2[#All],2,FALSE)</f>
        <v>2.23</v>
      </c>
      <c r="F2021" s="4">
        <f>cukier6[[#This Row],[Ilość cukru]]*cukier6[[#This Row],[cena za kilo]]</f>
        <v>20.07</v>
      </c>
    </row>
    <row r="2022" spans="1:6" x14ac:dyDescent="0.25">
      <c r="A2022" s="1">
        <v>41798</v>
      </c>
      <c r="B2022" t="s">
        <v>54</v>
      </c>
      <c r="C2022">
        <v>35</v>
      </c>
      <c r="D2022">
        <f>YEAR(cukier6[[#This Row],[Data]])</f>
        <v>2014</v>
      </c>
      <c r="E2022">
        <f>VLOOKUP(cukier6[[#This Row],[rok]],cennik__2[#All],2,FALSE)</f>
        <v>2.23</v>
      </c>
      <c r="F2022" s="4">
        <f>cukier6[[#This Row],[Ilość cukru]]*cukier6[[#This Row],[cena za kilo]]</f>
        <v>78.05</v>
      </c>
    </row>
    <row r="2023" spans="1:6" x14ac:dyDescent="0.25">
      <c r="A2023" s="1">
        <v>41802</v>
      </c>
      <c r="B2023" t="s">
        <v>37</v>
      </c>
      <c r="C2023">
        <v>154</v>
      </c>
      <c r="D2023">
        <f>YEAR(cukier6[[#This Row],[Data]])</f>
        <v>2014</v>
      </c>
      <c r="E2023">
        <f>VLOOKUP(cukier6[[#This Row],[rok]],cennik__2[#All],2,FALSE)</f>
        <v>2.23</v>
      </c>
      <c r="F2023" s="4">
        <f>cukier6[[#This Row],[Ilość cukru]]*cukier6[[#This Row],[cena za kilo]]</f>
        <v>343.42</v>
      </c>
    </row>
    <row r="2024" spans="1:6" x14ac:dyDescent="0.25">
      <c r="A2024" s="1">
        <v>41806</v>
      </c>
      <c r="B2024" t="s">
        <v>115</v>
      </c>
      <c r="C2024">
        <v>1</v>
      </c>
      <c r="D2024">
        <f>YEAR(cukier6[[#This Row],[Data]])</f>
        <v>2014</v>
      </c>
      <c r="E2024">
        <f>VLOOKUP(cukier6[[#This Row],[rok]],cennik__2[#All],2,FALSE)</f>
        <v>2.23</v>
      </c>
      <c r="F2024" s="4">
        <f>cukier6[[#This Row],[Ilość cukru]]*cukier6[[#This Row],[cena za kilo]]</f>
        <v>2.23</v>
      </c>
    </row>
    <row r="2025" spans="1:6" x14ac:dyDescent="0.25">
      <c r="A2025" s="1">
        <v>41807</v>
      </c>
      <c r="B2025" t="s">
        <v>16</v>
      </c>
      <c r="C2025">
        <v>249</v>
      </c>
      <c r="D2025">
        <f>YEAR(cukier6[[#This Row],[Data]])</f>
        <v>2014</v>
      </c>
      <c r="E2025">
        <f>VLOOKUP(cukier6[[#This Row],[rok]],cennik__2[#All],2,FALSE)</f>
        <v>2.23</v>
      </c>
      <c r="F2025" s="4">
        <f>cukier6[[#This Row],[Ilość cukru]]*cukier6[[#This Row],[cena za kilo]]</f>
        <v>555.27</v>
      </c>
    </row>
    <row r="2026" spans="1:6" x14ac:dyDescent="0.25">
      <c r="A2026" s="1">
        <v>41807</v>
      </c>
      <c r="B2026" t="s">
        <v>39</v>
      </c>
      <c r="C2026">
        <v>27</v>
      </c>
      <c r="D2026">
        <f>YEAR(cukier6[[#This Row],[Data]])</f>
        <v>2014</v>
      </c>
      <c r="E2026">
        <f>VLOOKUP(cukier6[[#This Row],[rok]],cennik__2[#All],2,FALSE)</f>
        <v>2.23</v>
      </c>
      <c r="F2026" s="4">
        <f>cukier6[[#This Row],[Ilość cukru]]*cukier6[[#This Row],[cena za kilo]]</f>
        <v>60.21</v>
      </c>
    </row>
    <row r="2027" spans="1:6" x14ac:dyDescent="0.25">
      <c r="A2027" s="1">
        <v>41809</v>
      </c>
      <c r="B2027" t="s">
        <v>14</v>
      </c>
      <c r="C2027">
        <v>167</v>
      </c>
      <c r="D2027">
        <f>YEAR(cukier6[[#This Row],[Data]])</f>
        <v>2014</v>
      </c>
      <c r="E2027">
        <f>VLOOKUP(cukier6[[#This Row],[rok]],cennik__2[#All],2,FALSE)</f>
        <v>2.23</v>
      </c>
      <c r="F2027" s="4">
        <f>cukier6[[#This Row],[Ilość cukru]]*cukier6[[#This Row],[cena za kilo]]</f>
        <v>372.41</v>
      </c>
    </row>
    <row r="2028" spans="1:6" x14ac:dyDescent="0.25">
      <c r="A2028" s="1">
        <v>41810</v>
      </c>
      <c r="B2028" t="s">
        <v>14</v>
      </c>
      <c r="C2028">
        <v>71</v>
      </c>
      <c r="D2028">
        <f>YEAR(cukier6[[#This Row],[Data]])</f>
        <v>2014</v>
      </c>
      <c r="E2028">
        <f>VLOOKUP(cukier6[[#This Row],[rok]],cennik__2[#All],2,FALSE)</f>
        <v>2.23</v>
      </c>
      <c r="F2028" s="4">
        <f>cukier6[[#This Row],[Ilość cukru]]*cukier6[[#This Row],[cena za kilo]]</f>
        <v>158.33000000000001</v>
      </c>
    </row>
    <row r="2029" spans="1:6" x14ac:dyDescent="0.25">
      <c r="A2029" s="1">
        <v>41810</v>
      </c>
      <c r="B2029" t="s">
        <v>85</v>
      </c>
      <c r="C2029">
        <v>13</v>
      </c>
      <c r="D2029">
        <f>YEAR(cukier6[[#This Row],[Data]])</f>
        <v>2014</v>
      </c>
      <c r="E2029">
        <f>VLOOKUP(cukier6[[#This Row],[rok]],cennik__2[#All],2,FALSE)</f>
        <v>2.23</v>
      </c>
      <c r="F2029" s="4">
        <f>cukier6[[#This Row],[Ilość cukru]]*cukier6[[#This Row],[cena za kilo]]</f>
        <v>28.99</v>
      </c>
    </row>
    <row r="2030" spans="1:6" x14ac:dyDescent="0.25">
      <c r="A2030" s="1">
        <v>41811</v>
      </c>
      <c r="B2030" t="s">
        <v>32</v>
      </c>
      <c r="C2030">
        <v>90</v>
      </c>
      <c r="D2030">
        <f>YEAR(cukier6[[#This Row],[Data]])</f>
        <v>2014</v>
      </c>
      <c r="E2030">
        <f>VLOOKUP(cukier6[[#This Row],[rok]],cennik__2[#All],2,FALSE)</f>
        <v>2.23</v>
      </c>
      <c r="F2030" s="4">
        <f>cukier6[[#This Row],[Ilość cukru]]*cukier6[[#This Row],[cena za kilo]]</f>
        <v>200.7</v>
      </c>
    </row>
    <row r="2031" spans="1:6" x14ac:dyDescent="0.25">
      <c r="A2031" s="1">
        <v>41814</v>
      </c>
      <c r="B2031" t="s">
        <v>11</v>
      </c>
      <c r="C2031">
        <v>106</v>
      </c>
      <c r="D2031">
        <f>YEAR(cukier6[[#This Row],[Data]])</f>
        <v>2014</v>
      </c>
      <c r="E2031">
        <f>VLOOKUP(cukier6[[#This Row],[rok]],cennik__2[#All],2,FALSE)</f>
        <v>2.23</v>
      </c>
      <c r="F2031" s="4">
        <f>cukier6[[#This Row],[Ilość cukru]]*cukier6[[#This Row],[cena za kilo]]</f>
        <v>236.38</v>
      </c>
    </row>
    <row r="2032" spans="1:6" x14ac:dyDescent="0.25">
      <c r="A2032" s="1">
        <v>41815</v>
      </c>
      <c r="B2032" t="s">
        <v>68</v>
      </c>
      <c r="C2032">
        <v>57</v>
      </c>
      <c r="D2032">
        <f>YEAR(cukier6[[#This Row],[Data]])</f>
        <v>2014</v>
      </c>
      <c r="E2032">
        <f>VLOOKUP(cukier6[[#This Row],[rok]],cennik__2[#All],2,FALSE)</f>
        <v>2.23</v>
      </c>
      <c r="F2032" s="4">
        <f>cukier6[[#This Row],[Ilość cukru]]*cukier6[[#This Row],[cena za kilo]]</f>
        <v>127.11</v>
      </c>
    </row>
    <row r="2033" spans="1:6" x14ac:dyDescent="0.25">
      <c r="A2033" s="1">
        <v>41815</v>
      </c>
      <c r="B2033" t="s">
        <v>20</v>
      </c>
      <c r="C2033">
        <v>59</v>
      </c>
      <c r="D2033">
        <f>YEAR(cukier6[[#This Row],[Data]])</f>
        <v>2014</v>
      </c>
      <c r="E2033">
        <f>VLOOKUP(cukier6[[#This Row],[rok]],cennik__2[#All],2,FALSE)</f>
        <v>2.23</v>
      </c>
      <c r="F2033" s="4">
        <f>cukier6[[#This Row],[Ilość cukru]]*cukier6[[#This Row],[cena za kilo]]</f>
        <v>131.57</v>
      </c>
    </row>
    <row r="2034" spans="1:6" x14ac:dyDescent="0.25">
      <c r="A2034" s="1">
        <v>41817</v>
      </c>
      <c r="B2034" t="s">
        <v>81</v>
      </c>
      <c r="C2034">
        <v>11</v>
      </c>
      <c r="D2034">
        <f>YEAR(cukier6[[#This Row],[Data]])</f>
        <v>2014</v>
      </c>
      <c r="E2034">
        <f>VLOOKUP(cukier6[[#This Row],[rok]],cennik__2[#All],2,FALSE)</f>
        <v>2.23</v>
      </c>
      <c r="F2034" s="4">
        <f>cukier6[[#This Row],[Ilość cukru]]*cukier6[[#This Row],[cena za kilo]]</f>
        <v>24.53</v>
      </c>
    </row>
    <row r="2035" spans="1:6" x14ac:dyDescent="0.25">
      <c r="A2035" s="1">
        <v>41818</v>
      </c>
      <c r="B2035" t="s">
        <v>104</v>
      </c>
      <c r="C2035">
        <v>361</v>
      </c>
      <c r="D2035">
        <f>YEAR(cukier6[[#This Row],[Data]])</f>
        <v>2014</v>
      </c>
      <c r="E2035">
        <f>VLOOKUP(cukier6[[#This Row],[rok]],cennik__2[#All],2,FALSE)</f>
        <v>2.23</v>
      </c>
      <c r="F2035" s="4">
        <f>cukier6[[#This Row],[Ilość cukru]]*cukier6[[#This Row],[cena za kilo]]</f>
        <v>805.03</v>
      </c>
    </row>
    <row r="2036" spans="1:6" x14ac:dyDescent="0.25">
      <c r="A2036" s="1">
        <v>41819</v>
      </c>
      <c r="B2036" t="s">
        <v>10</v>
      </c>
      <c r="C2036">
        <v>153</v>
      </c>
      <c r="D2036">
        <f>YEAR(cukier6[[#This Row],[Data]])</f>
        <v>2014</v>
      </c>
      <c r="E2036">
        <f>VLOOKUP(cukier6[[#This Row],[rok]],cennik__2[#All],2,FALSE)</f>
        <v>2.23</v>
      </c>
      <c r="F2036" s="4">
        <f>cukier6[[#This Row],[Ilość cukru]]*cukier6[[#This Row],[cena za kilo]]</f>
        <v>341.19</v>
      </c>
    </row>
    <row r="2037" spans="1:6" x14ac:dyDescent="0.25">
      <c r="A2037" s="1">
        <v>41820</v>
      </c>
      <c r="B2037" t="s">
        <v>149</v>
      </c>
      <c r="C2037">
        <v>7</v>
      </c>
      <c r="D2037">
        <f>YEAR(cukier6[[#This Row],[Data]])</f>
        <v>2014</v>
      </c>
      <c r="E2037">
        <f>VLOOKUP(cukier6[[#This Row],[rok]],cennik__2[#All],2,FALSE)</f>
        <v>2.23</v>
      </c>
      <c r="F2037" s="4">
        <f>cukier6[[#This Row],[Ilość cukru]]*cukier6[[#This Row],[cena za kilo]]</f>
        <v>15.61</v>
      </c>
    </row>
    <row r="2038" spans="1:6" x14ac:dyDescent="0.25">
      <c r="A2038" s="1">
        <v>41821</v>
      </c>
      <c r="B2038" t="s">
        <v>73</v>
      </c>
      <c r="C2038">
        <v>65</v>
      </c>
      <c r="D2038">
        <f>YEAR(cukier6[[#This Row],[Data]])</f>
        <v>2014</v>
      </c>
      <c r="E2038">
        <f>VLOOKUP(cukier6[[#This Row],[rok]],cennik__2[#All],2,FALSE)</f>
        <v>2.23</v>
      </c>
      <c r="F2038" s="4">
        <f>cukier6[[#This Row],[Ilość cukru]]*cukier6[[#This Row],[cena za kilo]]</f>
        <v>144.94999999999999</v>
      </c>
    </row>
    <row r="2039" spans="1:6" x14ac:dyDescent="0.25">
      <c r="A2039" s="1">
        <v>41823</v>
      </c>
      <c r="B2039" t="s">
        <v>11</v>
      </c>
      <c r="C2039">
        <v>409</v>
      </c>
      <c r="D2039">
        <f>YEAR(cukier6[[#This Row],[Data]])</f>
        <v>2014</v>
      </c>
      <c r="E2039">
        <f>VLOOKUP(cukier6[[#This Row],[rok]],cennik__2[#All],2,FALSE)</f>
        <v>2.23</v>
      </c>
      <c r="F2039" s="4">
        <f>cukier6[[#This Row],[Ilość cukru]]*cukier6[[#This Row],[cena za kilo]]</f>
        <v>912.06999999999994</v>
      </c>
    </row>
    <row r="2040" spans="1:6" x14ac:dyDescent="0.25">
      <c r="A2040" s="1">
        <v>41825</v>
      </c>
      <c r="B2040" t="s">
        <v>65</v>
      </c>
      <c r="C2040">
        <v>63</v>
      </c>
      <c r="D2040">
        <f>YEAR(cukier6[[#This Row],[Data]])</f>
        <v>2014</v>
      </c>
      <c r="E2040">
        <f>VLOOKUP(cukier6[[#This Row],[rok]],cennik__2[#All],2,FALSE)</f>
        <v>2.23</v>
      </c>
      <c r="F2040" s="4">
        <f>cukier6[[#This Row],[Ilość cukru]]*cukier6[[#This Row],[cena za kilo]]</f>
        <v>140.49</v>
      </c>
    </row>
    <row r="2041" spans="1:6" x14ac:dyDescent="0.25">
      <c r="A2041" s="1">
        <v>41826</v>
      </c>
      <c r="B2041" t="s">
        <v>9</v>
      </c>
      <c r="C2041">
        <v>441</v>
      </c>
      <c r="D2041">
        <f>YEAR(cukier6[[#This Row],[Data]])</f>
        <v>2014</v>
      </c>
      <c r="E2041">
        <f>VLOOKUP(cukier6[[#This Row],[rok]],cennik__2[#All],2,FALSE)</f>
        <v>2.23</v>
      </c>
      <c r="F2041" s="4">
        <f>cukier6[[#This Row],[Ilość cukru]]*cukier6[[#This Row],[cena za kilo]]</f>
        <v>983.43</v>
      </c>
    </row>
    <row r="2042" spans="1:6" x14ac:dyDescent="0.25">
      <c r="A2042" s="1">
        <v>41830</v>
      </c>
      <c r="B2042" t="s">
        <v>54</v>
      </c>
      <c r="C2042">
        <v>91</v>
      </c>
      <c r="D2042">
        <f>YEAR(cukier6[[#This Row],[Data]])</f>
        <v>2014</v>
      </c>
      <c r="E2042">
        <f>VLOOKUP(cukier6[[#This Row],[rok]],cennik__2[#All],2,FALSE)</f>
        <v>2.23</v>
      </c>
      <c r="F2042" s="4">
        <f>cukier6[[#This Row],[Ilość cukru]]*cukier6[[#This Row],[cena za kilo]]</f>
        <v>202.93</v>
      </c>
    </row>
    <row r="2043" spans="1:6" x14ac:dyDescent="0.25">
      <c r="A2043" s="1">
        <v>41831</v>
      </c>
      <c r="B2043" t="s">
        <v>14</v>
      </c>
      <c r="C2043">
        <v>73</v>
      </c>
      <c r="D2043">
        <f>YEAR(cukier6[[#This Row],[Data]])</f>
        <v>2014</v>
      </c>
      <c r="E2043">
        <f>VLOOKUP(cukier6[[#This Row],[rok]],cennik__2[#All],2,FALSE)</f>
        <v>2.23</v>
      </c>
      <c r="F2043" s="4">
        <f>cukier6[[#This Row],[Ilość cukru]]*cukier6[[#This Row],[cena za kilo]]</f>
        <v>162.79</v>
      </c>
    </row>
    <row r="2044" spans="1:6" x14ac:dyDescent="0.25">
      <c r="A2044" s="1">
        <v>41832</v>
      </c>
      <c r="B2044" t="s">
        <v>8</v>
      </c>
      <c r="C2044">
        <v>184</v>
      </c>
      <c r="D2044">
        <f>YEAR(cukier6[[#This Row],[Data]])</f>
        <v>2014</v>
      </c>
      <c r="E2044">
        <f>VLOOKUP(cukier6[[#This Row],[rok]],cennik__2[#All],2,FALSE)</f>
        <v>2.23</v>
      </c>
      <c r="F2044" s="4">
        <f>cukier6[[#This Row],[Ilość cukru]]*cukier6[[#This Row],[cena za kilo]]</f>
        <v>410.32</v>
      </c>
    </row>
    <row r="2045" spans="1:6" x14ac:dyDescent="0.25">
      <c r="A2045" s="1">
        <v>41836</v>
      </c>
      <c r="B2045" t="s">
        <v>63</v>
      </c>
      <c r="C2045">
        <v>191</v>
      </c>
      <c r="D2045">
        <f>YEAR(cukier6[[#This Row],[Data]])</f>
        <v>2014</v>
      </c>
      <c r="E2045">
        <f>VLOOKUP(cukier6[[#This Row],[rok]],cennik__2[#All],2,FALSE)</f>
        <v>2.23</v>
      </c>
      <c r="F2045" s="4">
        <f>cukier6[[#This Row],[Ilość cukru]]*cukier6[[#This Row],[cena za kilo]]</f>
        <v>425.93</v>
      </c>
    </row>
    <row r="2046" spans="1:6" x14ac:dyDescent="0.25">
      <c r="A2046" s="1">
        <v>41837</v>
      </c>
      <c r="B2046" t="s">
        <v>19</v>
      </c>
      <c r="C2046">
        <v>371</v>
      </c>
      <c r="D2046">
        <f>YEAR(cukier6[[#This Row],[Data]])</f>
        <v>2014</v>
      </c>
      <c r="E2046">
        <f>VLOOKUP(cukier6[[#This Row],[rok]],cennik__2[#All],2,FALSE)</f>
        <v>2.23</v>
      </c>
      <c r="F2046" s="4">
        <f>cukier6[[#This Row],[Ilość cukru]]*cukier6[[#This Row],[cena za kilo]]</f>
        <v>827.33</v>
      </c>
    </row>
    <row r="2047" spans="1:6" x14ac:dyDescent="0.25">
      <c r="A2047" s="1">
        <v>41838</v>
      </c>
      <c r="B2047" t="s">
        <v>24</v>
      </c>
      <c r="C2047">
        <v>485</v>
      </c>
      <c r="D2047">
        <f>YEAR(cukier6[[#This Row],[Data]])</f>
        <v>2014</v>
      </c>
      <c r="E2047">
        <f>VLOOKUP(cukier6[[#This Row],[rok]],cennik__2[#All],2,FALSE)</f>
        <v>2.23</v>
      </c>
      <c r="F2047" s="4">
        <f>cukier6[[#This Row],[Ilość cukru]]*cukier6[[#This Row],[cena za kilo]]</f>
        <v>1081.55</v>
      </c>
    </row>
    <row r="2048" spans="1:6" x14ac:dyDescent="0.25">
      <c r="A2048" s="1">
        <v>41838</v>
      </c>
      <c r="B2048" t="s">
        <v>39</v>
      </c>
      <c r="C2048">
        <v>92</v>
      </c>
      <c r="D2048">
        <f>YEAR(cukier6[[#This Row],[Data]])</f>
        <v>2014</v>
      </c>
      <c r="E2048">
        <f>VLOOKUP(cukier6[[#This Row],[rok]],cennik__2[#All],2,FALSE)</f>
        <v>2.23</v>
      </c>
      <c r="F2048" s="4">
        <f>cukier6[[#This Row],[Ilość cukru]]*cukier6[[#This Row],[cena za kilo]]</f>
        <v>205.16</v>
      </c>
    </row>
    <row r="2049" spans="1:6" x14ac:dyDescent="0.25">
      <c r="A2049" s="1">
        <v>41840</v>
      </c>
      <c r="B2049" t="s">
        <v>19</v>
      </c>
      <c r="C2049">
        <v>442</v>
      </c>
      <c r="D2049">
        <f>YEAR(cukier6[[#This Row],[Data]])</f>
        <v>2014</v>
      </c>
      <c r="E2049">
        <f>VLOOKUP(cukier6[[#This Row],[rok]],cennik__2[#All],2,FALSE)</f>
        <v>2.23</v>
      </c>
      <c r="F2049" s="4">
        <f>cukier6[[#This Row],[Ilość cukru]]*cukier6[[#This Row],[cena za kilo]]</f>
        <v>985.66</v>
      </c>
    </row>
    <row r="2050" spans="1:6" x14ac:dyDescent="0.25">
      <c r="A2050" s="1">
        <v>41841</v>
      </c>
      <c r="B2050" t="s">
        <v>10</v>
      </c>
      <c r="C2050">
        <v>44</v>
      </c>
      <c r="D2050">
        <f>YEAR(cukier6[[#This Row],[Data]])</f>
        <v>2014</v>
      </c>
      <c r="E2050">
        <f>VLOOKUP(cukier6[[#This Row],[rok]],cennik__2[#All],2,FALSE)</f>
        <v>2.23</v>
      </c>
      <c r="F2050" s="4">
        <f>cukier6[[#This Row],[Ilość cukru]]*cukier6[[#This Row],[cena za kilo]]</f>
        <v>98.12</v>
      </c>
    </row>
    <row r="2051" spans="1:6" x14ac:dyDescent="0.25">
      <c r="A2051" s="1">
        <v>41843</v>
      </c>
      <c r="B2051" t="s">
        <v>41</v>
      </c>
      <c r="C2051">
        <v>39</v>
      </c>
      <c r="D2051">
        <f>YEAR(cukier6[[#This Row],[Data]])</f>
        <v>2014</v>
      </c>
      <c r="E2051">
        <f>VLOOKUP(cukier6[[#This Row],[rok]],cennik__2[#All],2,FALSE)</f>
        <v>2.23</v>
      </c>
      <c r="F2051" s="4">
        <f>cukier6[[#This Row],[Ilość cukru]]*cukier6[[#This Row],[cena za kilo]]</f>
        <v>86.97</v>
      </c>
    </row>
    <row r="2052" spans="1:6" x14ac:dyDescent="0.25">
      <c r="A2052" s="1">
        <v>41848</v>
      </c>
      <c r="B2052" t="s">
        <v>19</v>
      </c>
      <c r="C2052">
        <v>288</v>
      </c>
      <c r="D2052">
        <f>YEAR(cukier6[[#This Row],[Data]])</f>
        <v>2014</v>
      </c>
      <c r="E2052">
        <f>VLOOKUP(cukier6[[#This Row],[rok]],cennik__2[#All],2,FALSE)</f>
        <v>2.23</v>
      </c>
      <c r="F2052" s="4">
        <f>cukier6[[#This Row],[Ilość cukru]]*cukier6[[#This Row],[cena za kilo]]</f>
        <v>642.24</v>
      </c>
    </row>
    <row r="2053" spans="1:6" x14ac:dyDescent="0.25">
      <c r="A2053" s="1">
        <v>41848</v>
      </c>
      <c r="B2053" t="s">
        <v>192</v>
      </c>
      <c r="C2053">
        <v>4</v>
      </c>
      <c r="D2053">
        <f>YEAR(cukier6[[#This Row],[Data]])</f>
        <v>2014</v>
      </c>
      <c r="E2053">
        <f>VLOOKUP(cukier6[[#This Row],[rok]],cennik__2[#All],2,FALSE)</f>
        <v>2.23</v>
      </c>
      <c r="F2053" s="4">
        <f>cukier6[[#This Row],[Ilość cukru]]*cukier6[[#This Row],[cena za kilo]]</f>
        <v>8.92</v>
      </c>
    </row>
    <row r="2054" spans="1:6" x14ac:dyDescent="0.25">
      <c r="A2054" s="1">
        <v>41851</v>
      </c>
      <c r="B2054" t="s">
        <v>240</v>
      </c>
      <c r="C2054">
        <v>6</v>
      </c>
      <c r="D2054">
        <f>YEAR(cukier6[[#This Row],[Data]])</f>
        <v>2014</v>
      </c>
      <c r="E2054">
        <f>VLOOKUP(cukier6[[#This Row],[rok]],cennik__2[#All],2,FALSE)</f>
        <v>2.23</v>
      </c>
      <c r="F2054" s="4">
        <f>cukier6[[#This Row],[Ilość cukru]]*cukier6[[#This Row],[cena za kilo]]</f>
        <v>13.379999999999999</v>
      </c>
    </row>
    <row r="2055" spans="1:6" x14ac:dyDescent="0.25">
      <c r="A2055" s="1">
        <v>41851</v>
      </c>
      <c r="B2055" t="s">
        <v>118</v>
      </c>
      <c r="C2055">
        <v>9</v>
      </c>
      <c r="D2055">
        <f>YEAR(cukier6[[#This Row],[Data]])</f>
        <v>2014</v>
      </c>
      <c r="E2055">
        <f>VLOOKUP(cukier6[[#This Row],[rok]],cennik__2[#All],2,FALSE)</f>
        <v>2.23</v>
      </c>
      <c r="F2055" s="4">
        <f>cukier6[[#This Row],[Ilość cukru]]*cukier6[[#This Row],[cena za kilo]]</f>
        <v>20.07</v>
      </c>
    </row>
    <row r="2056" spans="1:6" x14ac:dyDescent="0.25">
      <c r="A2056" s="1">
        <v>41852</v>
      </c>
      <c r="B2056" t="s">
        <v>39</v>
      </c>
      <c r="C2056">
        <v>178</v>
      </c>
      <c r="D2056">
        <f>YEAR(cukier6[[#This Row],[Data]])</f>
        <v>2014</v>
      </c>
      <c r="E2056">
        <f>VLOOKUP(cukier6[[#This Row],[rok]],cennik__2[#All],2,FALSE)</f>
        <v>2.23</v>
      </c>
      <c r="F2056" s="4">
        <f>cukier6[[#This Row],[Ilość cukru]]*cukier6[[#This Row],[cena za kilo]]</f>
        <v>396.94</v>
      </c>
    </row>
    <row r="2057" spans="1:6" x14ac:dyDescent="0.25">
      <c r="A2057" s="1">
        <v>41853</v>
      </c>
      <c r="B2057" t="s">
        <v>52</v>
      </c>
      <c r="C2057">
        <v>455</v>
      </c>
      <c r="D2057">
        <f>YEAR(cukier6[[#This Row],[Data]])</f>
        <v>2014</v>
      </c>
      <c r="E2057">
        <f>VLOOKUP(cukier6[[#This Row],[rok]],cennik__2[#All],2,FALSE)</f>
        <v>2.23</v>
      </c>
      <c r="F2057" s="4">
        <f>cukier6[[#This Row],[Ilość cukru]]*cukier6[[#This Row],[cena za kilo]]</f>
        <v>1014.65</v>
      </c>
    </row>
    <row r="2058" spans="1:6" x14ac:dyDescent="0.25">
      <c r="A2058" s="1">
        <v>41854</v>
      </c>
      <c r="B2058" t="s">
        <v>80</v>
      </c>
      <c r="C2058">
        <v>56</v>
      </c>
      <c r="D2058">
        <f>YEAR(cukier6[[#This Row],[Data]])</f>
        <v>2014</v>
      </c>
      <c r="E2058">
        <f>VLOOKUP(cukier6[[#This Row],[rok]],cennik__2[#All],2,FALSE)</f>
        <v>2.23</v>
      </c>
      <c r="F2058" s="4">
        <f>cukier6[[#This Row],[Ilość cukru]]*cukier6[[#This Row],[cena za kilo]]</f>
        <v>124.88</v>
      </c>
    </row>
    <row r="2059" spans="1:6" x14ac:dyDescent="0.25">
      <c r="A2059" s="1">
        <v>41858</v>
      </c>
      <c r="B2059" t="s">
        <v>63</v>
      </c>
      <c r="C2059">
        <v>46</v>
      </c>
      <c r="D2059">
        <f>YEAR(cukier6[[#This Row],[Data]])</f>
        <v>2014</v>
      </c>
      <c r="E2059">
        <f>VLOOKUP(cukier6[[#This Row],[rok]],cennik__2[#All],2,FALSE)</f>
        <v>2.23</v>
      </c>
      <c r="F2059" s="4">
        <f>cukier6[[#This Row],[Ilość cukru]]*cukier6[[#This Row],[cena za kilo]]</f>
        <v>102.58</v>
      </c>
    </row>
    <row r="2060" spans="1:6" x14ac:dyDescent="0.25">
      <c r="A2060" s="1">
        <v>41859</v>
      </c>
      <c r="B2060" t="s">
        <v>126</v>
      </c>
      <c r="C2060">
        <v>15</v>
      </c>
      <c r="D2060">
        <f>YEAR(cukier6[[#This Row],[Data]])</f>
        <v>2014</v>
      </c>
      <c r="E2060">
        <f>VLOOKUP(cukier6[[#This Row],[rok]],cennik__2[#All],2,FALSE)</f>
        <v>2.23</v>
      </c>
      <c r="F2060" s="4">
        <f>cukier6[[#This Row],[Ilość cukru]]*cukier6[[#This Row],[cena za kilo]]</f>
        <v>33.450000000000003</v>
      </c>
    </row>
    <row r="2061" spans="1:6" x14ac:dyDescent="0.25">
      <c r="A2061" s="1">
        <v>41860</v>
      </c>
      <c r="B2061" t="s">
        <v>10</v>
      </c>
      <c r="C2061">
        <v>130</v>
      </c>
      <c r="D2061">
        <f>YEAR(cukier6[[#This Row],[Data]])</f>
        <v>2014</v>
      </c>
      <c r="E2061">
        <f>VLOOKUP(cukier6[[#This Row],[rok]],cennik__2[#All],2,FALSE)</f>
        <v>2.23</v>
      </c>
      <c r="F2061" s="4">
        <f>cukier6[[#This Row],[Ilość cukru]]*cukier6[[#This Row],[cena za kilo]]</f>
        <v>289.89999999999998</v>
      </c>
    </row>
    <row r="2062" spans="1:6" x14ac:dyDescent="0.25">
      <c r="A2062" s="1">
        <v>41861</v>
      </c>
      <c r="B2062" t="s">
        <v>22</v>
      </c>
      <c r="C2062">
        <v>154</v>
      </c>
      <c r="D2062">
        <f>YEAR(cukier6[[#This Row],[Data]])</f>
        <v>2014</v>
      </c>
      <c r="E2062">
        <f>VLOOKUP(cukier6[[#This Row],[rok]],cennik__2[#All],2,FALSE)</f>
        <v>2.23</v>
      </c>
      <c r="F2062" s="4">
        <f>cukier6[[#This Row],[Ilość cukru]]*cukier6[[#This Row],[cena za kilo]]</f>
        <v>343.42</v>
      </c>
    </row>
    <row r="2063" spans="1:6" x14ac:dyDescent="0.25">
      <c r="A2063" s="1">
        <v>41861</v>
      </c>
      <c r="B2063" t="s">
        <v>10</v>
      </c>
      <c r="C2063">
        <v>137</v>
      </c>
      <c r="D2063">
        <f>YEAR(cukier6[[#This Row],[Data]])</f>
        <v>2014</v>
      </c>
      <c r="E2063">
        <f>VLOOKUP(cukier6[[#This Row],[rok]],cennik__2[#All],2,FALSE)</f>
        <v>2.23</v>
      </c>
      <c r="F2063" s="4">
        <f>cukier6[[#This Row],[Ilość cukru]]*cukier6[[#This Row],[cena za kilo]]</f>
        <v>305.51</v>
      </c>
    </row>
    <row r="2064" spans="1:6" x14ac:dyDescent="0.25">
      <c r="A2064" s="1">
        <v>41863</v>
      </c>
      <c r="B2064" t="s">
        <v>60</v>
      </c>
      <c r="C2064">
        <v>119</v>
      </c>
      <c r="D2064">
        <f>YEAR(cukier6[[#This Row],[Data]])</f>
        <v>2014</v>
      </c>
      <c r="E2064">
        <f>VLOOKUP(cukier6[[#This Row],[rok]],cennik__2[#All],2,FALSE)</f>
        <v>2.23</v>
      </c>
      <c r="F2064" s="4">
        <f>cukier6[[#This Row],[Ilość cukru]]*cukier6[[#This Row],[cena za kilo]]</f>
        <v>265.37</v>
      </c>
    </row>
    <row r="2065" spans="1:6" x14ac:dyDescent="0.25">
      <c r="A2065" s="1">
        <v>41863</v>
      </c>
      <c r="B2065" t="s">
        <v>52</v>
      </c>
      <c r="C2065">
        <v>138</v>
      </c>
      <c r="D2065">
        <f>YEAR(cukier6[[#This Row],[Data]])</f>
        <v>2014</v>
      </c>
      <c r="E2065">
        <f>VLOOKUP(cukier6[[#This Row],[rok]],cennik__2[#All],2,FALSE)</f>
        <v>2.23</v>
      </c>
      <c r="F2065" s="4">
        <f>cukier6[[#This Row],[Ilość cukru]]*cukier6[[#This Row],[cena za kilo]]</f>
        <v>307.74</v>
      </c>
    </row>
    <row r="2066" spans="1:6" x14ac:dyDescent="0.25">
      <c r="A2066" s="1">
        <v>41864</v>
      </c>
      <c r="B2066" t="s">
        <v>52</v>
      </c>
      <c r="C2066">
        <v>303</v>
      </c>
      <c r="D2066">
        <f>YEAR(cukier6[[#This Row],[Data]])</f>
        <v>2014</v>
      </c>
      <c r="E2066">
        <f>VLOOKUP(cukier6[[#This Row],[rok]],cennik__2[#All],2,FALSE)</f>
        <v>2.23</v>
      </c>
      <c r="F2066" s="4">
        <f>cukier6[[#This Row],[Ilość cukru]]*cukier6[[#This Row],[cena za kilo]]</f>
        <v>675.68999999999994</v>
      </c>
    </row>
    <row r="2067" spans="1:6" x14ac:dyDescent="0.25">
      <c r="A2067" s="1">
        <v>41866</v>
      </c>
      <c r="B2067" t="s">
        <v>20</v>
      </c>
      <c r="C2067">
        <v>73</v>
      </c>
      <c r="D2067">
        <f>YEAR(cukier6[[#This Row],[Data]])</f>
        <v>2014</v>
      </c>
      <c r="E2067">
        <f>VLOOKUP(cukier6[[#This Row],[rok]],cennik__2[#All],2,FALSE)</f>
        <v>2.23</v>
      </c>
      <c r="F2067" s="4">
        <f>cukier6[[#This Row],[Ilość cukru]]*cukier6[[#This Row],[cena za kilo]]</f>
        <v>162.79</v>
      </c>
    </row>
    <row r="2068" spans="1:6" x14ac:dyDescent="0.25">
      <c r="A2068" s="1">
        <v>41868</v>
      </c>
      <c r="B2068" t="s">
        <v>57</v>
      </c>
      <c r="C2068">
        <v>35</v>
      </c>
      <c r="D2068">
        <f>YEAR(cukier6[[#This Row],[Data]])</f>
        <v>2014</v>
      </c>
      <c r="E2068">
        <f>VLOOKUP(cukier6[[#This Row],[rok]],cennik__2[#All],2,FALSE)</f>
        <v>2.23</v>
      </c>
      <c r="F2068" s="4">
        <f>cukier6[[#This Row],[Ilość cukru]]*cukier6[[#This Row],[cena za kilo]]</f>
        <v>78.05</v>
      </c>
    </row>
    <row r="2069" spans="1:6" x14ac:dyDescent="0.25">
      <c r="A2069" s="1">
        <v>41868</v>
      </c>
      <c r="B2069" t="s">
        <v>16</v>
      </c>
      <c r="C2069">
        <v>435</v>
      </c>
      <c r="D2069">
        <f>YEAR(cukier6[[#This Row],[Data]])</f>
        <v>2014</v>
      </c>
      <c r="E2069">
        <f>VLOOKUP(cukier6[[#This Row],[rok]],cennik__2[#All],2,FALSE)</f>
        <v>2.23</v>
      </c>
      <c r="F2069" s="4">
        <f>cukier6[[#This Row],[Ilość cukru]]*cukier6[[#This Row],[cena za kilo]]</f>
        <v>970.05</v>
      </c>
    </row>
    <row r="2070" spans="1:6" x14ac:dyDescent="0.25">
      <c r="A2070" s="1">
        <v>41871</v>
      </c>
      <c r="B2070" t="s">
        <v>11</v>
      </c>
      <c r="C2070">
        <v>476</v>
      </c>
      <c r="D2070">
        <f>YEAR(cukier6[[#This Row],[Data]])</f>
        <v>2014</v>
      </c>
      <c r="E2070">
        <f>VLOOKUP(cukier6[[#This Row],[rok]],cennik__2[#All],2,FALSE)</f>
        <v>2.23</v>
      </c>
      <c r="F2070" s="4">
        <f>cukier6[[#This Row],[Ilość cukru]]*cukier6[[#This Row],[cena za kilo]]</f>
        <v>1061.48</v>
      </c>
    </row>
    <row r="2071" spans="1:6" x14ac:dyDescent="0.25">
      <c r="A2071" s="1">
        <v>41874</v>
      </c>
      <c r="B2071" t="s">
        <v>9</v>
      </c>
      <c r="C2071">
        <v>386</v>
      </c>
      <c r="D2071">
        <f>YEAR(cukier6[[#This Row],[Data]])</f>
        <v>2014</v>
      </c>
      <c r="E2071">
        <f>VLOOKUP(cukier6[[#This Row],[rok]],cennik__2[#All],2,FALSE)</f>
        <v>2.23</v>
      </c>
      <c r="F2071" s="4">
        <f>cukier6[[#This Row],[Ilość cukru]]*cukier6[[#This Row],[cena za kilo]]</f>
        <v>860.78</v>
      </c>
    </row>
    <row r="2072" spans="1:6" x14ac:dyDescent="0.25">
      <c r="A2072" s="1">
        <v>41877</v>
      </c>
      <c r="B2072" t="s">
        <v>12</v>
      </c>
      <c r="C2072">
        <v>147</v>
      </c>
      <c r="D2072">
        <f>YEAR(cukier6[[#This Row],[Data]])</f>
        <v>2014</v>
      </c>
      <c r="E2072">
        <f>VLOOKUP(cukier6[[#This Row],[rok]],cennik__2[#All],2,FALSE)</f>
        <v>2.23</v>
      </c>
      <c r="F2072" s="4">
        <f>cukier6[[#This Row],[Ilość cukru]]*cukier6[[#This Row],[cena za kilo]]</f>
        <v>327.81</v>
      </c>
    </row>
    <row r="2073" spans="1:6" x14ac:dyDescent="0.25">
      <c r="A2073" s="1">
        <v>41880</v>
      </c>
      <c r="B2073" t="s">
        <v>16</v>
      </c>
      <c r="C2073">
        <v>112</v>
      </c>
      <c r="D2073">
        <f>YEAR(cukier6[[#This Row],[Data]])</f>
        <v>2014</v>
      </c>
      <c r="E2073">
        <f>VLOOKUP(cukier6[[#This Row],[rok]],cennik__2[#All],2,FALSE)</f>
        <v>2.23</v>
      </c>
      <c r="F2073" s="4">
        <f>cukier6[[#This Row],[Ilość cukru]]*cukier6[[#This Row],[cena za kilo]]</f>
        <v>249.76</v>
      </c>
    </row>
    <row r="2074" spans="1:6" x14ac:dyDescent="0.25">
      <c r="A2074" s="1">
        <v>41885</v>
      </c>
      <c r="B2074" t="s">
        <v>63</v>
      </c>
      <c r="C2074">
        <v>156</v>
      </c>
      <c r="D2074">
        <f>YEAR(cukier6[[#This Row],[Data]])</f>
        <v>2014</v>
      </c>
      <c r="E2074">
        <f>VLOOKUP(cukier6[[#This Row],[rok]],cennik__2[#All],2,FALSE)</f>
        <v>2.23</v>
      </c>
      <c r="F2074" s="4">
        <f>cukier6[[#This Row],[Ilość cukru]]*cukier6[[#This Row],[cena za kilo]]</f>
        <v>347.88</v>
      </c>
    </row>
    <row r="2075" spans="1:6" x14ac:dyDescent="0.25">
      <c r="A2075" s="1">
        <v>41886</v>
      </c>
      <c r="B2075" t="s">
        <v>104</v>
      </c>
      <c r="C2075">
        <v>106</v>
      </c>
      <c r="D2075">
        <f>YEAR(cukier6[[#This Row],[Data]])</f>
        <v>2014</v>
      </c>
      <c r="E2075">
        <f>VLOOKUP(cukier6[[#This Row],[rok]],cennik__2[#All],2,FALSE)</f>
        <v>2.23</v>
      </c>
      <c r="F2075" s="4">
        <f>cukier6[[#This Row],[Ilość cukru]]*cukier6[[#This Row],[cena za kilo]]</f>
        <v>236.38</v>
      </c>
    </row>
    <row r="2076" spans="1:6" x14ac:dyDescent="0.25">
      <c r="A2076" s="1">
        <v>41888</v>
      </c>
      <c r="B2076" t="s">
        <v>141</v>
      </c>
      <c r="C2076">
        <v>2</v>
      </c>
      <c r="D2076">
        <f>YEAR(cukier6[[#This Row],[Data]])</f>
        <v>2014</v>
      </c>
      <c r="E2076">
        <f>VLOOKUP(cukier6[[#This Row],[rok]],cennik__2[#All],2,FALSE)</f>
        <v>2.23</v>
      </c>
      <c r="F2076" s="4">
        <f>cukier6[[#This Row],[Ilość cukru]]*cukier6[[#This Row],[cena za kilo]]</f>
        <v>4.46</v>
      </c>
    </row>
    <row r="2077" spans="1:6" x14ac:dyDescent="0.25">
      <c r="A2077" s="1">
        <v>41888</v>
      </c>
      <c r="B2077" t="s">
        <v>88</v>
      </c>
      <c r="C2077">
        <v>19</v>
      </c>
      <c r="D2077">
        <f>YEAR(cukier6[[#This Row],[Data]])</f>
        <v>2014</v>
      </c>
      <c r="E2077">
        <f>VLOOKUP(cukier6[[#This Row],[rok]],cennik__2[#All],2,FALSE)</f>
        <v>2.23</v>
      </c>
      <c r="F2077" s="4">
        <f>cukier6[[#This Row],[Ilość cukru]]*cukier6[[#This Row],[cena za kilo]]</f>
        <v>42.37</v>
      </c>
    </row>
    <row r="2078" spans="1:6" x14ac:dyDescent="0.25">
      <c r="A2078" s="1">
        <v>41889</v>
      </c>
      <c r="B2078" t="s">
        <v>61</v>
      </c>
      <c r="C2078">
        <v>18</v>
      </c>
      <c r="D2078">
        <f>YEAR(cukier6[[#This Row],[Data]])</f>
        <v>2014</v>
      </c>
      <c r="E2078">
        <f>VLOOKUP(cukier6[[#This Row],[rok]],cennik__2[#All],2,FALSE)</f>
        <v>2.23</v>
      </c>
      <c r="F2078" s="4">
        <f>cukier6[[#This Row],[Ilość cukru]]*cukier6[[#This Row],[cena za kilo]]</f>
        <v>40.14</v>
      </c>
    </row>
    <row r="2079" spans="1:6" x14ac:dyDescent="0.25">
      <c r="A2079" s="1">
        <v>41892</v>
      </c>
      <c r="B2079" t="s">
        <v>104</v>
      </c>
      <c r="C2079">
        <v>332</v>
      </c>
      <c r="D2079">
        <f>YEAR(cukier6[[#This Row],[Data]])</f>
        <v>2014</v>
      </c>
      <c r="E2079">
        <f>VLOOKUP(cukier6[[#This Row],[rok]],cennik__2[#All],2,FALSE)</f>
        <v>2.23</v>
      </c>
      <c r="F2079" s="4">
        <f>cukier6[[#This Row],[Ilość cukru]]*cukier6[[#This Row],[cena za kilo]]</f>
        <v>740.36</v>
      </c>
    </row>
    <row r="2080" spans="1:6" x14ac:dyDescent="0.25">
      <c r="A2080" s="1">
        <v>41893</v>
      </c>
      <c r="B2080" t="s">
        <v>112</v>
      </c>
      <c r="C2080">
        <v>1</v>
      </c>
      <c r="D2080">
        <f>YEAR(cukier6[[#This Row],[Data]])</f>
        <v>2014</v>
      </c>
      <c r="E2080">
        <f>VLOOKUP(cukier6[[#This Row],[rok]],cennik__2[#All],2,FALSE)</f>
        <v>2.23</v>
      </c>
      <c r="F2080" s="4">
        <f>cukier6[[#This Row],[Ilość cukru]]*cukier6[[#This Row],[cena za kilo]]</f>
        <v>2.23</v>
      </c>
    </row>
    <row r="2081" spans="1:6" x14ac:dyDescent="0.25">
      <c r="A2081" s="1">
        <v>41894</v>
      </c>
      <c r="B2081" t="s">
        <v>19</v>
      </c>
      <c r="C2081">
        <v>438</v>
      </c>
      <c r="D2081">
        <f>YEAR(cukier6[[#This Row],[Data]])</f>
        <v>2014</v>
      </c>
      <c r="E2081">
        <f>VLOOKUP(cukier6[[#This Row],[rok]],cennik__2[#All],2,FALSE)</f>
        <v>2.23</v>
      </c>
      <c r="F2081" s="4">
        <f>cukier6[[#This Row],[Ilość cukru]]*cukier6[[#This Row],[cena za kilo]]</f>
        <v>976.74</v>
      </c>
    </row>
    <row r="2082" spans="1:6" x14ac:dyDescent="0.25">
      <c r="A2082" s="1">
        <v>41895</v>
      </c>
      <c r="B2082" t="s">
        <v>21</v>
      </c>
      <c r="C2082">
        <v>25</v>
      </c>
      <c r="D2082">
        <f>YEAR(cukier6[[#This Row],[Data]])</f>
        <v>2014</v>
      </c>
      <c r="E2082">
        <f>VLOOKUP(cukier6[[#This Row],[rok]],cennik__2[#All],2,FALSE)</f>
        <v>2.23</v>
      </c>
      <c r="F2082" s="4">
        <f>cukier6[[#This Row],[Ilość cukru]]*cukier6[[#This Row],[cena za kilo]]</f>
        <v>55.75</v>
      </c>
    </row>
    <row r="2083" spans="1:6" x14ac:dyDescent="0.25">
      <c r="A2083" s="1">
        <v>41897</v>
      </c>
      <c r="B2083" t="s">
        <v>16</v>
      </c>
      <c r="C2083">
        <v>220</v>
      </c>
      <c r="D2083">
        <f>YEAR(cukier6[[#This Row],[Data]])</f>
        <v>2014</v>
      </c>
      <c r="E2083">
        <f>VLOOKUP(cukier6[[#This Row],[rok]],cennik__2[#All],2,FALSE)</f>
        <v>2.23</v>
      </c>
      <c r="F2083" s="4">
        <f>cukier6[[#This Row],[Ilość cukru]]*cukier6[[#This Row],[cena za kilo]]</f>
        <v>490.6</v>
      </c>
    </row>
    <row r="2084" spans="1:6" x14ac:dyDescent="0.25">
      <c r="A2084" s="1">
        <v>41897</v>
      </c>
      <c r="B2084" t="s">
        <v>41</v>
      </c>
      <c r="C2084">
        <v>47</v>
      </c>
      <c r="D2084">
        <f>YEAR(cukier6[[#This Row],[Data]])</f>
        <v>2014</v>
      </c>
      <c r="E2084">
        <f>VLOOKUP(cukier6[[#This Row],[rok]],cennik__2[#All],2,FALSE)</f>
        <v>2.23</v>
      </c>
      <c r="F2084" s="4">
        <f>cukier6[[#This Row],[Ilość cukru]]*cukier6[[#This Row],[cena za kilo]]</f>
        <v>104.81</v>
      </c>
    </row>
    <row r="2085" spans="1:6" x14ac:dyDescent="0.25">
      <c r="A2085" s="1">
        <v>41897</v>
      </c>
      <c r="B2085" t="s">
        <v>241</v>
      </c>
      <c r="C2085">
        <v>1</v>
      </c>
      <c r="D2085">
        <f>YEAR(cukier6[[#This Row],[Data]])</f>
        <v>2014</v>
      </c>
      <c r="E2085">
        <f>VLOOKUP(cukier6[[#This Row],[rok]],cennik__2[#All],2,FALSE)</f>
        <v>2.23</v>
      </c>
      <c r="F2085" s="4">
        <f>cukier6[[#This Row],[Ilość cukru]]*cukier6[[#This Row],[cena za kilo]]</f>
        <v>2.23</v>
      </c>
    </row>
    <row r="2086" spans="1:6" x14ac:dyDescent="0.25">
      <c r="A2086" s="1">
        <v>41898</v>
      </c>
      <c r="B2086" t="s">
        <v>188</v>
      </c>
      <c r="C2086">
        <v>14</v>
      </c>
      <c r="D2086">
        <f>YEAR(cukier6[[#This Row],[Data]])</f>
        <v>2014</v>
      </c>
      <c r="E2086">
        <f>VLOOKUP(cukier6[[#This Row],[rok]],cennik__2[#All],2,FALSE)</f>
        <v>2.23</v>
      </c>
      <c r="F2086" s="4">
        <f>cukier6[[#This Row],[Ilość cukru]]*cukier6[[#This Row],[cena za kilo]]</f>
        <v>31.22</v>
      </c>
    </row>
    <row r="2087" spans="1:6" x14ac:dyDescent="0.25">
      <c r="A2087" s="1">
        <v>41899</v>
      </c>
      <c r="B2087" t="s">
        <v>11</v>
      </c>
      <c r="C2087">
        <v>132</v>
      </c>
      <c r="D2087">
        <f>YEAR(cukier6[[#This Row],[Data]])</f>
        <v>2014</v>
      </c>
      <c r="E2087">
        <f>VLOOKUP(cukier6[[#This Row],[rok]],cennik__2[#All],2,FALSE)</f>
        <v>2.23</v>
      </c>
      <c r="F2087" s="4">
        <f>cukier6[[#This Row],[Ilość cukru]]*cukier6[[#This Row],[cena za kilo]]</f>
        <v>294.36</v>
      </c>
    </row>
    <row r="2088" spans="1:6" x14ac:dyDescent="0.25">
      <c r="A2088" s="1">
        <v>41904</v>
      </c>
      <c r="B2088" t="s">
        <v>148</v>
      </c>
      <c r="C2088">
        <v>18</v>
      </c>
      <c r="D2088">
        <f>YEAR(cukier6[[#This Row],[Data]])</f>
        <v>2014</v>
      </c>
      <c r="E2088">
        <f>VLOOKUP(cukier6[[#This Row],[rok]],cennik__2[#All],2,FALSE)</f>
        <v>2.23</v>
      </c>
      <c r="F2088" s="4">
        <f>cukier6[[#This Row],[Ilość cukru]]*cukier6[[#This Row],[cena za kilo]]</f>
        <v>40.14</v>
      </c>
    </row>
    <row r="2089" spans="1:6" x14ac:dyDescent="0.25">
      <c r="A2089" s="1">
        <v>41906</v>
      </c>
      <c r="B2089" t="s">
        <v>11</v>
      </c>
      <c r="C2089">
        <v>266</v>
      </c>
      <c r="D2089">
        <f>YEAR(cukier6[[#This Row],[Data]])</f>
        <v>2014</v>
      </c>
      <c r="E2089">
        <f>VLOOKUP(cukier6[[#This Row],[rok]],cennik__2[#All],2,FALSE)</f>
        <v>2.23</v>
      </c>
      <c r="F2089" s="4">
        <f>cukier6[[#This Row],[Ilość cukru]]*cukier6[[#This Row],[cena za kilo]]</f>
        <v>593.17999999999995</v>
      </c>
    </row>
    <row r="2090" spans="1:6" x14ac:dyDescent="0.25">
      <c r="A2090" s="1">
        <v>41907</v>
      </c>
      <c r="B2090" t="s">
        <v>10</v>
      </c>
      <c r="C2090">
        <v>30</v>
      </c>
      <c r="D2090">
        <f>YEAR(cukier6[[#This Row],[Data]])</f>
        <v>2014</v>
      </c>
      <c r="E2090">
        <f>VLOOKUP(cukier6[[#This Row],[rok]],cennik__2[#All],2,FALSE)</f>
        <v>2.23</v>
      </c>
      <c r="F2090" s="4">
        <f>cukier6[[#This Row],[Ilość cukru]]*cukier6[[#This Row],[cena za kilo]]</f>
        <v>66.900000000000006</v>
      </c>
    </row>
    <row r="2091" spans="1:6" x14ac:dyDescent="0.25">
      <c r="A2091" s="1">
        <v>41909</v>
      </c>
      <c r="B2091" t="s">
        <v>47</v>
      </c>
      <c r="C2091">
        <v>452</v>
      </c>
      <c r="D2091">
        <f>YEAR(cukier6[[#This Row],[Data]])</f>
        <v>2014</v>
      </c>
      <c r="E2091">
        <f>VLOOKUP(cukier6[[#This Row],[rok]],cennik__2[#All],2,FALSE)</f>
        <v>2.23</v>
      </c>
      <c r="F2091" s="4">
        <f>cukier6[[#This Row],[Ilość cukru]]*cukier6[[#This Row],[cena za kilo]]</f>
        <v>1007.96</v>
      </c>
    </row>
    <row r="2092" spans="1:6" x14ac:dyDescent="0.25">
      <c r="A2092" s="1">
        <v>41911</v>
      </c>
      <c r="B2092" t="s">
        <v>7</v>
      </c>
      <c r="C2092">
        <v>306</v>
      </c>
      <c r="D2092">
        <f>YEAR(cukier6[[#This Row],[Data]])</f>
        <v>2014</v>
      </c>
      <c r="E2092">
        <f>VLOOKUP(cukier6[[#This Row],[rok]],cennik__2[#All],2,FALSE)</f>
        <v>2.23</v>
      </c>
      <c r="F2092" s="4">
        <f>cukier6[[#This Row],[Ilość cukru]]*cukier6[[#This Row],[cena za kilo]]</f>
        <v>682.38</v>
      </c>
    </row>
    <row r="2093" spans="1:6" x14ac:dyDescent="0.25">
      <c r="A2093" s="1">
        <v>41912</v>
      </c>
      <c r="B2093" t="s">
        <v>63</v>
      </c>
      <c r="C2093">
        <v>98</v>
      </c>
      <c r="D2093">
        <f>YEAR(cukier6[[#This Row],[Data]])</f>
        <v>2014</v>
      </c>
      <c r="E2093">
        <f>VLOOKUP(cukier6[[#This Row],[rok]],cennik__2[#All],2,FALSE)</f>
        <v>2.23</v>
      </c>
      <c r="F2093" s="4">
        <f>cukier6[[#This Row],[Ilość cukru]]*cukier6[[#This Row],[cena za kilo]]</f>
        <v>218.54</v>
      </c>
    </row>
    <row r="2094" spans="1:6" x14ac:dyDescent="0.25">
      <c r="A2094" s="1">
        <v>41913</v>
      </c>
      <c r="B2094" t="s">
        <v>60</v>
      </c>
      <c r="C2094">
        <v>110</v>
      </c>
      <c r="D2094">
        <f>YEAR(cukier6[[#This Row],[Data]])</f>
        <v>2014</v>
      </c>
      <c r="E2094">
        <f>VLOOKUP(cukier6[[#This Row],[rok]],cennik__2[#All],2,FALSE)</f>
        <v>2.23</v>
      </c>
      <c r="F2094" s="4">
        <f>cukier6[[#This Row],[Ilość cukru]]*cukier6[[#This Row],[cena za kilo]]</f>
        <v>245.3</v>
      </c>
    </row>
    <row r="2095" spans="1:6" x14ac:dyDescent="0.25">
      <c r="A2095" s="1">
        <v>41913</v>
      </c>
      <c r="B2095" t="s">
        <v>10</v>
      </c>
      <c r="C2095">
        <v>57</v>
      </c>
      <c r="D2095">
        <f>YEAR(cukier6[[#This Row],[Data]])</f>
        <v>2014</v>
      </c>
      <c r="E2095">
        <f>VLOOKUP(cukier6[[#This Row],[rok]],cennik__2[#All],2,FALSE)</f>
        <v>2.23</v>
      </c>
      <c r="F2095" s="4">
        <f>cukier6[[#This Row],[Ilość cukru]]*cukier6[[#This Row],[cena za kilo]]</f>
        <v>127.11</v>
      </c>
    </row>
    <row r="2096" spans="1:6" x14ac:dyDescent="0.25">
      <c r="A2096" s="1">
        <v>41913</v>
      </c>
      <c r="B2096" t="s">
        <v>159</v>
      </c>
      <c r="C2096">
        <v>16</v>
      </c>
      <c r="D2096">
        <f>YEAR(cukier6[[#This Row],[Data]])</f>
        <v>2014</v>
      </c>
      <c r="E2096">
        <f>VLOOKUP(cukier6[[#This Row],[rok]],cennik__2[#All],2,FALSE)</f>
        <v>2.23</v>
      </c>
      <c r="F2096" s="4">
        <f>cukier6[[#This Row],[Ilość cukru]]*cukier6[[#This Row],[cena za kilo]]</f>
        <v>35.68</v>
      </c>
    </row>
    <row r="2097" spans="1:6" x14ac:dyDescent="0.25">
      <c r="A2097" s="1">
        <v>41916</v>
      </c>
      <c r="B2097" t="s">
        <v>106</v>
      </c>
      <c r="C2097">
        <v>5</v>
      </c>
      <c r="D2097">
        <f>YEAR(cukier6[[#This Row],[Data]])</f>
        <v>2014</v>
      </c>
      <c r="E2097">
        <f>VLOOKUP(cukier6[[#This Row],[rok]],cennik__2[#All],2,FALSE)</f>
        <v>2.23</v>
      </c>
      <c r="F2097" s="4">
        <f>cukier6[[#This Row],[Ilość cukru]]*cukier6[[#This Row],[cena za kilo]]</f>
        <v>11.15</v>
      </c>
    </row>
    <row r="2098" spans="1:6" x14ac:dyDescent="0.25">
      <c r="A2098" s="1">
        <v>41919</v>
      </c>
      <c r="B2098" t="s">
        <v>24</v>
      </c>
      <c r="C2098">
        <v>433</v>
      </c>
      <c r="D2098">
        <f>YEAR(cukier6[[#This Row],[Data]])</f>
        <v>2014</v>
      </c>
      <c r="E2098">
        <f>VLOOKUP(cukier6[[#This Row],[rok]],cennik__2[#All],2,FALSE)</f>
        <v>2.23</v>
      </c>
      <c r="F2098" s="4">
        <f>cukier6[[#This Row],[Ilość cukru]]*cukier6[[#This Row],[cena za kilo]]</f>
        <v>965.59</v>
      </c>
    </row>
    <row r="2099" spans="1:6" x14ac:dyDescent="0.25">
      <c r="A2099" s="1">
        <v>41920</v>
      </c>
      <c r="B2099" t="s">
        <v>71</v>
      </c>
      <c r="C2099">
        <v>180</v>
      </c>
      <c r="D2099">
        <f>YEAR(cukier6[[#This Row],[Data]])</f>
        <v>2014</v>
      </c>
      <c r="E2099">
        <f>VLOOKUP(cukier6[[#This Row],[rok]],cennik__2[#All],2,FALSE)</f>
        <v>2.23</v>
      </c>
      <c r="F2099" s="4">
        <f>cukier6[[#This Row],[Ilość cukru]]*cukier6[[#This Row],[cena za kilo]]</f>
        <v>401.4</v>
      </c>
    </row>
    <row r="2100" spans="1:6" x14ac:dyDescent="0.25">
      <c r="A2100" s="1">
        <v>41920</v>
      </c>
      <c r="B2100" t="s">
        <v>24</v>
      </c>
      <c r="C2100">
        <v>381</v>
      </c>
      <c r="D2100">
        <f>YEAR(cukier6[[#This Row],[Data]])</f>
        <v>2014</v>
      </c>
      <c r="E2100">
        <f>VLOOKUP(cukier6[[#This Row],[rok]],cennik__2[#All],2,FALSE)</f>
        <v>2.23</v>
      </c>
      <c r="F2100" s="4">
        <f>cukier6[[#This Row],[Ilość cukru]]*cukier6[[#This Row],[cena za kilo]]</f>
        <v>849.63</v>
      </c>
    </row>
    <row r="2101" spans="1:6" x14ac:dyDescent="0.25">
      <c r="A2101" s="1">
        <v>41921</v>
      </c>
      <c r="B2101" t="s">
        <v>72</v>
      </c>
      <c r="C2101">
        <v>16</v>
      </c>
      <c r="D2101">
        <f>YEAR(cukier6[[#This Row],[Data]])</f>
        <v>2014</v>
      </c>
      <c r="E2101">
        <f>VLOOKUP(cukier6[[#This Row],[rok]],cennik__2[#All],2,FALSE)</f>
        <v>2.23</v>
      </c>
      <c r="F2101" s="4">
        <f>cukier6[[#This Row],[Ilość cukru]]*cukier6[[#This Row],[cena za kilo]]</f>
        <v>35.68</v>
      </c>
    </row>
    <row r="2102" spans="1:6" x14ac:dyDescent="0.25">
      <c r="A2102" s="1">
        <v>41921</v>
      </c>
      <c r="B2102" t="s">
        <v>30</v>
      </c>
      <c r="C2102">
        <v>85</v>
      </c>
      <c r="D2102">
        <f>YEAR(cukier6[[#This Row],[Data]])</f>
        <v>2014</v>
      </c>
      <c r="E2102">
        <f>VLOOKUP(cukier6[[#This Row],[rok]],cennik__2[#All],2,FALSE)</f>
        <v>2.23</v>
      </c>
      <c r="F2102" s="4">
        <f>cukier6[[#This Row],[Ilość cukru]]*cukier6[[#This Row],[cena za kilo]]</f>
        <v>189.55</v>
      </c>
    </row>
    <row r="2103" spans="1:6" x14ac:dyDescent="0.25">
      <c r="A2103" s="1">
        <v>41921</v>
      </c>
      <c r="B2103" t="s">
        <v>27</v>
      </c>
      <c r="C2103">
        <v>37</v>
      </c>
      <c r="D2103">
        <f>YEAR(cukier6[[#This Row],[Data]])</f>
        <v>2014</v>
      </c>
      <c r="E2103">
        <f>VLOOKUP(cukier6[[#This Row],[rok]],cennik__2[#All],2,FALSE)</f>
        <v>2.23</v>
      </c>
      <c r="F2103" s="4">
        <f>cukier6[[#This Row],[Ilość cukru]]*cukier6[[#This Row],[cena za kilo]]</f>
        <v>82.51</v>
      </c>
    </row>
    <row r="2104" spans="1:6" x14ac:dyDescent="0.25">
      <c r="A2104" s="1">
        <v>41924</v>
      </c>
      <c r="B2104" t="s">
        <v>22</v>
      </c>
      <c r="C2104">
        <v>69</v>
      </c>
      <c r="D2104">
        <f>YEAR(cukier6[[#This Row],[Data]])</f>
        <v>2014</v>
      </c>
      <c r="E2104">
        <f>VLOOKUP(cukier6[[#This Row],[rok]],cennik__2[#All],2,FALSE)</f>
        <v>2.23</v>
      </c>
      <c r="F2104" s="4">
        <f>cukier6[[#This Row],[Ilość cukru]]*cukier6[[#This Row],[cena za kilo]]</f>
        <v>153.87</v>
      </c>
    </row>
    <row r="2105" spans="1:6" x14ac:dyDescent="0.25">
      <c r="A2105" s="1">
        <v>41925</v>
      </c>
      <c r="B2105" t="s">
        <v>9</v>
      </c>
      <c r="C2105">
        <v>304</v>
      </c>
      <c r="D2105">
        <f>YEAR(cukier6[[#This Row],[Data]])</f>
        <v>2014</v>
      </c>
      <c r="E2105">
        <f>VLOOKUP(cukier6[[#This Row],[rok]],cennik__2[#All],2,FALSE)</f>
        <v>2.23</v>
      </c>
      <c r="F2105" s="4">
        <f>cukier6[[#This Row],[Ilość cukru]]*cukier6[[#This Row],[cena za kilo]]</f>
        <v>677.92</v>
      </c>
    </row>
    <row r="2106" spans="1:6" x14ac:dyDescent="0.25">
      <c r="A2106" s="1">
        <v>41928</v>
      </c>
      <c r="B2106" t="s">
        <v>24</v>
      </c>
      <c r="C2106">
        <v>491</v>
      </c>
      <c r="D2106">
        <f>YEAR(cukier6[[#This Row],[Data]])</f>
        <v>2014</v>
      </c>
      <c r="E2106">
        <f>VLOOKUP(cukier6[[#This Row],[rok]],cennik__2[#All],2,FALSE)</f>
        <v>2.23</v>
      </c>
      <c r="F2106" s="4">
        <f>cukier6[[#This Row],[Ilość cukru]]*cukier6[[#This Row],[cena za kilo]]</f>
        <v>1094.93</v>
      </c>
    </row>
    <row r="2107" spans="1:6" x14ac:dyDescent="0.25">
      <c r="A2107" s="1">
        <v>41931</v>
      </c>
      <c r="B2107" t="s">
        <v>25</v>
      </c>
      <c r="C2107">
        <v>106</v>
      </c>
      <c r="D2107">
        <f>YEAR(cukier6[[#This Row],[Data]])</f>
        <v>2014</v>
      </c>
      <c r="E2107">
        <f>VLOOKUP(cukier6[[#This Row],[rok]],cennik__2[#All],2,FALSE)</f>
        <v>2.23</v>
      </c>
      <c r="F2107" s="4">
        <f>cukier6[[#This Row],[Ilość cukru]]*cukier6[[#This Row],[cena za kilo]]</f>
        <v>236.38</v>
      </c>
    </row>
    <row r="2108" spans="1:6" x14ac:dyDescent="0.25">
      <c r="A2108" s="1">
        <v>41935</v>
      </c>
      <c r="B2108" t="s">
        <v>54</v>
      </c>
      <c r="C2108">
        <v>188</v>
      </c>
      <c r="D2108">
        <f>YEAR(cukier6[[#This Row],[Data]])</f>
        <v>2014</v>
      </c>
      <c r="E2108">
        <f>VLOOKUP(cukier6[[#This Row],[rok]],cennik__2[#All],2,FALSE)</f>
        <v>2.23</v>
      </c>
      <c r="F2108" s="4">
        <f>cukier6[[#This Row],[Ilość cukru]]*cukier6[[#This Row],[cena za kilo]]</f>
        <v>419.24</v>
      </c>
    </row>
    <row r="2109" spans="1:6" x14ac:dyDescent="0.25">
      <c r="A2109" s="1">
        <v>41935</v>
      </c>
      <c r="B2109" t="s">
        <v>10</v>
      </c>
      <c r="C2109">
        <v>131</v>
      </c>
      <c r="D2109">
        <f>YEAR(cukier6[[#This Row],[Data]])</f>
        <v>2014</v>
      </c>
      <c r="E2109">
        <f>VLOOKUP(cukier6[[#This Row],[rok]],cennik__2[#All],2,FALSE)</f>
        <v>2.23</v>
      </c>
      <c r="F2109" s="4">
        <f>cukier6[[#This Row],[Ilość cukru]]*cukier6[[#This Row],[cena za kilo]]</f>
        <v>292.13</v>
      </c>
    </row>
    <row r="2110" spans="1:6" x14ac:dyDescent="0.25">
      <c r="A2110" s="1">
        <v>41936</v>
      </c>
      <c r="B2110" t="s">
        <v>150</v>
      </c>
      <c r="C2110">
        <v>9</v>
      </c>
      <c r="D2110">
        <f>YEAR(cukier6[[#This Row],[Data]])</f>
        <v>2014</v>
      </c>
      <c r="E2110">
        <f>VLOOKUP(cukier6[[#This Row],[rok]],cennik__2[#All],2,FALSE)</f>
        <v>2.23</v>
      </c>
      <c r="F2110" s="4">
        <f>cukier6[[#This Row],[Ilość cukru]]*cukier6[[#This Row],[cena za kilo]]</f>
        <v>20.07</v>
      </c>
    </row>
    <row r="2111" spans="1:6" x14ac:dyDescent="0.25">
      <c r="A2111" s="1">
        <v>41938</v>
      </c>
      <c r="B2111" t="s">
        <v>47</v>
      </c>
      <c r="C2111">
        <v>245</v>
      </c>
      <c r="D2111">
        <f>YEAR(cukier6[[#This Row],[Data]])</f>
        <v>2014</v>
      </c>
      <c r="E2111">
        <f>VLOOKUP(cukier6[[#This Row],[rok]],cennik__2[#All],2,FALSE)</f>
        <v>2.23</v>
      </c>
      <c r="F2111" s="4">
        <f>cukier6[[#This Row],[Ilość cukru]]*cukier6[[#This Row],[cena za kilo]]</f>
        <v>546.35</v>
      </c>
    </row>
    <row r="2112" spans="1:6" x14ac:dyDescent="0.25">
      <c r="A2112" s="1">
        <v>41943</v>
      </c>
      <c r="B2112" t="s">
        <v>24</v>
      </c>
      <c r="C2112">
        <v>166</v>
      </c>
      <c r="D2112">
        <f>YEAR(cukier6[[#This Row],[Data]])</f>
        <v>2014</v>
      </c>
      <c r="E2112">
        <f>VLOOKUP(cukier6[[#This Row],[rok]],cennik__2[#All],2,FALSE)</f>
        <v>2.23</v>
      </c>
      <c r="F2112" s="4">
        <f>cukier6[[#This Row],[Ilość cukru]]*cukier6[[#This Row],[cena za kilo]]</f>
        <v>370.18</v>
      </c>
    </row>
    <row r="2113" spans="1:6" x14ac:dyDescent="0.25">
      <c r="A2113" s="1">
        <v>41945</v>
      </c>
      <c r="B2113" t="s">
        <v>57</v>
      </c>
      <c r="C2113">
        <v>171</v>
      </c>
      <c r="D2113">
        <f>YEAR(cukier6[[#This Row],[Data]])</f>
        <v>2014</v>
      </c>
      <c r="E2113">
        <f>VLOOKUP(cukier6[[#This Row],[rok]],cennik__2[#All],2,FALSE)</f>
        <v>2.23</v>
      </c>
      <c r="F2113" s="4">
        <f>cukier6[[#This Row],[Ilość cukru]]*cukier6[[#This Row],[cena za kilo]]</f>
        <v>381.33</v>
      </c>
    </row>
    <row r="2114" spans="1:6" x14ac:dyDescent="0.25">
      <c r="A2114" s="1">
        <v>41945</v>
      </c>
      <c r="B2114" t="s">
        <v>121</v>
      </c>
      <c r="C2114">
        <v>11</v>
      </c>
      <c r="D2114">
        <f>YEAR(cukier6[[#This Row],[Data]])</f>
        <v>2014</v>
      </c>
      <c r="E2114">
        <f>VLOOKUP(cukier6[[#This Row],[rok]],cennik__2[#All],2,FALSE)</f>
        <v>2.23</v>
      </c>
      <c r="F2114" s="4">
        <f>cukier6[[#This Row],[Ilość cukru]]*cukier6[[#This Row],[cena za kilo]]</f>
        <v>24.53</v>
      </c>
    </row>
    <row r="2115" spans="1:6" x14ac:dyDescent="0.25">
      <c r="A2115" s="1">
        <v>41946</v>
      </c>
      <c r="B2115" t="s">
        <v>22</v>
      </c>
      <c r="C2115">
        <v>52</v>
      </c>
      <c r="D2115">
        <f>YEAR(cukier6[[#This Row],[Data]])</f>
        <v>2014</v>
      </c>
      <c r="E2115">
        <f>VLOOKUP(cukier6[[#This Row],[rok]],cennik__2[#All],2,FALSE)</f>
        <v>2.23</v>
      </c>
      <c r="F2115" s="4">
        <f>cukier6[[#This Row],[Ilość cukru]]*cukier6[[#This Row],[cena za kilo]]</f>
        <v>115.96</v>
      </c>
    </row>
    <row r="2116" spans="1:6" x14ac:dyDescent="0.25">
      <c r="A2116" s="1">
        <v>41949</v>
      </c>
      <c r="B2116" t="s">
        <v>122</v>
      </c>
      <c r="C2116">
        <v>56</v>
      </c>
      <c r="D2116">
        <f>YEAR(cukier6[[#This Row],[Data]])</f>
        <v>2014</v>
      </c>
      <c r="E2116">
        <f>VLOOKUP(cukier6[[#This Row],[rok]],cennik__2[#All],2,FALSE)</f>
        <v>2.23</v>
      </c>
      <c r="F2116" s="4">
        <f>cukier6[[#This Row],[Ilość cukru]]*cukier6[[#This Row],[cena za kilo]]</f>
        <v>124.88</v>
      </c>
    </row>
    <row r="2117" spans="1:6" x14ac:dyDescent="0.25">
      <c r="A2117" s="1">
        <v>41950</v>
      </c>
      <c r="B2117" t="s">
        <v>56</v>
      </c>
      <c r="C2117">
        <v>6</v>
      </c>
      <c r="D2117">
        <f>YEAR(cukier6[[#This Row],[Data]])</f>
        <v>2014</v>
      </c>
      <c r="E2117">
        <f>VLOOKUP(cukier6[[#This Row],[rok]],cennik__2[#All],2,FALSE)</f>
        <v>2.23</v>
      </c>
      <c r="F2117" s="4">
        <f>cukier6[[#This Row],[Ilość cukru]]*cukier6[[#This Row],[cena za kilo]]</f>
        <v>13.379999999999999</v>
      </c>
    </row>
    <row r="2118" spans="1:6" x14ac:dyDescent="0.25">
      <c r="A2118" s="1">
        <v>41950</v>
      </c>
      <c r="B2118" t="s">
        <v>57</v>
      </c>
      <c r="C2118">
        <v>179</v>
      </c>
      <c r="D2118">
        <f>YEAR(cukier6[[#This Row],[Data]])</f>
        <v>2014</v>
      </c>
      <c r="E2118">
        <f>VLOOKUP(cukier6[[#This Row],[rok]],cennik__2[#All],2,FALSE)</f>
        <v>2.23</v>
      </c>
      <c r="F2118" s="4">
        <f>cukier6[[#This Row],[Ilość cukru]]*cukier6[[#This Row],[cena za kilo]]</f>
        <v>399.17</v>
      </c>
    </row>
    <row r="2119" spans="1:6" x14ac:dyDescent="0.25">
      <c r="A2119" s="1">
        <v>41951</v>
      </c>
      <c r="B2119" t="s">
        <v>24</v>
      </c>
      <c r="C2119">
        <v>398</v>
      </c>
      <c r="D2119">
        <f>YEAR(cukier6[[#This Row],[Data]])</f>
        <v>2014</v>
      </c>
      <c r="E2119">
        <f>VLOOKUP(cukier6[[#This Row],[rok]],cennik__2[#All],2,FALSE)</f>
        <v>2.23</v>
      </c>
      <c r="F2119" s="4">
        <f>cukier6[[#This Row],[Ilość cukru]]*cukier6[[#This Row],[cena za kilo]]</f>
        <v>887.54</v>
      </c>
    </row>
    <row r="2120" spans="1:6" x14ac:dyDescent="0.25">
      <c r="A2120" s="1">
        <v>41952</v>
      </c>
      <c r="B2120" t="s">
        <v>71</v>
      </c>
      <c r="C2120">
        <v>68</v>
      </c>
      <c r="D2120">
        <f>YEAR(cukier6[[#This Row],[Data]])</f>
        <v>2014</v>
      </c>
      <c r="E2120">
        <f>VLOOKUP(cukier6[[#This Row],[rok]],cennik__2[#All],2,FALSE)</f>
        <v>2.23</v>
      </c>
      <c r="F2120" s="4">
        <f>cukier6[[#This Row],[Ilość cukru]]*cukier6[[#This Row],[cena za kilo]]</f>
        <v>151.63999999999999</v>
      </c>
    </row>
    <row r="2121" spans="1:6" x14ac:dyDescent="0.25">
      <c r="A2121" s="1">
        <v>41952</v>
      </c>
      <c r="B2121" t="s">
        <v>14</v>
      </c>
      <c r="C2121">
        <v>160</v>
      </c>
      <c r="D2121">
        <f>YEAR(cukier6[[#This Row],[Data]])</f>
        <v>2014</v>
      </c>
      <c r="E2121">
        <f>VLOOKUP(cukier6[[#This Row],[rok]],cennik__2[#All],2,FALSE)</f>
        <v>2.23</v>
      </c>
      <c r="F2121" s="4">
        <f>cukier6[[#This Row],[Ilość cukru]]*cukier6[[#This Row],[cena za kilo]]</f>
        <v>356.8</v>
      </c>
    </row>
    <row r="2122" spans="1:6" x14ac:dyDescent="0.25">
      <c r="A2122" s="1">
        <v>41953</v>
      </c>
      <c r="B2122" t="s">
        <v>14</v>
      </c>
      <c r="C2122">
        <v>183</v>
      </c>
      <c r="D2122">
        <f>YEAR(cukier6[[#This Row],[Data]])</f>
        <v>2014</v>
      </c>
      <c r="E2122">
        <f>VLOOKUP(cukier6[[#This Row],[rok]],cennik__2[#All],2,FALSE)</f>
        <v>2.23</v>
      </c>
      <c r="F2122" s="4">
        <f>cukier6[[#This Row],[Ilość cukru]]*cukier6[[#This Row],[cena za kilo]]</f>
        <v>408.09</v>
      </c>
    </row>
    <row r="2123" spans="1:6" x14ac:dyDescent="0.25">
      <c r="A2123" s="1">
        <v>41954</v>
      </c>
      <c r="B2123" t="s">
        <v>24</v>
      </c>
      <c r="C2123">
        <v>178</v>
      </c>
      <c r="D2123">
        <f>YEAR(cukier6[[#This Row],[Data]])</f>
        <v>2014</v>
      </c>
      <c r="E2123">
        <f>VLOOKUP(cukier6[[#This Row],[rok]],cennik__2[#All],2,FALSE)</f>
        <v>2.23</v>
      </c>
      <c r="F2123" s="4">
        <f>cukier6[[#This Row],[Ilość cukru]]*cukier6[[#This Row],[cena za kilo]]</f>
        <v>396.94</v>
      </c>
    </row>
    <row r="2124" spans="1:6" x14ac:dyDescent="0.25">
      <c r="A2124" s="1">
        <v>41955</v>
      </c>
      <c r="B2124" t="s">
        <v>9</v>
      </c>
      <c r="C2124">
        <v>381</v>
      </c>
      <c r="D2124">
        <f>YEAR(cukier6[[#This Row],[Data]])</f>
        <v>2014</v>
      </c>
      <c r="E2124">
        <f>VLOOKUP(cukier6[[#This Row],[rok]],cennik__2[#All],2,FALSE)</f>
        <v>2.23</v>
      </c>
      <c r="F2124" s="4">
        <f>cukier6[[#This Row],[Ilość cukru]]*cukier6[[#This Row],[cena za kilo]]</f>
        <v>849.63</v>
      </c>
    </row>
    <row r="2125" spans="1:6" x14ac:dyDescent="0.25">
      <c r="A2125" s="1">
        <v>41957</v>
      </c>
      <c r="B2125" t="s">
        <v>64</v>
      </c>
      <c r="C2125">
        <v>12</v>
      </c>
      <c r="D2125">
        <f>YEAR(cukier6[[#This Row],[Data]])</f>
        <v>2014</v>
      </c>
      <c r="E2125">
        <f>VLOOKUP(cukier6[[#This Row],[rok]],cennik__2[#All],2,FALSE)</f>
        <v>2.23</v>
      </c>
      <c r="F2125" s="4">
        <f>cukier6[[#This Row],[Ilość cukru]]*cukier6[[#This Row],[cena za kilo]]</f>
        <v>26.759999999999998</v>
      </c>
    </row>
    <row r="2126" spans="1:6" x14ac:dyDescent="0.25">
      <c r="A2126" s="1">
        <v>41959</v>
      </c>
      <c r="B2126" t="s">
        <v>30</v>
      </c>
      <c r="C2126">
        <v>116</v>
      </c>
      <c r="D2126">
        <f>YEAR(cukier6[[#This Row],[Data]])</f>
        <v>2014</v>
      </c>
      <c r="E2126">
        <f>VLOOKUP(cukier6[[#This Row],[rok]],cennik__2[#All],2,FALSE)</f>
        <v>2.23</v>
      </c>
      <c r="F2126" s="4">
        <f>cukier6[[#This Row],[Ilość cukru]]*cukier6[[#This Row],[cena za kilo]]</f>
        <v>258.68</v>
      </c>
    </row>
    <row r="2127" spans="1:6" x14ac:dyDescent="0.25">
      <c r="A2127" s="1">
        <v>41961</v>
      </c>
      <c r="B2127" t="s">
        <v>9</v>
      </c>
      <c r="C2127">
        <v>117</v>
      </c>
      <c r="D2127">
        <f>YEAR(cukier6[[#This Row],[Data]])</f>
        <v>2014</v>
      </c>
      <c r="E2127">
        <f>VLOOKUP(cukier6[[#This Row],[rok]],cennik__2[#All],2,FALSE)</f>
        <v>2.23</v>
      </c>
      <c r="F2127" s="4">
        <f>cukier6[[#This Row],[Ilość cukru]]*cukier6[[#This Row],[cena za kilo]]</f>
        <v>260.91000000000003</v>
      </c>
    </row>
    <row r="2128" spans="1:6" x14ac:dyDescent="0.25">
      <c r="A2128" s="1">
        <v>41961</v>
      </c>
      <c r="B2128" t="s">
        <v>71</v>
      </c>
      <c r="C2128">
        <v>31</v>
      </c>
      <c r="D2128">
        <f>YEAR(cukier6[[#This Row],[Data]])</f>
        <v>2014</v>
      </c>
      <c r="E2128">
        <f>VLOOKUP(cukier6[[#This Row],[rok]],cennik__2[#All],2,FALSE)</f>
        <v>2.23</v>
      </c>
      <c r="F2128" s="4">
        <f>cukier6[[#This Row],[Ilość cukru]]*cukier6[[#This Row],[cena za kilo]]</f>
        <v>69.13</v>
      </c>
    </row>
    <row r="2129" spans="1:6" x14ac:dyDescent="0.25">
      <c r="A2129" s="1">
        <v>41962</v>
      </c>
      <c r="B2129" t="s">
        <v>10</v>
      </c>
      <c r="C2129">
        <v>131</v>
      </c>
      <c r="D2129">
        <f>YEAR(cukier6[[#This Row],[Data]])</f>
        <v>2014</v>
      </c>
      <c r="E2129">
        <f>VLOOKUP(cukier6[[#This Row],[rok]],cennik__2[#All],2,FALSE)</f>
        <v>2.23</v>
      </c>
      <c r="F2129" s="4">
        <f>cukier6[[#This Row],[Ilość cukru]]*cukier6[[#This Row],[cena za kilo]]</f>
        <v>292.13</v>
      </c>
    </row>
    <row r="2130" spans="1:6" x14ac:dyDescent="0.25">
      <c r="A2130" s="1">
        <v>41962</v>
      </c>
      <c r="B2130" t="s">
        <v>12</v>
      </c>
      <c r="C2130">
        <v>21</v>
      </c>
      <c r="D2130">
        <f>YEAR(cukier6[[#This Row],[Data]])</f>
        <v>2014</v>
      </c>
      <c r="E2130">
        <f>VLOOKUP(cukier6[[#This Row],[rok]],cennik__2[#All],2,FALSE)</f>
        <v>2.23</v>
      </c>
      <c r="F2130" s="4">
        <f>cukier6[[#This Row],[Ilość cukru]]*cukier6[[#This Row],[cena za kilo]]</f>
        <v>46.83</v>
      </c>
    </row>
    <row r="2131" spans="1:6" x14ac:dyDescent="0.25">
      <c r="A2131" s="1">
        <v>41963</v>
      </c>
      <c r="B2131" t="s">
        <v>11</v>
      </c>
      <c r="C2131">
        <v>300</v>
      </c>
      <c r="D2131">
        <f>YEAR(cukier6[[#This Row],[Data]])</f>
        <v>2014</v>
      </c>
      <c r="E2131">
        <f>VLOOKUP(cukier6[[#This Row],[rok]],cennik__2[#All],2,FALSE)</f>
        <v>2.23</v>
      </c>
      <c r="F2131" s="4">
        <f>cukier6[[#This Row],[Ilość cukru]]*cukier6[[#This Row],[cena za kilo]]</f>
        <v>669</v>
      </c>
    </row>
    <row r="2132" spans="1:6" x14ac:dyDescent="0.25">
      <c r="A2132" s="1">
        <v>41963</v>
      </c>
      <c r="B2132" t="s">
        <v>20</v>
      </c>
      <c r="C2132">
        <v>32</v>
      </c>
      <c r="D2132">
        <f>YEAR(cukier6[[#This Row],[Data]])</f>
        <v>2014</v>
      </c>
      <c r="E2132">
        <f>VLOOKUP(cukier6[[#This Row],[rok]],cennik__2[#All],2,FALSE)</f>
        <v>2.23</v>
      </c>
      <c r="F2132" s="4">
        <f>cukier6[[#This Row],[Ilość cukru]]*cukier6[[#This Row],[cena za kilo]]</f>
        <v>71.36</v>
      </c>
    </row>
    <row r="2133" spans="1:6" x14ac:dyDescent="0.25">
      <c r="A2133" s="1">
        <v>41966</v>
      </c>
      <c r="B2133" t="s">
        <v>134</v>
      </c>
      <c r="C2133">
        <v>4</v>
      </c>
      <c r="D2133">
        <f>YEAR(cukier6[[#This Row],[Data]])</f>
        <v>2014</v>
      </c>
      <c r="E2133">
        <f>VLOOKUP(cukier6[[#This Row],[rok]],cennik__2[#All],2,FALSE)</f>
        <v>2.23</v>
      </c>
      <c r="F2133" s="4">
        <f>cukier6[[#This Row],[Ilość cukru]]*cukier6[[#This Row],[cena za kilo]]</f>
        <v>8.92</v>
      </c>
    </row>
    <row r="2134" spans="1:6" x14ac:dyDescent="0.25">
      <c r="A2134" s="1">
        <v>41967</v>
      </c>
      <c r="B2134" t="s">
        <v>47</v>
      </c>
      <c r="C2134">
        <v>230</v>
      </c>
      <c r="D2134">
        <f>YEAR(cukier6[[#This Row],[Data]])</f>
        <v>2014</v>
      </c>
      <c r="E2134">
        <f>VLOOKUP(cukier6[[#This Row],[rok]],cennik__2[#All],2,FALSE)</f>
        <v>2.23</v>
      </c>
      <c r="F2134" s="4">
        <f>cukier6[[#This Row],[Ilość cukru]]*cukier6[[#This Row],[cena za kilo]]</f>
        <v>512.9</v>
      </c>
    </row>
    <row r="2135" spans="1:6" x14ac:dyDescent="0.25">
      <c r="A2135" s="1">
        <v>41968</v>
      </c>
      <c r="B2135" t="s">
        <v>63</v>
      </c>
      <c r="C2135">
        <v>164</v>
      </c>
      <c r="D2135">
        <f>YEAR(cukier6[[#This Row],[Data]])</f>
        <v>2014</v>
      </c>
      <c r="E2135">
        <f>VLOOKUP(cukier6[[#This Row],[rok]],cennik__2[#All],2,FALSE)</f>
        <v>2.23</v>
      </c>
      <c r="F2135" s="4">
        <f>cukier6[[#This Row],[Ilość cukru]]*cukier6[[#This Row],[cena za kilo]]</f>
        <v>365.71999999999997</v>
      </c>
    </row>
    <row r="2136" spans="1:6" x14ac:dyDescent="0.25">
      <c r="A2136" s="1">
        <v>41969</v>
      </c>
      <c r="B2136" t="s">
        <v>100</v>
      </c>
      <c r="C2136">
        <v>4</v>
      </c>
      <c r="D2136">
        <f>YEAR(cukier6[[#This Row],[Data]])</f>
        <v>2014</v>
      </c>
      <c r="E2136">
        <f>VLOOKUP(cukier6[[#This Row],[rok]],cennik__2[#All],2,FALSE)</f>
        <v>2.23</v>
      </c>
      <c r="F2136" s="4">
        <f>cukier6[[#This Row],[Ilość cukru]]*cukier6[[#This Row],[cena za kilo]]</f>
        <v>8.92</v>
      </c>
    </row>
    <row r="2137" spans="1:6" x14ac:dyDescent="0.25">
      <c r="A2137" s="1">
        <v>41972</v>
      </c>
      <c r="B2137" t="s">
        <v>22</v>
      </c>
      <c r="C2137">
        <v>96</v>
      </c>
      <c r="D2137">
        <f>YEAR(cukier6[[#This Row],[Data]])</f>
        <v>2014</v>
      </c>
      <c r="E2137">
        <f>VLOOKUP(cukier6[[#This Row],[rok]],cennik__2[#All],2,FALSE)</f>
        <v>2.23</v>
      </c>
      <c r="F2137" s="4">
        <f>cukier6[[#This Row],[Ilość cukru]]*cukier6[[#This Row],[cena za kilo]]</f>
        <v>214.07999999999998</v>
      </c>
    </row>
    <row r="2138" spans="1:6" x14ac:dyDescent="0.25">
      <c r="A2138" s="1">
        <v>41975</v>
      </c>
      <c r="B2138" t="s">
        <v>133</v>
      </c>
      <c r="C2138">
        <v>94</v>
      </c>
      <c r="D2138">
        <f>YEAR(cukier6[[#This Row],[Data]])</f>
        <v>2014</v>
      </c>
      <c r="E2138">
        <f>VLOOKUP(cukier6[[#This Row],[rok]],cennik__2[#All],2,FALSE)</f>
        <v>2.23</v>
      </c>
      <c r="F2138" s="4">
        <f>cukier6[[#This Row],[Ilość cukru]]*cukier6[[#This Row],[cena za kilo]]</f>
        <v>209.62</v>
      </c>
    </row>
    <row r="2139" spans="1:6" x14ac:dyDescent="0.25">
      <c r="A2139" s="1">
        <v>41975</v>
      </c>
      <c r="B2139" t="s">
        <v>73</v>
      </c>
      <c r="C2139">
        <v>21</v>
      </c>
      <c r="D2139">
        <f>YEAR(cukier6[[#This Row],[Data]])</f>
        <v>2014</v>
      </c>
      <c r="E2139">
        <f>VLOOKUP(cukier6[[#This Row],[rok]],cennik__2[#All],2,FALSE)</f>
        <v>2.23</v>
      </c>
      <c r="F2139" s="4">
        <f>cukier6[[#This Row],[Ilość cukru]]*cukier6[[#This Row],[cena za kilo]]</f>
        <v>46.83</v>
      </c>
    </row>
    <row r="2140" spans="1:6" x14ac:dyDescent="0.25">
      <c r="A2140" s="1">
        <v>41977</v>
      </c>
      <c r="B2140" t="s">
        <v>9</v>
      </c>
      <c r="C2140">
        <v>129</v>
      </c>
      <c r="D2140">
        <f>YEAR(cukier6[[#This Row],[Data]])</f>
        <v>2014</v>
      </c>
      <c r="E2140">
        <f>VLOOKUP(cukier6[[#This Row],[rok]],cennik__2[#All],2,FALSE)</f>
        <v>2.23</v>
      </c>
      <c r="F2140" s="4">
        <f>cukier6[[#This Row],[Ilość cukru]]*cukier6[[#This Row],[cena za kilo]]</f>
        <v>287.67</v>
      </c>
    </row>
    <row r="2141" spans="1:6" x14ac:dyDescent="0.25">
      <c r="A2141" s="1">
        <v>41977</v>
      </c>
      <c r="B2141" t="s">
        <v>27</v>
      </c>
      <c r="C2141">
        <v>197</v>
      </c>
      <c r="D2141">
        <f>YEAR(cukier6[[#This Row],[Data]])</f>
        <v>2014</v>
      </c>
      <c r="E2141">
        <f>VLOOKUP(cukier6[[#This Row],[rok]],cennik__2[#All],2,FALSE)</f>
        <v>2.23</v>
      </c>
      <c r="F2141" s="4">
        <f>cukier6[[#This Row],[Ilość cukru]]*cukier6[[#This Row],[cena za kilo]]</f>
        <v>439.31</v>
      </c>
    </row>
    <row r="2142" spans="1:6" x14ac:dyDescent="0.25">
      <c r="A2142" s="1">
        <v>41978</v>
      </c>
      <c r="B2142" t="s">
        <v>115</v>
      </c>
      <c r="C2142">
        <v>16</v>
      </c>
      <c r="D2142">
        <f>YEAR(cukier6[[#This Row],[Data]])</f>
        <v>2014</v>
      </c>
      <c r="E2142">
        <f>VLOOKUP(cukier6[[#This Row],[rok]],cennik__2[#All],2,FALSE)</f>
        <v>2.23</v>
      </c>
      <c r="F2142" s="4">
        <f>cukier6[[#This Row],[Ilość cukru]]*cukier6[[#This Row],[cena za kilo]]</f>
        <v>35.68</v>
      </c>
    </row>
    <row r="2143" spans="1:6" x14ac:dyDescent="0.25">
      <c r="A2143" s="1">
        <v>41978</v>
      </c>
      <c r="B2143" t="s">
        <v>26</v>
      </c>
      <c r="C2143">
        <v>332</v>
      </c>
      <c r="D2143">
        <f>YEAR(cukier6[[#This Row],[Data]])</f>
        <v>2014</v>
      </c>
      <c r="E2143">
        <f>VLOOKUP(cukier6[[#This Row],[rok]],cennik__2[#All],2,FALSE)</f>
        <v>2.23</v>
      </c>
      <c r="F2143" s="4">
        <f>cukier6[[#This Row],[Ilość cukru]]*cukier6[[#This Row],[cena za kilo]]</f>
        <v>740.36</v>
      </c>
    </row>
    <row r="2144" spans="1:6" x14ac:dyDescent="0.25">
      <c r="A2144" s="1">
        <v>41980</v>
      </c>
      <c r="B2144" t="s">
        <v>71</v>
      </c>
      <c r="C2144">
        <v>75</v>
      </c>
      <c r="D2144">
        <f>YEAR(cukier6[[#This Row],[Data]])</f>
        <v>2014</v>
      </c>
      <c r="E2144">
        <f>VLOOKUP(cukier6[[#This Row],[rok]],cennik__2[#All],2,FALSE)</f>
        <v>2.23</v>
      </c>
      <c r="F2144" s="4">
        <f>cukier6[[#This Row],[Ilość cukru]]*cukier6[[#This Row],[cena za kilo]]</f>
        <v>167.25</v>
      </c>
    </row>
    <row r="2145" spans="1:6" x14ac:dyDescent="0.25">
      <c r="A2145" s="1">
        <v>41981</v>
      </c>
      <c r="B2145" t="s">
        <v>76</v>
      </c>
      <c r="C2145">
        <v>10</v>
      </c>
      <c r="D2145">
        <f>YEAR(cukier6[[#This Row],[Data]])</f>
        <v>2014</v>
      </c>
      <c r="E2145">
        <f>VLOOKUP(cukier6[[#This Row],[rok]],cennik__2[#All],2,FALSE)</f>
        <v>2.23</v>
      </c>
      <c r="F2145" s="4">
        <f>cukier6[[#This Row],[Ilość cukru]]*cukier6[[#This Row],[cena za kilo]]</f>
        <v>22.3</v>
      </c>
    </row>
    <row r="2146" spans="1:6" x14ac:dyDescent="0.25">
      <c r="A2146" s="1">
        <v>41982</v>
      </c>
      <c r="B2146" t="s">
        <v>39</v>
      </c>
      <c r="C2146">
        <v>93</v>
      </c>
      <c r="D2146">
        <f>YEAR(cukier6[[#This Row],[Data]])</f>
        <v>2014</v>
      </c>
      <c r="E2146">
        <f>VLOOKUP(cukier6[[#This Row],[rok]],cennik__2[#All],2,FALSE)</f>
        <v>2.23</v>
      </c>
      <c r="F2146" s="4">
        <f>cukier6[[#This Row],[Ilość cukru]]*cukier6[[#This Row],[cena za kilo]]</f>
        <v>207.39</v>
      </c>
    </row>
    <row r="2147" spans="1:6" x14ac:dyDescent="0.25">
      <c r="A2147" s="1">
        <v>41983</v>
      </c>
      <c r="B2147" t="s">
        <v>47</v>
      </c>
      <c r="C2147">
        <v>146</v>
      </c>
      <c r="D2147">
        <f>YEAR(cukier6[[#This Row],[Data]])</f>
        <v>2014</v>
      </c>
      <c r="E2147">
        <f>VLOOKUP(cukier6[[#This Row],[rok]],cennik__2[#All],2,FALSE)</f>
        <v>2.23</v>
      </c>
      <c r="F2147" s="4">
        <f>cukier6[[#This Row],[Ilość cukru]]*cukier6[[#This Row],[cena za kilo]]</f>
        <v>325.58</v>
      </c>
    </row>
    <row r="2148" spans="1:6" x14ac:dyDescent="0.25">
      <c r="A2148" s="1">
        <v>41984</v>
      </c>
      <c r="B2148" t="s">
        <v>60</v>
      </c>
      <c r="C2148">
        <v>197</v>
      </c>
      <c r="D2148">
        <f>YEAR(cukier6[[#This Row],[Data]])</f>
        <v>2014</v>
      </c>
      <c r="E2148">
        <f>VLOOKUP(cukier6[[#This Row],[rok]],cennik__2[#All],2,FALSE)</f>
        <v>2.23</v>
      </c>
      <c r="F2148" s="4">
        <f>cukier6[[#This Row],[Ilość cukru]]*cukier6[[#This Row],[cena za kilo]]</f>
        <v>439.31</v>
      </c>
    </row>
    <row r="2149" spans="1:6" x14ac:dyDescent="0.25">
      <c r="A2149" s="1">
        <v>41986</v>
      </c>
      <c r="B2149" t="s">
        <v>19</v>
      </c>
      <c r="C2149">
        <v>482</v>
      </c>
      <c r="D2149">
        <f>YEAR(cukier6[[#This Row],[Data]])</f>
        <v>2014</v>
      </c>
      <c r="E2149">
        <f>VLOOKUP(cukier6[[#This Row],[rok]],cennik__2[#All],2,FALSE)</f>
        <v>2.23</v>
      </c>
      <c r="F2149" s="4">
        <f>cukier6[[#This Row],[Ilość cukru]]*cukier6[[#This Row],[cena za kilo]]</f>
        <v>1074.8599999999999</v>
      </c>
    </row>
    <row r="2150" spans="1:6" x14ac:dyDescent="0.25">
      <c r="A2150" s="1">
        <v>41988</v>
      </c>
      <c r="B2150" t="s">
        <v>10</v>
      </c>
      <c r="C2150">
        <v>43</v>
      </c>
      <c r="D2150">
        <f>YEAR(cukier6[[#This Row],[Data]])</f>
        <v>2014</v>
      </c>
      <c r="E2150">
        <f>VLOOKUP(cukier6[[#This Row],[rok]],cennik__2[#All],2,FALSE)</f>
        <v>2.23</v>
      </c>
      <c r="F2150" s="4">
        <f>cukier6[[#This Row],[Ilość cukru]]*cukier6[[#This Row],[cena za kilo]]</f>
        <v>95.89</v>
      </c>
    </row>
    <row r="2151" spans="1:6" x14ac:dyDescent="0.25">
      <c r="A2151" s="1">
        <v>41989</v>
      </c>
      <c r="B2151" t="s">
        <v>24</v>
      </c>
      <c r="C2151">
        <v>367</v>
      </c>
      <c r="D2151">
        <f>YEAR(cukier6[[#This Row],[Data]])</f>
        <v>2014</v>
      </c>
      <c r="E2151">
        <f>VLOOKUP(cukier6[[#This Row],[rok]],cennik__2[#All],2,FALSE)</f>
        <v>2.23</v>
      </c>
      <c r="F2151" s="4">
        <f>cukier6[[#This Row],[Ilość cukru]]*cukier6[[#This Row],[cena za kilo]]</f>
        <v>818.41</v>
      </c>
    </row>
    <row r="2152" spans="1:6" x14ac:dyDescent="0.25">
      <c r="A2152" s="1">
        <v>41989</v>
      </c>
      <c r="B2152" t="s">
        <v>16</v>
      </c>
      <c r="C2152">
        <v>274</v>
      </c>
      <c r="D2152">
        <f>YEAR(cukier6[[#This Row],[Data]])</f>
        <v>2014</v>
      </c>
      <c r="E2152">
        <f>VLOOKUP(cukier6[[#This Row],[rok]],cennik__2[#All],2,FALSE)</f>
        <v>2.23</v>
      </c>
      <c r="F2152" s="4">
        <f>cukier6[[#This Row],[Ilość cukru]]*cukier6[[#This Row],[cena za kilo]]</f>
        <v>611.02</v>
      </c>
    </row>
    <row r="2153" spans="1:6" x14ac:dyDescent="0.25">
      <c r="A2153" s="1">
        <v>41991</v>
      </c>
      <c r="B2153" t="s">
        <v>19</v>
      </c>
      <c r="C2153">
        <v>283</v>
      </c>
      <c r="D2153">
        <f>YEAR(cukier6[[#This Row],[Data]])</f>
        <v>2014</v>
      </c>
      <c r="E2153">
        <f>VLOOKUP(cukier6[[#This Row],[rok]],cennik__2[#All],2,FALSE)</f>
        <v>2.23</v>
      </c>
      <c r="F2153" s="4">
        <f>cukier6[[#This Row],[Ilość cukru]]*cukier6[[#This Row],[cena za kilo]]</f>
        <v>631.09</v>
      </c>
    </row>
    <row r="2154" spans="1:6" x14ac:dyDescent="0.25">
      <c r="A2154" s="1">
        <v>41992</v>
      </c>
      <c r="B2154" t="s">
        <v>57</v>
      </c>
      <c r="C2154">
        <v>98</v>
      </c>
      <c r="D2154">
        <f>YEAR(cukier6[[#This Row],[Data]])</f>
        <v>2014</v>
      </c>
      <c r="E2154">
        <f>VLOOKUP(cukier6[[#This Row],[rok]],cennik__2[#All],2,FALSE)</f>
        <v>2.23</v>
      </c>
      <c r="F2154" s="4">
        <f>cukier6[[#This Row],[Ilość cukru]]*cukier6[[#This Row],[cena za kilo]]</f>
        <v>218.54</v>
      </c>
    </row>
    <row r="2155" spans="1:6" x14ac:dyDescent="0.25">
      <c r="A2155" s="1">
        <v>41993</v>
      </c>
      <c r="B2155" t="s">
        <v>24</v>
      </c>
      <c r="C2155">
        <v>485</v>
      </c>
      <c r="D2155">
        <f>YEAR(cukier6[[#This Row],[Data]])</f>
        <v>2014</v>
      </c>
      <c r="E2155">
        <f>VLOOKUP(cukier6[[#This Row],[rok]],cennik__2[#All],2,FALSE)</f>
        <v>2.23</v>
      </c>
      <c r="F2155" s="4">
        <f>cukier6[[#This Row],[Ilość cukru]]*cukier6[[#This Row],[cena za kilo]]</f>
        <v>1081.55</v>
      </c>
    </row>
    <row r="2156" spans="1:6" x14ac:dyDescent="0.25">
      <c r="A2156" s="1">
        <v>41994</v>
      </c>
      <c r="B2156" t="s">
        <v>169</v>
      </c>
      <c r="C2156">
        <v>3</v>
      </c>
      <c r="D2156">
        <f>YEAR(cukier6[[#This Row],[Data]])</f>
        <v>2014</v>
      </c>
      <c r="E2156">
        <f>VLOOKUP(cukier6[[#This Row],[rok]],cennik__2[#All],2,FALSE)</f>
        <v>2.23</v>
      </c>
      <c r="F2156" s="4">
        <f>cukier6[[#This Row],[Ilość cukru]]*cukier6[[#This Row],[cena za kilo]]</f>
        <v>6.6899999999999995</v>
      </c>
    </row>
    <row r="2157" spans="1:6" x14ac:dyDescent="0.25">
      <c r="A2157" s="1">
        <v>41996</v>
      </c>
      <c r="B2157" t="s">
        <v>47</v>
      </c>
      <c r="C2157">
        <v>331</v>
      </c>
      <c r="D2157">
        <f>YEAR(cukier6[[#This Row],[Data]])</f>
        <v>2014</v>
      </c>
      <c r="E2157">
        <f>VLOOKUP(cukier6[[#This Row],[rok]],cennik__2[#All],2,FALSE)</f>
        <v>2.23</v>
      </c>
      <c r="F2157" s="4">
        <f>cukier6[[#This Row],[Ilość cukru]]*cukier6[[#This Row],[cena za kilo]]</f>
        <v>738.13</v>
      </c>
    </row>
    <row r="2158" spans="1:6" x14ac:dyDescent="0.25">
      <c r="A2158" s="1">
        <v>41997</v>
      </c>
      <c r="B2158" t="s">
        <v>10</v>
      </c>
      <c r="C2158">
        <v>150</v>
      </c>
      <c r="D2158">
        <f>YEAR(cukier6[[#This Row],[Data]])</f>
        <v>2014</v>
      </c>
      <c r="E2158">
        <f>VLOOKUP(cukier6[[#This Row],[rok]],cennik__2[#All],2,FALSE)</f>
        <v>2.23</v>
      </c>
      <c r="F2158" s="4">
        <f>cukier6[[#This Row],[Ilość cukru]]*cukier6[[#This Row],[cena za kilo]]</f>
        <v>334.5</v>
      </c>
    </row>
    <row r="2159" spans="1:6" x14ac:dyDescent="0.25">
      <c r="A2159" s="1">
        <v>41998</v>
      </c>
      <c r="B2159" t="s">
        <v>9</v>
      </c>
      <c r="C2159">
        <v>463</v>
      </c>
      <c r="D2159">
        <f>YEAR(cukier6[[#This Row],[Data]])</f>
        <v>2014</v>
      </c>
      <c r="E2159">
        <f>VLOOKUP(cukier6[[#This Row],[rok]],cennik__2[#All],2,FALSE)</f>
        <v>2.23</v>
      </c>
      <c r="F2159" s="4">
        <f>cukier6[[#This Row],[Ilość cukru]]*cukier6[[#This Row],[cena za kilo]]</f>
        <v>1032.49</v>
      </c>
    </row>
    <row r="2160" spans="1:6" x14ac:dyDescent="0.25">
      <c r="A2160" s="1">
        <v>41999</v>
      </c>
      <c r="B2160" t="s">
        <v>161</v>
      </c>
      <c r="C2160">
        <v>8</v>
      </c>
      <c r="D2160">
        <f>YEAR(cukier6[[#This Row],[Data]])</f>
        <v>2014</v>
      </c>
      <c r="E2160">
        <f>VLOOKUP(cukier6[[#This Row],[rok]],cennik__2[#All],2,FALSE)</f>
        <v>2.23</v>
      </c>
      <c r="F2160" s="4">
        <f>cukier6[[#This Row],[Ilość cukru]]*cukier6[[#This Row],[cena za kilo]]</f>
        <v>17.84</v>
      </c>
    </row>
    <row r="2161" spans="1:6" x14ac:dyDescent="0.25">
      <c r="A2161" s="1">
        <v>41999</v>
      </c>
      <c r="B2161" t="s">
        <v>14</v>
      </c>
      <c r="C2161">
        <v>178</v>
      </c>
      <c r="D2161">
        <f>YEAR(cukier6[[#This Row],[Data]])</f>
        <v>2014</v>
      </c>
      <c r="E2161">
        <f>VLOOKUP(cukier6[[#This Row],[rok]],cennik__2[#All],2,FALSE)</f>
        <v>2.23</v>
      </c>
      <c r="F2161" s="4">
        <f>cukier6[[#This Row],[Ilość cukru]]*cukier6[[#This Row],[cena za kilo]]</f>
        <v>396.94</v>
      </c>
    </row>
    <row r="2162" spans="1:6" x14ac:dyDescent="0.25">
      <c r="A2162" s="1">
        <v>42001</v>
      </c>
      <c r="B2162" t="s">
        <v>21</v>
      </c>
      <c r="C2162">
        <v>166</v>
      </c>
      <c r="D2162">
        <f>YEAR(cukier6[[#This Row],[Data]])</f>
        <v>2014</v>
      </c>
      <c r="E2162">
        <f>VLOOKUP(cukier6[[#This Row],[rok]],cennik__2[#All],2,FALSE)</f>
        <v>2.23</v>
      </c>
      <c r="F2162" s="4">
        <f>cukier6[[#This Row],[Ilość cukru]]*cukier6[[#This Row],[cena za kilo]]</f>
        <v>370.18</v>
      </c>
    </row>
    <row r="2163" spans="1:6" x14ac:dyDescent="0.25">
      <c r="A2163" s="1">
        <v>42002</v>
      </c>
      <c r="B2163" t="s">
        <v>234</v>
      </c>
      <c r="C2163">
        <v>14</v>
      </c>
      <c r="D2163">
        <f>YEAR(cukier6[[#This Row],[Data]])</f>
        <v>2014</v>
      </c>
      <c r="E2163">
        <f>VLOOKUP(cukier6[[#This Row],[rok]],cennik__2[#All],2,FALSE)</f>
        <v>2.23</v>
      </c>
      <c r="F2163" s="4">
        <f>cukier6[[#This Row],[Ilość cukru]]*cukier6[[#This Row],[cena za kilo]]</f>
        <v>31.22</v>
      </c>
    </row>
  </sheetData>
  <mergeCells count="2">
    <mergeCell ref="I3:J3"/>
    <mergeCell ref="I4:J4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CCAC-62BA-4EE7-88FD-41E04FBB921A}">
  <dimension ref="A1:H2163"/>
  <sheetViews>
    <sheetView workbookViewId="0">
      <selection activeCell="H15" sqref="H15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3.42578125" customWidth="1"/>
    <col min="7" max="7" width="17.85546875" bestFit="1" customWidth="1"/>
    <col min="8" max="8" width="17.7109375" bestFit="1" customWidth="1"/>
  </cols>
  <sheetData>
    <row r="1" spans="1:8" x14ac:dyDescent="0.25">
      <c r="A1" t="s">
        <v>242</v>
      </c>
      <c r="B1" t="s">
        <v>243</v>
      </c>
      <c r="C1" t="s">
        <v>244</v>
      </c>
      <c r="D1" t="s">
        <v>248</v>
      </c>
    </row>
    <row r="2" spans="1:8" x14ac:dyDescent="0.25">
      <c r="A2" s="1">
        <v>38353</v>
      </c>
      <c r="B2" t="s">
        <v>2</v>
      </c>
      <c r="C2">
        <v>10</v>
      </c>
      <c r="D2">
        <f>YEAR(cukier7[[#This Row],[Data]])</f>
        <v>2005</v>
      </c>
    </row>
    <row r="3" spans="1:8" x14ac:dyDescent="0.25">
      <c r="A3" s="1">
        <v>38356</v>
      </c>
      <c r="B3" t="s">
        <v>3</v>
      </c>
      <c r="C3">
        <v>2</v>
      </c>
      <c r="D3">
        <f>YEAR(cukier7[[#This Row],[Data]])</f>
        <v>2005</v>
      </c>
    </row>
    <row r="4" spans="1:8" x14ac:dyDescent="0.25">
      <c r="A4" s="1">
        <v>38357</v>
      </c>
      <c r="B4" t="s">
        <v>4</v>
      </c>
      <c r="C4">
        <v>2</v>
      </c>
      <c r="D4">
        <f>YEAR(cukier7[[#This Row],[Data]])</f>
        <v>2005</v>
      </c>
    </row>
    <row r="5" spans="1:8" x14ac:dyDescent="0.25">
      <c r="A5" s="1">
        <v>38362</v>
      </c>
      <c r="B5" t="s">
        <v>5</v>
      </c>
      <c r="C5">
        <v>5</v>
      </c>
      <c r="D5">
        <f>YEAR(cukier7[[#This Row],[Data]])</f>
        <v>2005</v>
      </c>
      <c r="G5" s="2" t="s">
        <v>245</v>
      </c>
      <c r="H5" t="s">
        <v>247</v>
      </c>
    </row>
    <row r="6" spans="1:8" x14ac:dyDescent="0.25">
      <c r="A6" s="1">
        <v>38363</v>
      </c>
      <c r="B6" t="s">
        <v>6</v>
      </c>
      <c r="C6">
        <v>14</v>
      </c>
      <c r="D6">
        <f>YEAR(cukier7[[#This Row],[Data]])</f>
        <v>2005</v>
      </c>
      <c r="G6" s="3">
        <v>2005</v>
      </c>
      <c r="H6">
        <v>27016</v>
      </c>
    </row>
    <row r="7" spans="1:8" x14ac:dyDescent="0.25">
      <c r="A7" s="1">
        <v>38365</v>
      </c>
      <c r="B7" t="s">
        <v>7</v>
      </c>
      <c r="C7">
        <v>436</v>
      </c>
      <c r="D7">
        <f>YEAR(cukier7[[#This Row],[Data]])</f>
        <v>2005</v>
      </c>
      <c r="G7" s="3">
        <v>2006</v>
      </c>
      <c r="H7">
        <v>27226</v>
      </c>
    </row>
    <row r="8" spans="1:8" x14ac:dyDescent="0.25">
      <c r="A8" s="1">
        <v>38366</v>
      </c>
      <c r="B8" t="s">
        <v>8</v>
      </c>
      <c r="C8">
        <v>95</v>
      </c>
      <c r="D8">
        <f>YEAR(cukier7[[#This Row],[Data]])</f>
        <v>2005</v>
      </c>
      <c r="G8" s="3">
        <v>2007</v>
      </c>
      <c r="H8">
        <v>31720</v>
      </c>
    </row>
    <row r="9" spans="1:8" x14ac:dyDescent="0.25">
      <c r="A9" s="1">
        <v>38370</v>
      </c>
      <c r="B9" t="s">
        <v>9</v>
      </c>
      <c r="C9">
        <v>350</v>
      </c>
      <c r="D9">
        <f>YEAR(cukier7[[#This Row],[Data]])</f>
        <v>2005</v>
      </c>
      <c r="G9" s="3">
        <v>2008</v>
      </c>
      <c r="H9">
        <v>36523</v>
      </c>
    </row>
    <row r="10" spans="1:8" x14ac:dyDescent="0.25">
      <c r="A10" s="1">
        <v>38371</v>
      </c>
      <c r="B10" t="s">
        <v>9</v>
      </c>
      <c r="C10">
        <v>231</v>
      </c>
      <c r="D10">
        <f>YEAR(cukier7[[#This Row],[Data]])</f>
        <v>2005</v>
      </c>
      <c r="G10" s="3">
        <v>2009</v>
      </c>
      <c r="H10">
        <v>30764</v>
      </c>
    </row>
    <row r="11" spans="1:8" x14ac:dyDescent="0.25">
      <c r="A11" s="1">
        <v>38372</v>
      </c>
      <c r="B11" t="s">
        <v>10</v>
      </c>
      <c r="C11">
        <v>38</v>
      </c>
      <c r="D11">
        <f>YEAR(cukier7[[#This Row],[Data]])</f>
        <v>2005</v>
      </c>
      <c r="G11" s="3">
        <v>2010</v>
      </c>
      <c r="H11">
        <v>32521</v>
      </c>
    </row>
    <row r="12" spans="1:8" x14ac:dyDescent="0.25">
      <c r="A12" s="1">
        <v>38374</v>
      </c>
      <c r="B12" t="s">
        <v>11</v>
      </c>
      <c r="C12">
        <v>440</v>
      </c>
      <c r="D12">
        <f>YEAR(cukier7[[#This Row],[Data]])</f>
        <v>2005</v>
      </c>
      <c r="G12" s="3">
        <v>2011</v>
      </c>
      <c r="H12">
        <v>23778</v>
      </c>
    </row>
    <row r="13" spans="1:8" x14ac:dyDescent="0.25">
      <c r="A13" s="1">
        <v>38376</v>
      </c>
      <c r="B13" t="s">
        <v>12</v>
      </c>
      <c r="C13">
        <v>120</v>
      </c>
      <c r="D13">
        <f>YEAR(cukier7[[#This Row],[Data]])</f>
        <v>2005</v>
      </c>
      <c r="G13" s="3">
        <v>2012</v>
      </c>
      <c r="H13">
        <v>26976</v>
      </c>
    </row>
    <row r="14" spans="1:8" x14ac:dyDescent="0.25">
      <c r="A14" s="1">
        <v>38377</v>
      </c>
      <c r="B14" t="s">
        <v>13</v>
      </c>
      <c r="C14">
        <v>11</v>
      </c>
      <c r="D14">
        <f>YEAR(cukier7[[#This Row],[Data]])</f>
        <v>2005</v>
      </c>
      <c r="G14" s="3">
        <v>2013</v>
      </c>
      <c r="H14">
        <v>28419</v>
      </c>
    </row>
    <row r="15" spans="1:8" x14ac:dyDescent="0.25">
      <c r="A15" s="1">
        <v>38378</v>
      </c>
      <c r="B15" t="s">
        <v>14</v>
      </c>
      <c r="C15">
        <v>36</v>
      </c>
      <c r="D15">
        <f>YEAR(cukier7[[#This Row],[Data]])</f>
        <v>2005</v>
      </c>
      <c r="G15" s="3">
        <v>2014</v>
      </c>
      <c r="H15">
        <v>35284</v>
      </c>
    </row>
    <row r="16" spans="1:8" x14ac:dyDescent="0.25">
      <c r="A16" s="1">
        <v>38379</v>
      </c>
      <c r="B16" t="s">
        <v>12</v>
      </c>
      <c r="C16">
        <v>51</v>
      </c>
      <c r="D16">
        <f>YEAR(cukier7[[#This Row],[Data]])</f>
        <v>2005</v>
      </c>
      <c r="G16" s="3" t="s">
        <v>246</v>
      </c>
      <c r="H16">
        <v>300227</v>
      </c>
    </row>
    <row r="17" spans="1:4" x14ac:dyDescent="0.25">
      <c r="A17" s="1">
        <v>38385</v>
      </c>
      <c r="B17" t="s">
        <v>9</v>
      </c>
      <c r="C17">
        <v>465</v>
      </c>
      <c r="D17">
        <f>YEAR(cukier7[[#This Row],[Data]])</f>
        <v>2005</v>
      </c>
    </row>
    <row r="18" spans="1:4" x14ac:dyDescent="0.25">
      <c r="A18" s="1">
        <v>38386</v>
      </c>
      <c r="B18" t="s">
        <v>15</v>
      </c>
      <c r="C18">
        <v>8</v>
      </c>
      <c r="D18">
        <f>YEAR(cukier7[[#This Row],[Data]])</f>
        <v>2005</v>
      </c>
    </row>
    <row r="19" spans="1:4" x14ac:dyDescent="0.25">
      <c r="A19" s="1">
        <v>38388</v>
      </c>
      <c r="B19" t="s">
        <v>16</v>
      </c>
      <c r="C19">
        <v>287</v>
      </c>
      <c r="D19">
        <f>YEAR(cukier7[[#This Row],[Data]])</f>
        <v>2005</v>
      </c>
    </row>
    <row r="20" spans="1:4" x14ac:dyDescent="0.25">
      <c r="A20" s="1">
        <v>38388</v>
      </c>
      <c r="B20" t="s">
        <v>17</v>
      </c>
      <c r="C20">
        <v>12</v>
      </c>
      <c r="D20">
        <f>YEAR(cukier7[[#This Row],[Data]])</f>
        <v>2005</v>
      </c>
    </row>
    <row r="21" spans="1:4" x14ac:dyDescent="0.25">
      <c r="A21" s="1">
        <v>38393</v>
      </c>
      <c r="B21" t="s">
        <v>18</v>
      </c>
      <c r="C21">
        <v>6</v>
      </c>
      <c r="D21">
        <f>YEAR(cukier7[[#This Row],[Data]])</f>
        <v>2005</v>
      </c>
    </row>
    <row r="22" spans="1:4" x14ac:dyDescent="0.25">
      <c r="A22" s="1">
        <v>38397</v>
      </c>
      <c r="B22" t="s">
        <v>19</v>
      </c>
      <c r="C22">
        <v>321</v>
      </c>
      <c r="D22">
        <f>YEAR(cukier7[[#This Row],[Data]])</f>
        <v>2005</v>
      </c>
    </row>
    <row r="23" spans="1:4" x14ac:dyDescent="0.25">
      <c r="A23" s="1">
        <v>38401</v>
      </c>
      <c r="B23" t="s">
        <v>20</v>
      </c>
      <c r="C23">
        <v>99</v>
      </c>
      <c r="D23">
        <f>YEAR(cukier7[[#This Row],[Data]])</f>
        <v>2005</v>
      </c>
    </row>
    <row r="24" spans="1:4" x14ac:dyDescent="0.25">
      <c r="A24" s="1">
        <v>38401</v>
      </c>
      <c r="B24" t="s">
        <v>21</v>
      </c>
      <c r="C24">
        <v>91</v>
      </c>
      <c r="D24">
        <f>YEAR(cukier7[[#This Row],[Data]])</f>
        <v>2005</v>
      </c>
    </row>
    <row r="25" spans="1:4" x14ac:dyDescent="0.25">
      <c r="A25" s="1">
        <v>38407</v>
      </c>
      <c r="B25" t="s">
        <v>16</v>
      </c>
      <c r="C25">
        <v>118</v>
      </c>
      <c r="D25">
        <f>YEAR(cukier7[[#This Row],[Data]])</f>
        <v>2005</v>
      </c>
    </row>
    <row r="26" spans="1:4" x14ac:dyDescent="0.25">
      <c r="A26" s="1">
        <v>38408</v>
      </c>
      <c r="B26" t="s">
        <v>22</v>
      </c>
      <c r="C26">
        <v>58</v>
      </c>
      <c r="D26">
        <f>YEAR(cukier7[[#This Row],[Data]])</f>
        <v>2005</v>
      </c>
    </row>
    <row r="27" spans="1:4" x14ac:dyDescent="0.25">
      <c r="A27" s="1">
        <v>38409</v>
      </c>
      <c r="B27" t="s">
        <v>23</v>
      </c>
      <c r="C27">
        <v>16</v>
      </c>
      <c r="D27">
        <f>YEAR(cukier7[[#This Row],[Data]])</f>
        <v>2005</v>
      </c>
    </row>
    <row r="28" spans="1:4" x14ac:dyDescent="0.25">
      <c r="A28" s="1">
        <v>38409</v>
      </c>
      <c r="B28" t="s">
        <v>24</v>
      </c>
      <c r="C28">
        <v>348</v>
      </c>
      <c r="D28">
        <f>YEAR(cukier7[[#This Row],[Data]])</f>
        <v>2005</v>
      </c>
    </row>
    <row r="29" spans="1:4" x14ac:dyDescent="0.25">
      <c r="A29" s="1">
        <v>38410</v>
      </c>
      <c r="B29" t="s">
        <v>7</v>
      </c>
      <c r="C29">
        <v>336</v>
      </c>
      <c r="D29">
        <f>YEAR(cukier7[[#This Row],[Data]])</f>
        <v>2005</v>
      </c>
    </row>
    <row r="30" spans="1:4" x14ac:dyDescent="0.25">
      <c r="A30" s="1">
        <v>38410</v>
      </c>
      <c r="B30" t="s">
        <v>24</v>
      </c>
      <c r="C30">
        <v>435</v>
      </c>
      <c r="D30">
        <f>YEAR(cukier7[[#This Row],[Data]])</f>
        <v>2005</v>
      </c>
    </row>
    <row r="31" spans="1:4" x14ac:dyDescent="0.25">
      <c r="A31" s="1">
        <v>38410</v>
      </c>
      <c r="B31" t="s">
        <v>25</v>
      </c>
      <c r="C31">
        <v>110</v>
      </c>
      <c r="D31">
        <f>YEAR(cukier7[[#This Row],[Data]])</f>
        <v>2005</v>
      </c>
    </row>
    <row r="32" spans="1:4" x14ac:dyDescent="0.25">
      <c r="A32" s="1">
        <v>38412</v>
      </c>
      <c r="B32" t="s">
        <v>26</v>
      </c>
      <c r="C32">
        <v>204</v>
      </c>
      <c r="D32">
        <f>YEAR(cukier7[[#This Row],[Data]])</f>
        <v>2005</v>
      </c>
    </row>
    <row r="33" spans="1:4" x14ac:dyDescent="0.25">
      <c r="A33" s="1">
        <v>38412</v>
      </c>
      <c r="B33" t="s">
        <v>20</v>
      </c>
      <c r="C33">
        <v>20</v>
      </c>
      <c r="D33">
        <f>YEAR(cukier7[[#This Row],[Data]])</f>
        <v>2005</v>
      </c>
    </row>
    <row r="34" spans="1:4" x14ac:dyDescent="0.25">
      <c r="A34" s="1">
        <v>38414</v>
      </c>
      <c r="B34" t="s">
        <v>27</v>
      </c>
      <c r="C34">
        <v>102</v>
      </c>
      <c r="D34">
        <f>YEAR(cukier7[[#This Row],[Data]])</f>
        <v>2005</v>
      </c>
    </row>
    <row r="35" spans="1:4" x14ac:dyDescent="0.25">
      <c r="A35" s="1">
        <v>38416</v>
      </c>
      <c r="B35" t="s">
        <v>28</v>
      </c>
      <c r="C35">
        <v>48</v>
      </c>
      <c r="D35">
        <f>YEAR(cukier7[[#This Row],[Data]])</f>
        <v>2005</v>
      </c>
    </row>
    <row r="36" spans="1:4" x14ac:dyDescent="0.25">
      <c r="A36" s="1">
        <v>38418</v>
      </c>
      <c r="B36" t="s">
        <v>24</v>
      </c>
      <c r="C36">
        <v>329</v>
      </c>
      <c r="D36">
        <f>YEAR(cukier7[[#This Row],[Data]])</f>
        <v>2005</v>
      </c>
    </row>
    <row r="37" spans="1:4" x14ac:dyDescent="0.25">
      <c r="A37" s="1">
        <v>38420</v>
      </c>
      <c r="B37" t="s">
        <v>29</v>
      </c>
      <c r="C37">
        <v>16</v>
      </c>
      <c r="D37">
        <f>YEAR(cukier7[[#This Row],[Data]])</f>
        <v>2005</v>
      </c>
    </row>
    <row r="38" spans="1:4" x14ac:dyDescent="0.25">
      <c r="A38" s="1">
        <v>38421</v>
      </c>
      <c r="B38" t="s">
        <v>30</v>
      </c>
      <c r="C38">
        <v>102</v>
      </c>
      <c r="D38">
        <f>YEAR(cukier7[[#This Row],[Data]])</f>
        <v>2005</v>
      </c>
    </row>
    <row r="39" spans="1:4" x14ac:dyDescent="0.25">
      <c r="A39" s="1">
        <v>38421</v>
      </c>
      <c r="B39" t="s">
        <v>16</v>
      </c>
      <c r="C39">
        <v>309</v>
      </c>
      <c r="D39">
        <f>YEAR(cukier7[[#This Row],[Data]])</f>
        <v>2005</v>
      </c>
    </row>
    <row r="40" spans="1:4" x14ac:dyDescent="0.25">
      <c r="A40" s="1">
        <v>38423</v>
      </c>
      <c r="B40" t="s">
        <v>7</v>
      </c>
      <c r="C40">
        <v>331</v>
      </c>
      <c r="D40">
        <f>YEAR(cukier7[[#This Row],[Data]])</f>
        <v>2005</v>
      </c>
    </row>
    <row r="41" spans="1:4" x14ac:dyDescent="0.25">
      <c r="A41" s="1">
        <v>38428</v>
      </c>
      <c r="B41" t="s">
        <v>31</v>
      </c>
      <c r="C41">
        <v>3</v>
      </c>
      <c r="D41">
        <f>YEAR(cukier7[[#This Row],[Data]])</f>
        <v>2005</v>
      </c>
    </row>
    <row r="42" spans="1:4" x14ac:dyDescent="0.25">
      <c r="A42" s="1">
        <v>38429</v>
      </c>
      <c r="B42" t="s">
        <v>32</v>
      </c>
      <c r="C42">
        <v>76</v>
      </c>
      <c r="D42">
        <f>YEAR(cukier7[[#This Row],[Data]])</f>
        <v>2005</v>
      </c>
    </row>
    <row r="43" spans="1:4" x14ac:dyDescent="0.25">
      <c r="A43" s="1">
        <v>38429</v>
      </c>
      <c r="B43" t="s">
        <v>33</v>
      </c>
      <c r="C43">
        <v>196</v>
      </c>
      <c r="D43">
        <f>YEAR(cukier7[[#This Row],[Data]])</f>
        <v>2005</v>
      </c>
    </row>
    <row r="44" spans="1:4" x14ac:dyDescent="0.25">
      <c r="A44" s="1">
        <v>38431</v>
      </c>
      <c r="B44" t="s">
        <v>20</v>
      </c>
      <c r="C44">
        <v>54</v>
      </c>
      <c r="D44">
        <f>YEAR(cukier7[[#This Row],[Data]])</f>
        <v>2005</v>
      </c>
    </row>
    <row r="45" spans="1:4" x14ac:dyDescent="0.25">
      <c r="A45" s="1">
        <v>38435</v>
      </c>
      <c r="B45" t="s">
        <v>11</v>
      </c>
      <c r="C45">
        <v>277</v>
      </c>
      <c r="D45">
        <f>YEAR(cukier7[[#This Row],[Data]])</f>
        <v>2005</v>
      </c>
    </row>
    <row r="46" spans="1:4" x14ac:dyDescent="0.25">
      <c r="A46" s="1">
        <v>38437</v>
      </c>
      <c r="B46" t="s">
        <v>34</v>
      </c>
      <c r="C46">
        <v>7</v>
      </c>
      <c r="D46">
        <f>YEAR(cukier7[[#This Row],[Data]])</f>
        <v>2005</v>
      </c>
    </row>
    <row r="47" spans="1:4" x14ac:dyDescent="0.25">
      <c r="A47" s="1">
        <v>38439</v>
      </c>
      <c r="B47" t="s">
        <v>35</v>
      </c>
      <c r="C47">
        <v>12</v>
      </c>
      <c r="D47">
        <f>YEAR(cukier7[[#This Row],[Data]])</f>
        <v>2005</v>
      </c>
    </row>
    <row r="48" spans="1:4" x14ac:dyDescent="0.25">
      <c r="A48" s="1">
        <v>38440</v>
      </c>
      <c r="B48" t="s">
        <v>36</v>
      </c>
      <c r="C48">
        <v>7</v>
      </c>
      <c r="D48">
        <f>YEAR(cukier7[[#This Row],[Data]])</f>
        <v>2005</v>
      </c>
    </row>
    <row r="49" spans="1:4" x14ac:dyDescent="0.25">
      <c r="A49" s="1">
        <v>38442</v>
      </c>
      <c r="B49" t="s">
        <v>9</v>
      </c>
      <c r="C49">
        <v>416</v>
      </c>
      <c r="D49">
        <f>YEAR(cukier7[[#This Row],[Data]])</f>
        <v>2005</v>
      </c>
    </row>
    <row r="50" spans="1:4" x14ac:dyDescent="0.25">
      <c r="A50" s="1">
        <v>38445</v>
      </c>
      <c r="B50" t="s">
        <v>9</v>
      </c>
      <c r="C50">
        <v>263</v>
      </c>
      <c r="D50">
        <f>YEAR(cukier7[[#This Row],[Data]])</f>
        <v>2005</v>
      </c>
    </row>
    <row r="51" spans="1:4" x14ac:dyDescent="0.25">
      <c r="A51" s="1">
        <v>38448</v>
      </c>
      <c r="B51" t="s">
        <v>3</v>
      </c>
      <c r="C51">
        <v>15</v>
      </c>
      <c r="D51">
        <f>YEAR(cukier7[[#This Row],[Data]])</f>
        <v>2005</v>
      </c>
    </row>
    <row r="52" spans="1:4" x14ac:dyDescent="0.25">
      <c r="A52" s="1">
        <v>38452</v>
      </c>
      <c r="B52" t="s">
        <v>27</v>
      </c>
      <c r="C52">
        <v>194</v>
      </c>
      <c r="D52">
        <f>YEAR(cukier7[[#This Row],[Data]])</f>
        <v>2005</v>
      </c>
    </row>
    <row r="53" spans="1:4" x14ac:dyDescent="0.25">
      <c r="A53" s="1">
        <v>38453</v>
      </c>
      <c r="B53" t="s">
        <v>37</v>
      </c>
      <c r="C53">
        <v>120</v>
      </c>
      <c r="D53">
        <f>YEAR(cukier7[[#This Row],[Data]])</f>
        <v>2005</v>
      </c>
    </row>
    <row r="54" spans="1:4" x14ac:dyDescent="0.25">
      <c r="A54" s="1">
        <v>38454</v>
      </c>
      <c r="B54" t="s">
        <v>9</v>
      </c>
      <c r="C54">
        <v>175</v>
      </c>
      <c r="D54">
        <f>YEAR(cukier7[[#This Row],[Data]])</f>
        <v>2005</v>
      </c>
    </row>
    <row r="55" spans="1:4" x14ac:dyDescent="0.25">
      <c r="A55" s="1">
        <v>38456</v>
      </c>
      <c r="B55" t="s">
        <v>38</v>
      </c>
      <c r="C55">
        <v>12</v>
      </c>
      <c r="D55">
        <f>YEAR(cukier7[[#This Row],[Data]])</f>
        <v>2005</v>
      </c>
    </row>
    <row r="56" spans="1:4" x14ac:dyDescent="0.25">
      <c r="A56" s="1">
        <v>38457</v>
      </c>
      <c r="B56" t="s">
        <v>39</v>
      </c>
      <c r="C56">
        <v>174</v>
      </c>
      <c r="D56">
        <f>YEAR(cukier7[[#This Row],[Data]])</f>
        <v>2005</v>
      </c>
    </row>
    <row r="57" spans="1:4" x14ac:dyDescent="0.25">
      <c r="A57" s="1">
        <v>38458</v>
      </c>
      <c r="B57" t="s">
        <v>40</v>
      </c>
      <c r="C57">
        <v>3</v>
      </c>
      <c r="D57">
        <f>YEAR(cukier7[[#This Row],[Data]])</f>
        <v>2005</v>
      </c>
    </row>
    <row r="58" spans="1:4" x14ac:dyDescent="0.25">
      <c r="A58" s="1">
        <v>38459</v>
      </c>
      <c r="B58" t="s">
        <v>41</v>
      </c>
      <c r="C58">
        <v>149</v>
      </c>
      <c r="D58">
        <f>YEAR(cukier7[[#This Row],[Data]])</f>
        <v>2005</v>
      </c>
    </row>
    <row r="59" spans="1:4" x14ac:dyDescent="0.25">
      <c r="A59" s="1">
        <v>38460</v>
      </c>
      <c r="B59" t="s">
        <v>19</v>
      </c>
      <c r="C59">
        <v>492</v>
      </c>
      <c r="D59">
        <f>YEAR(cukier7[[#This Row],[Data]])</f>
        <v>2005</v>
      </c>
    </row>
    <row r="60" spans="1:4" x14ac:dyDescent="0.25">
      <c r="A60" s="1">
        <v>38460</v>
      </c>
      <c r="B60" t="s">
        <v>42</v>
      </c>
      <c r="C60">
        <v>2</v>
      </c>
      <c r="D60">
        <f>YEAR(cukier7[[#This Row],[Data]])</f>
        <v>2005</v>
      </c>
    </row>
    <row r="61" spans="1:4" x14ac:dyDescent="0.25">
      <c r="A61" s="1">
        <v>38461</v>
      </c>
      <c r="B61" t="s">
        <v>16</v>
      </c>
      <c r="C61">
        <v>298</v>
      </c>
      <c r="D61">
        <f>YEAR(cukier7[[#This Row],[Data]])</f>
        <v>2005</v>
      </c>
    </row>
    <row r="62" spans="1:4" x14ac:dyDescent="0.25">
      <c r="A62" s="1">
        <v>38472</v>
      </c>
      <c r="B62" t="s">
        <v>19</v>
      </c>
      <c r="C62">
        <v>201</v>
      </c>
      <c r="D62">
        <f>YEAR(cukier7[[#This Row],[Data]])</f>
        <v>2005</v>
      </c>
    </row>
    <row r="63" spans="1:4" x14ac:dyDescent="0.25">
      <c r="A63" s="1">
        <v>38473</v>
      </c>
      <c r="B63" t="s">
        <v>43</v>
      </c>
      <c r="C63">
        <v>15</v>
      </c>
      <c r="D63">
        <f>YEAR(cukier7[[#This Row],[Data]])</f>
        <v>2005</v>
      </c>
    </row>
    <row r="64" spans="1:4" x14ac:dyDescent="0.25">
      <c r="A64" s="1">
        <v>38473</v>
      </c>
      <c r="B64" t="s">
        <v>16</v>
      </c>
      <c r="C64">
        <v>319</v>
      </c>
      <c r="D64">
        <f>YEAR(cukier7[[#This Row],[Data]])</f>
        <v>2005</v>
      </c>
    </row>
    <row r="65" spans="1:4" x14ac:dyDescent="0.25">
      <c r="A65" s="1">
        <v>38474</v>
      </c>
      <c r="B65" t="s">
        <v>44</v>
      </c>
      <c r="C65">
        <v>9</v>
      </c>
      <c r="D65">
        <f>YEAR(cukier7[[#This Row],[Data]])</f>
        <v>2005</v>
      </c>
    </row>
    <row r="66" spans="1:4" x14ac:dyDescent="0.25">
      <c r="A66" s="1">
        <v>38476</v>
      </c>
      <c r="B66" t="s">
        <v>45</v>
      </c>
      <c r="C66">
        <v>15</v>
      </c>
      <c r="D66">
        <f>YEAR(cukier7[[#This Row],[Data]])</f>
        <v>2005</v>
      </c>
    </row>
    <row r="67" spans="1:4" x14ac:dyDescent="0.25">
      <c r="A67" s="1">
        <v>38479</v>
      </c>
      <c r="B67" t="s">
        <v>24</v>
      </c>
      <c r="C67">
        <v>444</v>
      </c>
      <c r="D67">
        <f>YEAR(cukier7[[#This Row],[Data]])</f>
        <v>2005</v>
      </c>
    </row>
    <row r="68" spans="1:4" x14ac:dyDescent="0.25">
      <c r="A68" s="1">
        <v>38479</v>
      </c>
      <c r="B68" t="s">
        <v>46</v>
      </c>
      <c r="C68">
        <v>13</v>
      </c>
      <c r="D68">
        <f>YEAR(cukier7[[#This Row],[Data]])</f>
        <v>2005</v>
      </c>
    </row>
    <row r="69" spans="1:4" x14ac:dyDescent="0.25">
      <c r="A69" s="1">
        <v>38481</v>
      </c>
      <c r="B69" t="s">
        <v>47</v>
      </c>
      <c r="C69">
        <v>366</v>
      </c>
      <c r="D69">
        <f>YEAR(cukier7[[#This Row],[Data]])</f>
        <v>2005</v>
      </c>
    </row>
    <row r="70" spans="1:4" x14ac:dyDescent="0.25">
      <c r="A70" s="1">
        <v>38492</v>
      </c>
      <c r="B70" t="s">
        <v>11</v>
      </c>
      <c r="C70">
        <v>259</v>
      </c>
      <c r="D70">
        <f>YEAR(cukier7[[#This Row],[Data]])</f>
        <v>2005</v>
      </c>
    </row>
    <row r="71" spans="1:4" x14ac:dyDescent="0.25">
      <c r="A71" s="1">
        <v>38493</v>
      </c>
      <c r="B71" t="s">
        <v>48</v>
      </c>
      <c r="C71">
        <v>16</v>
      </c>
      <c r="D71">
        <f>YEAR(cukier7[[#This Row],[Data]])</f>
        <v>2005</v>
      </c>
    </row>
    <row r="72" spans="1:4" x14ac:dyDescent="0.25">
      <c r="A72" s="1">
        <v>38496</v>
      </c>
      <c r="B72" t="s">
        <v>30</v>
      </c>
      <c r="C72">
        <v>49</v>
      </c>
      <c r="D72">
        <f>YEAR(cukier7[[#This Row],[Data]])</f>
        <v>2005</v>
      </c>
    </row>
    <row r="73" spans="1:4" x14ac:dyDescent="0.25">
      <c r="A73" s="1">
        <v>38497</v>
      </c>
      <c r="B73" t="s">
        <v>49</v>
      </c>
      <c r="C73">
        <v>3</v>
      </c>
      <c r="D73">
        <f>YEAR(cukier7[[#This Row],[Data]])</f>
        <v>2005</v>
      </c>
    </row>
    <row r="74" spans="1:4" x14ac:dyDescent="0.25">
      <c r="A74" s="1">
        <v>38497</v>
      </c>
      <c r="B74" t="s">
        <v>24</v>
      </c>
      <c r="C74">
        <v>251</v>
      </c>
      <c r="D74">
        <f>YEAR(cukier7[[#This Row],[Data]])</f>
        <v>2005</v>
      </c>
    </row>
    <row r="75" spans="1:4" x14ac:dyDescent="0.25">
      <c r="A75" s="1">
        <v>38499</v>
      </c>
      <c r="B75" t="s">
        <v>32</v>
      </c>
      <c r="C75">
        <v>179</v>
      </c>
      <c r="D75">
        <f>YEAR(cukier7[[#This Row],[Data]])</f>
        <v>2005</v>
      </c>
    </row>
    <row r="76" spans="1:4" x14ac:dyDescent="0.25">
      <c r="A76" s="1">
        <v>38501</v>
      </c>
      <c r="B76" t="s">
        <v>12</v>
      </c>
      <c r="C76">
        <v>116</v>
      </c>
      <c r="D76">
        <f>YEAR(cukier7[[#This Row],[Data]])</f>
        <v>2005</v>
      </c>
    </row>
    <row r="77" spans="1:4" x14ac:dyDescent="0.25">
      <c r="A77" s="1">
        <v>38501</v>
      </c>
      <c r="B77" t="s">
        <v>50</v>
      </c>
      <c r="C77">
        <v>13</v>
      </c>
      <c r="D77">
        <f>YEAR(cukier7[[#This Row],[Data]])</f>
        <v>2005</v>
      </c>
    </row>
    <row r="78" spans="1:4" x14ac:dyDescent="0.25">
      <c r="A78" s="1">
        <v>38503</v>
      </c>
      <c r="B78" t="s">
        <v>51</v>
      </c>
      <c r="C78">
        <v>3</v>
      </c>
      <c r="D78">
        <f>YEAR(cukier7[[#This Row],[Data]])</f>
        <v>2005</v>
      </c>
    </row>
    <row r="79" spans="1:4" x14ac:dyDescent="0.25">
      <c r="A79" s="1">
        <v>38503</v>
      </c>
      <c r="B79" t="s">
        <v>52</v>
      </c>
      <c r="C79">
        <v>253</v>
      </c>
      <c r="D79">
        <f>YEAR(cukier7[[#This Row],[Data]])</f>
        <v>2005</v>
      </c>
    </row>
    <row r="80" spans="1:4" x14ac:dyDescent="0.25">
      <c r="A80" s="1">
        <v>38510</v>
      </c>
      <c r="B80" t="s">
        <v>25</v>
      </c>
      <c r="C80">
        <v>83</v>
      </c>
      <c r="D80">
        <f>YEAR(cukier7[[#This Row],[Data]])</f>
        <v>2005</v>
      </c>
    </row>
    <row r="81" spans="1:4" x14ac:dyDescent="0.25">
      <c r="A81" s="1">
        <v>38512</v>
      </c>
      <c r="B81" t="s">
        <v>20</v>
      </c>
      <c r="C81">
        <v>177</v>
      </c>
      <c r="D81">
        <f>YEAR(cukier7[[#This Row],[Data]])</f>
        <v>2005</v>
      </c>
    </row>
    <row r="82" spans="1:4" x14ac:dyDescent="0.25">
      <c r="A82" s="1">
        <v>38512</v>
      </c>
      <c r="B82" t="s">
        <v>53</v>
      </c>
      <c r="C82">
        <v>7</v>
      </c>
      <c r="D82">
        <f>YEAR(cukier7[[#This Row],[Data]])</f>
        <v>2005</v>
      </c>
    </row>
    <row r="83" spans="1:4" x14ac:dyDescent="0.25">
      <c r="A83" s="1">
        <v>38513</v>
      </c>
      <c r="B83" t="s">
        <v>54</v>
      </c>
      <c r="C83">
        <v>46</v>
      </c>
      <c r="D83">
        <f>YEAR(cukier7[[#This Row],[Data]])</f>
        <v>2005</v>
      </c>
    </row>
    <row r="84" spans="1:4" x14ac:dyDescent="0.25">
      <c r="A84" s="1">
        <v>38514</v>
      </c>
      <c r="B84" t="s">
        <v>55</v>
      </c>
      <c r="C84">
        <v>2</v>
      </c>
      <c r="D84">
        <f>YEAR(cukier7[[#This Row],[Data]])</f>
        <v>2005</v>
      </c>
    </row>
    <row r="85" spans="1:4" x14ac:dyDescent="0.25">
      <c r="A85" s="1">
        <v>38515</v>
      </c>
      <c r="B85" t="s">
        <v>5</v>
      </c>
      <c r="C85">
        <v>9</v>
      </c>
      <c r="D85">
        <f>YEAR(cukier7[[#This Row],[Data]])</f>
        <v>2005</v>
      </c>
    </row>
    <row r="86" spans="1:4" x14ac:dyDescent="0.25">
      <c r="A86" s="1">
        <v>38517</v>
      </c>
      <c r="B86" t="s">
        <v>56</v>
      </c>
      <c r="C86">
        <v>3</v>
      </c>
      <c r="D86">
        <f>YEAR(cukier7[[#This Row],[Data]])</f>
        <v>2005</v>
      </c>
    </row>
    <row r="87" spans="1:4" x14ac:dyDescent="0.25">
      <c r="A87" s="1">
        <v>38517</v>
      </c>
      <c r="B87" t="s">
        <v>57</v>
      </c>
      <c r="C87">
        <v>67</v>
      </c>
      <c r="D87">
        <f>YEAR(cukier7[[#This Row],[Data]])</f>
        <v>2005</v>
      </c>
    </row>
    <row r="88" spans="1:4" x14ac:dyDescent="0.25">
      <c r="A88" s="1">
        <v>38517</v>
      </c>
      <c r="B88" t="s">
        <v>47</v>
      </c>
      <c r="C88">
        <v>425</v>
      </c>
      <c r="D88">
        <f>YEAR(cukier7[[#This Row],[Data]])</f>
        <v>2005</v>
      </c>
    </row>
    <row r="89" spans="1:4" x14ac:dyDescent="0.25">
      <c r="A89" s="1">
        <v>38518</v>
      </c>
      <c r="B89" t="s">
        <v>7</v>
      </c>
      <c r="C89">
        <v>453</v>
      </c>
      <c r="D89">
        <f>YEAR(cukier7[[#This Row],[Data]])</f>
        <v>2005</v>
      </c>
    </row>
    <row r="90" spans="1:4" x14ac:dyDescent="0.25">
      <c r="A90" s="1">
        <v>38523</v>
      </c>
      <c r="B90" t="s">
        <v>24</v>
      </c>
      <c r="C90">
        <v>212</v>
      </c>
      <c r="D90">
        <f>YEAR(cukier7[[#This Row],[Data]])</f>
        <v>2005</v>
      </c>
    </row>
    <row r="91" spans="1:4" x14ac:dyDescent="0.25">
      <c r="A91" s="1">
        <v>38525</v>
      </c>
      <c r="B91" t="s">
        <v>58</v>
      </c>
      <c r="C91">
        <v>19</v>
      </c>
      <c r="D91">
        <f>YEAR(cukier7[[#This Row],[Data]])</f>
        <v>2005</v>
      </c>
    </row>
    <row r="92" spans="1:4" x14ac:dyDescent="0.25">
      <c r="A92" s="1">
        <v>38526</v>
      </c>
      <c r="B92" t="s">
        <v>8</v>
      </c>
      <c r="C92">
        <v>81</v>
      </c>
      <c r="D92">
        <f>YEAR(cukier7[[#This Row],[Data]])</f>
        <v>2005</v>
      </c>
    </row>
    <row r="93" spans="1:4" x14ac:dyDescent="0.25">
      <c r="A93" s="1">
        <v>38528</v>
      </c>
      <c r="B93" t="s">
        <v>59</v>
      </c>
      <c r="C93">
        <v>7</v>
      </c>
      <c r="D93">
        <f>YEAR(cukier7[[#This Row],[Data]])</f>
        <v>2005</v>
      </c>
    </row>
    <row r="94" spans="1:4" x14ac:dyDescent="0.25">
      <c r="A94" s="1">
        <v>38529</v>
      </c>
      <c r="B94" t="s">
        <v>60</v>
      </c>
      <c r="C94">
        <v>179</v>
      </c>
      <c r="D94">
        <f>YEAR(cukier7[[#This Row],[Data]])</f>
        <v>2005</v>
      </c>
    </row>
    <row r="95" spans="1:4" x14ac:dyDescent="0.25">
      <c r="A95" s="1">
        <v>38531</v>
      </c>
      <c r="B95" t="s">
        <v>16</v>
      </c>
      <c r="C95">
        <v>222</v>
      </c>
      <c r="D95">
        <f>YEAR(cukier7[[#This Row],[Data]])</f>
        <v>2005</v>
      </c>
    </row>
    <row r="96" spans="1:4" x14ac:dyDescent="0.25">
      <c r="A96" s="1">
        <v>38532</v>
      </c>
      <c r="B96" t="s">
        <v>61</v>
      </c>
      <c r="C96">
        <v>14</v>
      </c>
      <c r="D96">
        <f>YEAR(cukier7[[#This Row],[Data]])</f>
        <v>2005</v>
      </c>
    </row>
    <row r="97" spans="1:4" x14ac:dyDescent="0.25">
      <c r="A97" s="1">
        <v>38534</v>
      </c>
      <c r="B97" t="s">
        <v>62</v>
      </c>
      <c r="C97">
        <v>15</v>
      </c>
      <c r="D97">
        <f>YEAR(cukier7[[#This Row],[Data]])</f>
        <v>2005</v>
      </c>
    </row>
    <row r="98" spans="1:4" x14ac:dyDescent="0.25">
      <c r="A98" s="1">
        <v>38536</v>
      </c>
      <c r="B98" t="s">
        <v>63</v>
      </c>
      <c r="C98">
        <v>97</v>
      </c>
      <c r="D98">
        <f>YEAR(cukier7[[#This Row],[Data]])</f>
        <v>2005</v>
      </c>
    </row>
    <row r="99" spans="1:4" x14ac:dyDescent="0.25">
      <c r="A99" s="1">
        <v>38542</v>
      </c>
      <c r="B99" t="s">
        <v>22</v>
      </c>
      <c r="C99">
        <v>142</v>
      </c>
      <c r="D99">
        <f>YEAR(cukier7[[#This Row],[Data]])</f>
        <v>2005</v>
      </c>
    </row>
    <row r="100" spans="1:4" x14ac:dyDescent="0.25">
      <c r="A100" s="1">
        <v>38546</v>
      </c>
      <c r="B100" t="s">
        <v>47</v>
      </c>
      <c r="C100">
        <v>214</v>
      </c>
      <c r="D100">
        <f>YEAR(cukier7[[#This Row],[Data]])</f>
        <v>2005</v>
      </c>
    </row>
    <row r="101" spans="1:4" x14ac:dyDescent="0.25">
      <c r="A101" s="1">
        <v>38546</v>
      </c>
      <c r="B101" t="s">
        <v>16</v>
      </c>
      <c r="C101">
        <v>408</v>
      </c>
      <c r="D101">
        <f>YEAR(cukier7[[#This Row],[Data]])</f>
        <v>2005</v>
      </c>
    </row>
    <row r="102" spans="1:4" x14ac:dyDescent="0.25">
      <c r="A102" s="1">
        <v>38547</v>
      </c>
      <c r="B102" t="s">
        <v>14</v>
      </c>
      <c r="C102">
        <v>144</v>
      </c>
      <c r="D102">
        <f>YEAR(cukier7[[#This Row],[Data]])</f>
        <v>2005</v>
      </c>
    </row>
    <row r="103" spans="1:4" x14ac:dyDescent="0.25">
      <c r="A103" s="1">
        <v>38547</v>
      </c>
      <c r="B103" t="s">
        <v>8</v>
      </c>
      <c r="C103">
        <v>173</v>
      </c>
      <c r="D103">
        <f>YEAR(cukier7[[#This Row],[Data]])</f>
        <v>2005</v>
      </c>
    </row>
    <row r="104" spans="1:4" x14ac:dyDescent="0.25">
      <c r="A104" s="1">
        <v>38549</v>
      </c>
      <c r="B104" t="s">
        <v>64</v>
      </c>
      <c r="C104">
        <v>15</v>
      </c>
      <c r="D104">
        <f>YEAR(cukier7[[#This Row],[Data]])</f>
        <v>2005</v>
      </c>
    </row>
    <row r="105" spans="1:4" x14ac:dyDescent="0.25">
      <c r="A105" s="1">
        <v>38551</v>
      </c>
      <c r="B105" t="s">
        <v>52</v>
      </c>
      <c r="C105">
        <v>433</v>
      </c>
      <c r="D105">
        <f>YEAR(cukier7[[#This Row],[Data]])</f>
        <v>2005</v>
      </c>
    </row>
    <row r="106" spans="1:4" x14ac:dyDescent="0.25">
      <c r="A106" s="1">
        <v>38555</v>
      </c>
      <c r="B106" t="s">
        <v>65</v>
      </c>
      <c r="C106">
        <v>137</v>
      </c>
      <c r="D106">
        <f>YEAR(cukier7[[#This Row],[Data]])</f>
        <v>2005</v>
      </c>
    </row>
    <row r="107" spans="1:4" x14ac:dyDescent="0.25">
      <c r="A107" s="1">
        <v>38558</v>
      </c>
      <c r="B107" t="s">
        <v>52</v>
      </c>
      <c r="C107">
        <v>118</v>
      </c>
      <c r="D107">
        <f>YEAR(cukier7[[#This Row],[Data]])</f>
        <v>2005</v>
      </c>
    </row>
    <row r="108" spans="1:4" x14ac:dyDescent="0.25">
      <c r="A108" s="1">
        <v>38558</v>
      </c>
      <c r="B108" t="s">
        <v>11</v>
      </c>
      <c r="C108">
        <v>158</v>
      </c>
      <c r="D108">
        <f>YEAR(cukier7[[#This Row],[Data]])</f>
        <v>2005</v>
      </c>
    </row>
    <row r="109" spans="1:4" x14ac:dyDescent="0.25">
      <c r="A109" s="1">
        <v>38559</v>
      </c>
      <c r="B109" t="s">
        <v>46</v>
      </c>
      <c r="C109">
        <v>13</v>
      </c>
      <c r="D109">
        <f>YEAR(cukier7[[#This Row],[Data]])</f>
        <v>2005</v>
      </c>
    </row>
    <row r="110" spans="1:4" x14ac:dyDescent="0.25">
      <c r="A110" s="1">
        <v>38560</v>
      </c>
      <c r="B110" t="s">
        <v>66</v>
      </c>
      <c r="C110">
        <v>2</v>
      </c>
      <c r="D110">
        <f>YEAR(cukier7[[#This Row],[Data]])</f>
        <v>2005</v>
      </c>
    </row>
    <row r="111" spans="1:4" x14ac:dyDescent="0.25">
      <c r="A111" s="1">
        <v>38562</v>
      </c>
      <c r="B111" t="s">
        <v>52</v>
      </c>
      <c r="C111">
        <v>467</v>
      </c>
      <c r="D111">
        <f>YEAR(cukier7[[#This Row],[Data]])</f>
        <v>2005</v>
      </c>
    </row>
    <row r="112" spans="1:4" x14ac:dyDescent="0.25">
      <c r="A112" s="1">
        <v>38563</v>
      </c>
      <c r="B112" t="s">
        <v>67</v>
      </c>
      <c r="C112">
        <v>9</v>
      </c>
      <c r="D112">
        <f>YEAR(cukier7[[#This Row],[Data]])</f>
        <v>2005</v>
      </c>
    </row>
    <row r="113" spans="1:4" x14ac:dyDescent="0.25">
      <c r="A113" s="1">
        <v>38567</v>
      </c>
      <c r="B113" t="s">
        <v>68</v>
      </c>
      <c r="C113">
        <v>189</v>
      </c>
      <c r="D113">
        <f>YEAR(cukier7[[#This Row],[Data]])</f>
        <v>2005</v>
      </c>
    </row>
    <row r="114" spans="1:4" x14ac:dyDescent="0.25">
      <c r="A114" s="1">
        <v>38568</v>
      </c>
      <c r="B114" t="s">
        <v>69</v>
      </c>
      <c r="C114">
        <v>19</v>
      </c>
      <c r="D114">
        <f>YEAR(cukier7[[#This Row],[Data]])</f>
        <v>2005</v>
      </c>
    </row>
    <row r="115" spans="1:4" x14ac:dyDescent="0.25">
      <c r="A115" s="1">
        <v>38569</v>
      </c>
      <c r="B115" t="s">
        <v>11</v>
      </c>
      <c r="C115">
        <v>172</v>
      </c>
      <c r="D115">
        <f>YEAR(cukier7[[#This Row],[Data]])</f>
        <v>2005</v>
      </c>
    </row>
    <row r="116" spans="1:4" x14ac:dyDescent="0.25">
      <c r="A116" s="1">
        <v>38570</v>
      </c>
      <c r="B116" t="s">
        <v>57</v>
      </c>
      <c r="C116">
        <v>84</v>
      </c>
      <c r="D116">
        <f>YEAR(cukier7[[#This Row],[Data]])</f>
        <v>2005</v>
      </c>
    </row>
    <row r="117" spans="1:4" x14ac:dyDescent="0.25">
      <c r="A117" s="1">
        <v>38570</v>
      </c>
      <c r="B117" t="s">
        <v>70</v>
      </c>
      <c r="C117">
        <v>8</v>
      </c>
      <c r="D117">
        <f>YEAR(cukier7[[#This Row],[Data]])</f>
        <v>2005</v>
      </c>
    </row>
    <row r="118" spans="1:4" x14ac:dyDescent="0.25">
      <c r="A118" s="1">
        <v>38570</v>
      </c>
      <c r="B118" t="s">
        <v>71</v>
      </c>
      <c r="C118">
        <v>66</v>
      </c>
      <c r="D118">
        <f>YEAR(cukier7[[#This Row],[Data]])</f>
        <v>2005</v>
      </c>
    </row>
    <row r="119" spans="1:4" x14ac:dyDescent="0.25">
      <c r="A119" s="1">
        <v>38571</v>
      </c>
      <c r="B119" t="s">
        <v>39</v>
      </c>
      <c r="C119">
        <v>35</v>
      </c>
      <c r="D119">
        <f>YEAR(cukier7[[#This Row],[Data]])</f>
        <v>2005</v>
      </c>
    </row>
    <row r="120" spans="1:4" x14ac:dyDescent="0.25">
      <c r="A120" s="1">
        <v>38572</v>
      </c>
      <c r="B120" t="s">
        <v>32</v>
      </c>
      <c r="C120">
        <v>91</v>
      </c>
      <c r="D120">
        <f>YEAR(cukier7[[#This Row],[Data]])</f>
        <v>2005</v>
      </c>
    </row>
    <row r="121" spans="1:4" x14ac:dyDescent="0.25">
      <c r="A121" s="1">
        <v>38577</v>
      </c>
      <c r="B121" t="s">
        <v>9</v>
      </c>
      <c r="C121">
        <v>396</v>
      </c>
      <c r="D121">
        <f>YEAR(cukier7[[#This Row],[Data]])</f>
        <v>2005</v>
      </c>
    </row>
    <row r="122" spans="1:4" x14ac:dyDescent="0.25">
      <c r="A122" s="1">
        <v>38577</v>
      </c>
      <c r="B122" t="s">
        <v>72</v>
      </c>
      <c r="C122">
        <v>6</v>
      </c>
      <c r="D122">
        <f>YEAR(cukier7[[#This Row],[Data]])</f>
        <v>2005</v>
      </c>
    </row>
    <row r="123" spans="1:4" x14ac:dyDescent="0.25">
      <c r="A123" s="1">
        <v>38579</v>
      </c>
      <c r="B123" t="s">
        <v>30</v>
      </c>
      <c r="C123">
        <v>47</v>
      </c>
      <c r="D123">
        <f>YEAR(cukier7[[#This Row],[Data]])</f>
        <v>2005</v>
      </c>
    </row>
    <row r="124" spans="1:4" x14ac:dyDescent="0.25">
      <c r="A124" s="1">
        <v>38581</v>
      </c>
      <c r="B124" t="s">
        <v>21</v>
      </c>
      <c r="C124">
        <v>41</v>
      </c>
      <c r="D124">
        <f>YEAR(cukier7[[#This Row],[Data]])</f>
        <v>2005</v>
      </c>
    </row>
    <row r="125" spans="1:4" x14ac:dyDescent="0.25">
      <c r="A125" s="1">
        <v>38582</v>
      </c>
      <c r="B125" t="s">
        <v>73</v>
      </c>
      <c r="C125">
        <v>136</v>
      </c>
      <c r="D125">
        <f>YEAR(cukier7[[#This Row],[Data]])</f>
        <v>2005</v>
      </c>
    </row>
    <row r="126" spans="1:4" x14ac:dyDescent="0.25">
      <c r="A126" s="1">
        <v>38583</v>
      </c>
      <c r="B126" t="s">
        <v>74</v>
      </c>
      <c r="C126">
        <v>16</v>
      </c>
      <c r="D126">
        <f>YEAR(cukier7[[#This Row],[Data]])</f>
        <v>2005</v>
      </c>
    </row>
    <row r="127" spans="1:4" x14ac:dyDescent="0.25">
      <c r="A127" s="1">
        <v>38585</v>
      </c>
      <c r="B127" t="s">
        <v>75</v>
      </c>
      <c r="C127">
        <v>18</v>
      </c>
      <c r="D127">
        <f>YEAR(cukier7[[#This Row],[Data]])</f>
        <v>2005</v>
      </c>
    </row>
    <row r="128" spans="1:4" x14ac:dyDescent="0.25">
      <c r="A128" s="1">
        <v>38589</v>
      </c>
      <c r="B128" t="s">
        <v>76</v>
      </c>
      <c r="C128">
        <v>11</v>
      </c>
      <c r="D128">
        <f>YEAR(cukier7[[#This Row],[Data]])</f>
        <v>2005</v>
      </c>
    </row>
    <row r="129" spans="1:4" x14ac:dyDescent="0.25">
      <c r="A129" s="1">
        <v>38589</v>
      </c>
      <c r="B129" t="s">
        <v>77</v>
      </c>
      <c r="C129">
        <v>8</v>
      </c>
      <c r="D129">
        <f>YEAR(cukier7[[#This Row],[Data]])</f>
        <v>2005</v>
      </c>
    </row>
    <row r="130" spans="1:4" x14ac:dyDescent="0.25">
      <c r="A130" s="1">
        <v>38589</v>
      </c>
      <c r="B130" t="s">
        <v>78</v>
      </c>
      <c r="C130">
        <v>16</v>
      </c>
      <c r="D130">
        <f>YEAR(cukier7[[#This Row],[Data]])</f>
        <v>2005</v>
      </c>
    </row>
    <row r="131" spans="1:4" x14ac:dyDescent="0.25">
      <c r="A131" s="1">
        <v>38589</v>
      </c>
      <c r="B131" t="s">
        <v>30</v>
      </c>
      <c r="C131">
        <v>54</v>
      </c>
      <c r="D131">
        <f>YEAR(cukier7[[#This Row],[Data]])</f>
        <v>2005</v>
      </c>
    </row>
    <row r="132" spans="1:4" x14ac:dyDescent="0.25">
      <c r="A132" s="1">
        <v>38590</v>
      </c>
      <c r="B132" t="s">
        <v>52</v>
      </c>
      <c r="C132">
        <v>299</v>
      </c>
      <c r="D132">
        <f>YEAR(cukier7[[#This Row],[Data]])</f>
        <v>2005</v>
      </c>
    </row>
    <row r="133" spans="1:4" x14ac:dyDescent="0.25">
      <c r="A133" s="1">
        <v>38592</v>
      </c>
      <c r="B133" t="s">
        <v>71</v>
      </c>
      <c r="C133">
        <v>168</v>
      </c>
      <c r="D133">
        <f>YEAR(cukier7[[#This Row],[Data]])</f>
        <v>2005</v>
      </c>
    </row>
    <row r="134" spans="1:4" x14ac:dyDescent="0.25">
      <c r="A134" s="1">
        <v>38593</v>
      </c>
      <c r="B134" t="s">
        <v>11</v>
      </c>
      <c r="C134">
        <v>106</v>
      </c>
      <c r="D134">
        <f>YEAR(cukier7[[#This Row],[Data]])</f>
        <v>2005</v>
      </c>
    </row>
    <row r="135" spans="1:4" x14ac:dyDescent="0.25">
      <c r="A135" s="1">
        <v>38594</v>
      </c>
      <c r="B135" t="s">
        <v>14</v>
      </c>
      <c r="C135">
        <v>41</v>
      </c>
      <c r="D135">
        <f>YEAR(cukier7[[#This Row],[Data]])</f>
        <v>2005</v>
      </c>
    </row>
    <row r="136" spans="1:4" x14ac:dyDescent="0.25">
      <c r="A136" s="1">
        <v>38594</v>
      </c>
      <c r="B136" t="s">
        <v>41</v>
      </c>
      <c r="C136">
        <v>31</v>
      </c>
      <c r="D136">
        <f>YEAR(cukier7[[#This Row],[Data]])</f>
        <v>2005</v>
      </c>
    </row>
    <row r="137" spans="1:4" x14ac:dyDescent="0.25">
      <c r="A137" s="1">
        <v>38596</v>
      </c>
      <c r="B137" t="s">
        <v>79</v>
      </c>
      <c r="C137">
        <v>8</v>
      </c>
      <c r="D137">
        <f>YEAR(cukier7[[#This Row],[Data]])</f>
        <v>2005</v>
      </c>
    </row>
    <row r="138" spans="1:4" x14ac:dyDescent="0.25">
      <c r="A138" s="1">
        <v>38599</v>
      </c>
      <c r="B138" t="s">
        <v>21</v>
      </c>
      <c r="C138">
        <v>63</v>
      </c>
      <c r="D138">
        <f>YEAR(cukier7[[#This Row],[Data]])</f>
        <v>2005</v>
      </c>
    </row>
    <row r="139" spans="1:4" x14ac:dyDescent="0.25">
      <c r="A139" s="1">
        <v>38602</v>
      </c>
      <c r="B139" t="s">
        <v>7</v>
      </c>
      <c r="C139">
        <v>368</v>
      </c>
      <c r="D139">
        <f>YEAR(cukier7[[#This Row],[Data]])</f>
        <v>2005</v>
      </c>
    </row>
    <row r="140" spans="1:4" x14ac:dyDescent="0.25">
      <c r="A140" s="1">
        <v>38603</v>
      </c>
      <c r="B140" t="s">
        <v>80</v>
      </c>
      <c r="C140">
        <v>106</v>
      </c>
      <c r="D140">
        <f>YEAR(cukier7[[#This Row],[Data]])</f>
        <v>2005</v>
      </c>
    </row>
    <row r="141" spans="1:4" x14ac:dyDescent="0.25">
      <c r="A141" s="1">
        <v>38604</v>
      </c>
      <c r="B141" t="s">
        <v>10</v>
      </c>
      <c r="C141">
        <v>47</v>
      </c>
      <c r="D141">
        <f>YEAR(cukier7[[#This Row],[Data]])</f>
        <v>2005</v>
      </c>
    </row>
    <row r="142" spans="1:4" x14ac:dyDescent="0.25">
      <c r="A142" s="1">
        <v>38604</v>
      </c>
      <c r="B142" t="s">
        <v>52</v>
      </c>
      <c r="C142">
        <v>447</v>
      </c>
      <c r="D142">
        <f>YEAR(cukier7[[#This Row],[Data]])</f>
        <v>2005</v>
      </c>
    </row>
    <row r="143" spans="1:4" x14ac:dyDescent="0.25">
      <c r="A143" s="1">
        <v>38605</v>
      </c>
      <c r="B143" t="s">
        <v>71</v>
      </c>
      <c r="C143">
        <v>106</v>
      </c>
      <c r="D143">
        <f>YEAR(cukier7[[#This Row],[Data]])</f>
        <v>2005</v>
      </c>
    </row>
    <row r="144" spans="1:4" x14ac:dyDescent="0.25">
      <c r="A144" s="1">
        <v>38606</v>
      </c>
      <c r="B144" t="s">
        <v>81</v>
      </c>
      <c r="C144">
        <v>13</v>
      </c>
      <c r="D144">
        <f>YEAR(cukier7[[#This Row],[Data]])</f>
        <v>2005</v>
      </c>
    </row>
    <row r="145" spans="1:4" x14ac:dyDescent="0.25">
      <c r="A145" s="1">
        <v>38606</v>
      </c>
      <c r="B145" t="s">
        <v>54</v>
      </c>
      <c r="C145">
        <v>89</v>
      </c>
      <c r="D145">
        <f>YEAR(cukier7[[#This Row],[Data]])</f>
        <v>2005</v>
      </c>
    </row>
    <row r="146" spans="1:4" x14ac:dyDescent="0.25">
      <c r="A146" s="1">
        <v>38606</v>
      </c>
      <c r="B146" t="s">
        <v>33</v>
      </c>
      <c r="C146">
        <v>105</v>
      </c>
      <c r="D146">
        <f>YEAR(cukier7[[#This Row],[Data]])</f>
        <v>2005</v>
      </c>
    </row>
    <row r="147" spans="1:4" x14ac:dyDescent="0.25">
      <c r="A147" s="1">
        <v>38606</v>
      </c>
      <c r="B147" t="s">
        <v>9</v>
      </c>
      <c r="C147">
        <v>147</v>
      </c>
      <c r="D147">
        <f>YEAR(cukier7[[#This Row],[Data]])</f>
        <v>2005</v>
      </c>
    </row>
    <row r="148" spans="1:4" x14ac:dyDescent="0.25">
      <c r="A148" s="1">
        <v>38608</v>
      </c>
      <c r="B148" t="s">
        <v>11</v>
      </c>
      <c r="C148">
        <v>309</v>
      </c>
      <c r="D148">
        <f>YEAR(cukier7[[#This Row],[Data]])</f>
        <v>2005</v>
      </c>
    </row>
    <row r="149" spans="1:4" x14ac:dyDescent="0.25">
      <c r="A149" s="1">
        <v>38610</v>
      </c>
      <c r="B149" t="s">
        <v>30</v>
      </c>
      <c r="C149">
        <v>47</v>
      </c>
      <c r="D149">
        <f>YEAR(cukier7[[#This Row],[Data]])</f>
        <v>2005</v>
      </c>
    </row>
    <row r="150" spans="1:4" x14ac:dyDescent="0.25">
      <c r="A150" s="1">
        <v>38612</v>
      </c>
      <c r="B150" t="s">
        <v>52</v>
      </c>
      <c r="C150">
        <v>404</v>
      </c>
      <c r="D150">
        <f>YEAR(cukier7[[#This Row],[Data]])</f>
        <v>2005</v>
      </c>
    </row>
    <row r="151" spans="1:4" x14ac:dyDescent="0.25">
      <c r="A151" s="1">
        <v>38612</v>
      </c>
      <c r="B151" t="s">
        <v>82</v>
      </c>
      <c r="C151">
        <v>39</v>
      </c>
      <c r="D151">
        <f>YEAR(cukier7[[#This Row],[Data]])</f>
        <v>2005</v>
      </c>
    </row>
    <row r="152" spans="1:4" x14ac:dyDescent="0.25">
      <c r="A152" s="1">
        <v>38612</v>
      </c>
      <c r="B152" t="s">
        <v>14</v>
      </c>
      <c r="C152">
        <v>61</v>
      </c>
      <c r="D152">
        <f>YEAR(cukier7[[#This Row],[Data]])</f>
        <v>2005</v>
      </c>
    </row>
    <row r="153" spans="1:4" x14ac:dyDescent="0.25">
      <c r="A153" s="1">
        <v>38615</v>
      </c>
      <c r="B153" t="s">
        <v>68</v>
      </c>
      <c r="C153">
        <v>89</v>
      </c>
      <c r="D153">
        <f>YEAR(cukier7[[#This Row],[Data]])</f>
        <v>2005</v>
      </c>
    </row>
    <row r="154" spans="1:4" x14ac:dyDescent="0.25">
      <c r="A154" s="1">
        <v>38617</v>
      </c>
      <c r="B154" t="s">
        <v>25</v>
      </c>
      <c r="C154">
        <v>127</v>
      </c>
      <c r="D154">
        <f>YEAR(cukier7[[#This Row],[Data]])</f>
        <v>2005</v>
      </c>
    </row>
    <row r="155" spans="1:4" x14ac:dyDescent="0.25">
      <c r="A155" s="1">
        <v>38620</v>
      </c>
      <c r="B155" t="s">
        <v>20</v>
      </c>
      <c r="C155">
        <v>81</v>
      </c>
      <c r="D155">
        <f>YEAR(cukier7[[#This Row],[Data]])</f>
        <v>2005</v>
      </c>
    </row>
    <row r="156" spans="1:4" x14ac:dyDescent="0.25">
      <c r="A156" s="1">
        <v>38623</v>
      </c>
      <c r="B156" t="s">
        <v>47</v>
      </c>
      <c r="C156">
        <v>433</v>
      </c>
      <c r="D156">
        <f>YEAR(cukier7[[#This Row],[Data]])</f>
        <v>2005</v>
      </c>
    </row>
    <row r="157" spans="1:4" x14ac:dyDescent="0.25">
      <c r="A157" s="1">
        <v>38623</v>
      </c>
      <c r="B157" t="s">
        <v>11</v>
      </c>
      <c r="C157">
        <v>284</v>
      </c>
      <c r="D157">
        <f>YEAR(cukier7[[#This Row],[Data]])</f>
        <v>2005</v>
      </c>
    </row>
    <row r="158" spans="1:4" x14ac:dyDescent="0.25">
      <c r="A158" s="1">
        <v>38624</v>
      </c>
      <c r="B158" t="s">
        <v>8</v>
      </c>
      <c r="C158">
        <v>122</v>
      </c>
      <c r="D158">
        <f>YEAR(cukier7[[#This Row],[Data]])</f>
        <v>2005</v>
      </c>
    </row>
    <row r="159" spans="1:4" x14ac:dyDescent="0.25">
      <c r="A159" s="1">
        <v>38626</v>
      </c>
      <c r="B159" t="s">
        <v>82</v>
      </c>
      <c r="C159">
        <v>193</v>
      </c>
      <c r="D159">
        <f>YEAR(cukier7[[#This Row],[Data]])</f>
        <v>2005</v>
      </c>
    </row>
    <row r="160" spans="1:4" x14ac:dyDescent="0.25">
      <c r="A160" s="1">
        <v>38628</v>
      </c>
      <c r="B160" t="s">
        <v>30</v>
      </c>
      <c r="C160">
        <v>118</v>
      </c>
      <c r="D160">
        <f>YEAR(cukier7[[#This Row],[Data]])</f>
        <v>2005</v>
      </c>
    </row>
    <row r="161" spans="1:4" x14ac:dyDescent="0.25">
      <c r="A161" s="1">
        <v>38629</v>
      </c>
      <c r="B161" t="s">
        <v>7</v>
      </c>
      <c r="C161">
        <v>173</v>
      </c>
      <c r="D161">
        <f>YEAR(cukier7[[#This Row],[Data]])</f>
        <v>2005</v>
      </c>
    </row>
    <row r="162" spans="1:4" x14ac:dyDescent="0.25">
      <c r="A162" s="1">
        <v>38632</v>
      </c>
      <c r="B162" t="s">
        <v>24</v>
      </c>
      <c r="C162">
        <v>392</v>
      </c>
      <c r="D162">
        <f>YEAR(cukier7[[#This Row],[Data]])</f>
        <v>2005</v>
      </c>
    </row>
    <row r="163" spans="1:4" x14ac:dyDescent="0.25">
      <c r="A163" s="1">
        <v>38633</v>
      </c>
      <c r="B163" t="s">
        <v>18</v>
      </c>
      <c r="C163">
        <v>8</v>
      </c>
      <c r="D163">
        <f>YEAR(cukier7[[#This Row],[Data]])</f>
        <v>2005</v>
      </c>
    </row>
    <row r="164" spans="1:4" x14ac:dyDescent="0.25">
      <c r="A164" s="1">
        <v>38638</v>
      </c>
      <c r="B164" t="s">
        <v>30</v>
      </c>
      <c r="C164">
        <v>132</v>
      </c>
      <c r="D164">
        <f>YEAR(cukier7[[#This Row],[Data]])</f>
        <v>2005</v>
      </c>
    </row>
    <row r="165" spans="1:4" x14ac:dyDescent="0.25">
      <c r="A165" s="1">
        <v>38638</v>
      </c>
      <c r="B165" t="s">
        <v>10</v>
      </c>
      <c r="C165">
        <v>76</v>
      </c>
      <c r="D165">
        <f>YEAR(cukier7[[#This Row],[Data]])</f>
        <v>2005</v>
      </c>
    </row>
    <row r="166" spans="1:4" x14ac:dyDescent="0.25">
      <c r="A166" s="1">
        <v>38639</v>
      </c>
      <c r="B166" t="s">
        <v>83</v>
      </c>
      <c r="C166">
        <v>17</v>
      </c>
      <c r="D166">
        <f>YEAR(cukier7[[#This Row],[Data]])</f>
        <v>2005</v>
      </c>
    </row>
    <row r="167" spans="1:4" x14ac:dyDescent="0.25">
      <c r="A167" s="1">
        <v>38640</v>
      </c>
      <c r="B167" t="s">
        <v>84</v>
      </c>
      <c r="C167">
        <v>17</v>
      </c>
      <c r="D167">
        <f>YEAR(cukier7[[#This Row],[Data]])</f>
        <v>2005</v>
      </c>
    </row>
    <row r="168" spans="1:4" x14ac:dyDescent="0.25">
      <c r="A168" s="1">
        <v>38643</v>
      </c>
      <c r="B168" t="s">
        <v>85</v>
      </c>
      <c r="C168">
        <v>2</v>
      </c>
      <c r="D168">
        <f>YEAR(cukier7[[#This Row],[Data]])</f>
        <v>2005</v>
      </c>
    </row>
    <row r="169" spans="1:4" x14ac:dyDescent="0.25">
      <c r="A169" s="1">
        <v>38645</v>
      </c>
      <c r="B169" t="s">
        <v>21</v>
      </c>
      <c r="C169">
        <v>125</v>
      </c>
      <c r="D169">
        <f>YEAR(cukier7[[#This Row],[Data]])</f>
        <v>2005</v>
      </c>
    </row>
    <row r="170" spans="1:4" x14ac:dyDescent="0.25">
      <c r="A170" s="1">
        <v>38646</v>
      </c>
      <c r="B170" t="s">
        <v>52</v>
      </c>
      <c r="C170">
        <v>234</v>
      </c>
      <c r="D170">
        <f>YEAR(cukier7[[#This Row],[Data]])</f>
        <v>2005</v>
      </c>
    </row>
    <row r="171" spans="1:4" x14ac:dyDescent="0.25">
      <c r="A171" s="1">
        <v>38652</v>
      </c>
      <c r="B171" t="s">
        <v>71</v>
      </c>
      <c r="C171">
        <v>53</v>
      </c>
      <c r="D171">
        <f>YEAR(cukier7[[#This Row],[Data]])</f>
        <v>2005</v>
      </c>
    </row>
    <row r="172" spans="1:4" x14ac:dyDescent="0.25">
      <c r="A172" s="1">
        <v>38653</v>
      </c>
      <c r="B172" t="s">
        <v>39</v>
      </c>
      <c r="C172">
        <v>165</v>
      </c>
      <c r="D172">
        <f>YEAR(cukier7[[#This Row],[Data]])</f>
        <v>2005</v>
      </c>
    </row>
    <row r="173" spans="1:4" x14ac:dyDescent="0.25">
      <c r="A173" s="1">
        <v>38653</v>
      </c>
      <c r="B173" t="s">
        <v>12</v>
      </c>
      <c r="C173">
        <v>177</v>
      </c>
      <c r="D173">
        <f>YEAR(cukier7[[#This Row],[Data]])</f>
        <v>2005</v>
      </c>
    </row>
    <row r="174" spans="1:4" x14ac:dyDescent="0.25">
      <c r="A174" s="1">
        <v>38655</v>
      </c>
      <c r="B174" t="s">
        <v>20</v>
      </c>
      <c r="C174">
        <v>103</v>
      </c>
      <c r="D174">
        <f>YEAR(cukier7[[#This Row],[Data]])</f>
        <v>2005</v>
      </c>
    </row>
    <row r="175" spans="1:4" x14ac:dyDescent="0.25">
      <c r="A175" s="1">
        <v>38657</v>
      </c>
      <c r="B175" t="s">
        <v>86</v>
      </c>
      <c r="C175">
        <v>2</v>
      </c>
      <c r="D175">
        <f>YEAR(cukier7[[#This Row],[Data]])</f>
        <v>2005</v>
      </c>
    </row>
    <row r="176" spans="1:4" x14ac:dyDescent="0.25">
      <c r="A176" s="1">
        <v>38657</v>
      </c>
      <c r="B176" t="s">
        <v>11</v>
      </c>
      <c r="C176">
        <v>279</v>
      </c>
      <c r="D176">
        <f>YEAR(cukier7[[#This Row],[Data]])</f>
        <v>2005</v>
      </c>
    </row>
    <row r="177" spans="1:4" x14ac:dyDescent="0.25">
      <c r="A177" s="1">
        <v>38662</v>
      </c>
      <c r="B177" t="s">
        <v>32</v>
      </c>
      <c r="C177">
        <v>185</v>
      </c>
      <c r="D177">
        <f>YEAR(cukier7[[#This Row],[Data]])</f>
        <v>2005</v>
      </c>
    </row>
    <row r="178" spans="1:4" x14ac:dyDescent="0.25">
      <c r="A178" s="1">
        <v>38663</v>
      </c>
      <c r="B178" t="s">
        <v>9</v>
      </c>
      <c r="C178">
        <v>434</v>
      </c>
      <c r="D178">
        <f>YEAR(cukier7[[#This Row],[Data]])</f>
        <v>2005</v>
      </c>
    </row>
    <row r="179" spans="1:4" x14ac:dyDescent="0.25">
      <c r="A179" s="1">
        <v>38667</v>
      </c>
      <c r="B179" t="s">
        <v>87</v>
      </c>
      <c r="C179">
        <v>10</v>
      </c>
      <c r="D179">
        <f>YEAR(cukier7[[#This Row],[Data]])</f>
        <v>2005</v>
      </c>
    </row>
    <row r="180" spans="1:4" x14ac:dyDescent="0.25">
      <c r="A180" s="1">
        <v>38669</v>
      </c>
      <c r="B180" t="s">
        <v>88</v>
      </c>
      <c r="C180">
        <v>9</v>
      </c>
      <c r="D180">
        <f>YEAR(cukier7[[#This Row],[Data]])</f>
        <v>2005</v>
      </c>
    </row>
    <row r="181" spans="1:4" x14ac:dyDescent="0.25">
      <c r="A181" s="1">
        <v>38670</v>
      </c>
      <c r="B181" t="s">
        <v>26</v>
      </c>
      <c r="C181">
        <v>383</v>
      </c>
      <c r="D181">
        <f>YEAR(cukier7[[#This Row],[Data]])</f>
        <v>2005</v>
      </c>
    </row>
    <row r="182" spans="1:4" x14ac:dyDescent="0.25">
      <c r="A182" s="1">
        <v>38670</v>
      </c>
      <c r="B182" t="s">
        <v>32</v>
      </c>
      <c r="C182">
        <v>189</v>
      </c>
      <c r="D182">
        <f>YEAR(cukier7[[#This Row],[Data]])</f>
        <v>2005</v>
      </c>
    </row>
    <row r="183" spans="1:4" x14ac:dyDescent="0.25">
      <c r="A183" s="1">
        <v>38672</v>
      </c>
      <c r="B183" t="s">
        <v>14</v>
      </c>
      <c r="C183">
        <v>161</v>
      </c>
      <c r="D183">
        <f>YEAR(cukier7[[#This Row],[Data]])</f>
        <v>2005</v>
      </c>
    </row>
    <row r="184" spans="1:4" x14ac:dyDescent="0.25">
      <c r="A184" s="1">
        <v>38672</v>
      </c>
      <c r="B184" t="s">
        <v>65</v>
      </c>
      <c r="C184">
        <v>115</v>
      </c>
      <c r="D184">
        <f>YEAR(cukier7[[#This Row],[Data]])</f>
        <v>2005</v>
      </c>
    </row>
    <row r="185" spans="1:4" x14ac:dyDescent="0.25">
      <c r="A185" s="1">
        <v>38674</v>
      </c>
      <c r="B185" t="s">
        <v>71</v>
      </c>
      <c r="C185">
        <v>58</v>
      </c>
      <c r="D185">
        <f>YEAR(cukier7[[#This Row],[Data]])</f>
        <v>2005</v>
      </c>
    </row>
    <row r="186" spans="1:4" x14ac:dyDescent="0.25">
      <c r="A186" s="1">
        <v>38674</v>
      </c>
      <c r="B186" t="s">
        <v>89</v>
      </c>
      <c r="C186">
        <v>16</v>
      </c>
      <c r="D186">
        <f>YEAR(cukier7[[#This Row],[Data]])</f>
        <v>2005</v>
      </c>
    </row>
    <row r="187" spans="1:4" x14ac:dyDescent="0.25">
      <c r="A187" s="1">
        <v>38675</v>
      </c>
      <c r="B187" t="s">
        <v>55</v>
      </c>
      <c r="C187">
        <v>17</v>
      </c>
      <c r="D187">
        <f>YEAR(cukier7[[#This Row],[Data]])</f>
        <v>2005</v>
      </c>
    </row>
    <row r="188" spans="1:4" x14ac:dyDescent="0.25">
      <c r="A188" s="1">
        <v>38676</v>
      </c>
      <c r="B188" t="s">
        <v>7</v>
      </c>
      <c r="C188">
        <v>177</v>
      </c>
      <c r="D188">
        <f>YEAR(cukier7[[#This Row],[Data]])</f>
        <v>2005</v>
      </c>
    </row>
    <row r="189" spans="1:4" x14ac:dyDescent="0.25">
      <c r="A189" s="1">
        <v>38677</v>
      </c>
      <c r="B189" t="s">
        <v>80</v>
      </c>
      <c r="C189">
        <v>33</v>
      </c>
      <c r="D189">
        <f>YEAR(cukier7[[#This Row],[Data]])</f>
        <v>2005</v>
      </c>
    </row>
    <row r="190" spans="1:4" x14ac:dyDescent="0.25">
      <c r="A190" s="1">
        <v>38680</v>
      </c>
      <c r="B190" t="s">
        <v>20</v>
      </c>
      <c r="C190">
        <v>60</v>
      </c>
      <c r="D190">
        <f>YEAR(cukier7[[#This Row],[Data]])</f>
        <v>2005</v>
      </c>
    </row>
    <row r="191" spans="1:4" x14ac:dyDescent="0.25">
      <c r="A191" s="1">
        <v>38682</v>
      </c>
      <c r="B191" t="s">
        <v>90</v>
      </c>
      <c r="C191">
        <v>8</v>
      </c>
      <c r="D191">
        <f>YEAR(cukier7[[#This Row],[Data]])</f>
        <v>2005</v>
      </c>
    </row>
    <row r="192" spans="1:4" x14ac:dyDescent="0.25">
      <c r="A192" s="1">
        <v>38687</v>
      </c>
      <c r="B192" t="s">
        <v>11</v>
      </c>
      <c r="C192">
        <v>317</v>
      </c>
      <c r="D192">
        <f>YEAR(cukier7[[#This Row],[Data]])</f>
        <v>2005</v>
      </c>
    </row>
    <row r="193" spans="1:4" x14ac:dyDescent="0.25">
      <c r="A193" s="1">
        <v>38689</v>
      </c>
      <c r="B193" t="s">
        <v>91</v>
      </c>
      <c r="C193">
        <v>3</v>
      </c>
      <c r="D193">
        <f>YEAR(cukier7[[#This Row],[Data]])</f>
        <v>2005</v>
      </c>
    </row>
    <row r="194" spans="1:4" x14ac:dyDescent="0.25">
      <c r="A194" s="1">
        <v>38691</v>
      </c>
      <c r="B194" t="s">
        <v>92</v>
      </c>
      <c r="C194">
        <v>16</v>
      </c>
      <c r="D194">
        <f>YEAR(cukier7[[#This Row],[Data]])</f>
        <v>2005</v>
      </c>
    </row>
    <row r="195" spans="1:4" x14ac:dyDescent="0.25">
      <c r="A195" s="1">
        <v>38700</v>
      </c>
      <c r="B195" t="s">
        <v>67</v>
      </c>
      <c r="C195">
        <v>2</v>
      </c>
      <c r="D195">
        <f>YEAR(cukier7[[#This Row],[Data]])</f>
        <v>2005</v>
      </c>
    </row>
    <row r="196" spans="1:4" x14ac:dyDescent="0.25">
      <c r="A196" s="1">
        <v>38705</v>
      </c>
      <c r="B196" t="s">
        <v>12</v>
      </c>
      <c r="C196">
        <v>161</v>
      </c>
      <c r="D196">
        <f>YEAR(cukier7[[#This Row],[Data]])</f>
        <v>2005</v>
      </c>
    </row>
    <row r="197" spans="1:4" x14ac:dyDescent="0.25">
      <c r="A197" s="1">
        <v>38708</v>
      </c>
      <c r="B197" t="s">
        <v>39</v>
      </c>
      <c r="C197">
        <v>187</v>
      </c>
      <c r="D197">
        <f>YEAR(cukier7[[#This Row],[Data]])</f>
        <v>2005</v>
      </c>
    </row>
    <row r="198" spans="1:4" x14ac:dyDescent="0.25">
      <c r="A198" s="1">
        <v>38708</v>
      </c>
      <c r="B198" t="s">
        <v>93</v>
      </c>
      <c r="C198">
        <v>17</v>
      </c>
      <c r="D198">
        <f>YEAR(cukier7[[#This Row],[Data]])</f>
        <v>2005</v>
      </c>
    </row>
    <row r="199" spans="1:4" x14ac:dyDescent="0.25">
      <c r="A199" s="1">
        <v>38709</v>
      </c>
      <c r="B199" t="s">
        <v>94</v>
      </c>
      <c r="C199">
        <v>5</v>
      </c>
      <c r="D199">
        <f>YEAR(cukier7[[#This Row],[Data]])</f>
        <v>2005</v>
      </c>
    </row>
    <row r="200" spans="1:4" x14ac:dyDescent="0.25">
      <c r="A200" s="1">
        <v>38711</v>
      </c>
      <c r="B200" t="s">
        <v>55</v>
      </c>
      <c r="C200">
        <v>10</v>
      </c>
      <c r="D200">
        <f>YEAR(cukier7[[#This Row],[Data]])</f>
        <v>2005</v>
      </c>
    </row>
    <row r="201" spans="1:4" x14ac:dyDescent="0.25">
      <c r="A201" s="1">
        <v>38711</v>
      </c>
      <c r="B201" t="s">
        <v>16</v>
      </c>
      <c r="C201">
        <v>225</v>
      </c>
      <c r="D201">
        <f>YEAR(cukier7[[#This Row],[Data]])</f>
        <v>2005</v>
      </c>
    </row>
    <row r="202" spans="1:4" x14ac:dyDescent="0.25">
      <c r="A202" s="1">
        <v>38716</v>
      </c>
      <c r="B202" t="s">
        <v>19</v>
      </c>
      <c r="C202">
        <v>367</v>
      </c>
      <c r="D202">
        <f>YEAR(cukier7[[#This Row],[Data]])</f>
        <v>2005</v>
      </c>
    </row>
    <row r="203" spans="1:4" x14ac:dyDescent="0.25">
      <c r="A203" s="1">
        <v>38721</v>
      </c>
      <c r="B203" t="s">
        <v>16</v>
      </c>
      <c r="C203">
        <v>295</v>
      </c>
      <c r="D203">
        <f>YEAR(cukier7[[#This Row],[Data]])</f>
        <v>2006</v>
      </c>
    </row>
    <row r="204" spans="1:4" x14ac:dyDescent="0.25">
      <c r="A204" s="1">
        <v>38725</v>
      </c>
      <c r="B204" t="s">
        <v>57</v>
      </c>
      <c r="C204">
        <v>26</v>
      </c>
      <c r="D204">
        <f>YEAR(cukier7[[#This Row],[Data]])</f>
        <v>2006</v>
      </c>
    </row>
    <row r="205" spans="1:4" x14ac:dyDescent="0.25">
      <c r="A205" s="1">
        <v>38725</v>
      </c>
      <c r="B205" t="s">
        <v>95</v>
      </c>
      <c r="C205">
        <v>16</v>
      </c>
      <c r="D205">
        <f>YEAR(cukier7[[#This Row],[Data]])</f>
        <v>2006</v>
      </c>
    </row>
    <row r="206" spans="1:4" x14ac:dyDescent="0.25">
      <c r="A206" s="1">
        <v>38729</v>
      </c>
      <c r="B206" t="s">
        <v>11</v>
      </c>
      <c r="C206">
        <v>165</v>
      </c>
      <c r="D206">
        <f>YEAR(cukier7[[#This Row],[Data]])</f>
        <v>2006</v>
      </c>
    </row>
    <row r="207" spans="1:4" x14ac:dyDescent="0.25">
      <c r="A207" s="1">
        <v>38729</v>
      </c>
      <c r="B207" t="s">
        <v>96</v>
      </c>
      <c r="C207">
        <v>20</v>
      </c>
      <c r="D207">
        <f>YEAR(cukier7[[#This Row],[Data]])</f>
        <v>2006</v>
      </c>
    </row>
    <row r="208" spans="1:4" x14ac:dyDescent="0.25">
      <c r="A208" s="1">
        <v>38734</v>
      </c>
      <c r="B208" t="s">
        <v>97</v>
      </c>
      <c r="C208">
        <v>2</v>
      </c>
      <c r="D208">
        <f>YEAR(cukier7[[#This Row],[Data]])</f>
        <v>2006</v>
      </c>
    </row>
    <row r="209" spans="1:4" x14ac:dyDescent="0.25">
      <c r="A209" s="1">
        <v>38734</v>
      </c>
      <c r="B209" t="s">
        <v>98</v>
      </c>
      <c r="C209">
        <v>7</v>
      </c>
      <c r="D209">
        <f>YEAR(cukier7[[#This Row],[Data]])</f>
        <v>2006</v>
      </c>
    </row>
    <row r="210" spans="1:4" x14ac:dyDescent="0.25">
      <c r="A210" s="1">
        <v>38734</v>
      </c>
      <c r="B210" t="s">
        <v>31</v>
      </c>
      <c r="C210">
        <v>7</v>
      </c>
      <c r="D210">
        <f>YEAR(cukier7[[#This Row],[Data]])</f>
        <v>2006</v>
      </c>
    </row>
    <row r="211" spans="1:4" x14ac:dyDescent="0.25">
      <c r="A211" s="1">
        <v>38734</v>
      </c>
      <c r="B211" t="s">
        <v>80</v>
      </c>
      <c r="C211">
        <v>72</v>
      </c>
      <c r="D211">
        <f>YEAR(cukier7[[#This Row],[Data]])</f>
        <v>2006</v>
      </c>
    </row>
    <row r="212" spans="1:4" x14ac:dyDescent="0.25">
      <c r="A212" s="1">
        <v>38735</v>
      </c>
      <c r="B212" t="s">
        <v>73</v>
      </c>
      <c r="C212">
        <v>59</v>
      </c>
      <c r="D212">
        <f>YEAR(cukier7[[#This Row],[Data]])</f>
        <v>2006</v>
      </c>
    </row>
    <row r="213" spans="1:4" x14ac:dyDescent="0.25">
      <c r="A213" s="1">
        <v>38736</v>
      </c>
      <c r="B213" t="s">
        <v>47</v>
      </c>
      <c r="C213">
        <v>212</v>
      </c>
      <c r="D213">
        <f>YEAR(cukier7[[#This Row],[Data]])</f>
        <v>2006</v>
      </c>
    </row>
    <row r="214" spans="1:4" x14ac:dyDescent="0.25">
      <c r="A214" s="1">
        <v>38741</v>
      </c>
      <c r="B214" t="s">
        <v>19</v>
      </c>
      <c r="C214">
        <v>195</v>
      </c>
      <c r="D214">
        <f>YEAR(cukier7[[#This Row],[Data]])</f>
        <v>2006</v>
      </c>
    </row>
    <row r="215" spans="1:4" x14ac:dyDescent="0.25">
      <c r="A215" s="1">
        <v>38741</v>
      </c>
      <c r="B215" t="s">
        <v>59</v>
      </c>
      <c r="C215">
        <v>16</v>
      </c>
      <c r="D215">
        <f>YEAR(cukier7[[#This Row],[Data]])</f>
        <v>2006</v>
      </c>
    </row>
    <row r="216" spans="1:4" x14ac:dyDescent="0.25">
      <c r="A216" s="1">
        <v>38745</v>
      </c>
      <c r="B216" t="s">
        <v>14</v>
      </c>
      <c r="C216">
        <v>187</v>
      </c>
      <c r="D216">
        <f>YEAR(cukier7[[#This Row],[Data]])</f>
        <v>2006</v>
      </c>
    </row>
    <row r="217" spans="1:4" x14ac:dyDescent="0.25">
      <c r="A217" s="1">
        <v>38751</v>
      </c>
      <c r="B217" t="s">
        <v>19</v>
      </c>
      <c r="C217">
        <v>369</v>
      </c>
      <c r="D217">
        <f>YEAR(cukier7[[#This Row],[Data]])</f>
        <v>2006</v>
      </c>
    </row>
    <row r="218" spans="1:4" x14ac:dyDescent="0.25">
      <c r="A218" s="1">
        <v>38754</v>
      </c>
      <c r="B218" t="s">
        <v>37</v>
      </c>
      <c r="C218">
        <v>190</v>
      </c>
      <c r="D218">
        <f>YEAR(cukier7[[#This Row],[Data]])</f>
        <v>2006</v>
      </c>
    </row>
    <row r="219" spans="1:4" x14ac:dyDescent="0.25">
      <c r="A219" s="1">
        <v>38754</v>
      </c>
      <c r="B219" t="s">
        <v>16</v>
      </c>
      <c r="C219">
        <v>453</v>
      </c>
      <c r="D219">
        <f>YEAR(cukier7[[#This Row],[Data]])</f>
        <v>2006</v>
      </c>
    </row>
    <row r="220" spans="1:4" x14ac:dyDescent="0.25">
      <c r="A220" s="1">
        <v>38754</v>
      </c>
      <c r="B220" t="s">
        <v>24</v>
      </c>
      <c r="C220">
        <v>223</v>
      </c>
      <c r="D220">
        <f>YEAR(cukier7[[#This Row],[Data]])</f>
        <v>2006</v>
      </c>
    </row>
    <row r="221" spans="1:4" x14ac:dyDescent="0.25">
      <c r="A221" s="1">
        <v>38755</v>
      </c>
      <c r="B221" t="s">
        <v>66</v>
      </c>
      <c r="C221">
        <v>1</v>
      </c>
      <c r="D221">
        <f>YEAR(cukier7[[#This Row],[Data]])</f>
        <v>2006</v>
      </c>
    </row>
    <row r="222" spans="1:4" x14ac:dyDescent="0.25">
      <c r="A222" s="1">
        <v>38757</v>
      </c>
      <c r="B222" t="s">
        <v>57</v>
      </c>
      <c r="C222">
        <v>170</v>
      </c>
      <c r="D222">
        <f>YEAR(cukier7[[#This Row],[Data]])</f>
        <v>2006</v>
      </c>
    </row>
    <row r="223" spans="1:4" x14ac:dyDescent="0.25">
      <c r="A223" s="1">
        <v>38757</v>
      </c>
      <c r="B223" t="s">
        <v>88</v>
      </c>
      <c r="C223">
        <v>19</v>
      </c>
      <c r="D223">
        <f>YEAR(cukier7[[#This Row],[Data]])</f>
        <v>2006</v>
      </c>
    </row>
    <row r="224" spans="1:4" x14ac:dyDescent="0.25">
      <c r="A224" s="1">
        <v>38757</v>
      </c>
      <c r="B224" t="s">
        <v>19</v>
      </c>
      <c r="C224">
        <v>464</v>
      </c>
      <c r="D224">
        <f>YEAR(cukier7[[#This Row],[Data]])</f>
        <v>2006</v>
      </c>
    </row>
    <row r="225" spans="1:4" x14ac:dyDescent="0.25">
      <c r="A225" s="1">
        <v>38761</v>
      </c>
      <c r="B225" t="s">
        <v>9</v>
      </c>
      <c r="C225">
        <v>230</v>
      </c>
      <c r="D225">
        <f>YEAR(cukier7[[#This Row],[Data]])</f>
        <v>2006</v>
      </c>
    </row>
    <row r="226" spans="1:4" x14ac:dyDescent="0.25">
      <c r="A226" s="1">
        <v>38765</v>
      </c>
      <c r="B226" t="s">
        <v>11</v>
      </c>
      <c r="C226">
        <v>387</v>
      </c>
      <c r="D226">
        <f>YEAR(cukier7[[#This Row],[Data]])</f>
        <v>2006</v>
      </c>
    </row>
    <row r="227" spans="1:4" x14ac:dyDescent="0.25">
      <c r="A227" s="1">
        <v>38766</v>
      </c>
      <c r="B227" t="s">
        <v>47</v>
      </c>
      <c r="C227">
        <v>264</v>
      </c>
      <c r="D227">
        <f>YEAR(cukier7[[#This Row],[Data]])</f>
        <v>2006</v>
      </c>
    </row>
    <row r="228" spans="1:4" x14ac:dyDescent="0.25">
      <c r="A228" s="1">
        <v>38767</v>
      </c>
      <c r="B228" t="s">
        <v>20</v>
      </c>
      <c r="C228">
        <v>163</v>
      </c>
      <c r="D228">
        <f>YEAR(cukier7[[#This Row],[Data]])</f>
        <v>2006</v>
      </c>
    </row>
    <row r="229" spans="1:4" x14ac:dyDescent="0.25">
      <c r="A229" s="1">
        <v>38768</v>
      </c>
      <c r="B229" t="s">
        <v>38</v>
      </c>
      <c r="C229">
        <v>14</v>
      </c>
      <c r="D229">
        <f>YEAR(cukier7[[#This Row],[Data]])</f>
        <v>2006</v>
      </c>
    </row>
    <row r="230" spans="1:4" x14ac:dyDescent="0.25">
      <c r="A230" s="1">
        <v>38769</v>
      </c>
      <c r="B230" t="s">
        <v>73</v>
      </c>
      <c r="C230">
        <v>98</v>
      </c>
      <c r="D230">
        <f>YEAR(cukier7[[#This Row],[Data]])</f>
        <v>2006</v>
      </c>
    </row>
    <row r="231" spans="1:4" x14ac:dyDescent="0.25">
      <c r="A231" s="1">
        <v>38780</v>
      </c>
      <c r="B231" t="s">
        <v>99</v>
      </c>
      <c r="C231">
        <v>16</v>
      </c>
      <c r="D231">
        <f>YEAR(cukier7[[#This Row],[Data]])</f>
        <v>2006</v>
      </c>
    </row>
    <row r="232" spans="1:4" x14ac:dyDescent="0.25">
      <c r="A232" s="1">
        <v>38780</v>
      </c>
      <c r="B232" t="s">
        <v>28</v>
      </c>
      <c r="C232">
        <v>80</v>
      </c>
      <c r="D232">
        <f>YEAR(cukier7[[#This Row],[Data]])</f>
        <v>2006</v>
      </c>
    </row>
    <row r="233" spans="1:4" x14ac:dyDescent="0.25">
      <c r="A233" s="1">
        <v>38784</v>
      </c>
      <c r="B233" t="s">
        <v>41</v>
      </c>
      <c r="C233">
        <v>127</v>
      </c>
      <c r="D233">
        <f>YEAR(cukier7[[#This Row],[Data]])</f>
        <v>2006</v>
      </c>
    </row>
    <row r="234" spans="1:4" x14ac:dyDescent="0.25">
      <c r="A234" s="1">
        <v>38786</v>
      </c>
      <c r="B234" t="s">
        <v>21</v>
      </c>
      <c r="C234">
        <v>170</v>
      </c>
      <c r="D234">
        <f>YEAR(cukier7[[#This Row],[Data]])</f>
        <v>2006</v>
      </c>
    </row>
    <row r="235" spans="1:4" x14ac:dyDescent="0.25">
      <c r="A235" s="1">
        <v>38787</v>
      </c>
      <c r="B235" t="s">
        <v>63</v>
      </c>
      <c r="C235">
        <v>28</v>
      </c>
      <c r="D235">
        <f>YEAR(cukier7[[#This Row],[Data]])</f>
        <v>2006</v>
      </c>
    </row>
    <row r="236" spans="1:4" x14ac:dyDescent="0.25">
      <c r="A236" s="1">
        <v>38788</v>
      </c>
      <c r="B236" t="s">
        <v>100</v>
      </c>
      <c r="C236">
        <v>12</v>
      </c>
      <c r="D236">
        <f>YEAR(cukier7[[#This Row],[Data]])</f>
        <v>2006</v>
      </c>
    </row>
    <row r="237" spans="1:4" x14ac:dyDescent="0.25">
      <c r="A237" s="1">
        <v>38790</v>
      </c>
      <c r="B237" t="s">
        <v>101</v>
      </c>
      <c r="C237">
        <v>10</v>
      </c>
      <c r="D237">
        <f>YEAR(cukier7[[#This Row],[Data]])</f>
        <v>2006</v>
      </c>
    </row>
    <row r="238" spans="1:4" x14ac:dyDescent="0.25">
      <c r="A238" s="1">
        <v>38791</v>
      </c>
      <c r="B238" t="s">
        <v>32</v>
      </c>
      <c r="C238">
        <v>65</v>
      </c>
      <c r="D238">
        <f>YEAR(cukier7[[#This Row],[Data]])</f>
        <v>2006</v>
      </c>
    </row>
    <row r="239" spans="1:4" x14ac:dyDescent="0.25">
      <c r="A239" s="1">
        <v>38792</v>
      </c>
      <c r="B239" t="s">
        <v>102</v>
      </c>
      <c r="C239">
        <v>17</v>
      </c>
      <c r="D239">
        <f>YEAR(cukier7[[#This Row],[Data]])</f>
        <v>2006</v>
      </c>
    </row>
    <row r="240" spans="1:4" x14ac:dyDescent="0.25">
      <c r="A240" s="1">
        <v>38792</v>
      </c>
      <c r="B240" t="s">
        <v>11</v>
      </c>
      <c r="C240">
        <v>262</v>
      </c>
      <c r="D240">
        <f>YEAR(cukier7[[#This Row],[Data]])</f>
        <v>2006</v>
      </c>
    </row>
    <row r="241" spans="1:4" x14ac:dyDescent="0.25">
      <c r="A241" s="1">
        <v>38792</v>
      </c>
      <c r="B241" t="s">
        <v>103</v>
      </c>
      <c r="C241">
        <v>20</v>
      </c>
      <c r="D241">
        <f>YEAR(cukier7[[#This Row],[Data]])</f>
        <v>2006</v>
      </c>
    </row>
    <row r="242" spans="1:4" x14ac:dyDescent="0.25">
      <c r="A242" s="1">
        <v>38801</v>
      </c>
      <c r="B242" t="s">
        <v>9</v>
      </c>
      <c r="C242">
        <v>224</v>
      </c>
      <c r="D242">
        <f>YEAR(cukier7[[#This Row],[Data]])</f>
        <v>2006</v>
      </c>
    </row>
    <row r="243" spans="1:4" x14ac:dyDescent="0.25">
      <c r="A243" s="1">
        <v>38808</v>
      </c>
      <c r="B243" t="s">
        <v>54</v>
      </c>
      <c r="C243">
        <v>199</v>
      </c>
      <c r="D243">
        <f>YEAR(cukier7[[#This Row],[Data]])</f>
        <v>2006</v>
      </c>
    </row>
    <row r="244" spans="1:4" x14ac:dyDescent="0.25">
      <c r="A244" s="1">
        <v>38813</v>
      </c>
      <c r="B244" t="s">
        <v>32</v>
      </c>
      <c r="C244">
        <v>70</v>
      </c>
      <c r="D244">
        <f>YEAR(cukier7[[#This Row],[Data]])</f>
        <v>2006</v>
      </c>
    </row>
    <row r="245" spans="1:4" x14ac:dyDescent="0.25">
      <c r="A245" s="1">
        <v>38815</v>
      </c>
      <c r="B245" t="s">
        <v>104</v>
      </c>
      <c r="C245">
        <v>171</v>
      </c>
      <c r="D245">
        <f>YEAR(cukier7[[#This Row],[Data]])</f>
        <v>2006</v>
      </c>
    </row>
    <row r="246" spans="1:4" x14ac:dyDescent="0.25">
      <c r="A246" s="1">
        <v>38815</v>
      </c>
      <c r="B246" t="s">
        <v>105</v>
      </c>
      <c r="C246">
        <v>1</v>
      </c>
      <c r="D246">
        <f>YEAR(cukier7[[#This Row],[Data]])</f>
        <v>2006</v>
      </c>
    </row>
    <row r="247" spans="1:4" x14ac:dyDescent="0.25">
      <c r="A247" s="1">
        <v>38817</v>
      </c>
      <c r="B247" t="s">
        <v>96</v>
      </c>
      <c r="C247">
        <v>13</v>
      </c>
      <c r="D247">
        <f>YEAR(cukier7[[#This Row],[Data]])</f>
        <v>2006</v>
      </c>
    </row>
    <row r="248" spans="1:4" x14ac:dyDescent="0.25">
      <c r="A248" s="1">
        <v>38818</v>
      </c>
      <c r="B248" t="s">
        <v>11</v>
      </c>
      <c r="C248">
        <v>293</v>
      </c>
      <c r="D248">
        <f>YEAR(cukier7[[#This Row],[Data]])</f>
        <v>2006</v>
      </c>
    </row>
    <row r="249" spans="1:4" x14ac:dyDescent="0.25">
      <c r="A249" s="1">
        <v>38818</v>
      </c>
      <c r="B249" t="s">
        <v>89</v>
      </c>
      <c r="C249">
        <v>11</v>
      </c>
      <c r="D249">
        <f>YEAR(cukier7[[#This Row],[Data]])</f>
        <v>2006</v>
      </c>
    </row>
    <row r="250" spans="1:4" x14ac:dyDescent="0.25">
      <c r="A250" s="1">
        <v>38820</v>
      </c>
      <c r="B250" t="s">
        <v>52</v>
      </c>
      <c r="C250">
        <v>162</v>
      </c>
      <c r="D250">
        <f>YEAR(cukier7[[#This Row],[Data]])</f>
        <v>2006</v>
      </c>
    </row>
    <row r="251" spans="1:4" x14ac:dyDescent="0.25">
      <c r="A251" s="1">
        <v>38821</v>
      </c>
      <c r="B251" t="s">
        <v>60</v>
      </c>
      <c r="C251">
        <v>187</v>
      </c>
      <c r="D251">
        <f>YEAR(cukier7[[#This Row],[Data]])</f>
        <v>2006</v>
      </c>
    </row>
    <row r="252" spans="1:4" x14ac:dyDescent="0.25">
      <c r="A252" s="1">
        <v>38822</v>
      </c>
      <c r="B252" t="s">
        <v>20</v>
      </c>
      <c r="C252">
        <v>192</v>
      </c>
      <c r="D252">
        <f>YEAR(cukier7[[#This Row],[Data]])</f>
        <v>2006</v>
      </c>
    </row>
    <row r="253" spans="1:4" x14ac:dyDescent="0.25">
      <c r="A253" s="1">
        <v>38824</v>
      </c>
      <c r="B253" t="s">
        <v>26</v>
      </c>
      <c r="C253">
        <v>127</v>
      </c>
      <c r="D253">
        <f>YEAR(cukier7[[#This Row],[Data]])</f>
        <v>2006</v>
      </c>
    </row>
    <row r="254" spans="1:4" x14ac:dyDescent="0.25">
      <c r="A254" s="1">
        <v>38826</v>
      </c>
      <c r="B254" t="s">
        <v>11</v>
      </c>
      <c r="C254">
        <v>198</v>
      </c>
      <c r="D254">
        <f>YEAR(cukier7[[#This Row],[Data]])</f>
        <v>2006</v>
      </c>
    </row>
    <row r="255" spans="1:4" x14ac:dyDescent="0.25">
      <c r="A255" s="1">
        <v>38826</v>
      </c>
      <c r="B255" t="s">
        <v>106</v>
      </c>
      <c r="C255">
        <v>4</v>
      </c>
      <c r="D255">
        <f>YEAR(cukier7[[#This Row],[Data]])</f>
        <v>2006</v>
      </c>
    </row>
    <row r="256" spans="1:4" x14ac:dyDescent="0.25">
      <c r="A256" s="1">
        <v>38826</v>
      </c>
      <c r="B256" t="s">
        <v>19</v>
      </c>
      <c r="C256">
        <v>110</v>
      </c>
      <c r="D256">
        <f>YEAR(cukier7[[#This Row],[Data]])</f>
        <v>2006</v>
      </c>
    </row>
    <row r="257" spans="1:4" x14ac:dyDescent="0.25">
      <c r="A257" s="1">
        <v>38826</v>
      </c>
      <c r="B257" t="s">
        <v>20</v>
      </c>
      <c r="C257">
        <v>123</v>
      </c>
      <c r="D257">
        <f>YEAR(cukier7[[#This Row],[Data]])</f>
        <v>2006</v>
      </c>
    </row>
    <row r="258" spans="1:4" x14ac:dyDescent="0.25">
      <c r="A258" s="1">
        <v>38827</v>
      </c>
      <c r="B258" t="s">
        <v>68</v>
      </c>
      <c r="C258">
        <v>159</v>
      </c>
      <c r="D258">
        <f>YEAR(cukier7[[#This Row],[Data]])</f>
        <v>2006</v>
      </c>
    </row>
    <row r="259" spans="1:4" x14ac:dyDescent="0.25">
      <c r="A259" s="1">
        <v>38828</v>
      </c>
      <c r="B259" t="s">
        <v>107</v>
      </c>
      <c r="C259">
        <v>19</v>
      </c>
      <c r="D259">
        <f>YEAR(cukier7[[#This Row],[Data]])</f>
        <v>2006</v>
      </c>
    </row>
    <row r="260" spans="1:4" x14ac:dyDescent="0.25">
      <c r="A260" s="1">
        <v>38834</v>
      </c>
      <c r="B260" t="s">
        <v>24</v>
      </c>
      <c r="C260">
        <v>289</v>
      </c>
      <c r="D260">
        <f>YEAR(cukier7[[#This Row],[Data]])</f>
        <v>2006</v>
      </c>
    </row>
    <row r="261" spans="1:4" x14ac:dyDescent="0.25">
      <c r="A261" s="1">
        <v>38834</v>
      </c>
      <c r="B261" t="s">
        <v>25</v>
      </c>
      <c r="C261">
        <v>136</v>
      </c>
      <c r="D261">
        <f>YEAR(cukier7[[#This Row],[Data]])</f>
        <v>2006</v>
      </c>
    </row>
    <row r="262" spans="1:4" x14ac:dyDescent="0.25">
      <c r="A262" s="1">
        <v>38845</v>
      </c>
      <c r="B262" t="s">
        <v>27</v>
      </c>
      <c r="C262">
        <v>41</v>
      </c>
      <c r="D262">
        <f>YEAR(cukier7[[#This Row],[Data]])</f>
        <v>2006</v>
      </c>
    </row>
    <row r="263" spans="1:4" x14ac:dyDescent="0.25">
      <c r="A263" s="1">
        <v>38846</v>
      </c>
      <c r="B263" t="s">
        <v>47</v>
      </c>
      <c r="C263">
        <v>385</v>
      </c>
      <c r="D263">
        <f>YEAR(cukier7[[#This Row],[Data]])</f>
        <v>2006</v>
      </c>
    </row>
    <row r="264" spans="1:4" x14ac:dyDescent="0.25">
      <c r="A264" s="1">
        <v>38847</v>
      </c>
      <c r="B264" t="s">
        <v>108</v>
      </c>
      <c r="C264">
        <v>17</v>
      </c>
      <c r="D264">
        <f>YEAR(cukier7[[#This Row],[Data]])</f>
        <v>2006</v>
      </c>
    </row>
    <row r="265" spans="1:4" x14ac:dyDescent="0.25">
      <c r="A265" s="1">
        <v>38847</v>
      </c>
      <c r="B265" t="s">
        <v>109</v>
      </c>
      <c r="C265">
        <v>20</v>
      </c>
      <c r="D265">
        <f>YEAR(cukier7[[#This Row],[Data]])</f>
        <v>2006</v>
      </c>
    </row>
    <row r="266" spans="1:4" x14ac:dyDescent="0.25">
      <c r="A266" s="1">
        <v>38851</v>
      </c>
      <c r="B266" t="s">
        <v>110</v>
      </c>
      <c r="C266">
        <v>19</v>
      </c>
      <c r="D266">
        <f>YEAR(cukier7[[#This Row],[Data]])</f>
        <v>2006</v>
      </c>
    </row>
    <row r="267" spans="1:4" x14ac:dyDescent="0.25">
      <c r="A267" s="1">
        <v>38852</v>
      </c>
      <c r="B267" t="s">
        <v>45</v>
      </c>
      <c r="C267">
        <v>13</v>
      </c>
      <c r="D267">
        <f>YEAR(cukier7[[#This Row],[Data]])</f>
        <v>2006</v>
      </c>
    </row>
    <row r="268" spans="1:4" x14ac:dyDescent="0.25">
      <c r="A268" s="1">
        <v>38853</v>
      </c>
      <c r="B268" t="s">
        <v>99</v>
      </c>
      <c r="C268">
        <v>13</v>
      </c>
      <c r="D268">
        <f>YEAR(cukier7[[#This Row],[Data]])</f>
        <v>2006</v>
      </c>
    </row>
    <row r="269" spans="1:4" x14ac:dyDescent="0.25">
      <c r="A269" s="1">
        <v>38855</v>
      </c>
      <c r="B269" t="s">
        <v>82</v>
      </c>
      <c r="C269">
        <v>168</v>
      </c>
      <c r="D269">
        <f>YEAR(cukier7[[#This Row],[Data]])</f>
        <v>2006</v>
      </c>
    </row>
    <row r="270" spans="1:4" x14ac:dyDescent="0.25">
      <c r="A270" s="1">
        <v>38855</v>
      </c>
      <c r="B270" t="s">
        <v>111</v>
      </c>
      <c r="C270">
        <v>18</v>
      </c>
      <c r="D270">
        <f>YEAR(cukier7[[#This Row],[Data]])</f>
        <v>2006</v>
      </c>
    </row>
    <row r="271" spans="1:4" x14ac:dyDescent="0.25">
      <c r="A271" s="1">
        <v>38855</v>
      </c>
      <c r="B271" t="s">
        <v>16</v>
      </c>
      <c r="C271">
        <v>131</v>
      </c>
      <c r="D271">
        <f>YEAR(cukier7[[#This Row],[Data]])</f>
        <v>2006</v>
      </c>
    </row>
    <row r="272" spans="1:4" x14ac:dyDescent="0.25">
      <c r="A272" s="1">
        <v>38856</v>
      </c>
      <c r="B272" t="s">
        <v>24</v>
      </c>
      <c r="C272">
        <v>187</v>
      </c>
      <c r="D272">
        <f>YEAR(cukier7[[#This Row],[Data]])</f>
        <v>2006</v>
      </c>
    </row>
    <row r="273" spans="1:4" x14ac:dyDescent="0.25">
      <c r="A273" s="1">
        <v>38857</v>
      </c>
      <c r="B273" t="s">
        <v>26</v>
      </c>
      <c r="C273">
        <v>412</v>
      </c>
      <c r="D273">
        <f>YEAR(cukier7[[#This Row],[Data]])</f>
        <v>2006</v>
      </c>
    </row>
    <row r="274" spans="1:4" x14ac:dyDescent="0.25">
      <c r="A274" s="1">
        <v>38859</v>
      </c>
      <c r="B274" t="s">
        <v>8</v>
      </c>
      <c r="C274">
        <v>40</v>
      </c>
      <c r="D274">
        <f>YEAR(cukier7[[#This Row],[Data]])</f>
        <v>2006</v>
      </c>
    </row>
    <row r="275" spans="1:4" x14ac:dyDescent="0.25">
      <c r="A275" s="1">
        <v>38860</v>
      </c>
      <c r="B275" t="s">
        <v>39</v>
      </c>
      <c r="C275">
        <v>166</v>
      </c>
      <c r="D275">
        <f>YEAR(cukier7[[#This Row],[Data]])</f>
        <v>2006</v>
      </c>
    </row>
    <row r="276" spans="1:4" x14ac:dyDescent="0.25">
      <c r="A276" s="1">
        <v>38861</v>
      </c>
      <c r="B276" t="s">
        <v>68</v>
      </c>
      <c r="C276">
        <v>173</v>
      </c>
      <c r="D276">
        <f>YEAR(cukier7[[#This Row],[Data]])</f>
        <v>2006</v>
      </c>
    </row>
    <row r="277" spans="1:4" x14ac:dyDescent="0.25">
      <c r="A277" s="1">
        <v>38862</v>
      </c>
      <c r="B277" t="s">
        <v>112</v>
      </c>
      <c r="C277">
        <v>2</v>
      </c>
      <c r="D277">
        <f>YEAR(cukier7[[#This Row],[Data]])</f>
        <v>2006</v>
      </c>
    </row>
    <row r="278" spans="1:4" x14ac:dyDescent="0.25">
      <c r="A278" s="1">
        <v>38862</v>
      </c>
      <c r="B278" t="s">
        <v>113</v>
      </c>
      <c r="C278">
        <v>18</v>
      </c>
      <c r="D278">
        <f>YEAR(cukier7[[#This Row],[Data]])</f>
        <v>2006</v>
      </c>
    </row>
    <row r="279" spans="1:4" x14ac:dyDescent="0.25">
      <c r="A279" s="1">
        <v>38863</v>
      </c>
      <c r="B279" t="s">
        <v>114</v>
      </c>
      <c r="C279">
        <v>15</v>
      </c>
      <c r="D279">
        <f>YEAR(cukier7[[#This Row],[Data]])</f>
        <v>2006</v>
      </c>
    </row>
    <row r="280" spans="1:4" x14ac:dyDescent="0.25">
      <c r="A280" s="1">
        <v>38864</v>
      </c>
      <c r="B280" t="s">
        <v>104</v>
      </c>
      <c r="C280">
        <v>243</v>
      </c>
      <c r="D280">
        <f>YEAR(cukier7[[#This Row],[Data]])</f>
        <v>2006</v>
      </c>
    </row>
    <row r="281" spans="1:4" x14ac:dyDescent="0.25">
      <c r="A281" s="1">
        <v>38865</v>
      </c>
      <c r="B281" t="s">
        <v>19</v>
      </c>
      <c r="C281">
        <v>460</v>
      </c>
      <c r="D281">
        <f>YEAR(cukier7[[#This Row],[Data]])</f>
        <v>2006</v>
      </c>
    </row>
    <row r="282" spans="1:4" x14ac:dyDescent="0.25">
      <c r="A282" s="1">
        <v>38865</v>
      </c>
      <c r="B282" t="s">
        <v>115</v>
      </c>
      <c r="C282">
        <v>8</v>
      </c>
      <c r="D282">
        <f>YEAR(cukier7[[#This Row],[Data]])</f>
        <v>2006</v>
      </c>
    </row>
    <row r="283" spans="1:4" x14ac:dyDescent="0.25">
      <c r="A283" s="1">
        <v>38866</v>
      </c>
      <c r="B283" t="s">
        <v>10</v>
      </c>
      <c r="C283">
        <v>150</v>
      </c>
      <c r="D283">
        <f>YEAR(cukier7[[#This Row],[Data]])</f>
        <v>2006</v>
      </c>
    </row>
    <row r="284" spans="1:4" x14ac:dyDescent="0.25">
      <c r="A284" s="1">
        <v>38867</v>
      </c>
      <c r="B284" t="s">
        <v>54</v>
      </c>
      <c r="C284">
        <v>72</v>
      </c>
      <c r="D284">
        <f>YEAR(cukier7[[#This Row],[Data]])</f>
        <v>2006</v>
      </c>
    </row>
    <row r="285" spans="1:4" x14ac:dyDescent="0.25">
      <c r="A285" s="1">
        <v>38867</v>
      </c>
      <c r="B285" t="s">
        <v>11</v>
      </c>
      <c r="C285">
        <v>217</v>
      </c>
      <c r="D285">
        <f>YEAR(cukier7[[#This Row],[Data]])</f>
        <v>2006</v>
      </c>
    </row>
    <row r="286" spans="1:4" x14ac:dyDescent="0.25">
      <c r="A286" s="1">
        <v>38870</v>
      </c>
      <c r="B286" t="s">
        <v>41</v>
      </c>
      <c r="C286">
        <v>164</v>
      </c>
      <c r="D286">
        <f>YEAR(cukier7[[#This Row],[Data]])</f>
        <v>2006</v>
      </c>
    </row>
    <row r="287" spans="1:4" x14ac:dyDescent="0.25">
      <c r="A287" s="1">
        <v>38870</v>
      </c>
      <c r="B287" t="s">
        <v>47</v>
      </c>
      <c r="C287">
        <v>429</v>
      </c>
      <c r="D287">
        <f>YEAR(cukier7[[#This Row],[Data]])</f>
        <v>2006</v>
      </c>
    </row>
    <row r="288" spans="1:4" x14ac:dyDescent="0.25">
      <c r="A288" s="1">
        <v>38875</v>
      </c>
      <c r="B288" t="s">
        <v>10</v>
      </c>
      <c r="C288">
        <v>63</v>
      </c>
      <c r="D288">
        <f>YEAR(cukier7[[#This Row],[Data]])</f>
        <v>2006</v>
      </c>
    </row>
    <row r="289" spans="1:4" x14ac:dyDescent="0.25">
      <c r="A289" s="1">
        <v>38878</v>
      </c>
      <c r="B289" t="s">
        <v>32</v>
      </c>
      <c r="C289">
        <v>106</v>
      </c>
      <c r="D289">
        <f>YEAR(cukier7[[#This Row],[Data]])</f>
        <v>2006</v>
      </c>
    </row>
    <row r="290" spans="1:4" x14ac:dyDescent="0.25">
      <c r="A290" s="1">
        <v>38886</v>
      </c>
      <c r="B290" t="s">
        <v>24</v>
      </c>
      <c r="C290">
        <v>136</v>
      </c>
      <c r="D290">
        <f>YEAR(cukier7[[#This Row],[Data]])</f>
        <v>2006</v>
      </c>
    </row>
    <row r="291" spans="1:4" x14ac:dyDescent="0.25">
      <c r="A291" s="1">
        <v>38887</v>
      </c>
      <c r="B291" t="s">
        <v>116</v>
      </c>
      <c r="C291">
        <v>7</v>
      </c>
      <c r="D291">
        <f>YEAR(cukier7[[#This Row],[Data]])</f>
        <v>2006</v>
      </c>
    </row>
    <row r="292" spans="1:4" x14ac:dyDescent="0.25">
      <c r="A292" s="1">
        <v>38896</v>
      </c>
      <c r="B292" t="s">
        <v>14</v>
      </c>
      <c r="C292">
        <v>114</v>
      </c>
      <c r="D292">
        <f>YEAR(cukier7[[#This Row],[Data]])</f>
        <v>2006</v>
      </c>
    </row>
    <row r="293" spans="1:4" x14ac:dyDescent="0.25">
      <c r="A293" s="1">
        <v>38896</v>
      </c>
      <c r="B293" t="s">
        <v>117</v>
      </c>
      <c r="C293">
        <v>12</v>
      </c>
      <c r="D293">
        <f>YEAR(cukier7[[#This Row],[Data]])</f>
        <v>2006</v>
      </c>
    </row>
    <row r="294" spans="1:4" x14ac:dyDescent="0.25">
      <c r="A294" s="1">
        <v>38902</v>
      </c>
      <c r="B294" t="s">
        <v>11</v>
      </c>
      <c r="C294">
        <v>443</v>
      </c>
      <c r="D294">
        <f>YEAR(cukier7[[#This Row],[Data]])</f>
        <v>2006</v>
      </c>
    </row>
    <row r="295" spans="1:4" x14ac:dyDescent="0.25">
      <c r="A295" s="1">
        <v>38904</v>
      </c>
      <c r="B295" t="s">
        <v>54</v>
      </c>
      <c r="C295">
        <v>73</v>
      </c>
      <c r="D295">
        <f>YEAR(cukier7[[#This Row],[Data]])</f>
        <v>2006</v>
      </c>
    </row>
    <row r="296" spans="1:4" x14ac:dyDescent="0.25">
      <c r="A296" s="1">
        <v>38907</v>
      </c>
      <c r="B296" t="s">
        <v>118</v>
      </c>
      <c r="C296">
        <v>15</v>
      </c>
      <c r="D296">
        <f>YEAR(cukier7[[#This Row],[Data]])</f>
        <v>2006</v>
      </c>
    </row>
    <row r="297" spans="1:4" x14ac:dyDescent="0.25">
      <c r="A297" s="1">
        <v>38907</v>
      </c>
      <c r="B297" t="s">
        <v>119</v>
      </c>
      <c r="C297">
        <v>9</v>
      </c>
      <c r="D297">
        <f>YEAR(cukier7[[#This Row],[Data]])</f>
        <v>2006</v>
      </c>
    </row>
    <row r="298" spans="1:4" x14ac:dyDescent="0.25">
      <c r="A298" s="1">
        <v>38908</v>
      </c>
      <c r="B298" t="s">
        <v>120</v>
      </c>
      <c r="C298">
        <v>20</v>
      </c>
      <c r="D298">
        <f>YEAR(cukier7[[#This Row],[Data]])</f>
        <v>2006</v>
      </c>
    </row>
    <row r="299" spans="1:4" x14ac:dyDescent="0.25">
      <c r="A299" s="1">
        <v>38910</v>
      </c>
      <c r="B299" t="s">
        <v>121</v>
      </c>
      <c r="C299">
        <v>9</v>
      </c>
      <c r="D299">
        <f>YEAR(cukier7[[#This Row],[Data]])</f>
        <v>2006</v>
      </c>
    </row>
    <row r="300" spans="1:4" x14ac:dyDescent="0.25">
      <c r="A300" s="1">
        <v>38911</v>
      </c>
      <c r="B300" t="s">
        <v>122</v>
      </c>
      <c r="C300">
        <v>88</v>
      </c>
      <c r="D300">
        <f>YEAR(cukier7[[#This Row],[Data]])</f>
        <v>2006</v>
      </c>
    </row>
    <row r="301" spans="1:4" x14ac:dyDescent="0.25">
      <c r="A301" s="1">
        <v>38911</v>
      </c>
      <c r="B301" t="s">
        <v>9</v>
      </c>
      <c r="C301">
        <v>139</v>
      </c>
      <c r="D301">
        <f>YEAR(cukier7[[#This Row],[Data]])</f>
        <v>2006</v>
      </c>
    </row>
    <row r="302" spans="1:4" x14ac:dyDescent="0.25">
      <c r="A302" s="1">
        <v>38912</v>
      </c>
      <c r="B302" t="s">
        <v>24</v>
      </c>
      <c r="C302">
        <v>346</v>
      </c>
      <c r="D302">
        <f>YEAR(cukier7[[#This Row],[Data]])</f>
        <v>2006</v>
      </c>
    </row>
    <row r="303" spans="1:4" x14ac:dyDescent="0.25">
      <c r="A303" s="1">
        <v>38918</v>
      </c>
      <c r="B303" t="s">
        <v>123</v>
      </c>
      <c r="C303">
        <v>3</v>
      </c>
      <c r="D303">
        <f>YEAR(cukier7[[#This Row],[Data]])</f>
        <v>2006</v>
      </c>
    </row>
    <row r="304" spans="1:4" x14ac:dyDescent="0.25">
      <c r="A304" s="1">
        <v>38918</v>
      </c>
      <c r="B304" t="s">
        <v>124</v>
      </c>
      <c r="C304">
        <v>9</v>
      </c>
      <c r="D304">
        <f>YEAR(cukier7[[#This Row],[Data]])</f>
        <v>2006</v>
      </c>
    </row>
    <row r="305" spans="1:4" x14ac:dyDescent="0.25">
      <c r="A305" s="1">
        <v>38918</v>
      </c>
      <c r="B305" t="s">
        <v>11</v>
      </c>
      <c r="C305">
        <v>323</v>
      </c>
      <c r="D305">
        <f>YEAR(cukier7[[#This Row],[Data]])</f>
        <v>2006</v>
      </c>
    </row>
    <row r="306" spans="1:4" x14ac:dyDescent="0.25">
      <c r="A306" s="1">
        <v>38919</v>
      </c>
      <c r="B306" t="s">
        <v>104</v>
      </c>
      <c r="C306">
        <v>382</v>
      </c>
      <c r="D306">
        <f>YEAR(cukier7[[#This Row],[Data]])</f>
        <v>2006</v>
      </c>
    </row>
    <row r="307" spans="1:4" x14ac:dyDescent="0.25">
      <c r="A307" s="1">
        <v>38923</v>
      </c>
      <c r="B307" t="s">
        <v>19</v>
      </c>
      <c r="C307">
        <v>296</v>
      </c>
      <c r="D307">
        <f>YEAR(cukier7[[#This Row],[Data]])</f>
        <v>2006</v>
      </c>
    </row>
    <row r="308" spans="1:4" x14ac:dyDescent="0.25">
      <c r="A308" s="1">
        <v>38924</v>
      </c>
      <c r="B308" t="s">
        <v>7</v>
      </c>
      <c r="C308">
        <v>121</v>
      </c>
      <c r="D308">
        <f>YEAR(cukier7[[#This Row],[Data]])</f>
        <v>2006</v>
      </c>
    </row>
    <row r="309" spans="1:4" x14ac:dyDescent="0.25">
      <c r="A309" s="1">
        <v>38924</v>
      </c>
      <c r="B309" t="s">
        <v>27</v>
      </c>
      <c r="C309">
        <v>157</v>
      </c>
      <c r="D309">
        <f>YEAR(cukier7[[#This Row],[Data]])</f>
        <v>2006</v>
      </c>
    </row>
    <row r="310" spans="1:4" x14ac:dyDescent="0.25">
      <c r="A310" s="1">
        <v>38926</v>
      </c>
      <c r="B310" t="s">
        <v>11</v>
      </c>
      <c r="C310">
        <v>497</v>
      </c>
      <c r="D310">
        <f>YEAR(cukier7[[#This Row],[Data]])</f>
        <v>2006</v>
      </c>
    </row>
    <row r="311" spans="1:4" x14ac:dyDescent="0.25">
      <c r="A311" s="1">
        <v>38927</v>
      </c>
      <c r="B311" t="s">
        <v>11</v>
      </c>
      <c r="C311">
        <v>103</v>
      </c>
      <c r="D311">
        <f>YEAR(cukier7[[#This Row],[Data]])</f>
        <v>2006</v>
      </c>
    </row>
    <row r="312" spans="1:4" x14ac:dyDescent="0.25">
      <c r="A312" s="1">
        <v>38928</v>
      </c>
      <c r="B312" t="s">
        <v>32</v>
      </c>
      <c r="C312">
        <v>142</v>
      </c>
      <c r="D312">
        <f>YEAR(cukier7[[#This Row],[Data]])</f>
        <v>2006</v>
      </c>
    </row>
    <row r="313" spans="1:4" x14ac:dyDescent="0.25">
      <c r="A313" s="1">
        <v>38929</v>
      </c>
      <c r="B313" t="s">
        <v>25</v>
      </c>
      <c r="C313">
        <v>144</v>
      </c>
      <c r="D313">
        <f>YEAR(cukier7[[#This Row],[Data]])</f>
        <v>2006</v>
      </c>
    </row>
    <row r="314" spans="1:4" x14ac:dyDescent="0.25">
      <c r="A314" s="1">
        <v>38931</v>
      </c>
      <c r="B314" t="s">
        <v>102</v>
      </c>
      <c r="C314">
        <v>8</v>
      </c>
      <c r="D314">
        <f>YEAR(cukier7[[#This Row],[Data]])</f>
        <v>2006</v>
      </c>
    </row>
    <row r="315" spans="1:4" x14ac:dyDescent="0.25">
      <c r="A315" s="1">
        <v>38936</v>
      </c>
      <c r="B315" t="s">
        <v>57</v>
      </c>
      <c r="C315">
        <v>172</v>
      </c>
      <c r="D315">
        <f>YEAR(cukier7[[#This Row],[Data]])</f>
        <v>2006</v>
      </c>
    </row>
    <row r="316" spans="1:4" x14ac:dyDescent="0.25">
      <c r="A316" s="1">
        <v>38940</v>
      </c>
      <c r="B316" t="s">
        <v>9</v>
      </c>
      <c r="C316">
        <v>290</v>
      </c>
      <c r="D316">
        <f>YEAR(cukier7[[#This Row],[Data]])</f>
        <v>2006</v>
      </c>
    </row>
    <row r="317" spans="1:4" x14ac:dyDescent="0.25">
      <c r="A317" s="1">
        <v>38942</v>
      </c>
      <c r="B317" t="s">
        <v>16</v>
      </c>
      <c r="C317">
        <v>422</v>
      </c>
      <c r="D317">
        <f>YEAR(cukier7[[#This Row],[Data]])</f>
        <v>2006</v>
      </c>
    </row>
    <row r="318" spans="1:4" x14ac:dyDescent="0.25">
      <c r="A318" s="1">
        <v>38945</v>
      </c>
      <c r="B318" t="s">
        <v>111</v>
      </c>
      <c r="C318">
        <v>12</v>
      </c>
      <c r="D318">
        <f>YEAR(cukier7[[#This Row],[Data]])</f>
        <v>2006</v>
      </c>
    </row>
    <row r="319" spans="1:4" x14ac:dyDescent="0.25">
      <c r="A319" s="1">
        <v>38948</v>
      </c>
      <c r="B319" t="s">
        <v>57</v>
      </c>
      <c r="C319">
        <v>104</v>
      </c>
      <c r="D319">
        <f>YEAR(cukier7[[#This Row],[Data]])</f>
        <v>2006</v>
      </c>
    </row>
    <row r="320" spans="1:4" x14ac:dyDescent="0.25">
      <c r="A320" s="1">
        <v>38949</v>
      </c>
      <c r="B320" t="s">
        <v>37</v>
      </c>
      <c r="C320">
        <v>97</v>
      </c>
      <c r="D320">
        <f>YEAR(cukier7[[#This Row],[Data]])</f>
        <v>2006</v>
      </c>
    </row>
    <row r="321" spans="1:4" x14ac:dyDescent="0.25">
      <c r="A321" s="1">
        <v>38950</v>
      </c>
      <c r="B321" t="s">
        <v>28</v>
      </c>
      <c r="C321">
        <v>179</v>
      </c>
      <c r="D321">
        <f>YEAR(cukier7[[#This Row],[Data]])</f>
        <v>2006</v>
      </c>
    </row>
    <row r="322" spans="1:4" x14ac:dyDescent="0.25">
      <c r="A322" s="1">
        <v>38953</v>
      </c>
      <c r="B322" t="s">
        <v>52</v>
      </c>
      <c r="C322">
        <v>256</v>
      </c>
      <c r="D322">
        <f>YEAR(cukier7[[#This Row],[Data]])</f>
        <v>2006</v>
      </c>
    </row>
    <row r="323" spans="1:4" x14ac:dyDescent="0.25">
      <c r="A323" s="1">
        <v>38954</v>
      </c>
      <c r="B323" t="s">
        <v>115</v>
      </c>
      <c r="C323">
        <v>20</v>
      </c>
      <c r="D323">
        <f>YEAR(cukier7[[#This Row],[Data]])</f>
        <v>2006</v>
      </c>
    </row>
    <row r="324" spans="1:4" x14ac:dyDescent="0.25">
      <c r="A324" s="1">
        <v>38954</v>
      </c>
      <c r="B324" t="s">
        <v>107</v>
      </c>
      <c r="C324">
        <v>10</v>
      </c>
      <c r="D324">
        <f>YEAR(cukier7[[#This Row],[Data]])</f>
        <v>2006</v>
      </c>
    </row>
    <row r="325" spans="1:4" x14ac:dyDescent="0.25">
      <c r="A325" s="1">
        <v>38955</v>
      </c>
      <c r="B325" t="s">
        <v>9</v>
      </c>
      <c r="C325">
        <v>407</v>
      </c>
      <c r="D325">
        <f>YEAR(cukier7[[#This Row],[Data]])</f>
        <v>2006</v>
      </c>
    </row>
    <row r="326" spans="1:4" x14ac:dyDescent="0.25">
      <c r="A326" s="1">
        <v>38956</v>
      </c>
      <c r="B326" t="s">
        <v>24</v>
      </c>
      <c r="C326">
        <v>297</v>
      </c>
      <c r="D326">
        <f>YEAR(cukier7[[#This Row],[Data]])</f>
        <v>2006</v>
      </c>
    </row>
    <row r="327" spans="1:4" x14ac:dyDescent="0.25">
      <c r="A327" s="1">
        <v>38956</v>
      </c>
      <c r="B327" t="s">
        <v>73</v>
      </c>
      <c r="C327">
        <v>133</v>
      </c>
      <c r="D327">
        <f>YEAR(cukier7[[#This Row],[Data]])</f>
        <v>2006</v>
      </c>
    </row>
    <row r="328" spans="1:4" x14ac:dyDescent="0.25">
      <c r="A328" s="1">
        <v>38956</v>
      </c>
      <c r="B328" t="s">
        <v>37</v>
      </c>
      <c r="C328">
        <v>33</v>
      </c>
      <c r="D328">
        <f>YEAR(cukier7[[#This Row],[Data]])</f>
        <v>2006</v>
      </c>
    </row>
    <row r="329" spans="1:4" x14ac:dyDescent="0.25">
      <c r="A329" s="1">
        <v>38959</v>
      </c>
      <c r="B329" t="s">
        <v>16</v>
      </c>
      <c r="C329">
        <v>220</v>
      </c>
      <c r="D329">
        <f>YEAR(cukier7[[#This Row],[Data]])</f>
        <v>2006</v>
      </c>
    </row>
    <row r="330" spans="1:4" x14ac:dyDescent="0.25">
      <c r="A330" s="1">
        <v>38959</v>
      </c>
      <c r="B330" t="s">
        <v>30</v>
      </c>
      <c r="C330">
        <v>114</v>
      </c>
      <c r="D330">
        <f>YEAR(cukier7[[#This Row],[Data]])</f>
        <v>2006</v>
      </c>
    </row>
    <row r="331" spans="1:4" x14ac:dyDescent="0.25">
      <c r="A331" s="1">
        <v>38962</v>
      </c>
      <c r="B331" t="s">
        <v>10</v>
      </c>
      <c r="C331">
        <v>130</v>
      </c>
      <c r="D331">
        <f>YEAR(cukier7[[#This Row],[Data]])</f>
        <v>2006</v>
      </c>
    </row>
    <row r="332" spans="1:4" x14ac:dyDescent="0.25">
      <c r="A332" s="1">
        <v>38962</v>
      </c>
      <c r="B332" t="s">
        <v>32</v>
      </c>
      <c r="C332">
        <v>52</v>
      </c>
      <c r="D332">
        <f>YEAR(cukier7[[#This Row],[Data]])</f>
        <v>2006</v>
      </c>
    </row>
    <row r="333" spans="1:4" x14ac:dyDescent="0.25">
      <c r="A333" s="1">
        <v>38962</v>
      </c>
      <c r="B333" t="s">
        <v>30</v>
      </c>
      <c r="C333">
        <v>33</v>
      </c>
      <c r="D333">
        <f>YEAR(cukier7[[#This Row],[Data]])</f>
        <v>2006</v>
      </c>
    </row>
    <row r="334" spans="1:4" x14ac:dyDescent="0.25">
      <c r="A334" s="1">
        <v>38963</v>
      </c>
      <c r="B334" t="s">
        <v>63</v>
      </c>
      <c r="C334">
        <v>57</v>
      </c>
      <c r="D334">
        <f>YEAR(cukier7[[#This Row],[Data]])</f>
        <v>2006</v>
      </c>
    </row>
    <row r="335" spans="1:4" x14ac:dyDescent="0.25">
      <c r="A335" s="1">
        <v>38965</v>
      </c>
      <c r="B335" t="s">
        <v>125</v>
      </c>
      <c r="C335">
        <v>190</v>
      </c>
      <c r="D335">
        <f>YEAR(cukier7[[#This Row],[Data]])</f>
        <v>2006</v>
      </c>
    </row>
    <row r="336" spans="1:4" x14ac:dyDescent="0.25">
      <c r="A336" s="1">
        <v>38965</v>
      </c>
      <c r="B336" t="s">
        <v>86</v>
      </c>
      <c r="C336">
        <v>8</v>
      </c>
      <c r="D336">
        <f>YEAR(cukier7[[#This Row],[Data]])</f>
        <v>2006</v>
      </c>
    </row>
    <row r="337" spans="1:4" x14ac:dyDescent="0.25">
      <c r="A337" s="1">
        <v>38965</v>
      </c>
      <c r="B337" t="s">
        <v>9</v>
      </c>
      <c r="C337">
        <v>255</v>
      </c>
      <c r="D337">
        <f>YEAR(cukier7[[#This Row],[Data]])</f>
        <v>2006</v>
      </c>
    </row>
    <row r="338" spans="1:4" x14ac:dyDescent="0.25">
      <c r="A338" s="1">
        <v>38967</v>
      </c>
      <c r="B338" t="s">
        <v>73</v>
      </c>
      <c r="C338">
        <v>108</v>
      </c>
      <c r="D338">
        <f>YEAR(cukier7[[#This Row],[Data]])</f>
        <v>2006</v>
      </c>
    </row>
    <row r="339" spans="1:4" x14ac:dyDescent="0.25">
      <c r="A339" s="1">
        <v>38971</v>
      </c>
      <c r="B339" t="s">
        <v>20</v>
      </c>
      <c r="C339">
        <v>78</v>
      </c>
      <c r="D339">
        <f>YEAR(cukier7[[#This Row],[Data]])</f>
        <v>2006</v>
      </c>
    </row>
    <row r="340" spans="1:4" x14ac:dyDescent="0.25">
      <c r="A340" s="1">
        <v>38972</v>
      </c>
      <c r="B340" t="s">
        <v>9</v>
      </c>
      <c r="C340">
        <v>364</v>
      </c>
      <c r="D340">
        <f>YEAR(cukier7[[#This Row],[Data]])</f>
        <v>2006</v>
      </c>
    </row>
    <row r="341" spans="1:4" x14ac:dyDescent="0.25">
      <c r="A341" s="1">
        <v>38973</v>
      </c>
      <c r="B341" t="s">
        <v>68</v>
      </c>
      <c r="C341">
        <v>52</v>
      </c>
      <c r="D341">
        <f>YEAR(cukier7[[#This Row],[Data]])</f>
        <v>2006</v>
      </c>
    </row>
    <row r="342" spans="1:4" x14ac:dyDescent="0.25">
      <c r="A342" s="1">
        <v>38974</v>
      </c>
      <c r="B342" t="s">
        <v>104</v>
      </c>
      <c r="C342">
        <v>343</v>
      </c>
      <c r="D342">
        <f>YEAR(cukier7[[#This Row],[Data]])</f>
        <v>2006</v>
      </c>
    </row>
    <row r="343" spans="1:4" x14ac:dyDescent="0.25">
      <c r="A343" s="1">
        <v>38976</v>
      </c>
      <c r="B343" t="s">
        <v>54</v>
      </c>
      <c r="C343">
        <v>197</v>
      </c>
      <c r="D343">
        <f>YEAR(cukier7[[#This Row],[Data]])</f>
        <v>2006</v>
      </c>
    </row>
    <row r="344" spans="1:4" x14ac:dyDescent="0.25">
      <c r="A344" s="1">
        <v>38977</v>
      </c>
      <c r="B344" t="s">
        <v>126</v>
      </c>
      <c r="C344">
        <v>4</v>
      </c>
      <c r="D344">
        <f>YEAR(cukier7[[#This Row],[Data]])</f>
        <v>2006</v>
      </c>
    </row>
    <row r="345" spans="1:4" x14ac:dyDescent="0.25">
      <c r="A345" s="1">
        <v>38978</v>
      </c>
      <c r="B345" t="s">
        <v>127</v>
      </c>
      <c r="C345">
        <v>8</v>
      </c>
      <c r="D345">
        <f>YEAR(cukier7[[#This Row],[Data]])</f>
        <v>2006</v>
      </c>
    </row>
    <row r="346" spans="1:4" x14ac:dyDescent="0.25">
      <c r="A346" s="1">
        <v>38978</v>
      </c>
      <c r="B346" t="s">
        <v>58</v>
      </c>
      <c r="C346">
        <v>11</v>
      </c>
      <c r="D346">
        <f>YEAR(cukier7[[#This Row],[Data]])</f>
        <v>2006</v>
      </c>
    </row>
    <row r="347" spans="1:4" x14ac:dyDescent="0.25">
      <c r="A347" s="1">
        <v>38978</v>
      </c>
      <c r="B347" t="s">
        <v>74</v>
      </c>
      <c r="C347">
        <v>10</v>
      </c>
      <c r="D347">
        <f>YEAR(cukier7[[#This Row],[Data]])</f>
        <v>2006</v>
      </c>
    </row>
    <row r="348" spans="1:4" x14ac:dyDescent="0.25">
      <c r="A348" s="1">
        <v>38981</v>
      </c>
      <c r="B348" t="s">
        <v>63</v>
      </c>
      <c r="C348">
        <v>96</v>
      </c>
      <c r="D348">
        <f>YEAR(cukier7[[#This Row],[Data]])</f>
        <v>2006</v>
      </c>
    </row>
    <row r="349" spans="1:4" x14ac:dyDescent="0.25">
      <c r="A349" s="1">
        <v>38981</v>
      </c>
      <c r="B349" t="s">
        <v>57</v>
      </c>
      <c r="C349">
        <v>30</v>
      </c>
      <c r="D349">
        <f>YEAR(cukier7[[#This Row],[Data]])</f>
        <v>2006</v>
      </c>
    </row>
    <row r="350" spans="1:4" x14ac:dyDescent="0.25">
      <c r="A350" s="1">
        <v>38982</v>
      </c>
      <c r="B350" t="s">
        <v>128</v>
      </c>
      <c r="C350">
        <v>17</v>
      </c>
      <c r="D350">
        <f>YEAR(cukier7[[#This Row],[Data]])</f>
        <v>2006</v>
      </c>
    </row>
    <row r="351" spans="1:4" x14ac:dyDescent="0.25">
      <c r="A351" s="1">
        <v>38985</v>
      </c>
      <c r="B351" t="s">
        <v>124</v>
      </c>
      <c r="C351">
        <v>17</v>
      </c>
      <c r="D351">
        <f>YEAR(cukier7[[#This Row],[Data]])</f>
        <v>2006</v>
      </c>
    </row>
    <row r="352" spans="1:4" x14ac:dyDescent="0.25">
      <c r="A352" s="1">
        <v>38985</v>
      </c>
      <c r="B352" t="s">
        <v>14</v>
      </c>
      <c r="C352">
        <v>180</v>
      </c>
      <c r="D352">
        <f>YEAR(cukier7[[#This Row],[Data]])</f>
        <v>2006</v>
      </c>
    </row>
    <row r="353" spans="1:4" x14ac:dyDescent="0.25">
      <c r="A353" s="1">
        <v>38985</v>
      </c>
      <c r="B353" t="s">
        <v>33</v>
      </c>
      <c r="C353">
        <v>94</v>
      </c>
      <c r="D353">
        <f>YEAR(cukier7[[#This Row],[Data]])</f>
        <v>2006</v>
      </c>
    </row>
    <row r="354" spans="1:4" x14ac:dyDescent="0.25">
      <c r="A354" s="1">
        <v>38986</v>
      </c>
      <c r="B354" t="s">
        <v>41</v>
      </c>
      <c r="C354">
        <v>45</v>
      </c>
      <c r="D354">
        <f>YEAR(cukier7[[#This Row],[Data]])</f>
        <v>2006</v>
      </c>
    </row>
    <row r="355" spans="1:4" x14ac:dyDescent="0.25">
      <c r="A355" s="1">
        <v>38987</v>
      </c>
      <c r="B355" t="s">
        <v>9</v>
      </c>
      <c r="C355">
        <v>380</v>
      </c>
      <c r="D355">
        <f>YEAR(cukier7[[#This Row],[Data]])</f>
        <v>2006</v>
      </c>
    </row>
    <row r="356" spans="1:4" x14ac:dyDescent="0.25">
      <c r="A356" s="1">
        <v>38987</v>
      </c>
      <c r="B356" t="s">
        <v>45</v>
      </c>
      <c r="C356">
        <v>5</v>
      </c>
      <c r="D356">
        <f>YEAR(cukier7[[#This Row],[Data]])</f>
        <v>2006</v>
      </c>
    </row>
    <row r="357" spans="1:4" x14ac:dyDescent="0.25">
      <c r="A357" s="1">
        <v>38991</v>
      </c>
      <c r="B357" t="s">
        <v>39</v>
      </c>
      <c r="C357">
        <v>170</v>
      </c>
      <c r="D357">
        <f>YEAR(cukier7[[#This Row],[Data]])</f>
        <v>2006</v>
      </c>
    </row>
    <row r="358" spans="1:4" x14ac:dyDescent="0.25">
      <c r="A358" s="1">
        <v>38995</v>
      </c>
      <c r="B358" t="s">
        <v>47</v>
      </c>
      <c r="C358">
        <v>198</v>
      </c>
      <c r="D358">
        <f>YEAR(cukier7[[#This Row],[Data]])</f>
        <v>2006</v>
      </c>
    </row>
    <row r="359" spans="1:4" x14ac:dyDescent="0.25">
      <c r="A359" s="1">
        <v>38998</v>
      </c>
      <c r="B359" t="s">
        <v>19</v>
      </c>
      <c r="C359">
        <v>283</v>
      </c>
      <c r="D359">
        <f>YEAR(cukier7[[#This Row],[Data]])</f>
        <v>2006</v>
      </c>
    </row>
    <row r="360" spans="1:4" x14ac:dyDescent="0.25">
      <c r="A360" s="1">
        <v>39001</v>
      </c>
      <c r="B360" t="s">
        <v>125</v>
      </c>
      <c r="C360">
        <v>42</v>
      </c>
      <c r="D360">
        <f>YEAR(cukier7[[#This Row],[Data]])</f>
        <v>2006</v>
      </c>
    </row>
    <row r="361" spans="1:4" x14ac:dyDescent="0.25">
      <c r="A361" s="1">
        <v>39003</v>
      </c>
      <c r="B361" t="s">
        <v>8</v>
      </c>
      <c r="C361">
        <v>163</v>
      </c>
      <c r="D361">
        <f>YEAR(cukier7[[#This Row],[Data]])</f>
        <v>2006</v>
      </c>
    </row>
    <row r="362" spans="1:4" x14ac:dyDescent="0.25">
      <c r="A362" s="1">
        <v>39009</v>
      </c>
      <c r="B362" t="s">
        <v>19</v>
      </c>
      <c r="C362">
        <v>115</v>
      </c>
      <c r="D362">
        <f>YEAR(cukier7[[#This Row],[Data]])</f>
        <v>2006</v>
      </c>
    </row>
    <row r="363" spans="1:4" x14ac:dyDescent="0.25">
      <c r="A363" s="1">
        <v>39014</v>
      </c>
      <c r="B363" t="s">
        <v>73</v>
      </c>
      <c r="C363">
        <v>75</v>
      </c>
      <c r="D363">
        <f>YEAR(cukier7[[#This Row],[Data]])</f>
        <v>2006</v>
      </c>
    </row>
    <row r="364" spans="1:4" x14ac:dyDescent="0.25">
      <c r="A364" s="1">
        <v>39015</v>
      </c>
      <c r="B364" t="s">
        <v>47</v>
      </c>
      <c r="C364">
        <v>403</v>
      </c>
      <c r="D364">
        <f>YEAR(cukier7[[#This Row],[Data]])</f>
        <v>2006</v>
      </c>
    </row>
    <row r="365" spans="1:4" x14ac:dyDescent="0.25">
      <c r="A365" s="1">
        <v>39019</v>
      </c>
      <c r="B365" t="s">
        <v>19</v>
      </c>
      <c r="C365">
        <v>465</v>
      </c>
      <c r="D365">
        <f>YEAR(cukier7[[#This Row],[Data]])</f>
        <v>2006</v>
      </c>
    </row>
    <row r="366" spans="1:4" x14ac:dyDescent="0.25">
      <c r="A366" s="1">
        <v>39021</v>
      </c>
      <c r="B366" t="s">
        <v>8</v>
      </c>
      <c r="C366">
        <v>194</v>
      </c>
      <c r="D366">
        <f>YEAR(cukier7[[#This Row],[Data]])</f>
        <v>2006</v>
      </c>
    </row>
    <row r="367" spans="1:4" x14ac:dyDescent="0.25">
      <c r="A367" s="1">
        <v>39021</v>
      </c>
      <c r="B367" t="s">
        <v>71</v>
      </c>
      <c r="C367">
        <v>122</v>
      </c>
      <c r="D367">
        <f>YEAR(cukier7[[#This Row],[Data]])</f>
        <v>2006</v>
      </c>
    </row>
    <row r="368" spans="1:4" x14ac:dyDescent="0.25">
      <c r="A368" s="1">
        <v>39021</v>
      </c>
      <c r="B368" t="s">
        <v>21</v>
      </c>
      <c r="C368">
        <v>186</v>
      </c>
      <c r="D368">
        <f>YEAR(cukier7[[#This Row],[Data]])</f>
        <v>2006</v>
      </c>
    </row>
    <row r="369" spans="1:4" x14ac:dyDescent="0.25">
      <c r="A369" s="1">
        <v>39026</v>
      </c>
      <c r="B369" t="s">
        <v>14</v>
      </c>
      <c r="C369">
        <v>137</v>
      </c>
      <c r="D369">
        <f>YEAR(cukier7[[#This Row],[Data]])</f>
        <v>2006</v>
      </c>
    </row>
    <row r="370" spans="1:4" x14ac:dyDescent="0.25">
      <c r="A370" s="1">
        <v>39029</v>
      </c>
      <c r="B370" t="s">
        <v>81</v>
      </c>
      <c r="C370">
        <v>10</v>
      </c>
      <c r="D370">
        <f>YEAR(cukier7[[#This Row],[Data]])</f>
        <v>2006</v>
      </c>
    </row>
    <row r="371" spans="1:4" x14ac:dyDescent="0.25">
      <c r="A371" s="1">
        <v>39032</v>
      </c>
      <c r="B371" t="s">
        <v>52</v>
      </c>
      <c r="C371">
        <v>437</v>
      </c>
      <c r="D371">
        <f>YEAR(cukier7[[#This Row],[Data]])</f>
        <v>2006</v>
      </c>
    </row>
    <row r="372" spans="1:4" x14ac:dyDescent="0.25">
      <c r="A372" s="1">
        <v>39034</v>
      </c>
      <c r="B372" t="s">
        <v>129</v>
      </c>
      <c r="C372">
        <v>20</v>
      </c>
      <c r="D372">
        <f>YEAR(cukier7[[#This Row],[Data]])</f>
        <v>2006</v>
      </c>
    </row>
    <row r="373" spans="1:4" x14ac:dyDescent="0.25">
      <c r="A373" s="1">
        <v>39035</v>
      </c>
      <c r="B373" t="s">
        <v>16</v>
      </c>
      <c r="C373">
        <v>108</v>
      </c>
      <c r="D373">
        <f>YEAR(cukier7[[#This Row],[Data]])</f>
        <v>2006</v>
      </c>
    </row>
    <row r="374" spans="1:4" x14ac:dyDescent="0.25">
      <c r="A374" s="1">
        <v>39040</v>
      </c>
      <c r="B374" t="s">
        <v>39</v>
      </c>
      <c r="C374">
        <v>62</v>
      </c>
      <c r="D374">
        <f>YEAR(cukier7[[#This Row],[Data]])</f>
        <v>2006</v>
      </c>
    </row>
    <row r="375" spans="1:4" x14ac:dyDescent="0.25">
      <c r="A375" s="1">
        <v>39040</v>
      </c>
      <c r="B375" t="s">
        <v>9</v>
      </c>
      <c r="C375">
        <v>426</v>
      </c>
      <c r="D375">
        <f>YEAR(cukier7[[#This Row],[Data]])</f>
        <v>2006</v>
      </c>
    </row>
    <row r="376" spans="1:4" x14ac:dyDescent="0.25">
      <c r="A376" s="1">
        <v>39043</v>
      </c>
      <c r="B376" t="s">
        <v>47</v>
      </c>
      <c r="C376">
        <v>303</v>
      </c>
      <c r="D376">
        <f>YEAR(cukier7[[#This Row],[Data]])</f>
        <v>2006</v>
      </c>
    </row>
    <row r="377" spans="1:4" x14ac:dyDescent="0.25">
      <c r="A377" s="1">
        <v>39044</v>
      </c>
      <c r="B377" t="s">
        <v>2</v>
      </c>
      <c r="C377">
        <v>20</v>
      </c>
      <c r="D377">
        <f>YEAR(cukier7[[#This Row],[Data]])</f>
        <v>2006</v>
      </c>
    </row>
    <row r="378" spans="1:4" x14ac:dyDescent="0.25">
      <c r="A378" s="1">
        <v>39047</v>
      </c>
      <c r="B378" t="s">
        <v>11</v>
      </c>
      <c r="C378">
        <v>237</v>
      </c>
      <c r="D378">
        <f>YEAR(cukier7[[#This Row],[Data]])</f>
        <v>2006</v>
      </c>
    </row>
    <row r="379" spans="1:4" x14ac:dyDescent="0.25">
      <c r="A379" s="1">
        <v>39048</v>
      </c>
      <c r="B379" t="s">
        <v>25</v>
      </c>
      <c r="C379">
        <v>151</v>
      </c>
      <c r="D379">
        <f>YEAR(cukier7[[#This Row],[Data]])</f>
        <v>2006</v>
      </c>
    </row>
    <row r="380" spans="1:4" x14ac:dyDescent="0.25">
      <c r="A380" s="1">
        <v>39049</v>
      </c>
      <c r="B380" t="s">
        <v>130</v>
      </c>
      <c r="C380">
        <v>6</v>
      </c>
      <c r="D380">
        <f>YEAR(cukier7[[#This Row],[Data]])</f>
        <v>2006</v>
      </c>
    </row>
    <row r="381" spans="1:4" x14ac:dyDescent="0.25">
      <c r="A381" s="1">
        <v>39052</v>
      </c>
      <c r="B381" t="s">
        <v>8</v>
      </c>
      <c r="C381">
        <v>124</v>
      </c>
      <c r="D381">
        <f>YEAR(cukier7[[#This Row],[Data]])</f>
        <v>2006</v>
      </c>
    </row>
    <row r="382" spans="1:4" x14ac:dyDescent="0.25">
      <c r="A382" s="1">
        <v>39054</v>
      </c>
      <c r="B382" t="s">
        <v>131</v>
      </c>
      <c r="C382">
        <v>7</v>
      </c>
      <c r="D382">
        <f>YEAR(cukier7[[#This Row],[Data]])</f>
        <v>2006</v>
      </c>
    </row>
    <row r="383" spans="1:4" x14ac:dyDescent="0.25">
      <c r="A383" s="1">
        <v>39055</v>
      </c>
      <c r="B383" t="s">
        <v>132</v>
      </c>
      <c r="C383">
        <v>7</v>
      </c>
      <c r="D383">
        <f>YEAR(cukier7[[#This Row],[Data]])</f>
        <v>2006</v>
      </c>
    </row>
    <row r="384" spans="1:4" x14ac:dyDescent="0.25">
      <c r="A384" s="1">
        <v>39057</v>
      </c>
      <c r="B384" t="s">
        <v>47</v>
      </c>
      <c r="C384">
        <v>105</v>
      </c>
      <c r="D384">
        <f>YEAR(cukier7[[#This Row],[Data]])</f>
        <v>2006</v>
      </c>
    </row>
    <row r="385" spans="1:4" x14ac:dyDescent="0.25">
      <c r="A385" s="1">
        <v>39058</v>
      </c>
      <c r="B385" t="s">
        <v>71</v>
      </c>
      <c r="C385">
        <v>58</v>
      </c>
      <c r="D385">
        <f>YEAR(cukier7[[#This Row],[Data]])</f>
        <v>2006</v>
      </c>
    </row>
    <row r="386" spans="1:4" x14ac:dyDescent="0.25">
      <c r="A386" s="1">
        <v>39058</v>
      </c>
      <c r="B386" t="s">
        <v>133</v>
      </c>
      <c r="C386">
        <v>182</v>
      </c>
      <c r="D386">
        <f>YEAR(cukier7[[#This Row],[Data]])</f>
        <v>2006</v>
      </c>
    </row>
    <row r="387" spans="1:4" x14ac:dyDescent="0.25">
      <c r="A387" s="1">
        <v>39060</v>
      </c>
      <c r="B387" t="s">
        <v>52</v>
      </c>
      <c r="C387">
        <v>163</v>
      </c>
      <c r="D387">
        <f>YEAR(cukier7[[#This Row],[Data]])</f>
        <v>2006</v>
      </c>
    </row>
    <row r="388" spans="1:4" x14ac:dyDescent="0.25">
      <c r="A388" s="1">
        <v>39060</v>
      </c>
      <c r="B388" t="s">
        <v>134</v>
      </c>
      <c r="C388">
        <v>14</v>
      </c>
      <c r="D388">
        <f>YEAR(cukier7[[#This Row],[Data]])</f>
        <v>2006</v>
      </c>
    </row>
    <row r="389" spans="1:4" x14ac:dyDescent="0.25">
      <c r="A389" s="1">
        <v>39061</v>
      </c>
      <c r="B389" t="s">
        <v>135</v>
      </c>
      <c r="C389">
        <v>4</v>
      </c>
      <c r="D389">
        <f>YEAR(cukier7[[#This Row],[Data]])</f>
        <v>2006</v>
      </c>
    </row>
    <row r="390" spans="1:4" x14ac:dyDescent="0.25">
      <c r="A390" s="1">
        <v>39062</v>
      </c>
      <c r="B390" t="s">
        <v>136</v>
      </c>
      <c r="C390">
        <v>13</v>
      </c>
      <c r="D390">
        <f>YEAR(cukier7[[#This Row],[Data]])</f>
        <v>2006</v>
      </c>
    </row>
    <row r="391" spans="1:4" x14ac:dyDescent="0.25">
      <c r="A391" s="1">
        <v>39063</v>
      </c>
      <c r="B391" t="s">
        <v>9</v>
      </c>
      <c r="C391">
        <v>422</v>
      </c>
      <c r="D391">
        <f>YEAR(cukier7[[#This Row],[Data]])</f>
        <v>2006</v>
      </c>
    </row>
    <row r="392" spans="1:4" x14ac:dyDescent="0.25">
      <c r="A392" s="1">
        <v>39064</v>
      </c>
      <c r="B392" t="s">
        <v>84</v>
      </c>
      <c r="C392">
        <v>6</v>
      </c>
      <c r="D392">
        <f>YEAR(cukier7[[#This Row],[Data]])</f>
        <v>2006</v>
      </c>
    </row>
    <row r="393" spans="1:4" x14ac:dyDescent="0.25">
      <c r="A393" s="1">
        <v>39069</v>
      </c>
      <c r="B393" t="s">
        <v>137</v>
      </c>
      <c r="C393">
        <v>15</v>
      </c>
      <c r="D393">
        <f>YEAR(cukier7[[#This Row],[Data]])</f>
        <v>2006</v>
      </c>
    </row>
    <row r="394" spans="1:4" x14ac:dyDescent="0.25">
      <c r="A394" s="1">
        <v>39070</v>
      </c>
      <c r="B394" t="s">
        <v>32</v>
      </c>
      <c r="C394">
        <v>168</v>
      </c>
      <c r="D394">
        <f>YEAR(cukier7[[#This Row],[Data]])</f>
        <v>2006</v>
      </c>
    </row>
    <row r="395" spans="1:4" x14ac:dyDescent="0.25">
      <c r="A395" s="1">
        <v>39072</v>
      </c>
      <c r="B395" t="s">
        <v>52</v>
      </c>
      <c r="C395">
        <v>193</v>
      </c>
      <c r="D395">
        <f>YEAR(cukier7[[#This Row],[Data]])</f>
        <v>2006</v>
      </c>
    </row>
    <row r="396" spans="1:4" x14ac:dyDescent="0.25">
      <c r="A396" s="1">
        <v>39078</v>
      </c>
      <c r="B396" t="s">
        <v>107</v>
      </c>
      <c r="C396">
        <v>15</v>
      </c>
      <c r="D396">
        <f>YEAR(cukier7[[#This Row],[Data]])</f>
        <v>2006</v>
      </c>
    </row>
    <row r="397" spans="1:4" x14ac:dyDescent="0.25">
      <c r="A397" s="1">
        <v>39079</v>
      </c>
      <c r="B397" t="s">
        <v>25</v>
      </c>
      <c r="C397">
        <v>27</v>
      </c>
      <c r="D397">
        <f>YEAR(cukier7[[#This Row],[Data]])</f>
        <v>2006</v>
      </c>
    </row>
    <row r="398" spans="1:4" x14ac:dyDescent="0.25">
      <c r="A398" s="1">
        <v>39080</v>
      </c>
      <c r="B398" t="s">
        <v>25</v>
      </c>
      <c r="C398">
        <v>116</v>
      </c>
      <c r="D398">
        <f>YEAR(cukier7[[#This Row],[Data]])</f>
        <v>2006</v>
      </c>
    </row>
    <row r="399" spans="1:4" x14ac:dyDescent="0.25">
      <c r="A399" s="1">
        <v>39081</v>
      </c>
      <c r="B399" t="s">
        <v>63</v>
      </c>
      <c r="C399">
        <v>21</v>
      </c>
      <c r="D399">
        <f>YEAR(cukier7[[#This Row],[Data]])</f>
        <v>2006</v>
      </c>
    </row>
    <row r="400" spans="1:4" x14ac:dyDescent="0.25">
      <c r="A400" s="1">
        <v>39081</v>
      </c>
      <c r="B400" t="s">
        <v>25</v>
      </c>
      <c r="C400">
        <v>61</v>
      </c>
      <c r="D400">
        <f>YEAR(cukier7[[#This Row],[Data]])</f>
        <v>2006</v>
      </c>
    </row>
    <row r="401" spans="1:4" x14ac:dyDescent="0.25">
      <c r="A401" s="1">
        <v>39081</v>
      </c>
      <c r="B401" t="s">
        <v>19</v>
      </c>
      <c r="C401">
        <v>458</v>
      </c>
      <c r="D401">
        <f>YEAR(cukier7[[#This Row],[Data]])</f>
        <v>2006</v>
      </c>
    </row>
    <row r="402" spans="1:4" x14ac:dyDescent="0.25">
      <c r="A402" s="1">
        <v>39082</v>
      </c>
      <c r="B402" t="s">
        <v>138</v>
      </c>
      <c r="C402">
        <v>19</v>
      </c>
      <c r="D402">
        <f>YEAR(cukier7[[#This Row],[Data]])</f>
        <v>2006</v>
      </c>
    </row>
    <row r="403" spans="1:4" x14ac:dyDescent="0.25">
      <c r="A403" s="1">
        <v>39084</v>
      </c>
      <c r="B403" t="s">
        <v>57</v>
      </c>
      <c r="C403">
        <v>81</v>
      </c>
      <c r="D403">
        <f>YEAR(cukier7[[#This Row],[Data]])</f>
        <v>2007</v>
      </c>
    </row>
    <row r="404" spans="1:4" x14ac:dyDescent="0.25">
      <c r="A404" s="1">
        <v>39085</v>
      </c>
      <c r="B404" t="s">
        <v>20</v>
      </c>
      <c r="C404">
        <v>86</v>
      </c>
      <c r="D404">
        <f>YEAR(cukier7[[#This Row],[Data]])</f>
        <v>2007</v>
      </c>
    </row>
    <row r="405" spans="1:4" x14ac:dyDescent="0.25">
      <c r="A405" s="1">
        <v>39086</v>
      </c>
      <c r="B405" t="s">
        <v>9</v>
      </c>
      <c r="C405">
        <v>142</v>
      </c>
      <c r="D405">
        <f>YEAR(cukier7[[#This Row],[Data]])</f>
        <v>2007</v>
      </c>
    </row>
    <row r="406" spans="1:4" x14ac:dyDescent="0.25">
      <c r="A406" s="1">
        <v>39092</v>
      </c>
      <c r="B406" t="s">
        <v>19</v>
      </c>
      <c r="C406">
        <v>459</v>
      </c>
      <c r="D406">
        <f>YEAR(cukier7[[#This Row],[Data]])</f>
        <v>2007</v>
      </c>
    </row>
    <row r="407" spans="1:4" x14ac:dyDescent="0.25">
      <c r="A407" s="1">
        <v>39093</v>
      </c>
      <c r="B407" t="s">
        <v>42</v>
      </c>
      <c r="C407">
        <v>20</v>
      </c>
      <c r="D407">
        <f>YEAR(cukier7[[#This Row],[Data]])</f>
        <v>2007</v>
      </c>
    </row>
    <row r="408" spans="1:4" x14ac:dyDescent="0.25">
      <c r="A408" s="1">
        <v>39095</v>
      </c>
      <c r="B408" t="s">
        <v>47</v>
      </c>
      <c r="C408">
        <v>245</v>
      </c>
      <c r="D408">
        <f>YEAR(cukier7[[#This Row],[Data]])</f>
        <v>2007</v>
      </c>
    </row>
    <row r="409" spans="1:4" x14ac:dyDescent="0.25">
      <c r="A409" s="1">
        <v>39095</v>
      </c>
      <c r="B409" t="s">
        <v>102</v>
      </c>
      <c r="C409">
        <v>19</v>
      </c>
      <c r="D409">
        <f>YEAR(cukier7[[#This Row],[Data]])</f>
        <v>2007</v>
      </c>
    </row>
    <row r="410" spans="1:4" x14ac:dyDescent="0.25">
      <c r="A410" s="1">
        <v>39096</v>
      </c>
      <c r="B410" t="s">
        <v>12</v>
      </c>
      <c r="C410">
        <v>159</v>
      </c>
      <c r="D410">
        <f>YEAR(cukier7[[#This Row],[Data]])</f>
        <v>2007</v>
      </c>
    </row>
    <row r="411" spans="1:4" x14ac:dyDescent="0.25">
      <c r="A411" s="1">
        <v>39097</v>
      </c>
      <c r="B411" t="s">
        <v>25</v>
      </c>
      <c r="C411">
        <v>99</v>
      </c>
      <c r="D411">
        <f>YEAR(cukier7[[#This Row],[Data]])</f>
        <v>2007</v>
      </c>
    </row>
    <row r="412" spans="1:4" x14ac:dyDescent="0.25">
      <c r="A412" s="1">
        <v>39099</v>
      </c>
      <c r="B412" t="s">
        <v>24</v>
      </c>
      <c r="C412">
        <v>213</v>
      </c>
      <c r="D412">
        <f>YEAR(cukier7[[#This Row],[Data]])</f>
        <v>2007</v>
      </c>
    </row>
    <row r="413" spans="1:4" x14ac:dyDescent="0.25">
      <c r="A413" s="1">
        <v>39106</v>
      </c>
      <c r="B413" t="s">
        <v>16</v>
      </c>
      <c r="C413">
        <v>349</v>
      </c>
      <c r="D413">
        <f>YEAR(cukier7[[#This Row],[Data]])</f>
        <v>2007</v>
      </c>
    </row>
    <row r="414" spans="1:4" x14ac:dyDescent="0.25">
      <c r="A414" s="1">
        <v>39109</v>
      </c>
      <c r="B414" t="s">
        <v>19</v>
      </c>
      <c r="C414">
        <v>114</v>
      </c>
      <c r="D414">
        <f>YEAR(cukier7[[#This Row],[Data]])</f>
        <v>2007</v>
      </c>
    </row>
    <row r="415" spans="1:4" x14ac:dyDescent="0.25">
      <c r="A415" s="1">
        <v>39109</v>
      </c>
      <c r="B415" t="s">
        <v>29</v>
      </c>
      <c r="C415">
        <v>12</v>
      </c>
      <c r="D415">
        <f>YEAR(cukier7[[#This Row],[Data]])</f>
        <v>2007</v>
      </c>
    </row>
    <row r="416" spans="1:4" x14ac:dyDescent="0.25">
      <c r="A416" s="1">
        <v>39111</v>
      </c>
      <c r="B416" t="s">
        <v>101</v>
      </c>
      <c r="C416">
        <v>12</v>
      </c>
      <c r="D416">
        <f>YEAR(cukier7[[#This Row],[Data]])</f>
        <v>2007</v>
      </c>
    </row>
    <row r="417" spans="1:4" x14ac:dyDescent="0.25">
      <c r="A417" s="1">
        <v>39117</v>
      </c>
      <c r="B417" t="s">
        <v>14</v>
      </c>
      <c r="C417">
        <v>132</v>
      </c>
      <c r="D417">
        <f>YEAR(cukier7[[#This Row],[Data]])</f>
        <v>2007</v>
      </c>
    </row>
    <row r="418" spans="1:4" x14ac:dyDescent="0.25">
      <c r="A418" s="1">
        <v>39120</v>
      </c>
      <c r="B418" t="s">
        <v>25</v>
      </c>
      <c r="C418">
        <v>197</v>
      </c>
      <c r="D418">
        <f>YEAR(cukier7[[#This Row],[Data]])</f>
        <v>2007</v>
      </c>
    </row>
    <row r="419" spans="1:4" x14ac:dyDescent="0.25">
      <c r="A419" s="1">
        <v>39120</v>
      </c>
      <c r="B419" t="s">
        <v>17</v>
      </c>
      <c r="C419">
        <v>5</v>
      </c>
      <c r="D419">
        <f>YEAR(cukier7[[#This Row],[Data]])</f>
        <v>2007</v>
      </c>
    </row>
    <row r="420" spans="1:4" x14ac:dyDescent="0.25">
      <c r="A420" s="1">
        <v>39120</v>
      </c>
      <c r="B420" t="s">
        <v>52</v>
      </c>
      <c r="C420">
        <v>403</v>
      </c>
      <c r="D420">
        <f>YEAR(cukier7[[#This Row],[Data]])</f>
        <v>2007</v>
      </c>
    </row>
    <row r="421" spans="1:4" x14ac:dyDescent="0.25">
      <c r="A421" s="1">
        <v>39121</v>
      </c>
      <c r="B421" t="s">
        <v>12</v>
      </c>
      <c r="C421">
        <v>200</v>
      </c>
      <c r="D421">
        <f>YEAR(cukier7[[#This Row],[Data]])</f>
        <v>2007</v>
      </c>
    </row>
    <row r="422" spans="1:4" x14ac:dyDescent="0.25">
      <c r="A422" s="1">
        <v>39124</v>
      </c>
      <c r="B422" t="s">
        <v>71</v>
      </c>
      <c r="C422">
        <v>23</v>
      </c>
      <c r="D422">
        <f>YEAR(cukier7[[#This Row],[Data]])</f>
        <v>2007</v>
      </c>
    </row>
    <row r="423" spans="1:4" x14ac:dyDescent="0.25">
      <c r="A423" s="1">
        <v>39131</v>
      </c>
      <c r="B423" t="s">
        <v>47</v>
      </c>
      <c r="C423">
        <v>337</v>
      </c>
      <c r="D423">
        <f>YEAR(cukier7[[#This Row],[Data]])</f>
        <v>2007</v>
      </c>
    </row>
    <row r="424" spans="1:4" x14ac:dyDescent="0.25">
      <c r="A424" s="1">
        <v>39132</v>
      </c>
      <c r="B424" t="s">
        <v>7</v>
      </c>
      <c r="C424">
        <v>500</v>
      </c>
      <c r="D424">
        <f>YEAR(cukier7[[#This Row],[Data]])</f>
        <v>2007</v>
      </c>
    </row>
    <row r="425" spans="1:4" x14ac:dyDescent="0.25">
      <c r="A425" s="1">
        <v>39132</v>
      </c>
      <c r="B425" t="s">
        <v>92</v>
      </c>
      <c r="C425">
        <v>9</v>
      </c>
      <c r="D425">
        <f>YEAR(cukier7[[#This Row],[Data]])</f>
        <v>2007</v>
      </c>
    </row>
    <row r="426" spans="1:4" x14ac:dyDescent="0.25">
      <c r="A426" s="1">
        <v>39134</v>
      </c>
      <c r="B426" t="s">
        <v>133</v>
      </c>
      <c r="C426">
        <v>39</v>
      </c>
      <c r="D426">
        <f>YEAR(cukier7[[#This Row],[Data]])</f>
        <v>2007</v>
      </c>
    </row>
    <row r="427" spans="1:4" x14ac:dyDescent="0.25">
      <c r="A427" s="1">
        <v>39139</v>
      </c>
      <c r="B427" t="s">
        <v>80</v>
      </c>
      <c r="C427">
        <v>156</v>
      </c>
      <c r="D427">
        <f>YEAR(cukier7[[#This Row],[Data]])</f>
        <v>2007</v>
      </c>
    </row>
    <row r="428" spans="1:4" x14ac:dyDescent="0.25">
      <c r="A428" s="1">
        <v>39140</v>
      </c>
      <c r="B428" t="s">
        <v>19</v>
      </c>
      <c r="C428">
        <v>258</v>
      </c>
      <c r="D428">
        <f>YEAR(cukier7[[#This Row],[Data]])</f>
        <v>2007</v>
      </c>
    </row>
    <row r="429" spans="1:4" x14ac:dyDescent="0.25">
      <c r="A429" s="1">
        <v>39140</v>
      </c>
      <c r="B429" t="s">
        <v>96</v>
      </c>
      <c r="C429">
        <v>14</v>
      </c>
      <c r="D429">
        <f>YEAR(cukier7[[#This Row],[Data]])</f>
        <v>2007</v>
      </c>
    </row>
    <row r="430" spans="1:4" x14ac:dyDescent="0.25">
      <c r="A430" s="1">
        <v>39142</v>
      </c>
      <c r="B430" t="s">
        <v>14</v>
      </c>
      <c r="C430">
        <v>91</v>
      </c>
      <c r="D430">
        <f>YEAR(cukier7[[#This Row],[Data]])</f>
        <v>2007</v>
      </c>
    </row>
    <row r="431" spans="1:4" x14ac:dyDescent="0.25">
      <c r="A431" s="1">
        <v>39149</v>
      </c>
      <c r="B431" t="s">
        <v>14</v>
      </c>
      <c r="C431">
        <v>68</v>
      </c>
      <c r="D431">
        <f>YEAR(cukier7[[#This Row],[Data]])</f>
        <v>2007</v>
      </c>
    </row>
    <row r="432" spans="1:4" x14ac:dyDescent="0.25">
      <c r="A432" s="1">
        <v>39150</v>
      </c>
      <c r="B432" t="s">
        <v>139</v>
      </c>
      <c r="C432">
        <v>13</v>
      </c>
      <c r="D432">
        <f>YEAR(cukier7[[#This Row],[Data]])</f>
        <v>2007</v>
      </c>
    </row>
    <row r="433" spans="1:4" x14ac:dyDescent="0.25">
      <c r="A433" s="1">
        <v>39152</v>
      </c>
      <c r="B433" t="s">
        <v>30</v>
      </c>
      <c r="C433">
        <v>118</v>
      </c>
      <c r="D433">
        <f>YEAR(cukier7[[#This Row],[Data]])</f>
        <v>2007</v>
      </c>
    </row>
    <row r="434" spans="1:4" x14ac:dyDescent="0.25">
      <c r="A434" s="1">
        <v>39154</v>
      </c>
      <c r="B434" t="s">
        <v>27</v>
      </c>
      <c r="C434">
        <v>54</v>
      </c>
      <c r="D434">
        <f>YEAR(cukier7[[#This Row],[Data]])</f>
        <v>2007</v>
      </c>
    </row>
    <row r="435" spans="1:4" x14ac:dyDescent="0.25">
      <c r="A435" s="1">
        <v>39158</v>
      </c>
      <c r="B435" t="s">
        <v>140</v>
      </c>
      <c r="C435">
        <v>10</v>
      </c>
      <c r="D435">
        <f>YEAR(cukier7[[#This Row],[Data]])</f>
        <v>2007</v>
      </c>
    </row>
    <row r="436" spans="1:4" x14ac:dyDescent="0.25">
      <c r="A436" s="1">
        <v>39162</v>
      </c>
      <c r="B436" t="s">
        <v>52</v>
      </c>
      <c r="C436">
        <v>339</v>
      </c>
      <c r="D436">
        <f>YEAR(cukier7[[#This Row],[Data]])</f>
        <v>2007</v>
      </c>
    </row>
    <row r="437" spans="1:4" x14ac:dyDescent="0.25">
      <c r="A437" s="1">
        <v>39163</v>
      </c>
      <c r="B437" t="s">
        <v>32</v>
      </c>
      <c r="C437">
        <v>80</v>
      </c>
      <c r="D437">
        <f>YEAR(cukier7[[#This Row],[Data]])</f>
        <v>2007</v>
      </c>
    </row>
    <row r="438" spans="1:4" x14ac:dyDescent="0.25">
      <c r="A438" s="1">
        <v>39165</v>
      </c>
      <c r="B438" t="s">
        <v>24</v>
      </c>
      <c r="C438">
        <v>431</v>
      </c>
      <c r="D438">
        <f>YEAR(cukier7[[#This Row],[Data]])</f>
        <v>2007</v>
      </c>
    </row>
    <row r="439" spans="1:4" x14ac:dyDescent="0.25">
      <c r="A439" s="1">
        <v>39167</v>
      </c>
      <c r="B439" t="s">
        <v>52</v>
      </c>
      <c r="C439">
        <v>268</v>
      </c>
      <c r="D439">
        <f>YEAR(cukier7[[#This Row],[Data]])</f>
        <v>2007</v>
      </c>
    </row>
    <row r="440" spans="1:4" x14ac:dyDescent="0.25">
      <c r="A440" s="1">
        <v>39167</v>
      </c>
      <c r="B440" t="s">
        <v>24</v>
      </c>
      <c r="C440">
        <v>440</v>
      </c>
      <c r="D440">
        <f>YEAR(cukier7[[#This Row],[Data]])</f>
        <v>2007</v>
      </c>
    </row>
    <row r="441" spans="1:4" x14ac:dyDescent="0.25">
      <c r="A441" s="1">
        <v>39167</v>
      </c>
      <c r="B441" t="s">
        <v>7</v>
      </c>
      <c r="C441">
        <v>396</v>
      </c>
      <c r="D441">
        <f>YEAR(cukier7[[#This Row],[Data]])</f>
        <v>2007</v>
      </c>
    </row>
    <row r="442" spans="1:4" x14ac:dyDescent="0.25">
      <c r="A442" s="1">
        <v>39167</v>
      </c>
      <c r="B442" t="s">
        <v>20</v>
      </c>
      <c r="C442">
        <v>157</v>
      </c>
      <c r="D442">
        <f>YEAR(cukier7[[#This Row],[Data]])</f>
        <v>2007</v>
      </c>
    </row>
    <row r="443" spans="1:4" x14ac:dyDescent="0.25">
      <c r="A443" s="1">
        <v>39171</v>
      </c>
      <c r="B443" t="s">
        <v>14</v>
      </c>
      <c r="C443">
        <v>194</v>
      </c>
      <c r="D443">
        <f>YEAR(cukier7[[#This Row],[Data]])</f>
        <v>2007</v>
      </c>
    </row>
    <row r="444" spans="1:4" x14ac:dyDescent="0.25">
      <c r="A444" s="1">
        <v>39172</v>
      </c>
      <c r="B444" t="s">
        <v>41</v>
      </c>
      <c r="C444">
        <v>156</v>
      </c>
      <c r="D444">
        <f>YEAR(cukier7[[#This Row],[Data]])</f>
        <v>2007</v>
      </c>
    </row>
    <row r="445" spans="1:4" x14ac:dyDescent="0.25">
      <c r="A445" s="1">
        <v>39173</v>
      </c>
      <c r="B445" t="s">
        <v>114</v>
      </c>
      <c r="C445">
        <v>11</v>
      </c>
      <c r="D445">
        <f>YEAR(cukier7[[#This Row],[Data]])</f>
        <v>2007</v>
      </c>
    </row>
    <row r="446" spans="1:4" x14ac:dyDescent="0.25">
      <c r="A446" s="1">
        <v>39174</v>
      </c>
      <c r="B446" t="s">
        <v>37</v>
      </c>
      <c r="C446">
        <v>110</v>
      </c>
      <c r="D446">
        <f>YEAR(cukier7[[#This Row],[Data]])</f>
        <v>2007</v>
      </c>
    </row>
    <row r="447" spans="1:4" x14ac:dyDescent="0.25">
      <c r="A447" s="1">
        <v>39176</v>
      </c>
      <c r="B447" t="s">
        <v>141</v>
      </c>
      <c r="C447">
        <v>12</v>
      </c>
      <c r="D447">
        <f>YEAR(cukier7[[#This Row],[Data]])</f>
        <v>2007</v>
      </c>
    </row>
    <row r="448" spans="1:4" x14ac:dyDescent="0.25">
      <c r="A448" s="1">
        <v>39177</v>
      </c>
      <c r="B448" t="s">
        <v>7</v>
      </c>
      <c r="C448">
        <v>464</v>
      </c>
      <c r="D448">
        <f>YEAR(cukier7[[#This Row],[Data]])</f>
        <v>2007</v>
      </c>
    </row>
    <row r="449" spans="1:4" x14ac:dyDescent="0.25">
      <c r="A449" s="1">
        <v>39178</v>
      </c>
      <c r="B449" t="s">
        <v>68</v>
      </c>
      <c r="C449">
        <v>40</v>
      </c>
      <c r="D449">
        <f>YEAR(cukier7[[#This Row],[Data]])</f>
        <v>2007</v>
      </c>
    </row>
    <row r="450" spans="1:4" x14ac:dyDescent="0.25">
      <c r="A450" s="1">
        <v>39179</v>
      </c>
      <c r="B450" t="s">
        <v>41</v>
      </c>
      <c r="C450">
        <v>52</v>
      </c>
      <c r="D450">
        <f>YEAR(cukier7[[#This Row],[Data]])</f>
        <v>2007</v>
      </c>
    </row>
    <row r="451" spans="1:4" x14ac:dyDescent="0.25">
      <c r="A451" s="1">
        <v>39184</v>
      </c>
      <c r="B451" t="s">
        <v>77</v>
      </c>
      <c r="C451">
        <v>12</v>
      </c>
      <c r="D451">
        <f>YEAR(cukier7[[#This Row],[Data]])</f>
        <v>2007</v>
      </c>
    </row>
    <row r="452" spans="1:4" x14ac:dyDescent="0.25">
      <c r="A452" s="1">
        <v>39186</v>
      </c>
      <c r="B452" t="s">
        <v>9</v>
      </c>
      <c r="C452">
        <v>412</v>
      </c>
      <c r="D452">
        <f>YEAR(cukier7[[#This Row],[Data]])</f>
        <v>2007</v>
      </c>
    </row>
    <row r="453" spans="1:4" x14ac:dyDescent="0.25">
      <c r="A453" s="1">
        <v>39188</v>
      </c>
      <c r="B453" t="s">
        <v>19</v>
      </c>
      <c r="C453">
        <v>268</v>
      </c>
      <c r="D453">
        <f>YEAR(cukier7[[#This Row],[Data]])</f>
        <v>2007</v>
      </c>
    </row>
    <row r="454" spans="1:4" x14ac:dyDescent="0.25">
      <c r="A454" s="1">
        <v>39188</v>
      </c>
      <c r="B454" t="s">
        <v>9</v>
      </c>
      <c r="C454">
        <v>495</v>
      </c>
      <c r="D454">
        <f>YEAR(cukier7[[#This Row],[Data]])</f>
        <v>2007</v>
      </c>
    </row>
    <row r="455" spans="1:4" x14ac:dyDescent="0.25">
      <c r="A455" s="1">
        <v>39188</v>
      </c>
      <c r="B455" t="s">
        <v>37</v>
      </c>
      <c r="C455">
        <v>30</v>
      </c>
      <c r="D455">
        <f>YEAR(cukier7[[#This Row],[Data]])</f>
        <v>2007</v>
      </c>
    </row>
    <row r="456" spans="1:4" x14ac:dyDescent="0.25">
      <c r="A456" s="1">
        <v>39191</v>
      </c>
      <c r="B456" t="s">
        <v>8</v>
      </c>
      <c r="C456">
        <v>67</v>
      </c>
      <c r="D456">
        <f>YEAR(cukier7[[#This Row],[Data]])</f>
        <v>2007</v>
      </c>
    </row>
    <row r="457" spans="1:4" x14ac:dyDescent="0.25">
      <c r="A457" s="1">
        <v>39197</v>
      </c>
      <c r="B457" t="s">
        <v>16</v>
      </c>
      <c r="C457">
        <v>497</v>
      </c>
      <c r="D457">
        <f>YEAR(cukier7[[#This Row],[Data]])</f>
        <v>2007</v>
      </c>
    </row>
    <row r="458" spans="1:4" x14ac:dyDescent="0.25">
      <c r="A458" s="1">
        <v>39200</v>
      </c>
      <c r="B458" t="s">
        <v>24</v>
      </c>
      <c r="C458">
        <v>102</v>
      </c>
      <c r="D458">
        <f>YEAR(cukier7[[#This Row],[Data]])</f>
        <v>2007</v>
      </c>
    </row>
    <row r="459" spans="1:4" x14ac:dyDescent="0.25">
      <c r="A459" s="1">
        <v>39203</v>
      </c>
      <c r="B459" t="s">
        <v>9</v>
      </c>
      <c r="C459">
        <v>322</v>
      </c>
      <c r="D459">
        <f>YEAR(cukier7[[#This Row],[Data]])</f>
        <v>2007</v>
      </c>
    </row>
    <row r="460" spans="1:4" x14ac:dyDescent="0.25">
      <c r="A460" s="1">
        <v>39204</v>
      </c>
      <c r="B460" t="s">
        <v>11</v>
      </c>
      <c r="C460">
        <v>297</v>
      </c>
      <c r="D460">
        <f>YEAR(cukier7[[#This Row],[Data]])</f>
        <v>2007</v>
      </c>
    </row>
    <row r="461" spans="1:4" x14ac:dyDescent="0.25">
      <c r="A461" s="1">
        <v>39206</v>
      </c>
      <c r="B461" t="s">
        <v>14</v>
      </c>
      <c r="C461">
        <v>179</v>
      </c>
      <c r="D461">
        <f>YEAR(cukier7[[#This Row],[Data]])</f>
        <v>2007</v>
      </c>
    </row>
    <row r="462" spans="1:4" x14ac:dyDescent="0.25">
      <c r="A462" s="1">
        <v>39208</v>
      </c>
      <c r="B462" t="s">
        <v>142</v>
      </c>
      <c r="C462">
        <v>15</v>
      </c>
      <c r="D462">
        <f>YEAR(cukier7[[#This Row],[Data]])</f>
        <v>2007</v>
      </c>
    </row>
    <row r="463" spans="1:4" x14ac:dyDescent="0.25">
      <c r="A463" s="1">
        <v>39210</v>
      </c>
      <c r="B463" t="s">
        <v>63</v>
      </c>
      <c r="C463">
        <v>65</v>
      </c>
      <c r="D463">
        <f>YEAR(cukier7[[#This Row],[Data]])</f>
        <v>2007</v>
      </c>
    </row>
    <row r="464" spans="1:4" x14ac:dyDescent="0.25">
      <c r="A464" s="1">
        <v>39212</v>
      </c>
      <c r="B464" t="s">
        <v>9</v>
      </c>
      <c r="C464">
        <v>297</v>
      </c>
      <c r="D464">
        <f>YEAR(cukier7[[#This Row],[Data]])</f>
        <v>2007</v>
      </c>
    </row>
    <row r="465" spans="1:4" x14ac:dyDescent="0.25">
      <c r="A465" s="1">
        <v>39214</v>
      </c>
      <c r="B465" t="s">
        <v>10</v>
      </c>
      <c r="C465">
        <v>131</v>
      </c>
      <c r="D465">
        <f>YEAR(cukier7[[#This Row],[Data]])</f>
        <v>2007</v>
      </c>
    </row>
    <row r="466" spans="1:4" x14ac:dyDescent="0.25">
      <c r="A466" s="1">
        <v>39215</v>
      </c>
      <c r="B466" t="s">
        <v>143</v>
      </c>
      <c r="C466">
        <v>12</v>
      </c>
      <c r="D466">
        <f>YEAR(cukier7[[#This Row],[Data]])</f>
        <v>2007</v>
      </c>
    </row>
    <row r="467" spans="1:4" x14ac:dyDescent="0.25">
      <c r="A467" s="1">
        <v>39215</v>
      </c>
      <c r="B467" t="s">
        <v>20</v>
      </c>
      <c r="C467">
        <v>114</v>
      </c>
      <c r="D467">
        <f>YEAR(cukier7[[#This Row],[Data]])</f>
        <v>2007</v>
      </c>
    </row>
    <row r="468" spans="1:4" x14ac:dyDescent="0.25">
      <c r="A468" s="1">
        <v>39218</v>
      </c>
      <c r="B468" t="s">
        <v>16</v>
      </c>
      <c r="C468">
        <v>293</v>
      </c>
      <c r="D468">
        <f>YEAR(cukier7[[#This Row],[Data]])</f>
        <v>2007</v>
      </c>
    </row>
    <row r="469" spans="1:4" x14ac:dyDescent="0.25">
      <c r="A469" s="1">
        <v>39220</v>
      </c>
      <c r="B469" t="s">
        <v>144</v>
      </c>
      <c r="C469">
        <v>18</v>
      </c>
      <c r="D469">
        <f>YEAR(cukier7[[#This Row],[Data]])</f>
        <v>2007</v>
      </c>
    </row>
    <row r="470" spans="1:4" x14ac:dyDescent="0.25">
      <c r="A470" s="1">
        <v>39220</v>
      </c>
      <c r="B470" t="s">
        <v>21</v>
      </c>
      <c r="C470">
        <v>186</v>
      </c>
      <c r="D470">
        <f>YEAR(cukier7[[#This Row],[Data]])</f>
        <v>2007</v>
      </c>
    </row>
    <row r="471" spans="1:4" x14ac:dyDescent="0.25">
      <c r="A471" s="1">
        <v>39223</v>
      </c>
      <c r="B471" t="s">
        <v>30</v>
      </c>
      <c r="C471">
        <v>119</v>
      </c>
      <c r="D471">
        <f>YEAR(cukier7[[#This Row],[Data]])</f>
        <v>2007</v>
      </c>
    </row>
    <row r="472" spans="1:4" x14ac:dyDescent="0.25">
      <c r="A472" s="1">
        <v>39227</v>
      </c>
      <c r="B472" t="s">
        <v>132</v>
      </c>
      <c r="C472">
        <v>4</v>
      </c>
      <c r="D472">
        <f>YEAR(cukier7[[#This Row],[Data]])</f>
        <v>2007</v>
      </c>
    </row>
    <row r="473" spans="1:4" x14ac:dyDescent="0.25">
      <c r="A473" s="1">
        <v>39230</v>
      </c>
      <c r="B473" t="s">
        <v>16</v>
      </c>
      <c r="C473">
        <v>415</v>
      </c>
      <c r="D473">
        <f>YEAR(cukier7[[#This Row],[Data]])</f>
        <v>2007</v>
      </c>
    </row>
    <row r="474" spans="1:4" x14ac:dyDescent="0.25">
      <c r="A474" s="1">
        <v>39230</v>
      </c>
      <c r="B474" t="s">
        <v>15</v>
      </c>
      <c r="C474">
        <v>10</v>
      </c>
      <c r="D474">
        <f>YEAR(cukier7[[#This Row],[Data]])</f>
        <v>2007</v>
      </c>
    </row>
    <row r="475" spans="1:4" x14ac:dyDescent="0.25">
      <c r="A475" s="1">
        <v>39230</v>
      </c>
      <c r="B475" t="s">
        <v>20</v>
      </c>
      <c r="C475">
        <v>159</v>
      </c>
      <c r="D475">
        <f>YEAR(cukier7[[#This Row],[Data]])</f>
        <v>2007</v>
      </c>
    </row>
    <row r="476" spans="1:4" x14ac:dyDescent="0.25">
      <c r="A476" s="1">
        <v>39231</v>
      </c>
      <c r="B476" t="s">
        <v>19</v>
      </c>
      <c r="C476">
        <v>140</v>
      </c>
      <c r="D476">
        <f>YEAR(cukier7[[#This Row],[Data]])</f>
        <v>2007</v>
      </c>
    </row>
    <row r="477" spans="1:4" x14ac:dyDescent="0.25">
      <c r="A477" s="1">
        <v>39239</v>
      </c>
      <c r="B477" t="s">
        <v>21</v>
      </c>
      <c r="C477">
        <v>128</v>
      </c>
      <c r="D477">
        <f>YEAR(cukier7[[#This Row],[Data]])</f>
        <v>2007</v>
      </c>
    </row>
    <row r="478" spans="1:4" x14ac:dyDescent="0.25">
      <c r="A478" s="1">
        <v>39247</v>
      </c>
      <c r="B478" t="s">
        <v>145</v>
      </c>
      <c r="C478">
        <v>9</v>
      </c>
      <c r="D478">
        <f>YEAR(cukier7[[#This Row],[Data]])</f>
        <v>2007</v>
      </c>
    </row>
    <row r="479" spans="1:4" x14ac:dyDescent="0.25">
      <c r="A479" s="1">
        <v>39247</v>
      </c>
      <c r="B479" t="s">
        <v>19</v>
      </c>
      <c r="C479">
        <v>121</v>
      </c>
      <c r="D479">
        <f>YEAR(cukier7[[#This Row],[Data]])</f>
        <v>2007</v>
      </c>
    </row>
    <row r="480" spans="1:4" x14ac:dyDescent="0.25">
      <c r="A480" s="1">
        <v>39248</v>
      </c>
      <c r="B480" t="s">
        <v>16</v>
      </c>
      <c r="C480">
        <v>169</v>
      </c>
      <c r="D480">
        <f>YEAR(cukier7[[#This Row],[Data]])</f>
        <v>2007</v>
      </c>
    </row>
    <row r="481" spans="1:4" x14ac:dyDescent="0.25">
      <c r="A481" s="1">
        <v>39250</v>
      </c>
      <c r="B481" t="s">
        <v>57</v>
      </c>
      <c r="C481">
        <v>118</v>
      </c>
      <c r="D481">
        <f>YEAR(cukier7[[#This Row],[Data]])</f>
        <v>2007</v>
      </c>
    </row>
    <row r="482" spans="1:4" x14ac:dyDescent="0.25">
      <c r="A482" s="1">
        <v>39250</v>
      </c>
      <c r="B482" t="s">
        <v>80</v>
      </c>
      <c r="C482">
        <v>37</v>
      </c>
      <c r="D482">
        <f>YEAR(cukier7[[#This Row],[Data]])</f>
        <v>2007</v>
      </c>
    </row>
    <row r="483" spans="1:4" x14ac:dyDescent="0.25">
      <c r="A483" s="1">
        <v>39253</v>
      </c>
      <c r="B483" t="s">
        <v>37</v>
      </c>
      <c r="C483">
        <v>198</v>
      </c>
      <c r="D483">
        <f>YEAR(cukier7[[#This Row],[Data]])</f>
        <v>2007</v>
      </c>
    </row>
    <row r="484" spans="1:4" x14ac:dyDescent="0.25">
      <c r="A484" s="1">
        <v>39254</v>
      </c>
      <c r="B484" t="s">
        <v>30</v>
      </c>
      <c r="C484">
        <v>74</v>
      </c>
      <c r="D484">
        <f>YEAR(cukier7[[#This Row],[Data]])</f>
        <v>2007</v>
      </c>
    </row>
    <row r="485" spans="1:4" x14ac:dyDescent="0.25">
      <c r="A485" s="1">
        <v>39259</v>
      </c>
      <c r="B485" t="s">
        <v>146</v>
      </c>
      <c r="C485">
        <v>18</v>
      </c>
      <c r="D485">
        <f>YEAR(cukier7[[#This Row],[Data]])</f>
        <v>2007</v>
      </c>
    </row>
    <row r="486" spans="1:4" x14ac:dyDescent="0.25">
      <c r="A486" s="1">
        <v>39263</v>
      </c>
      <c r="B486" t="s">
        <v>26</v>
      </c>
      <c r="C486">
        <v>291</v>
      </c>
      <c r="D486">
        <f>YEAR(cukier7[[#This Row],[Data]])</f>
        <v>2007</v>
      </c>
    </row>
    <row r="487" spans="1:4" x14ac:dyDescent="0.25">
      <c r="A487" s="1">
        <v>39270</v>
      </c>
      <c r="B487" t="s">
        <v>11</v>
      </c>
      <c r="C487">
        <v>208</v>
      </c>
      <c r="D487">
        <f>YEAR(cukier7[[#This Row],[Data]])</f>
        <v>2007</v>
      </c>
    </row>
    <row r="488" spans="1:4" x14ac:dyDescent="0.25">
      <c r="A488" s="1">
        <v>39270</v>
      </c>
      <c r="B488" t="s">
        <v>7</v>
      </c>
      <c r="C488">
        <v>354</v>
      </c>
      <c r="D488">
        <f>YEAR(cukier7[[#This Row],[Data]])</f>
        <v>2007</v>
      </c>
    </row>
    <row r="489" spans="1:4" x14ac:dyDescent="0.25">
      <c r="A489" s="1">
        <v>39277</v>
      </c>
      <c r="B489" t="s">
        <v>27</v>
      </c>
      <c r="C489">
        <v>113</v>
      </c>
      <c r="D489">
        <f>YEAR(cukier7[[#This Row],[Data]])</f>
        <v>2007</v>
      </c>
    </row>
    <row r="490" spans="1:4" x14ac:dyDescent="0.25">
      <c r="A490" s="1">
        <v>39278</v>
      </c>
      <c r="B490" t="s">
        <v>147</v>
      </c>
      <c r="C490">
        <v>3</v>
      </c>
      <c r="D490">
        <f>YEAR(cukier7[[#This Row],[Data]])</f>
        <v>2007</v>
      </c>
    </row>
    <row r="491" spans="1:4" x14ac:dyDescent="0.25">
      <c r="A491" s="1">
        <v>39278</v>
      </c>
      <c r="B491" t="s">
        <v>47</v>
      </c>
      <c r="C491">
        <v>446</v>
      </c>
      <c r="D491">
        <f>YEAR(cukier7[[#This Row],[Data]])</f>
        <v>2007</v>
      </c>
    </row>
    <row r="492" spans="1:4" x14ac:dyDescent="0.25">
      <c r="A492" s="1">
        <v>39278</v>
      </c>
      <c r="B492" t="s">
        <v>123</v>
      </c>
      <c r="C492">
        <v>9</v>
      </c>
      <c r="D492">
        <f>YEAR(cukier7[[#This Row],[Data]])</f>
        <v>2007</v>
      </c>
    </row>
    <row r="493" spans="1:4" x14ac:dyDescent="0.25">
      <c r="A493" s="1">
        <v>39282</v>
      </c>
      <c r="B493" t="s">
        <v>52</v>
      </c>
      <c r="C493">
        <v>445</v>
      </c>
      <c r="D493">
        <f>YEAR(cukier7[[#This Row],[Data]])</f>
        <v>2007</v>
      </c>
    </row>
    <row r="494" spans="1:4" x14ac:dyDescent="0.25">
      <c r="A494" s="1">
        <v>39283</v>
      </c>
      <c r="B494" t="s">
        <v>71</v>
      </c>
      <c r="C494">
        <v>47</v>
      </c>
      <c r="D494">
        <f>YEAR(cukier7[[#This Row],[Data]])</f>
        <v>2007</v>
      </c>
    </row>
    <row r="495" spans="1:4" x14ac:dyDescent="0.25">
      <c r="A495" s="1">
        <v>39284</v>
      </c>
      <c r="B495" t="s">
        <v>148</v>
      </c>
      <c r="C495">
        <v>14</v>
      </c>
      <c r="D495">
        <f>YEAR(cukier7[[#This Row],[Data]])</f>
        <v>2007</v>
      </c>
    </row>
    <row r="496" spans="1:4" x14ac:dyDescent="0.25">
      <c r="A496" s="1">
        <v>39289</v>
      </c>
      <c r="B496" t="s">
        <v>39</v>
      </c>
      <c r="C496">
        <v>187</v>
      </c>
      <c r="D496">
        <f>YEAR(cukier7[[#This Row],[Data]])</f>
        <v>2007</v>
      </c>
    </row>
    <row r="497" spans="1:4" x14ac:dyDescent="0.25">
      <c r="A497" s="1">
        <v>39290</v>
      </c>
      <c r="B497" t="s">
        <v>47</v>
      </c>
      <c r="C497">
        <v>355</v>
      </c>
      <c r="D497">
        <f>YEAR(cukier7[[#This Row],[Data]])</f>
        <v>2007</v>
      </c>
    </row>
    <row r="498" spans="1:4" x14ac:dyDescent="0.25">
      <c r="A498" s="1">
        <v>39291</v>
      </c>
      <c r="B498" t="s">
        <v>117</v>
      </c>
      <c r="C498">
        <v>6</v>
      </c>
      <c r="D498">
        <f>YEAR(cukier7[[#This Row],[Data]])</f>
        <v>2007</v>
      </c>
    </row>
    <row r="499" spans="1:4" x14ac:dyDescent="0.25">
      <c r="A499" s="1">
        <v>39292</v>
      </c>
      <c r="B499" t="s">
        <v>70</v>
      </c>
      <c r="C499">
        <v>18</v>
      </c>
      <c r="D499">
        <f>YEAR(cukier7[[#This Row],[Data]])</f>
        <v>2007</v>
      </c>
    </row>
    <row r="500" spans="1:4" x14ac:dyDescent="0.25">
      <c r="A500" s="1">
        <v>39294</v>
      </c>
      <c r="B500" t="s">
        <v>73</v>
      </c>
      <c r="C500">
        <v>111</v>
      </c>
      <c r="D500">
        <f>YEAR(cukier7[[#This Row],[Data]])</f>
        <v>2007</v>
      </c>
    </row>
    <row r="501" spans="1:4" x14ac:dyDescent="0.25">
      <c r="A501" s="1">
        <v>39294</v>
      </c>
      <c r="B501" t="s">
        <v>10</v>
      </c>
      <c r="C501">
        <v>156</v>
      </c>
      <c r="D501">
        <f>YEAR(cukier7[[#This Row],[Data]])</f>
        <v>2007</v>
      </c>
    </row>
    <row r="502" spans="1:4" x14ac:dyDescent="0.25">
      <c r="A502" s="1">
        <v>39295</v>
      </c>
      <c r="B502" t="s">
        <v>47</v>
      </c>
      <c r="C502">
        <v>396</v>
      </c>
      <c r="D502">
        <f>YEAR(cukier7[[#This Row],[Data]])</f>
        <v>2007</v>
      </c>
    </row>
    <row r="503" spans="1:4" x14ac:dyDescent="0.25">
      <c r="A503" s="1">
        <v>39299</v>
      </c>
      <c r="B503" t="s">
        <v>62</v>
      </c>
      <c r="C503">
        <v>7</v>
      </c>
      <c r="D503">
        <f>YEAR(cukier7[[#This Row],[Data]])</f>
        <v>2007</v>
      </c>
    </row>
    <row r="504" spans="1:4" x14ac:dyDescent="0.25">
      <c r="A504" s="1">
        <v>39301</v>
      </c>
      <c r="B504" t="s">
        <v>57</v>
      </c>
      <c r="C504">
        <v>98</v>
      </c>
      <c r="D504">
        <f>YEAR(cukier7[[#This Row],[Data]])</f>
        <v>2007</v>
      </c>
    </row>
    <row r="505" spans="1:4" x14ac:dyDescent="0.25">
      <c r="A505" s="1">
        <v>39303</v>
      </c>
      <c r="B505" t="s">
        <v>47</v>
      </c>
      <c r="C505">
        <v>405</v>
      </c>
      <c r="D505">
        <f>YEAR(cukier7[[#This Row],[Data]])</f>
        <v>2007</v>
      </c>
    </row>
    <row r="506" spans="1:4" x14ac:dyDescent="0.25">
      <c r="A506" s="1">
        <v>39305</v>
      </c>
      <c r="B506" t="s">
        <v>9</v>
      </c>
      <c r="C506">
        <v>220</v>
      </c>
      <c r="D506">
        <f>YEAR(cukier7[[#This Row],[Data]])</f>
        <v>2007</v>
      </c>
    </row>
    <row r="507" spans="1:4" x14ac:dyDescent="0.25">
      <c r="A507" s="1">
        <v>39306</v>
      </c>
      <c r="B507" t="s">
        <v>32</v>
      </c>
      <c r="C507">
        <v>141</v>
      </c>
      <c r="D507">
        <f>YEAR(cukier7[[#This Row],[Data]])</f>
        <v>2007</v>
      </c>
    </row>
    <row r="508" spans="1:4" x14ac:dyDescent="0.25">
      <c r="A508" s="1">
        <v>39307</v>
      </c>
      <c r="B508" t="s">
        <v>92</v>
      </c>
      <c r="C508">
        <v>17</v>
      </c>
      <c r="D508">
        <f>YEAR(cukier7[[#This Row],[Data]])</f>
        <v>2007</v>
      </c>
    </row>
    <row r="509" spans="1:4" x14ac:dyDescent="0.25">
      <c r="A509" s="1">
        <v>39307</v>
      </c>
      <c r="B509" t="s">
        <v>11</v>
      </c>
      <c r="C509">
        <v>260</v>
      </c>
      <c r="D509">
        <f>YEAR(cukier7[[#This Row],[Data]])</f>
        <v>2007</v>
      </c>
    </row>
    <row r="510" spans="1:4" x14ac:dyDescent="0.25">
      <c r="A510" s="1">
        <v>39308</v>
      </c>
      <c r="B510" t="s">
        <v>121</v>
      </c>
      <c r="C510">
        <v>11</v>
      </c>
      <c r="D510">
        <f>YEAR(cukier7[[#This Row],[Data]])</f>
        <v>2007</v>
      </c>
    </row>
    <row r="511" spans="1:4" x14ac:dyDescent="0.25">
      <c r="A511" s="1">
        <v>39312</v>
      </c>
      <c r="B511" t="s">
        <v>54</v>
      </c>
      <c r="C511">
        <v>182</v>
      </c>
      <c r="D511">
        <f>YEAR(cukier7[[#This Row],[Data]])</f>
        <v>2007</v>
      </c>
    </row>
    <row r="512" spans="1:4" x14ac:dyDescent="0.25">
      <c r="A512" s="1">
        <v>39314</v>
      </c>
      <c r="B512" t="s">
        <v>39</v>
      </c>
      <c r="C512">
        <v>59</v>
      </c>
      <c r="D512">
        <f>YEAR(cukier7[[#This Row],[Data]])</f>
        <v>2007</v>
      </c>
    </row>
    <row r="513" spans="1:4" x14ac:dyDescent="0.25">
      <c r="A513" s="1">
        <v>39315</v>
      </c>
      <c r="B513" t="s">
        <v>68</v>
      </c>
      <c r="C513">
        <v>45</v>
      </c>
      <c r="D513">
        <f>YEAR(cukier7[[#This Row],[Data]])</f>
        <v>2007</v>
      </c>
    </row>
    <row r="514" spans="1:4" x14ac:dyDescent="0.25">
      <c r="A514" s="1">
        <v>39315</v>
      </c>
      <c r="B514" t="s">
        <v>78</v>
      </c>
      <c r="C514">
        <v>3</v>
      </c>
      <c r="D514">
        <f>YEAR(cukier7[[#This Row],[Data]])</f>
        <v>2007</v>
      </c>
    </row>
    <row r="515" spans="1:4" x14ac:dyDescent="0.25">
      <c r="A515" s="1">
        <v>39317</v>
      </c>
      <c r="B515" t="s">
        <v>63</v>
      </c>
      <c r="C515">
        <v>52</v>
      </c>
      <c r="D515">
        <f>YEAR(cukier7[[#This Row],[Data]])</f>
        <v>2007</v>
      </c>
    </row>
    <row r="516" spans="1:4" x14ac:dyDescent="0.25">
      <c r="A516" s="1">
        <v>39317</v>
      </c>
      <c r="B516" t="s">
        <v>24</v>
      </c>
      <c r="C516">
        <v>373</v>
      </c>
      <c r="D516">
        <f>YEAR(cukier7[[#This Row],[Data]])</f>
        <v>2007</v>
      </c>
    </row>
    <row r="517" spans="1:4" x14ac:dyDescent="0.25">
      <c r="A517" s="1">
        <v>39318</v>
      </c>
      <c r="B517" t="s">
        <v>36</v>
      </c>
      <c r="C517">
        <v>2</v>
      </c>
      <c r="D517">
        <f>YEAR(cukier7[[#This Row],[Data]])</f>
        <v>2007</v>
      </c>
    </row>
    <row r="518" spans="1:4" x14ac:dyDescent="0.25">
      <c r="A518" s="1">
        <v>39318</v>
      </c>
      <c r="B518" t="s">
        <v>26</v>
      </c>
      <c r="C518">
        <v>445</v>
      </c>
      <c r="D518">
        <f>YEAR(cukier7[[#This Row],[Data]])</f>
        <v>2007</v>
      </c>
    </row>
    <row r="519" spans="1:4" x14ac:dyDescent="0.25">
      <c r="A519" s="1">
        <v>39319</v>
      </c>
      <c r="B519" t="s">
        <v>54</v>
      </c>
      <c r="C519">
        <v>93</v>
      </c>
      <c r="D519">
        <f>YEAR(cukier7[[#This Row],[Data]])</f>
        <v>2007</v>
      </c>
    </row>
    <row r="520" spans="1:4" x14ac:dyDescent="0.25">
      <c r="A520" s="1">
        <v>39324</v>
      </c>
      <c r="B520" t="s">
        <v>24</v>
      </c>
      <c r="C520">
        <v>329</v>
      </c>
      <c r="D520">
        <f>YEAR(cukier7[[#This Row],[Data]])</f>
        <v>2007</v>
      </c>
    </row>
    <row r="521" spans="1:4" x14ac:dyDescent="0.25">
      <c r="A521" s="1">
        <v>39326</v>
      </c>
      <c r="B521" t="s">
        <v>24</v>
      </c>
      <c r="C521">
        <v>217</v>
      </c>
      <c r="D521">
        <f>YEAR(cukier7[[#This Row],[Data]])</f>
        <v>2007</v>
      </c>
    </row>
    <row r="522" spans="1:4" x14ac:dyDescent="0.25">
      <c r="A522" s="1">
        <v>39326</v>
      </c>
      <c r="B522" t="s">
        <v>20</v>
      </c>
      <c r="C522">
        <v>165</v>
      </c>
      <c r="D522">
        <f>YEAR(cukier7[[#This Row],[Data]])</f>
        <v>2007</v>
      </c>
    </row>
    <row r="523" spans="1:4" x14ac:dyDescent="0.25">
      <c r="A523" s="1">
        <v>39327</v>
      </c>
      <c r="B523" t="s">
        <v>43</v>
      </c>
      <c r="C523">
        <v>20</v>
      </c>
      <c r="D523">
        <f>YEAR(cukier7[[#This Row],[Data]])</f>
        <v>2007</v>
      </c>
    </row>
    <row r="524" spans="1:4" x14ac:dyDescent="0.25">
      <c r="A524" s="1">
        <v>39328</v>
      </c>
      <c r="B524" t="s">
        <v>35</v>
      </c>
      <c r="C524">
        <v>11</v>
      </c>
      <c r="D524">
        <f>YEAR(cukier7[[#This Row],[Data]])</f>
        <v>2007</v>
      </c>
    </row>
    <row r="525" spans="1:4" x14ac:dyDescent="0.25">
      <c r="A525" s="1">
        <v>39329</v>
      </c>
      <c r="B525" t="s">
        <v>16</v>
      </c>
      <c r="C525">
        <v>294</v>
      </c>
      <c r="D525">
        <f>YEAR(cukier7[[#This Row],[Data]])</f>
        <v>2007</v>
      </c>
    </row>
    <row r="526" spans="1:4" x14ac:dyDescent="0.25">
      <c r="A526" s="1">
        <v>39331</v>
      </c>
      <c r="B526" t="s">
        <v>14</v>
      </c>
      <c r="C526">
        <v>82</v>
      </c>
      <c r="D526">
        <f>YEAR(cukier7[[#This Row],[Data]])</f>
        <v>2007</v>
      </c>
    </row>
    <row r="527" spans="1:4" x14ac:dyDescent="0.25">
      <c r="A527" s="1">
        <v>39331</v>
      </c>
      <c r="B527" t="s">
        <v>25</v>
      </c>
      <c r="C527">
        <v>186</v>
      </c>
      <c r="D527">
        <f>YEAR(cukier7[[#This Row],[Data]])</f>
        <v>2007</v>
      </c>
    </row>
    <row r="528" spans="1:4" x14ac:dyDescent="0.25">
      <c r="A528" s="1">
        <v>39333</v>
      </c>
      <c r="B528" t="s">
        <v>12</v>
      </c>
      <c r="C528">
        <v>163</v>
      </c>
      <c r="D528">
        <f>YEAR(cukier7[[#This Row],[Data]])</f>
        <v>2007</v>
      </c>
    </row>
    <row r="529" spans="1:4" x14ac:dyDescent="0.25">
      <c r="A529" s="1">
        <v>39333</v>
      </c>
      <c r="B529" t="s">
        <v>32</v>
      </c>
      <c r="C529">
        <v>148</v>
      </c>
      <c r="D529">
        <f>YEAR(cukier7[[#This Row],[Data]])</f>
        <v>2007</v>
      </c>
    </row>
    <row r="530" spans="1:4" x14ac:dyDescent="0.25">
      <c r="A530" s="1">
        <v>39334</v>
      </c>
      <c r="B530" t="s">
        <v>42</v>
      </c>
      <c r="C530">
        <v>2</v>
      </c>
      <c r="D530">
        <f>YEAR(cukier7[[#This Row],[Data]])</f>
        <v>2007</v>
      </c>
    </row>
    <row r="531" spans="1:4" x14ac:dyDescent="0.25">
      <c r="A531" s="1">
        <v>39336</v>
      </c>
      <c r="B531" t="s">
        <v>24</v>
      </c>
      <c r="C531">
        <v>343</v>
      </c>
      <c r="D531">
        <f>YEAR(cukier7[[#This Row],[Data]])</f>
        <v>2007</v>
      </c>
    </row>
    <row r="532" spans="1:4" x14ac:dyDescent="0.25">
      <c r="A532" s="1">
        <v>39336</v>
      </c>
      <c r="B532" t="s">
        <v>73</v>
      </c>
      <c r="C532">
        <v>51</v>
      </c>
      <c r="D532">
        <f>YEAR(cukier7[[#This Row],[Data]])</f>
        <v>2007</v>
      </c>
    </row>
    <row r="533" spans="1:4" x14ac:dyDescent="0.25">
      <c r="A533" s="1">
        <v>39339</v>
      </c>
      <c r="B533" t="s">
        <v>12</v>
      </c>
      <c r="C533">
        <v>164</v>
      </c>
      <c r="D533">
        <f>YEAR(cukier7[[#This Row],[Data]])</f>
        <v>2007</v>
      </c>
    </row>
    <row r="534" spans="1:4" x14ac:dyDescent="0.25">
      <c r="A534" s="1">
        <v>39339</v>
      </c>
      <c r="B534" t="s">
        <v>6</v>
      </c>
      <c r="C534">
        <v>5</v>
      </c>
      <c r="D534">
        <f>YEAR(cukier7[[#This Row],[Data]])</f>
        <v>2007</v>
      </c>
    </row>
    <row r="535" spans="1:4" x14ac:dyDescent="0.25">
      <c r="A535" s="1">
        <v>39340</v>
      </c>
      <c r="B535" t="s">
        <v>9</v>
      </c>
      <c r="C535">
        <v>260</v>
      </c>
      <c r="D535">
        <f>YEAR(cukier7[[#This Row],[Data]])</f>
        <v>2007</v>
      </c>
    </row>
    <row r="536" spans="1:4" x14ac:dyDescent="0.25">
      <c r="A536" s="1">
        <v>39340</v>
      </c>
      <c r="B536" t="s">
        <v>11</v>
      </c>
      <c r="C536">
        <v>415</v>
      </c>
      <c r="D536">
        <f>YEAR(cukier7[[#This Row],[Data]])</f>
        <v>2007</v>
      </c>
    </row>
    <row r="537" spans="1:4" x14ac:dyDescent="0.25">
      <c r="A537" s="1">
        <v>39341</v>
      </c>
      <c r="B537" t="s">
        <v>11</v>
      </c>
      <c r="C537">
        <v>467</v>
      </c>
      <c r="D537">
        <f>YEAR(cukier7[[#This Row],[Data]])</f>
        <v>2007</v>
      </c>
    </row>
    <row r="538" spans="1:4" x14ac:dyDescent="0.25">
      <c r="A538" s="1">
        <v>39341</v>
      </c>
      <c r="B538" t="s">
        <v>63</v>
      </c>
      <c r="C538">
        <v>43</v>
      </c>
      <c r="D538">
        <f>YEAR(cukier7[[#This Row],[Data]])</f>
        <v>2007</v>
      </c>
    </row>
    <row r="539" spans="1:4" x14ac:dyDescent="0.25">
      <c r="A539" s="1">
        <v>39342</v>
      </c>
      <c r="B539" t="s">
        <v>10</v>
      </c>
      <c r="C539">
        <v>40</v>
      </c>
      <c r="D539">
        <f>YEAR(cukier7[[#This Row],[Data]])</f>
        <v>2007</v>
      </c>
    </row>
    <row r="540" spans="1:4" x14ac:dyDescent="0.25">
      <c r="A540" s="1">
        <v>39344</v>
      </c>
      <c r="B540" t="s">
        <v>149</v>
      </c>
      <c r="C540">
        <v>10</v>
      </c>
      <c r="D540">
        <f>YEAR(cukier7[[#This Row],[Data]])</f>
        <v>2007</v>
      </c>
    </row>
    <row r="541" spans="1:4" x14ac:dyDescent="0.25">
      <c r="A541" s="1">
        <v>39345</v>
      </c>
      <c r="B541" t="s">
        <v>11</v>
      </c>
      <c r="C541">
        <v>197</v>
      </c>
      <c r="D541">
        <f>YEAR(cukier7[[#This Row],[Data]])</f>
        <v>2007</v>
      </c>
    </row>
    <row r="542" spans="1:4" x14ac:dyDescent="0.25">
      <c r="A542" s="1">
        <v>39348</v>
      </c>
      <c r="B542" t="s">
        <v>80</v>
      </c>
      <c r="C542">
        <v>145</v>
      </c>
      <c r="D542">
        <f>YEAR(cukier7[[#This Row],[Data]])</f>
        <v>2007</v>
      </c>
    </row>
    <row r="543" spans="1:4" x14ac:dyDescent="0.25">
      <c r="A543" s="1">
        <v>39349</v>
      </c>
      <c r="B543" t="s">
        <v>57</v>
      </c>
      <c r="C543">
        <v>105</v>
      </c>
      <c r="D543">
        <f>YEAR(cukier7[[#This Row],[Data]])</f>
        <v>2007</v>
      </c>
    </row>
    <row r="544" spans="1:4" x14ac:dyDescent="0.25">
      <c r="A544" s="1">
        <v>39350</v>
      </c>
      <c r="B544" t="s">
        <v>39</v>
      </c>
      <c r="C544">
        <v>33</v>
      </c>
      <c r="D544">
        <f>YEAR(cukier7[[#This Row],[Data]])</f>
        <v>2007</v>
      </c>
    </row>
    <row r="545" spans="1:4" x14ac:dyDescent="0.25">
      <c r="A545" s="1">
        <v>39350</v>
      </c>
      <c r="B545" t="s">
        <v>122</v>
      </c>
      <c r="C545">
        <v>78</v>
      </c>
      <c r="D545">
        <f>YEAR(cukier7[[#This Row],[Data]])</f>
        <v>2007</v>
      </c>
    </row>
    <row r="546" spans="1:4" x14ac:dyDescent="0.25">
      <c r="A546" s="1">
        <v>39351</v>
      </c>
      <c r="B546" t="s">
        <v>11</v>
      </c>
      <c r="C546">
        <v>466</v>
      </c>
      <c r="D546">
        <f>YEAR(cukier7[[#This Row],[Data]])</f>
        <v>2007</v>
      </c>
    </row>
    <row r="547" spans="1:4" x14ac:dyDescent="0.25">
      <c r="A547" s="1">
        <v>39354</v>
      </c>
      <c r="B547" t="s">
        <v>47</v>
      </c>
      <c r="C547">
        <v>476</v>
      </c>
      <c r="D547">
        <f>YEAR(cukier7[[#This Row],[Data]])</f>
        <v>2007</v>
      </c>
    </row>
    <row r="548" spans="1:4" x14ac:dyDescent="0.25">
      <c r="A548" s="1">
        <v>39357</v>
      </c>
      <c r="B548" t="s">
        <v>21</v>
      </c>
      <c r="C548">
        <v>151</v>
      </c>
      <c r="D548">
        <f>YEAR(cukier7[[#This Row],[Data]])</f>
        <v>2007</v>
      </c>
    </row>
    <row r="549" spans="1:4" x14ac:dyDescent="0.25">
      <c r="A549" s="1">
        <v>39357</v>
      </c>
      <c r="B549" t="s">
        <v>150</v>
      </c>
      <c r="C549">
        <v>17</v>
      </c>
      <c r="D549">
        <f>YEAR(cukier7[[#This Row],[Data]])</f>
        <v>2007</v>
      </c>
    </row>
    <row r="550" spans="1:4" x14ac:dyDescent="0.25">
      <c r="A550" s="1">
        <v>39361</v>
      </c>
      <c r="B550" t="s">
        <v>151</v>
      </c>
      <c r="C550">
        <v>4</v>
      </c>
      <c r="D550">
        <f>YEAR(cukier7[[#This Row],[Data]])</f>
        <v>2007</v>
      </c>
    </row>
    <row r="551" spans="1:4" x14ac:dyDescent="0.25">
      <c r="A551" s="1">
        <v>39371</v>
      </c>
      <c r="B551" t="s">
        <v>7</v>
      </c>
      <c r="C551">
        <v>131</v>
      </c>
      <c r="D551">
        <f>YEAR(cukier7[[#This Row],[Data]])</f>
        <v>2007</v>
      </c>
    </row>
    <row r="552" spans="1:4" x14ac:dyDescent="0.25">
      <c r="A552" s="1">
        <v>39371</v>
      </c>
      <c r="B552" t="s">
        <v>26</v>
      </c>
      <c r="C552">
        <v>369</v>
      </c>
      <c r="D552">
        <f>YEAR(cukier7[[#This Row],[Data]])</f>
        <v>2007</v>
      </c>
    </row>
    <row r="553" spans="1:4" x14ac:dyDescent="0.25">
      <c r="A553" s="1">
        <v>39371</v>
      </c>
      <c r="B553" t="s">
        <v>133</v>
      </c>
      <c r="C553">
        <v>60</v>
      </c>
      <c r="D553">
        <f>YEAR(cukier7[[#This Row],[Data]])</f>
        <v>2007</v>
      </c>
    </row>
    <row r="554" spans="1:4" x14ac:dyDescent="0.25">
      <c r="A554" s="1">
        <v>39375</v>
      </c>
      <c r="B554" t="s">
        <v>19</v>
      </c>
      <c r="C554">
        <v>405</v>
      </c>
      <c r="D554">
        <f>YEAR(cukier7[[#This Row],[Data]])</f>
        <v>2007</v>
      </c>
    </row>
    <row r="555" spans="1:4" x14ac:dyDescent="0.25">
      <c r="A555" s="1">
        <v>39376</v>
      </c>
      <c r="B555" t="s">
        <v>23</v>
      </c>
      <c r="C555">
        <v>3</v>
      </c>
      <c r="D555">
        <f>YEAR(cukier7[[#This Row],[Data]])</f>
        <v>2007</v>
      </c>
    </row>
    <row r="556" spans="1:4" x14ac:dyDescent="0.25">
      <c r="A556" s="1">
        <v>39380</v>
      </c>
      <c r="B556" t="s">
        <v>80</v>
      </c>
      <c r="C556">
        <v>35</v>
      </c>
      <c r="D556">
        <f>YEAR(cukier7[[#This Row],[Data]])</f>
        <v>2007</v>
      </c>
    </row>
    <row r="557" spans="1:4" x14ac:dyDescent="0.25">
      <c r="A557" s="1">
        <v>39382</v>
      </c>
      <c r="B557" t="s">
        <v>52</v>
      </c>
      <c r="C557">
        <v>444</v>
      </c>
      <c r="D557">
        <f>YEAR(cukier7[[#This Row],[Data]])</f>
        <v>2007</v>
      </c>
    </row>
    <row r="558" spans="1:4" x14ac:dyDescent="0.25">
      <c r="A558" s="1">
        <v>39382</v>
      </c>
      <c r="B558" t="s">
        <v>47</v>
      </c>
      <c r="C558">
        <v>424</v>
      </c>
      <c r="D558">
        <f>YEAR(cukier7[[#This Row],[Data]])</f>
        <v>2007</v>
      </c>
    </row>
    <row r="559" spans="1:4" x14ac:dyDescent="0.25">
      <c r="A559" s="1">
        <v>39382</v>
      </c>
      <c r="B559" t="s">
        <v>152</v>
      </c>
      <c r="C559">
        <v>2</v>
      </c>
      <c r="D559">
        <f>YEAR(cukier7[[#This Row],[Data]])</f>
        <v>2007</v>
      </c>
    </row>
    <row r="560" spans="1:4" x14ac:dyDescent="0.25">
      <c r="A560" s="1">
        <v>39385</v>
      </c>
      <c r="B560" t="s">
        <v>19</v>
      </c>
      <c r="C560">
        <v>480</v>
      </c>
      <c r="D560">
        <f>YEAR(cukier7[[#This Row],[Data]])</f>
        <v>2007</v>
      </c>
    </row>
    <row r="561" spans="1:4" x14ac:dyDescent="0.25">
      <c r="A561" s="1">
        <v>39386</v>
      </c>
      <c r="B561" t="s">
        <v>39</v>
      </c>
      <c r="C561">
        <v>65</v>
      </c>
      <c r="D561">
        <f>YEAR(cukier7[[#This Row],[Data]])</f>
        <v>2007</v>
      </c>
    </row>
    <row r="562" spans="1:4" x14ac:dyDescent="0.25">
      <c r="A562" s="1">
        <v>39388</v>
      </c>
      <c r="B562" t="s">
        <v>91</v>
      </c>
      <c r="C562">
        <v>8</v>
      </c>
      <c r="D562">
        <f>YEAR(cukier7[[#This Row],[Data]])</f>
        <v>2007</v>
      </c>
    </row>
    <row r="563" spans="1:4" x14ac:dyDescent="0.25">
      <c r="A563" s="1">
        <v>39389</v>
      </c>
      <c r="B563" t="s">
        <v>54</v>
      </c>
      <c r="C563">
        <v>52</v>
      </c>
      <c r="D563">
        <f>YEAR(cukier7[[#This Row],[Data]])</f>
        <v>2007</v>
      </c>
    </row>
    <row r="564" spans="1:4" x14ac:dyDescent="0.25">
      <c r="A564" s="1">
        <v>39392</v>
      </c>
      <c r="B564" t="s">
        <v>42</v>
      </c>
      <c r="C564">
        <v>8</v>
      </c>
      <c r="D564">
        <f>YEAR(cukier7[[#This Row],[Data]])</f>
        <v>2007</v>
      </c>
    </row>
    <row r="565" spans="1:4" x14ac:dyDescent="0.25">
      <c r="A565" s="1">
        <v>39393</v>
      </c>
      <c r="B565" t="s">
        <v>9</v>
      </c>
      <c r="C565">
        <v>143</v>
      </c>
      <c r="D565">
        <f>YEAR(cukier7[[#This Row],[Data]])</f>
        <v>2007</v>
      </c>
    </row>
    <row r="566" spans="1:4" x14ac:dyDescent="0.25">
      <c r="A566" s="1">
        <v>39394</v>
      </c>
      <c r="B566" t="s">
        <v>20</v>
      </c>
      <c r="C566">
        <v>20</v>
      </c>
      <c r="D566">
        <f>YEAR(cukier7[[#This Row],[Data]])</f>
        <v>2007</v>
      </c>
    </row>
    <row r="567" spans="1:4" x14ac:dyDescent="0.25">
      <c r="A567" s="1">
        <v>39397</v>
      </c>
      <c r="B567" t="s">
        <v>16</v>
      </c>
      <c r="C567">
        <v>396</v>
      </c>
      <c r="D567">
        <f>YEAR(cukier7[[#This Row],[Data]])</f>
        <v>2007</v>
      </c>
    </row>
    <row r="568" spans="1:4" x14ac:dyDescent="0.25">
      <c r="A568" s="1">
        <v>39398</v>
      </c>
      <c r="B568" t="s">
        <v>71</v>
      </c>
      <c r="C568">
        <v>168</v>
      </c>
      <c r="D568">
        <f>YEAR(cukier7[[#This Row],[Data]])</f>
        <v>2007</v>
      </c>
    </row>
    <row r="569" spans="1:4" x14ac:dyDescent="0.25">
      <c r="A569" s="1">
        <v>39399</v>
      </c>
      <c r="B569" t="s">
        <v>71</v>
      </c>
      <c r="C569">
        <v>69</v>
      </c>
      <c r="D569">
        <f>YEAR(cukier7[[#This Row],[Data]])</f>
        <v>2007</v>
      </c>
    </row>
    <row r="570" spans="1:4" x14ac:dyDescent="0.25">
      <c r="A570" s="1">
        <v>39407</v>
      </c>
      <c r="B570" t="s">
        <v>32</v>
      </c>
      <c r="C570">
        <v>99</v>
      </c>
      <c r="D570">
        <f>YEAR(cukier7[[#This Row],[Data]])</f>
        <v>2007</v>
      </c>
    </row>
    <row r="571" spans="1:4" x14ac:dyDescent="0.25">
      <c r="A571" s="1">
        <v>39407</v>
      </c>
      <c r="B571" t="s">
        <v>125</v>
      </c>
      <c r="C571">
        <v>57</v>
      </c>
      <c r="D571">
        <f>YEAR(cukier7[[#This Row],[Data]])</f>
        <v>2007</v>
      </c>
    </row>
    <row r="572" spans="1:4" x14ac:dyDescent="0.25">
      <c r="A572" s="1">
        <v>39408</v>
      </c>
      <c r="B572" t="s">
        <v>8</v>
      </c>
      <c r="C572">
        <v>103</v>
      </c>
      <c r="D572">
        <f>YEAR(cukier7[[#This Row],[Data]])</f>
        <v>2007</v>
      </c>
    </row>
    <row r="573" spans="1:4" x14ac:dyDescent="0.25">
      <c r="A573" s="1">
        <v>39409</v>
      </c>
      <c r="B573" t="s">
        <v>126</v>
      </c>
      <c r="C573">
        <v>2</v>
      </c>
      <c r="D573">
        <f>YEAR(cukier7[[#This Row],[Data]])</f>
        <v>2007</v>
      </c>
    </row>
    <row r="574" spans="1:4" x14ac:dyDescent="0.25">
      <c r="A574" s="1">
        <v>39412</v>
      </c>
      <c r="B574" t="s">
        <v>54</v>
      </c>
      <c r="C574">
        <v>88</v>
      </c>
      <c r="D574">
        <f>YEAR(cukier7[[#This Row],[Data]])</f>
        <v>2007</v>
      </c>
    </row>
    <row r="575" spans="1:4" x14ac:dyDescent="0.25">
      <c r="A575" s="1">
        <v>39414</v>
      </c>
      <c r="B575" t="s">
        <v>39</v>
      </c>
      <c r="C575">
        <v>85</v>
      </c>
      <c r="D575">
        <f>YEAR(cukier7[[#This Row],[Data]])</f>
        <v>2007</v>
      </c>
    </row>
    <row r="576" spans="1:4" x14ac:dyDescent="0.25">
      <c r="A576" s="1">
        <v>39414</v>
      </c>
      <c r="B576" t="s">
        <v>9</v>
      </c>
      <c r="C576">
        <v>216</v>
      </c>
      <c r="D576">
        <f>YEAR(cukier7[[#This Row],[Data]])</f>
        <v>2007</v>
      </c>
    </row>
    <row r="577" spans="1:4" x14ac:dyDescent="0.25">
      <c r="A577" s="1">
        <v>39416</v>
      </c>
      <c r="B577" t="s">
        <v>9</v>
      </c>
      <c r="C577">
        <v>140</v>
      </c>
      <c r="D577">
        <f>YEAR(cukier7[[#This Row],[Data]])</f>
        <v>2007</v>
      </c>
    </row>
    <row r="578" spans="1:4" x14ac:dyDescent="0.25">
      <c r="A578" s="1">
        <v>39421</v>
      </c>
      <c r="B578" t="s">
        <v>52</v>
      </c>
      <c r="C578">
        <v>377</v>
      </c>
      <c r="D578">
        <f>YEAR(cukier7[[#This Row],[Data]])</f>
        <v>2007</v>
      </c>
    </row>
    <row r="579" spans="1:4" x14ac:dyDescent="0.25">
      <c r="A579" s="1">
        <v>39423</v>
      </c>
      <c r="B579" t="s">
        <v>37</v>
      </c>
      <c r="C579">
        <v>89</v>
      </c>
      <c r="D579">
        <f>YEAR(cukier7[[#This Row],[Data]])</f>
        <v>2007</v>
      </c>
    </row>
    <row r="580" spans="1:4" x14ac:dyDescent="0.25">
      <c r="A580" s="1">
        <v>39425</v>
      </c>
      <c r="B580" t="s">
        <v>14</v>
      </c>
      <c r="C580">
        <v>181</v>
      </c>
      <c r="D580">
        <f>YEAR(cukier7[[#This Row],[Data]])</f>
        <v>2007</v>
      </c>
    </row>
    <row r="581" spans="1:4" x14ac:dyDescent="0.25">
      <c r="A581" s="1">
        <v>39427</v>
      </c>
      <c r="B581" t="s">
        <v>71</v>
      </c>
      <c r="C581">
        <v>131</v>
      </c>
      <c r="D581">
        <f>YEAR(cukier7[[#This Row],[Data]])</f>
        <v>2007</v>
      </c>
    </row>
    <row r="582" spans="1:4" x14ac:dyDescent="0.25">
      <c r="A582" s="1">
        <v>39427</v>
      </c>
      <c r="B582" t="s">
        <v>82</v>
      </c>
      <c r="C582">
        <v>43</v>
      </c>
      <c r="D582">
        <f>YEAR(cukier7[[#This Row],[Data]])</f>
        <v>2007</v>
      </c>
    </row>
    <row r="583" spans="1:4" x14ac:dyDescent="0.25">
      <c r="A583" s="1">
        <v>39428</v>
      </c>
      <c r="B583" t="s">
        <v>32</v>
      </c>
      <c r="C583">
        <v>166</v>
      </c>
      <c r="D583">
        <f>YEAR(cukier7[[#This Row],[Data]])</f>
        <v>2007</v>
      </c>
    </row>
    <row r="584" spans="1:4" x14ac:dyDescent="0.25">
      <c r="A584" s="1">
        <v>39428</v>
      </c>
      <c r="B584" t="s">
        <v>80</v>
      </c>
      <c r="C584">
        <v>192</v>
      </c>
      <c r="D584">
        <f>YEAR(cukier7[[#This Row],[Data]])</f>
        <v>2007</v>
      </c>
    </row>
    <row r="585" spans="1:4" x14ac:dyDescent="0.25">
      <c r="A585" s="1">
        <v>39430</v>
      </c>
      <c r="B585" t="s">
        <v>18</v>
      </c>
      <c r="C585">
        <v>7</v>
      </c>
      <c r="D585">
        <f>YEAR(cukier7[[#This Row],[Data]])</f>
        <v>2007</v>
      </c>
    </row>
    <row r="586" spans="1:4" x14ac:dyDescent="0.25">
      <c r="A586" s="1">
        <v>39432</v>
      </c>
      <c r="B586" t="s">
        <v>55</v>
      </c>
      <c r="C586">
        <v>11</v>
      </c>
      <c r="D586">
        <f>YEAR(cukier7[[#This Row],[Data]])</f>
        <v>2007</v>
      </c>
    </row>
    <row r="587" spans="1:4" x14ac:dyDescent="0.25">
      <c r="A587" s="1">
        <v>39432</v>
      </c>
      <c r="B587" t="s">
        <v>21</v>
      </c>
      <c r="C587">
        <v>146</v>
      </c>
      <c r="D587">
        <f>YEAR(cukier7[[#This Row],[Data]])</f>
        <v>2007</v>
      </c>
    </row>
    <row r="588" spans="1:4" x14ac:dyDescent="0.25">
      <c r="A588" s="1">
        <v>39433</v>
      </c>
      <c r="B588" t="s">
        <v>47</v>
      </c>
      <c r="C588">
        <v>138</v>
      </c>
      <c r="D588">
        <f>YEAR(cukier7[[#This Row],[Data]])</f>
        <v>2007</v>
      </c>
    </row>
    <row r="589" spans="1:4" x14ac:dyDescent="0.25">
      <c r="A589" s="1">
        <v>39434</v>
      </c>
      <c r="B589" t="s">
        <v>25</v>
      </c>
      <c r="C589">
        <v>138</v>
      </c>
      <c r="D589">
        <f>YEAR(cukier7[[#This Row],[Data]])</f>
        <v>2007</v>
      </c>
    </row>
    <row r="590" spans="1:4" x14ac:dyDescent="0.25">
      <c r="A590" s="1">
        <v>39434</v>
      </c>
      <c r="B590" t="s">
        <v>52</v>
      </c>
      <c r="C590">
        <v>482</v>
      </c>
      <c r="D590">
        <f>YEAR(cukier7[[#This Row],[Data]])</f>
        <v>2007</v>
      </c>
    </row>
    <row r="591" spans="1:4" x14ac:dyDescent="0.25">
      <c r="A591" s="1">
        <v>39436</v>
      </c>
      <c r="B591" t="s">
        <v>52</v>
      </c>
      <c r="C591">
        <v>481</v>
      </c>
      <c r="D591">
        <f>YEAR(cukier7[[#This Row],[Data]])</f>
        <v>2007</v>
      </c>
    </row>
    <row r="592" spans="1:4" x14ac:dyDescent="0.25">
      <c r="A592" s="1">
        <v>39438</v>
      </c>
      <c r="B592" t="s">
        <v>47</v>
      </c>
      <c r="C592">
        <v>258</v>
      </c>
      <c r="D592">
        <f>YEAR(cukier7[[#This Row],[Data]])</f>
        <v>2007</v>
      </c>
    </row>
    <row r="593" spans="1:4" x14ac:dyDescent="0.25">
      <c r="A593" s="1">
        <v>39440</v>
      </c>
      <c r="B593" t="s">
        <v>21</v>
      </c>
      <c r="C593">
        <v>100</v>
      </c>
      <c r="D593">
        <f>YEAR(cukier7[[#This Row],[Data]])</f>
        <v>2007</v>
      </c>
    </row>
    <row r="594" spans="1:4" x14ac:dyDescent="0.25">
      <c r="A594" s="1">
        <v>39440</v>
      </c>
      <c r="B594" t="s">
        <v>71</v>
      </c>
      <c r="C594">
        <v>86</v>
      </c>
      <c r="D594">
        <f>YEAR(cukier7[[#This Row],[Data]])</f>
        <v>2007</v>
      </c>
    </row>
    <row r="595" spans="1:4" x14ac:dyDescent="0.25">
      <c r="A595" s="1">
        <v>39443</v>
      </c>
      <c r="B595" t="s">
        <v>30</v>
      </c>
      <c r="C595">
        <v>165</v>
      </c>
      <c r="D595">
        <f>YEAR(cukier7[[#This Row],[Data]])</f>
        <v>2007</v>
      </c>
    </row>
    <row r="596" spans="1:4" x14ac:dyDescent="0.25">
      <c r="A596" s="1">
        <v>39444</v>
      </c>
      <c r="B596" t="s">
        <v>102</v>
      </c>
      <c r="C596">
        <v>4</v>
      </c>
      <c r="D596">
        <f>YEAR(cukier7[[#This Row],[Data]])</f>
        <v>2007</v>
      </c>
    </row>
    <row r="597" spans="1:4" x14ac:dyDescent="0.25">
      <c r="A597" s="1">
        <v>39445</v>
      </c>
      <c r="B597" t="s">
        <v>25</v>
      </c>
      <c r="C597">
        <v>156</v>
      </c>
      <c r="D597">
        <f>YEAR(cukier7[[#This Row],[Data]])</f>
        <v>2007</v>
      </c>
    </row>
    <row r="598" spans="1:4" x14ac:dyDescent="0.25">
      <c r="A598" s="1">
        <v>39446</v>
      </c>
      <c r="B598" t="s">
        <v>47</v>
      </c>
      <c r="C598">
        <v>320</v>
      </c>
      <c r="D598">
        <f>YEAR(cukier7[[#This Row],[Data]])</f>
        <v>2007</v>
      </c>
    </row>
    <row r="599" spans="1:4" x14ac:dyDescent="0.25">
      <c r="A599" s="1">
        <v>39448</v>
      </c>
      <c r="B599" t="s">
        <v>17</v>
      </c>
      <c r="C599">
        <v>1</v>
      </c>
      <c r="D599">
        <f>YEAR(cukier7[[#This Row],[Data]])</f>
        <v>2008</v>
      </c>
    </row>
    <row r="600" spans="1:4" x14ac:dyDescent="0.25">
      <c r="A600" s="1">
        <v>39448</v>
      </c>
      <c r="B600" t="s">
        <v>10</v>
      </c>
      <c r="C600">
        <v>81</v>
      </c>
      <c r="D600">
        <f>YEAR(cukier7[[#This Row],[Data]])</f>
        <v>2008</v>
      </c>
    </row>
    <row r="601" spans="1:4" x14ac:dyDescent="0.25">
      <c r="A601" s="1">
        <v>39448</v>
      </c>
      <c r="B601" t="s">
        <v>52</v>
      </c>
      <c r="C601">
        <v>438</v>
      </c>
      <c r="D601">
        <f>YEAR(cukier7[[#This Row],[Data]])</f>
        <v>2008</v>
      </c>
    </row>
    <row r="602" spans="1:4" x14ac:dyDescent="0.25">
      <c r="A602" s="1">
        <v>39449</v>
      </c>
      <c r="B602" t="s">
        <v>40</v>
      </c>
      <c r="C602">
        <v>1</v>
      </c>
      <c r="D602">
        <f>YEAR(cukier7[[#This Row],[Data]])</f>
        <v>2008</v>
      </c>
    </row>
    <row r="603" spans="1:4" x14ac:dyDescent="0.25">
      <c r="A603" s="1">
        <v>39453</v>
      </c>
      <c r="B603" t="s">
        <v>80</v>
      </c>
      <c r="C603">
        <v>173</v>
      </c>
      <c r="D603">
        <f>YEAR(cukier7[[#This Row],[Data]])</f>
        <v>2008</v>
      </c>
    </row>
    <row r="604" spans="1:4" x14ac:dyDescent="0.25">
      <c r="A604" s="1">
        <v>39456</v>
      </c>
      <c r="B604" t="s">
        <v>26</v>
      </c>
      <c r="C604">
        <v>412</v>
      </c>
      <c r="D604">
        <f>YEAR(cukier7[[#This Row],[Data]])</f>
        <v>2008</v>
      </c>
    </row>
    <row r="605" spans="1:4" x14ac:dyDescent="0.25">
      <c r="A605" s="1">
        <v>39456</v>
      </c>
      <c r="B605" t="s">
        <v>153</v>
      </c>
      <c r="C605">
        <v>13</v>
      </c>
      <c r="D605">
        <f>YEAR(cukier7[[#This Row],[Data]])</f>
        <v>2008</v>
      </c>
    </row>
    <row r="606" spans="1:4" x14ac:dyDescent="0.25">
      <c r="A606" s="1">
        <v>39457</v>
      </c>
      <c r="B606" t="s">
        <v>57</v>
      </c>
      <c r="C606">
        <v>130</v>
      </c>
      <c r="D606">
        <f>YEAR(cukier7[[#This Row],[Data]])</f>
        <v>2008</v>
      </c>
    </row>
    <row r="607" spans="1:4" x14ac:dyDescent="0.25">
      <c r="A607" s="1">
        <v>39459</v>
      </c>
      <c r="B607" t="s">
        <v>154</v>
      </c>
      <c r="C607">
        <v>4</v>
      </c>
      <c r="D607">
        <f>YEAR(cukier7[[#This Row],[Data]])</f>
        <v>2008</v>
      </c>
    </row>
    <row r="608" spans="1:4" x14ac:dyDescent="0.25">
      <c r="A608" s="1">
        <v>39462</v>
      </c>
      <c r="B608" t="s">
        <v>57</v>
      </c>
      <c r="C608">
        <v>176</v>
      </c>
      <c r="D608">
        <f>YEAR(cukier7[[#This Row],[Data]])</f>
        <v>2008</v>
      </c>
    </row>
    <row r="609" spans="1:4" x14ac:dyDescent="0.25">
      <c r="A609" s="1">
        <v>39464</v>
      </c>
      <c r="B609" t="s">
        <v>91</v>
      </c>
      <c r="C609">
        <v>14</v>
      </c>
      <c r="D609">
        <f>YEAR(cukier7[[#This Row],[Data]])</f>
        <v>2008</v>
      </c>
    </row>
    <row r="610" spans="1:4" x14ac:dyDescent="0.25">
      <c r="A610" s="1">
        <v>39465</v>
      </c>
      <c r="B610" t="s">
        <v>57</v>
      </c>
      <c r="C610">
        <v>97</v>
      </c>
      <c r="D610">
        <f>YEAR(cukier7[[#This Row],[Data]])</f>
        <v>2008</v>
      </c>
    </row>
    <row r="611" spans="1:4" x14ac:dyDescent="0.25">
      <c r="A611" s="1">
        <v>39468</v>
      </c>
      <c r="B611" t="s">
        <v>63</v>
      </c>
      <c r="C611">
        <v>81</v>
      </c>
      <c r="D611">
        <f>YEAR(cukier7[[#This Row],[Data]])</f>
        <v>2008</v>
      </c>
    </row>
    <row r="612" spans="1:4" x14ac:dyDescent="0.25">
      <c r="A612" s="1">
        <v>39469</v>
      </c>
      <c r="B612" t="s">
        <v>25</v>
      </c>
      <c r="C612">
        <v>179</v>
      </c>
      <c r="D612">
        <f>YEAR(cukier7[[#This Row],[Data]])</f>
        <v>2008</v>
      </c>
    </row>
    <row r="613" spans="1:4" x14ac:dyDescent="0.25">
      <c r="A613" s="1">
        <v>39470</v>
      </c>
      <c r="B613" t="s">
        <v>39</v>
      </c>
      <c r="C613">
        <v>132</v>
      </c>
      <c r="D613">
        <f>YEAR(cukier7[[#This Row],[Data]])</f>
        <v>2008</v>
      </c>
    </row>
    <row r="614" spans="1:4" x14ac:dyDescent="0.25">
      <c r="A614" s="1">
        <v>39470</v>
      </c>
      <c r="B614" t="s">
        <v>155</v>
      </c>
      <c r="C614">
        <v>5</v>
      </c>
      <c r="D614">
        <f>YEAR(cukier7[[#This Row],[Data]])</f>
        <v>2008</v>
      </c>
    </row>
    <row r="615" spans="1:4" x14ac:dyDescent="0.25">
      <c r="A615" s="1">
        <v>39470</v>
      </c>
      <c r="B615" t="s">
        <v>20</v>
      </c>
      <c r="C615">
        <v>100</v>
      </c>
      <c r="D615">
        <f>YEAR(cukier7[[#This Row],[Data]])</f>
        <v>2008</v>
      </c>
    </row>
    <row r="616" spans="1:4" x14ac:dyDescent="0.25">
      <c r="A616" s="1">
        <v>39474</v>
      </c>
      <c r="B616" t="s">
        <v>156</v>
      </c>
      <c r="C616">
        <v>6</v>
      </c>
      <c r="D616">
        <f>YEAR(cukier7[[#This Row],[Data]])</f>
        <v>2008</v>
      </c>
    </row>
    <row r="617" spans="1:4" x14ac:dyDescent="0.25">
      <c r="A617" s="1">
        <v>39481</v>
      </c>
      <c r="B617" t="s">
        <v>26</v>
      </c>
      <c r="C617">
        <v>171</v>
      </c>
      <c r="D617">
        <f>YEAR(cukier7[[#This Row],[Data]])</f>
        <v>2008</v>
      </c>
    </row>
    <row r="618" spans="1:4" x14ac:dyDescent="0.25">
      <c r="A618" s="1">
        <v>39483</v>
      </c>
      <c r="B618" t="s">
        <v>16</v>
      </c>
      <c r="C618">
        <v>333</v>
      </c>
      <c r="D618">
        <f>YEAR(cukier7[[#This Row],[Data]])</f>
        <v>2008</v>
      </c>
    </row>
    <row r="619" spans="1:4" x14ac:dyDescent="0.25">
      <c r="A619" s="1">
        <v>39484</v>
      </c>
      <c r="B619" t="s">
        <v>26</v>
      </c>
      <c r="C619">
        <v>365</v>
      </c>
      <c r="D619">
        <f>YEAR(cukier7[[#This Row],[Data]])</f>
        <v>2008</v>
      </c>
    </row>
    <row r="620" spans="1:4" x14ac:dyDescent="0.25">
      <c r="A620" s="1">
        <v>39484</v>
      </c>
      <c r="B620" t="s">
        <v>114</v>
      </c>
      <c r="C620">
        <v>16</v>
      </c>
      <c r="D620">
        <f>YEAR(cukier7[[#This Row],[Data]])</f>
        <v>2008</v>
      </c>
    </row>
    <row r="621" spans="1:4" x14ac:dyDescent="0.25">
      <c r="A621" s="1">
        <v>39485</v>
      </c>
      <c r="B621" t="s">
        <v>7</v>
      </c>
      <c r="C621">
        <v>211</v>
      </c>
      <c r="D621">
        <f>YEAR(cukier7[[#This Row],[Data]])</f>
        <v>2008</v>
      </c>
    </row>
    <row r="622" spans="1:4" x14ac:dyDescent="0.25">
      <c r="A622" s="1">
        <v>39489</v>
      </c>
      <c r="B622" t="s">
        <v>47</v>
      </c>
      <c r="C622">
        <v>196</v>
      </c>
      <c r="D622">
        <f>YEAR(cukier7[[#This Row],[Data]])</f>
        <v>2008</v>
      </c>
    </row>
    <row r="623" spans="1:4" x14ac:dyDescent="0.25">
      <c r="A623" s="1">
        <v>39490</v>
      </c>
      <c r="B623" t="s">
        <v>157</v>
      </c>
      <c r="C623">
        <v>11</v>
      </c>
      <c r="D623">
        <f>YEAR(cukier7[[#This Row],[Data]])</f>
        <v>2008</v>
      </c>
    </row>
    <row r="624" spans="1:4" x14ac:dyDescent="0.25">
      <c r="A624" s="1">
        <v>39491</v>
      </c>
      <c r="B624" t="s">
        <v>114</v>
      </c>
      <c r="C624">
        <v>17</v>
      </c>
      <c r="D624">
        <f>YEAR(cukier7[[#This Row],[Data]])</f>
        <v>2008</v>
      </c>
    </row>
    <row r="625" spans="1:4" x14ac:dyDescent="0.25">
      <c r="A625" s="1">
        <v>39494</v>
      </c>
      <c r="B625" t="s">
        <v>68</v>
      </c>
      <c r="C625">
        <v>62</v>
      </c>
      <c r="D625">
        <f>YEAR(cukier7[[#This Row],[Data]])</f>
        <v>2008</v>
      </c>
    </row>
    <row r="626" spans="1:4" x14ac:dyDescent="0.25">
      <c r="A626" s="1">
        <v>39494</v>
      </c>
      <c r="B626" t="s">
        <v>11</v>
      </c>
      <c r="C626">
        <v>103</v>
      </c>
      <c r="D626">
        <f>YEAR(cukier7[[#This Row],[Data]])</f>
        <v>2008</v>
      </c>
    </row>
    <row r="627" spans="1:4" x14ac:dyDescent="0.25">
      <c r="A627" s="1">
        <v>39494</v>
      </c>
      <c r="B627" t="s">
        <v>34</v>
      </c>
      <c r="C627">
        <v>9</v>
      </c>
      <c r="D627">
        <f>YEAR(cukier7[[#This Row],[Data]])</f>
        <v>2008</v>
      </c>
    </row>
    <row r="628" spans="1:4" x14ac:dyDescent="0.25">
      <c r="A628" s="1">
        <v>39495</v>
      </c>
      <c r="B628" t="s">
        <v>158</v>
      </c>
      <c r="C628">
        <v>5</v>
      </c>
      <c r="D628">
        <f>YEAR(cukier7[[#This Row],[Data]])</f>
        <v>2008</v>
      </c>
    </row>
    <row r="629" spans="1:4" x14ac:dyDescent="0.25">
      <c r="A629" s="1">
        <v>39495</v>
      </c>
      <c r="B629" t="s">
        <v>47</v>
      </c>
      <c r="C629">
        <v>452</v>
      </c>
      <c r="D629">
        <f>YEAR(cukier7[[#This Row],[Data]])</f>
        <v>2008</v>
      </c>
    </row>
    <row r="630" spans="1:4" x14ac:dyDescent="0.25">
      <c r="A630" s="1">
        <v>39496</v>
      </c>
      <c r="B630" t="s">
        <v>159</v>
      </c>
      <c r="C630">
        <v>2</v>
      </c>
      <c r="D630">
        <f>YEAR(cukier7[[#This Row],[Data]])</f>
        <v>2008</v>
      </c>
    </row>
    <row r="631" spans="1:4" x14ac:dyDescent="0.25">
      <c r="A631" s="1">
        <v>39497</v>
      </c>
      <c r="B631" t="s">
        <v>52</v>
      </c>
      <c r="C631">
        <v>335</v>
      </c>
      <c r="D631">
        <f>YEAR(cukier7[[#This Row],[Data]])</f>
        <v>2008</v>
      </c>
    </row>
    <row r="632" spans="1:4" x14ac:dyDescent="0.25">
      <c r="A632" s="1">
        <v>39498</v>
      </c>
      <c r="B632" t="s">
        <v>160</v>
      </c>
      <c r="C632">
        <v>12</v>
      </c>
      <c r="D632">
        <f>YEAR(cukier7[[#This Row],[Data]])</f>
        <v>2008</v>
      </c>
    </row>
    <row r="633" spans="1:4" x14ac:dyDescent="0.25">
      <c r="A633" s="1">
        <v>39499</v>
      </c>
      <c r="B633" t="s">
        <v>81</v>
      </c>
      <c r="C633">
        <v>12</v>
      </c>
      <c r="D633">
        <f>YEAR(cukier7[[#This Row],[Data]])</f>
        <v>2008</v>
      </c>
    </row>
    <row r="634" spans="1:4" x14ac:dyDescent="0.25">
      <c r="A634" s="1">
        <v>39500</v>
      </c>
      <c r="B634" t="s">
        <v>161</v>
      </c>
      <c r="C634">
        <v>5</v>
      </c>
      <c r="D634">
        <f>YEAR(cukier7[[#This Row],[Data]])</f>
        <v>2008</v>
      </c>
    </row>
    <row r="635" spans="1:4" x14ac:dyDescent="0.25">
      <c r="A635" s="1">
        <v>39500</v>
      </c>
      <c r="B635" t="s">
        <v>162</v>
      </c>
      <c r="C635">
        <v>2</v>
      </c>
      <c r="D635">
        <f>YEAR(cukier7[[#This Row],[Data]])</f>
        <v>2008</v>
      </c>
    </row>
    <row r="636" spans="1:4" x14ac:dyDescent="0.25">
      <c r="A636" s="1">
        <v>39501</v>
      </c>
      <c r="B636" t="s">
        <v>163</v>
      </c>
      <c r="C636">
        <v>10</v>
      </c>
      <c r="D636">
        <f>YEAR(cukier7[[#This Row],[Data]])</f>
        <v>2008</v>
      </c>
    </row>
    <row r="637" spans="1:4" x14ac:dyDescent="0.25">
      <c r="A637" s="1">
        <v>39503</v>
      </c>
      <c r="B637" t="s">
        <v>47</v>
      </c>
      <c r="C637">
        <v>308</v>
      </c>
      <c r="D637">
        <f>YEAR(cukier7[[#This Row],[Data]])</f>
        <v>2008</v>
      </c>
    </row>
    <row r="638" spans="1:4" x14ac:dyDescent="0.25">
      <c r="A638" s="1">
        <v>39505</v>
      </c>
      <c r="B638" t="s">
        <v>121</v>
      </c>
      <c r="C638">
        <v>5</v>
      </c>
      <c r="D638">
        <f>YEAR(cukier7[[#This Row],[Data]])</f>
        <v>2008</v>
      </c>
    </row>
    <row r="639" spans="1:4" x14ac:dyDescent="0.25">
      <c r="A639" s="1">
        <v>39505</v>
      </c>
      <c r="B639" t="s">
        <v>16</v>
      </c>
      <c r="C639">
        <v>446</v>
      </c>
      <c r="D639">
        <f>YEAR(cukier7[[#This Row],[Data]])</f>
        <v>2008</v>
      </c>
    </row>
    <row r="640" spans="1:4" x14ac:dyDescent="0.25">
      <c r="A640" s="1">
        <v>39506</v>
      </c>
      <c r="B640" t="s">
        <v>9</v>
      </c>
      <c r="C640">
        <v>281</v>
      </c>
      <c r="D640">
        <f>YEAR(cukier7[[#This Row],[Data]])</f>
        <v>2008</v>
      </c>
    </row>
    <row r="641" spans="1:4" x14ac:dyDescent="0.25">
      <c r="A641" s="1">
        <v>39510</v>
      </c>
      <c r="B641" t="s">
        <v>13</v>
      </c>
      <c r="C641">
        <v>6</v>
      </c>
      <c r="D641">
        <f>YEAR(cukier7[[#This Row],[Data]])</f>
        <v>2008</v>
      </c>
    </row>
    <row r="642" spans="1:4" x14ac:dyDescent="0.25">
      <c r="A642" s="1">
        <v>39511</v>
      </c>
      <c r="B642" t="s">
        <v>9</v>
      </c>
      <c r="C642">
        <v>409</v>
      </c>
      <c r="D642">
        <f>YEAR(cukier7[[#This Row],[Data]])</f>
        <v>2008</v>
      </c>
    </row>
    <row r="643" spans="1:4" x14ac:dyDescent="0.25">
      <c r="A643" s="1">
        <v>39511</v>
      </c>
      <c r="B643" t="s">
        <v>68</v>
      </c>
      <c r="C643">
        <v>191</v>
      </c>
      <c r="D643">
        <f>YEAR(cukier7[[#This Row],[Data]])</f>
        <v>2008</v>
      </c>
    </row>
    <row r="644" spans="1:4" x14ac:dyDescent="0.25">
      <c r="A644" s="1">
        <v>39512</v>
      </c>
      <c r="B644" t="s">
        <v>52</v>
      </c>
      <c r="C644">
        <v>404</v>
      </c>
      <c r="D644">
        <f>YEAR(cukier7[[#This Row],[Data]])</f>
        <v>2008</v>
      </c>
    </row>
    <row r="645" spans="1:4" x14ac:dyDescent="0.25">
      <c r="A645" s="1">
        <v>39512</v>
      </c>
      <c r="B645" t="s">
        <v>30</v>
      </c>
      <c r="C645">
        <v>135</v>
      </c>
      <c r="D645">
        <f>YEAR(cukier7[[#This Row],[Data]])</f>
        <v>2008</v>
      </c>
    </row>
    <row r="646" spans="1:4" x14ac:dyDescent="0.25">
      <c r="A646" s="1">
        <v>39512</v>
      </c>
      <c r="B646" t="s">
        <v>29</v>
      </c>
      <c r="C646">
        <v>20</v>
      </c>
      <c r="D646">
        <f>YEAR(cukier7[[#This Row],[Data]])</f>
        <v>2008</v>
      </c>
    </row>
    <row r="647" spans="1:4" x14ac:dyDescent="0.25">
      <c r="A647" s="1">
        <v>39514</v>
      </c>
      <c r="B647" t="s">
        <v>60</v>
      </c>
      <c r="C647">
        <v>54</v>
      </c>
      <c r="D647">
        <f>YEAR(cukier7[[#This Row],[Data]])</f>
        <v>2008</v>
      </c>
    </row>
    <row r="648" spans="1:4" x14ac:dyDescent="0.25">
      <c r="A648" s="1">
        <v>39514</v>
      </c>
      <c r="B648" t="s">
        <v>54</v>
      </c>
      <c r="C648">
        <v>129</v>
      </c>
      <c r="D648">
        <f>YEAR(cukier7[[#This Row],[Data]])</f>
        <v>2008</v>
      </c>
    </row>
    <row r="649" spans="1:4" x14ac:dyDescent="0.25">
      <c r="A649" s="1">
        <v>39517</v>
      </c>
      <c r="B649" t="s">
        <v>164</v>
      </c>
      <c r="C649">
        <v>11</v>
      </c>
      <c r="D649">
        <f>YEAR(cukier7[[#This Row],[Data]])</f>
        <v>2008</v>
      </c>
    </row>
    <row r="650" spans="1:4" x14ac:dyDescent="0.25">
      <c r="A650" s="1">
        <v>39518</v>
      </c>
      <c r="B650" t="s">
        <v>24</v>
      </c>
      <c r="C650">
        <v>383</v>
      </c>
      <c r="D650">
        <f>YEAR(cukier7[[#This Row],[Data]])</f>
        <v>2008</v>
      </c>
    </row>
    <row r="651" spans="1:4" x14ac:dyDescent="0.25">
      <c r="A651" s="1">
        <v>39519</v>
      </c>
      <c r="B651" t="s">
        <v>12</v>
      </c>
      <c r="C651">
        <v>46</v>
      </c>
      <c r="D651">
        <f>YEAR(cukier7[[#This Row],[Data]])</f>
        <v>2008</v>
      </c>
    </row>
    <row r="652" spans="1:4" x14ac:dyDescent="0.25">
      <c r="A652" s="1">
        <v>39520</v>
      </c>
      <c r="B652" t="s">
        <v>133</v>
      </c>
      <c r="C652">
        <v>61</v>
      </c>
      <c r="D652">
        <f>YEAR(cukier7[[#This Row],[Data]])</f>
        <v>2008</v>
      </c>
    </row>
    <row r="653" spans="1:4" x14ac:dyDescent="0.25">
      <c r="A653" s="1">
        <v>39522</v>
      </c>
      <c r="B653" t="s">
        <v>30</v>
      </c>
      <c r="C653">
        <v>166</v>
      </c>
      <c r="D653">
        <f>YEAR(cukier7[[#This Row],[Data]])</f>
        <v>2008</v>
      </c>
    </row>
    <row r="654" spans="1:4" x14ac:dyDescent="0.25">
      <c r="A654" s="1">
        <v>39523</v>
      </c>
      <c r="B654" t="s">
        <v>71</v>
      </c>
      <c r="C654">
        <v>91</v>
      </c>
      <c r="D654">
        <f>YEAR(cukier7[[#This Row],[Data]])</f>
        <v>2008</v>
      </c>
    </row>
    <row r="655" spans="1:4" x14ac:dyDescent="0.25">
      <c r="A655" s="1">
        <v>39524</v>
      </c>
      <c r="B655" t="s">
        <v>165</v>
      </c>
      <c r="C655">
        <v>10</v>
      </c>
      <c r="D655">
        <f>YEAR(cukier7[[#This Row],[Data]])</f>
        <v>2008</v>
      </c>
    </row>
    <row r="656" spans="1:4" x14ac:dyDescent="0.25">
      <c r="A656" s="1">
        <v>39526</v>
      </c>
      <c r="B656" t="s">
        <v>166</v>
      </c>
      <c r="C656">
        <v>19</v>
      </c>
      <c r="D656">
        <f>YEAR(cukier7[[#This Row],[Data]])</f>
        <v>2008</v>
      </c>
    </row>
    <row r="657" spans="1:4" x14ac:dyDescent="0.25">
      <c r="A657" s="1">
        <v>39526</v>
      </c>
      <c r="B657" t="s">
        <v>167</v>
      </c>
      <c r="C657">
        <v>2</v>
      </c>
      <c r="D657">
        <f>YEAR(cukier7[[#This Row],[Data]])</f>
        <v>2008</v>
      </c>
    </row>
    <row r="658" spans="1:4" x14ac:dyDescent="0.25">
      <c r="A658" s="1">
        <v>39527</v>
      </c>
      <c r="B658" t="s">
        <v>37</v>
      </c>
      <c r="C658">
        <v>125</v>
      </c>
      <c r="D658">
        <f>YEAR(cukier7[[#This Row],[Data]])</f>
        <v>2008</v>
      </c>
    </row>
    <row r="659" spans="1:4" x14ac:dyDescent="0.25">
      <c r="A659" s="1">
        <v>39527</v>
      </c>
      <c r="B659" t="s">
        <v>24</v>
      </c>
      <c r="C659">
        <v>248</v>
      </c>
      <c r="D659">
        <f>YEAR(cukier7[[#This Row],[Data]])</f>
        <v>2008</v>
      </c>
    </row>
    <row r="660" spans="1:4" x14ac:dyDescent="0.25">
      <c r="A660" s="1">
        <v>39527</v>
      </c>
      <c r="B660" t="s">
        <v>104</v>
      </c>
      <c r="C660">
        <v>298</v>
      </c>
      <c r="D660">
        <f>YEAR(cukier7[[#This Row],[Data]])</f>
        <v>2008</v>
      </c>
    </row>
    <row r="661" spans="1:4" x14ac:dyDescent="0.25">
      <c r="A661" s="1">
        <v>39528</v>
      </c>
      <c r="B661" t="s">
        <v>24</v>
      </c>
      <c r="C661">
        <v>406</v>
      </c>
      <c r="D661">
        <f>YEAR(cukier7[[#This Row],[Data]])</f>
        <v>2008</v>
      </c>
    </row>
    <row r="662" spans="1:4" x14ac:dyDescent="0.25">
      <c r="A662" s="1">
        <v>39529</v>
      </c>
      <c r="B662" t="s">
        <v>21</v>
      </c>
      <c r="C662">
        <v>46</v>
      </c>
      <c r="D662">
        <f>YEAR(cukier7[[#This Row],[Data]])</f>
        <v>2008</v>
      </c>
    </row>
    <row r="663" spans="1:4" x14ac:dyDescent="0.25">
      <c r="A663" s="1">
        <v>39530</v>
      </c>
      <c r="B663" t="s">
        <v>71</v>
      </c>
      <c r="C663">
        <v>106</v>
      </c>
      <c r="D663">
        <f>YEAR(cukier7[[#This Row],[Data]])</f>
        <v>2008</v>
      </c>
    </row>
    <row r="664" spans="1:4" x14ac:dyDescent="0.25">
      <c r="A664" s="1">
        <v>39532</v>
      </c>
      <c r="B664" t="s">
        <v>11</v>
      </c>
      <c r="C664">
        <v>121</v>
      </c>
      <c r="D664">
        <f>YEAR(cukier7[[#This Row],[Data]])</f>
        <v>2008</v>
      </c>
    </row>
    <row r="665" spans="1:4" x14ac:dyDescent="0.25">
      <c r="A665" s="1">
        <v>39536</v>
      </c>
      <c r="B665" t="s">
        <v>47</v>
      </c>
      <c r="C665">
        <v>170</v>
      </c>
      <c r="D665">
        <f>YEAR(cukier7[[#This Row],[Data]])</f>
        <v>2008</v>
      </c>
    </row>
    <row r="666" spans="1:4" x14ac:dyDescent="0.25">
      <c r="A666" s="1">
        <v>39536</v>
      </c>
      <c r="B666" t="s">
        <v>16</v>
      </c>
      <c r="C666">
        <v>431</v>
      </c>
      <c r="D666">
        <f>YEAR(cukier7[[#This Row],[Data]])</f>
        <v>2008</v>
      </c>
    </row>
    <row r="667" spans="1:4" x14ac:dyDescent="0.25">
      <c r="A667" s="1">
        <v>39537</v>
      </c>
      <c r="B667" t="s">
        <v>52</v>
      </c>
      <c r="C667">
        <v>483</v>
      </c>
      <c r="D667">
        <f>YEAR(cukier7[[#This Row],[Data]])</f>
        <v>2008</v>
      </c>
    </row>
    <row r="668" spans="1:4" x14ac:dyDescent="0.25">
      <c r="A668" s="1">
        <v>39539</v>
      </c>
      <c r="B668" t="s">
        <v>9</v>
      </c>
      <c r="C668">
        <v>354</v>
      </c>
      <c r="D668">
        <f>YEAR(cukier7[[#This Row],[Data]])</f>
        <v>2008</v>
      </c>
    </row>
    <row r="669" spans="1:4" x14ac:dyDescent="0.25">
      <c r="A669" s="1">
        <v>39541</v>
      </c>
      <c r="B669" t="s">
        <v>71</v>
      </c>
      <c r="C669">
        <v>65</v>
      </c>
      <c r="D669">
        <f>YEAR(cukier7[[#This Row],[Data]])</f>
        <v>2008</v>
      </c>
    </row>
    <row r="670" spans="1:4" x14ac:dyDescent="0.25">
      <c r="A670" s="1">
        <v>39544</v>
      </c>
      <c r="B670" t="s">
        <v>26</v>
      </c>
      <c r="C670">
        <v>176</v>
      </c>
      <c r="D670">
        <f>YEAR(cukier7[[#This Row],[Data]])</f>
        <v>2008</v>
      </c>
    </row>
    <row r="671" spans="1:4" x14ac:dyDescent="0.25">
      <c r="A671" s="1">
        <v>39545</v>
      </c>
      <c r="B671" t="s">
        <v>53</v>
      </c>
      <c r="C671">
        <v>2</v>
      </c>
      <c r="D671">
        <f>YEAR(cukier7[[#This Row],[Data]])</f>
        <v>2008</v>
      </c>
    </row>
    <row r="672" spans="1:4" x14ac:dyDescent="0.25">
      <c r="A672" s="1">
        <v>39546</v>
      </c>
      <c r="B672" t="s">
        <v>68</v>
      </c>
      <c r="C672">
        <v>46</v>
      </c>
      <c r="D672">
        <f>YEAR(cukier7[[#This Row],[Data]])</f>
        <v>2008</v>
      </c>
    </row>
    <row r="673" spans="1:4" x14ac:dyDescent="0.25">
      <c r="A673" s="1">
        <v>39549</v>
      </c>
      <c r="B673" t="s">
        <v>104</v>
      </c>
      <c r="C673">
        <v>477</v>
      </c>
      <c r="D673">
        <f>YEAR(cukier7[[#This Row],[Data]])</f>
        <v>2008</v>
      </c>
    </row>
    <row r="674" spans="1:4" x14ac:dyDescent="0.25">
      <c r="A674" s="1">
        <v>39550</v>
      </c>
      <c r="B674" t="s">
        <v>59</v>
      </c>
      <c r="C674">
        <v>6</v>
      </c>
      <c r="D674">
        <f>YEAR(cukier7[[#This Row],[Data]])</f>
        <v>2008</v>
      </c>
    </row>
    <row r="675" spans="1:4" x14ac:dyDescent="0.25">
      <c r="A675" s="1">
        <v>39552</v>
      </c>
      <c r="B675" t="s">
        <v>50</v>
      </c>
      <c r="C675">
        <v>11</v>
      </c>
      <c r="D675">
        <f>YEAR(cukier7[[#This Row],[Data]])</f>
        <v>2008</v>
      </c>
    </row>
    <row r="676" spans="1:4" x14ac:dyDescent="0.25">
      <c r="A676" s="1">
        <v>39552</v>
      </c>
      <c r="B676" t="s">
        <v>68</v>
      </c>
      <c r="C676">
        <v>126</v>
      </c>
      <c r="D676">
        <f>YEAR(cukier7[[#This Row],[Data]])</f>
        <v>2008</v>
      </c>
    </row>
    <row r="677" spans="1:4" x14ac:dyDescent="0.25">
      <c r="A677" s="1">
        <v>39552</v>
      </c>
      <c r="B677" t="s">
        <v>20</v>
      </c>
      <c r="C677">
        <v>190</v>
      </c>
      <c r="D677">
        <f>YEAR(cukier7[[#This Row],[Data]])</f>
        <v>2008</v>
      </c>
    </row>
    <row r="678" spans="1:4" x14ac:dyDescent="0.25">
      <c r="A678" s="1">
        <v>39553</v>
      </c>
      <c r="B678" t="s">
        <v>52</v>
      </c>
      <c r="C678">
        <v>358</v>
      </c>
      <c r="D678">
        <f>YEAR(cukier7[[#This Row],[Data]])</f>
        <v>2008</v>
      </c>
    </row>
    <row r="679" spans="1:4" x14ac:dyDescent="0.25">
      <c r="A679" s="1">
        <v>39553</v>
      </c>
      <c r="B679" t="s">
        <v>41</v>
      </c>
      <c r="C679">
        <v>78</v>
      </c>
      <c r="D679">
        <f>YEAR(cukier7[[#This Row],[Data]])</f>
        <v>2008</v>
      </c>
    </row>
    <row r="680" spans="1:4" x14ac:dyDescent="0.25">
      <c r="A680" s="1">
        <v>39553</v>
      </c>
      <c r="B680" t="s">
        <v>73</v>
      </c>
      <c r="C680">
        <v>129</v>
      </c>
      <c r="D680">
        <f>YEAR(cukier7[[#This Row],[Data]])</f>
        <v>2008</v>
      </c>
    </row>
    <row r="681" spans="1:4" x14ac:dyDescent="0.25">
      <c r="A681" s="1">
        <v>39554</v>
      </c>
      <c r="B681" t="s">
        <v>16</v>
      </c>
      <c r="C681">
        <v>433</v>
      </c>
      <c r="D681">
        <f>YEAR(cukier7[[#This Row],[Data]])</f>
        <v>2008</v>
      </c>
    </row>
    <row r="682" spans="1:4" x14ac:dyDescent="0.25">
      <c r="A682" s="1">
        <v>39555</v>
      </c>
      <c r="B682" t="s">
        <v>92</v>
      </c>
      <c r="C682">
        <v>18</v>
      </c>
      <c r="D682">
        <f>YEAR(cukier7[[#This Row],[Data]])</f>
        <v>2008</v>
      </c>
    </row>
    <row r="683" spans="1:4" x14ac:dyDescent="0.25">
      <c r="A683" s="1">
        <v>39556</v>
      </c>
      <c r="B683" t="s">
        <v>82</v>
      </c>
      <c r="C683">
        <v>30</v>
      </c>
      <c r="D683">
        <f>YEAR(cukier7[[#This Row],[Data]])</f>
        <v>2008</v>
      </c>
    </row>
    <row r="684" spans="1:4" x14ac:dyDescent="0.25">
      <c r="A684" s="1">
        <v>39557</v>
      </c>
      <c r="B684" t="s">
        <v>44</v>
      </c>
      <c r="C684">
        <v>18</v>
      </c>
      <c r="D684">
        <f>YEAR(cukier7[[#This Row],[Data]])</f>
        <v>2008</v>
      </c>
    </row>
    <row r="685" spans="1:4" x14ac:dyDescent="0.25">
      <c r="A685" s="1">
        <v>39558</v>
      </c>
      <c r="B685" t="s">
        <v>68</v>
      </c>
      <c r="C685">
        <v>146</v>
      </c>
      <c r="D685">
        <f>YEAR(cukier7[[#This Row],[Data]])</f>
        <v>2008</v>
      </c>
    </row>
    <row r="686" spans="1:4" x14ac:dyDescent="0.25">
      <c r="A686" s="1">
        <v>39558</v>
      </c>
      <c r="B686" t="s">
        <v>164</v>
      </c>
      <c r="C686">
        <v>19</v>
      </c>
      <c r="D686">
        <f>YEAR(cukier7[[#This Row],[Data]])</f>
        <v>2008</v>
      </c>
    </row>
    <row r="687" spans="1:4" x14ac:dyDescent="0.25">
      <c r="A687" s="1">
        <v>39559</v>
      </c>
      <c r="B687" t="s">
        <v>25</v>
      </c>
      <c r="C687">
        <v>170</v>
      </c>
      <c r="D687">
        <f>YEAR(cukier7[[#This Row],[Data]])</f>
        <v>2008</v>
      </c>
    </row>
    <row r="688" spans="1:4" x14ac:dyDescent="0.25">
      <c r="A688" s="1">
        <v>39561</v>
      </c>
      <c r="B688" t="s">
        <v>7</v>
      </c>
      <c r="C688">
        <v>428</v>
      </c>
      <c r="D688">
        <f>YEAR(cukier7[[#This Row],[Data]])</f>
        <v>2008</v>
      </c>
    </row>
    <row r="689" spans="1:4" x14ac:dyDescent="0.25">
      <c r="A689" s="1">
        <v>39563</v>
      </c>
      <c r="B689" t="s">
        <v>52</v>
      </c>
      <c r="C689">
        <v>129</v>
      </c>
      <c r="D689">
        <f>YEAR(cukier7[[#This Row],[Data]])</f>
        <v>2008</v>
      </c>
    </row>
    <row r="690" spans="1:4" x14ac:dyDescent="0.25">
      <c r="A690" s="1">
        <v>39564</v>
      </c>
      <c r="B690" t="s">
        <v>19</v>
      </c>
      <c r="C690">
        <v>304</v>
      </c>
      <c r="D690">
        <f>YEAR(cukier7[[#This Row],[Data]])</f>
        <v>2008</v>
      </c>
    </row>
    <row r="691" spans="1:4" x14ac:dyDescent="0.25">
      <c r="A691" s="1">
        <v>39568</v>
      </c>
      <c r="B691" t="s">
        <v>153</v>
      </c>
      <c r="C691">
        <v>15</v>
      </c>
      <c r="D691">
        <f>YEAR(cukier7[[#This Row],[Data]])</f>
        <v>2008</v>
      </c>
    </row>
    <row r="692" spans="1:4" x14ac:dyDescent="0.25">
      <c r="A692" s="1">
        <v>39569</v>
      </c>
      <c r="B692" t="s">
        <v>168</v>
      </c>
      <c r="C692">
        <v>14</v>
      </c>
      <c r="D692">
        <f>YEAR(cukier7[[#This Row],[Data]])</f>
        <v>2008</v>
      </c>
    </row>
    <row r="693" spans="1:4" x14ac:dyDescent="0.25">
      <c r="A693" s="1">
        <v>39571</v>
      </c>
      <c r="B693" t="s">
        <v>16</v>
      </c>
      <c r="C693">
        <v>320</v>
      </c>
      <c r="D693">
        <f>YEAR(cukier7[[#This Row],[Data]])</f>
        <v>2008</v>
      </c>
    </row>
    <row r="694" spans="1:4" x14ac:dyDescent="0.25">
      <c r="A694" s="1">
        <v>39572</v>
      </c>
      <c r="B694" t="s">
        <v>57</v>
      </c>
      <c r="C694">
        <v>44</v>
      </c>
      <c r="D694">
        <f>YEAR(cukier7[[#This Row],[Data]])</f>
        <v>2008</v>
      </c>
    </row>
    <row r="695" spans="1:4" x14ac:dyDescent="0.25">
      <c r="A695" s="1">
        <v>39573</v>
      </c>
      <c r="B695" t="s">
        <v>12</v>
      </c>
      <c r="C695">
        <v>71</v>
      </c>
      <c r="D695">
        <f>YEAR(cukier7[[#This Row],[Data]])</f>
        <v>2008</v>
      </c>
    </row>
    <row r="696" spans="1:4" x14ac:dyDescent="0.25">
      <c r="A696" s="1">
        <v>39573</v>
      </c>
      <c r="B696" t="s">
        <v>74</v>
      </c>
      <c r="C696">
        <v>8</v>
      </c>
      <c r="D696">
        <f>YEAR(cukier7[[#This Row],[Data]])</f>
        <v>2008</v>
      </c>
    </row>
    <row r="697" spans="1:4" x14ac:dyDescent="0.25">
      <c r="A697" s="1">
        <v>39577</v>
      </c>
      <c r="B697" t="s">
        <v>11</v>
      </c>
      <c r="C697">
        <v>444</v>
      </c>
      <c r="D697">
        <f>YEAR(cukier7[[#This Row],[Data]])</f>
        <v>2008</v>
      </c>
    </row>
    <row r="698" spans="1:4" x14ac:dyDescent="0.25">
      <c r="A698" s="1">
        <v>39577</v>
      </c>
      <c r="B698" t="s">
        <v>85</v>
      </c>
      <c r="C698">
        <v>1</v>
      </c>
      <c r="D698">
        <f>YEAR(cukier7[[#This Row],[Data]])</f>
        <v>2008</v>
      </c>
    </row>
    <row r="699" spans="1:4" x14ac:dyDescent="0.25">
      <c r="A699" s="1">
        <v>39579</v>
      </c>
      <c r="B699" t="s">
        <v>68</v>
      </c>
      <c r="C699">
        <v>102</v>
      </c>
      <c r="D699">
        <f>YEAR(cukier7[[#This Row],[Data]])</f>
        <v>2008</v>
      </c>
    </row>
    <row r="700" spans="1:4" x14ac:dyDescent="0.25">
      <c r="A700" s="1">
        <v>39579</v>
      </c>
      <c r="B700" t="s">
        <v>28</v>
      </c>
      <c r="C700">
        <v>181</v>
      </c>
      <c r="D700">
        <f>YEAR(cukier7[[#This Row],[Data]])</f>
        <v>2008</v>
      </c>
    </row>
    <row r="701" spans="1:4" x14ac:dyDescent="0.25">
      <c r="A701" s="1">
        <v>39579</v>
      </c>
      <c r="B701" t="s">
        <v>54</v>
      </c>
      <c r="C701">
        <v>82</v>
      </c>
      <c r="D701">
        <f>YEAR(cukier7[[#This Row],[Data]])</f>
        <v>2008</v>
      </c>
    </row>
    <row r="702" spans="1:4" x14ac:dyDescent="0.25">
      <c r="A702" s="1">
        <v>39582</v>
      </c>
      <c r="B702" t="s">
        <v>169</v>
      </c>
      <c r="C702">
        <v>19</v>
      </c>
      <c r="D702">
        <f>YEAR(cukier7[[#This Row],[Data]])</f>
        <v>2008</v>
      </c>
    </row>
    <row r="703" spans="1:4" x14ac:dyDescent="0.25">
      <c r="A703" s="1">
        <v>39582</v>
      </c>
      <c r="B703" t="s">
        <v>19</v>
      </c>
      <c r="C703">
        <v>245</v>
      </c>
      <c r="D703">
        <f>YEAR(cukier7[[#This Row],[Data]])</f>
        <v>2008</v>
      </c>
    </row>
    <row r="704" spans="1:4" x14ac:dyDescent="0.25">
      <c r="A704" s="1">
        <v>39584</v>
      </c>
      <c r="B704" t="s">
        <v>104</v>
      </c>
      <c r="C704">
        <v>431</v>
      </c>
      <c r="D704">
        <f>YEAR(cukier7[[#This Row],[Data]])</f>
        <v>2008</v>
      </c>
    </row>
    <row r="705" spans="1:4" x14ac:dyDescent="0.25">
      <c r="A705" s="1">
        <v>39584</v>
      </c>
      <c r="B705" t="s">
        <v>9</v>
      </c>
      <c r="C705">
        <v>252</v>
      </c>
      <c r="D705">
        <f>YEAR(cukier7[[#This Row],[Data]])</f>
        <v>2008</v>
      </c>
    </row>
    <row r="706" spans="1:4" x14ac:dyDescent="0.25">
      <c r="A706" s="1">
        <v>39585</v>
      </c>
      <c r="B706" t="s">
        <v>64</v>
      </c>
      <c r="C706">
        <v>2</v>
      </c>
      <c r="D706">
        <f>YEAR(cukier7[[#This Row],[Data]])</f>
        <v>2008</v>
      </c>
    </row>
    <row r="707" spans="1:4" x14ac:dyDescent="0.25">
      <c r="A707" s="1">
        <v>39586</v>
      </c>
      <c r="B707" t="s">
        <v>8</v>
      </c>
      <c r="C707">
        <v>52</v>
      </c>
      <c r="D707">
        <f>YEAR(cukier7[[#This Row],[Data]])</f>
        <v>2008</v>
      </c>
    </row>
    <row r="708" spans="1:4" x14ac:dyDescent="0.25">
      <c r="A708" s="1">
        <v>39587</v>
      </c>
      <c r="B708" t="s">
        <v>25</v>
      </c>
      <c r="C708">
        <v>54</v>
      </c>
      <c r="D708">
        <f>YEAR(cukier7[[#This Row],[Data]])</f>
        <v>2008</v>
      </c>
    </row>
    <row r="709" spans="1:4" x14ac:dyDescent="0.25">
      <c r="A709" s="1">
        <v>39587</v>
      </c>
      <c r="B709" t="s">
        <v>61</v>
      </c>
      <c r="C709">
        <v>4</v>
      </c>
      <c r="D709">
        <f>YEAR(cukier7[[#This Row],[Data]])</f>
        <v>2008</v>
      </c>
    </row>
    <row r="710" spans="1:4" x14ac:dyDescent="0.25">
      <c r="A710" s="1">
        <v>39587</v>
      </c>
      <c r="B710" t="s">
        <v>63</v>
      </c>
      <c r="C710">
        <v>88</v>
      </c>
      <c r="D710">
        <f>YEAR(cukier7[[#This Row],[Data]])</f>
        <v>2008</v>
      </c>
    </row>
    <row r="711" spans="1:4" x14ac:dyDescent="0.25">
      <c r="A711" s="1">
        <v>39590</v>
      </c>
      <c r="B711" t="s">
        <v>20</v>
      </c>
      <c r="C711">
        <v>152</v>
      </c>
      <c r="D711">
        <f>YEAR(cukier7[[#This Row],[Data]])</f>
        <v>2008</v>
      </c>
    </row>
    <row r="712" spans="1:4" x14ac:dyDescent="0.25">
      <c r="A712" s="1">
        <v>39591</v>
      </c>
      <c r="B712" t="s">
        <v>57</v>
      </c>
      <c r="C712">
        <v>121</v>
      </c>
      <c r="D712">
        <f>YEAR(cukier7[[#This Row],[Data]])</f>
        <v>2008</v>
      </c>
    </row>
    <row r="713" spans="1:4" x14ac:dyDescent="0.25">
      <c r="A713" s="1">
        <v>39592</v>
      </c>
      <c r="B713" t="s">
        <v>20</v>
      </c>
      <c r="C713">
        <v>77</v>
      </c>
      <c r="D713">
        <f>YEAR(cukier7[[#This Row],[Data]])</f>
        <v>2008</v>
      </c>
    </row>
    <row r="714" spans="1:4" x14ac:dyDescent="0.25">
      <c r="A714" s="1">
        <v>39595</v>
      </c>
      <c r="B714" t="s">
        <v>133</v>
      </c>
      <c r="C714">
        <v>21</v>
      </c>
      <c r="D714">
        <f>YEAR(cukier7[[#This Row],[Data]])</f>
        <v>2008</v>
      </c>
    </row>
    <row r="715" spans="1:4" x14ac:dyDescent="0.25">
      <c r="A715" s="1">
        <v>39596</v>
      </c>
      <c r="B715" t="s">
        <v>63</v>
      </c>
      <c r="C715">
        <v>48</v>
      </c>
      <c r="D715">
        <f>YEAR(cukier7[[#This Row],[Data]])</f>
        <v>2008</v>
      </c>
    </row>
    <row r="716" spans="1:4" x14ac:dyDescent="0.25">
      <c r="A716" s="1">
        <v>39597</v>
      </c>
      <c r="B716" t="s">
        <v>47</v>
      </c>
      <c r="C716">
        <v>420</v>
      </c>
      <c r="D716">
        <f>YEAR(cukier7[[#This Row],[Data]])</f>
        <v>2008</v>
      </c>
    </row>
    <row r="717" spans="1:4" x14ac:dyDescent="0.25">
      <c r="A717" s="1">
        <v>39598</v>
      </c>
      <c r="B717" t="s">
        <v>9</v>
      </c>
      <c r="C717">
        <v>443</v>
      </c>
      <c r="D717">
        <f>YEAR(cukier7[[#This Row],[Data]])</f>
        <v>2008</v>
      </c>
    </row>
    <row r="718" spans="1:4" x14ac:dyDescent="0.25">
      <c r="A718" s="1">
        <v>39602</v>
      </c>
      <c r="B718" t="s">
        <v>57</v>
      </c>
      <c r="C718">
        <v>46</v>
      </c>
      <c r="D718">
        <f>YEAR(cukier7[[#This Row],[Data]])</f>
        <v>2008</v>
      </c>
    </row>
    <row r="719" spans="1:4" x14ac:dyDescent="0.25">
      <c r="A719" s="1">
        <v>39603</v>
      </c>
      <c r="B719" t="s">
        <v>136</v>
      </c>
      <c r="C719">
        <v>3</v>
      </c>
      <c r="D719">
        <f>YEAR(cukier7[[#This Row],[Data]])</f>
        <v>2008</v>
      </c>
    </row>
    <row r="720" spans="1:4" x14ac:dyDescent="0.25">
      <c r="A720" s="1">
        <v>39605</v>
      </c>
      <c r="B720" t="s">
        <v>57</v>
      </c>
      <c r="C720">
        <v>98</v>
      </c>
      <c r="D720">
        <f>YEAR(cukier7[[#This Row],[Data]])</f>
        <v>2008</v>
      </c>
    </row>
    <row r="721" spans="1:4" x14ac:dyDescent="0.25">
      <c r="A721" s="1">
        <v>39605</v>
      </c>
      <c r="B721" t="s">
        <v>170</v>
      </c>
      <c r="C721">
        <v>18</v>
      </c>
      <c r="D721">
        <f>YEAR(cukier7[[#This Row],[Data]])</f>
        <v>2008</v>
      </c>
    </row>
    <row r="722" spans="1:4" x14ac:dyDescent="0.25">
      <c r="A722" s="1">
        <v>39605</v>
      </c>
      <c r="B722" t="s">
        <v>52</v>
      </c>
      <c r="C722">
        <v>237</v>
      </c>
      <c r="D722">
        <f>YEAR(cukier7[[#This Row],[Data]])</f>
        <v>2008</v>
      </c>
    </row>
    <row r="723" spans="1:4" x14ac:dyDescent="0.25">
      <c r="A723" s="1">
        <v>39605</v>
      </c>
      <c r="B723" t="s">
        <v>33</v>
      </c>
      <c r="C723">
        <v>64</v>
      </c>
      <c r="D723">
        <f>YEAR(cukier7[[#This Row],[Data]])</f>
        <v>2008</v>
      </c>
    </row>
    <row r="724" spans="1:4" x14ac:dyDescent="0.25">
      <c r="A724" s="1">
        <v>39609</v>
      </c>
      <c r="B724" t="s">
        <v>39</v>
      </c>
      <c r="C724">
        <v>32</v>
      </c>
      <c r="D724">
        <f>YEAR(cukier7[[#This Row],[Data]])</f>
        <v>2008</v>
      </c>
    </row>
    <row r="725" spans="1:4" x14ac:dyDescent="0.25">
      <c r="A725" s="1">
        <v>39614</v>
      </c>
      <c r="B725" t="s">
        <v>12</v>
      </c>
      <c r="C725">
        <v>30</v>
      </c>
      <c r="D725">
        <f>YEAR(cukier7[[#This Row],[Data]])</f>
        <v>2008</v>
      </c>
    </row>
    <row r="726" spans="1:4" x14ac:dyDescent="0.25">
      <c r="A726" s="1">
        <v>39614</v>
      </c>
      <c r="B726" t="s">
        <v>139</v>
      </c>
      <c r="C726">
        <v>12</v>
      </c>
      <c r="D726">
        <f>YEAR(cukier7[[#This Row],[Data]])</f>
        <v>2008</v>
      </c>
    </row>
    <row r="727" spans="1:4" x14ac:dyDescent="0.25">
      <c r="A727" s="1">
        <v>39615</v>
      </c>
      <c r="B727" t="s">
        <v>73</v>
      </c>
      <c r="C727">
        <v>138</v>
      </c>
      <c r="D727">
        <f>YEAR(cukier7[[#This Row],[Data]])</f>
        <v>2008</v>
      </c>
    </row>
    <row r="728" spans="1:4" x14ac:dyDescent="0.25">
      <c r="A728" s="1">
        <v>39619</v>
      </c>
      <c r="B728" t="s">
        <v>24</v>
      </c>
      <c r="C728">
        <v>411</v>
      </c>
      <c r="D728">
        <f>YEAR(cukier7[[#This Row],[Data]])</f>
        <v>2008</v>
      </c>
    </row>
    <row r="729" spans="1:4" x14ac:dyDescent="0.25">
      <c r="A729" s="1">
        <v>39622</v>
      </c>
      <c r="B729" t="s">
        <v>25</v>
      </c>
      <c r="C729">
        <v>152</v>
      </c>
      <c r="D729">
        <f>YEAR(cukier7[[#This Row],[Data]])</f>
        <v>2008</v>
      </c>
    </row>
    <row r="730" spans="1:4" x14ac:dyDescent="0.25">
      <c r="A730" s="1">
        <v>39623</v>
      </c>
      <c r="B730" t="s">
        <v>171</v>
      </c>
      <c r="C730">
        <v>10</v>
      </c>
      <c r="D730">
        <f>YEAR(cukier7[[#This Row],[Data]])</f>
        <v>2008</v>
      </c>
    </row>
    <row r="731" spans="1:4" x14ac:dyDescent="0.25">
      <c r="A731" s="1">
        <v>39624</v>
      </c>
      <c r="B731" t="s">
        <v>20</v>
      </c>
      <c r="C731">
        <v>75</v>
      </c>
      <c r="D731">
        <f>YEAR(cukier7[[#This Row],[Data]])</f>
        <v>2008</v>
      </c>
    </row>
    <row r="732" spans="1:4" x14ac:dyDescent="0.25">
      <c r="A732" s="1">
        <v>39624</v>
      </c>
      <c r="B732" t="s">
        <v>172</v>
      </c>
      <c r="C732">
        <v>4</v>
      </c>
      <c r="D732">
        <f>YEAR(cukier7[[#This Row],[Data]])</f>
        <v>2008</v>
      </c>
    </row>
    <row r="733" spans="1:4" x14ac:dyDescent="0.25">
      <c r="A733" s="1">
        <v>39626</v>
      </c>
      <c r="B733" t="s">
        <v>173</v>
      </c>
      <c r="C733">
        <v>2</v>
      </c>
      <c r="D733">
        <f>YEAR(cukier7[[#This Row],[Data]])</f>
        <v>2008</v>
      </c>
    </row>
    <row r="734" spans="1:4" x14ac:dyDescent="0.25">
      <c r="A734" s="1">
        <v>39627</v>
      </c>
      <c r="B734" t="s">
        <v>63</v>
      </c>
      <c r="C734">
        <v>110</v>
      </c>
      <c r="D734">
        <f>YEAR(cukier7[[#This Row],[Data]])</f>
        <v>2008</v>
      </c>
    </row>
    <row r="735" spans="1:4" x14ac:dyDescent="0.25">
      <c r="A735" s="1">
        <v>39628</v>
      </c>
      <c r="B735" t="s">
        <v>37</v>
      </c>
      <c r="C735">
        <v>161</v>
      </c>
      <c r="D735">
        <f>YEAR(cukier7[[#This Row],[Data]])</f>
        <v>2008</v>
      </c>
    </row>
    <row r="736" spans="1:4" x14ac:dyDescent="0.25">
      <c r="A736" s="1">
        <v>39629</v>
      </c>
      <c r="B736" t="s">
        <v>32</v>
      </c>
      <c r="C736">
        <v>68</v>
      </c>
      <c r="D736">
        <f>YEAR(cukier7[[#This Row],[Data]])</f>
        <v>2008</v>
      </c>
    </row>
    <row r="737" spans="1:4" x14ac:dyDescent="0.25">
      <c r="A737" s="1">
        <v>39631</v>
      </c>
      <c r="B737" t="s">
        <v>57</v>
      </c>
      <c r="C737">
        <v>30</v>
      </c>
      <c r="D737">
        <f>YEAR(cukier7[[#This Row],[Data]])</f>
        <v>2008</v>
      </c>
    </row>
    <row r="738" spans="1:4" x14ac:dyDescent="0.25">
      <c r="A738" s="1">
        <v>39632</v>
      </c>
      <c r="B738" t="s">
        <v>66</v>
      </c>
      <c r="C738">
        <v>3</v>
      </c>
      <c r="D738">
        <f>YEAR(cukier7[[#This Row],[Data]])</f>
        <v>2008</v>
      </c>
    </row>
    <row r="739" spans="1:4" x14ac:dyDescent="0.25">
      <c r="A739" s="1">
        <v>39637</v>
      </c>
      <c r="B739" t="s">
        <v>52</v>
      </c>
      <c r="C739">
        <v>117</v>
      </c>
      <c r="D739">
        <f>YEAR(cukier7[[#This Row],[Data]])</f>
        <v>2008</v>
      </c>
    </row>
    <row r="740" spans="1:4" x14ac:dyDescent="0.25">
      <c r="A740" s="1">
        <v>39639</v>
      </c>
      <c r="B740" t="s">
        <v>10</v>
      </c>
      <c r="C740">
        <v>105</v>
      </c>
      <c r="D740">
        <f>YEAR(cukier7[[#This Row],[Data]])</f>
        <v>2008</v>
      </c>
    </row>
    <row r="741" spans="1:4" x14ac:dyDescent="0.25">
      <c r="A741" s="1">
        <v>39639</v>
      </c>
      <c r="B741" t="s">
        <v>48</v>
      </c>
      <c r="C741">
        <v>6</v>
      </c>
      <c r="D741">
        <f>YEAR(cukier7[[#This Row],[Data]])</f>
        <v>2008</v>
      </c>
    </row>
    <row r="742" spans="1:4" x14ac:dyDescent="0.25">
      <c r="A742" s="1">
        <v>39640</v>
      </c>
      <c r="B742" t="s">
        <v>19</v>
      </c>
      <c r="C742">
        <v>378</v>
      </c>
      <c r="D742">
        <f>YEAR(cukier7[[#This Row],[Data]])</f>
        <v>2008</v>
      </c>
    </row>
    <row r="743" spans="1:4" x14ac:dyDescent="0.25">
      <c r="A743" s="1">
        <v>39643</v>
      </c>
      <c r="B743" t="s">
        <v>71</v>
      </c>
      <c r="C743">
        <v>76</v>
      </c>
      <c r="D743">
        <f>YEAR(cukier7[[#This Row],[Data]])</f>
        <v>2008</v>
      </c>
    </row>
    <row r="744" spans="1:4" x14ac:dyDescent="0.25">
      <c r="A744" s="1">
        <v>39644</v>
      </c>
      <c r="B744" t="s">
        <v>24</v>
      </c>
      <c r="C744">
        <v>386</v>
      </c>
      <c r="D744">
        <f>YEAR(cukier7[[#This Row],[Data]])</f>
        <v>2008</v>
      </c>
    </row>
    <row r="745" spans="1:4" x14ac:dyDescent="0.25">
      <c r="A745" s="1">
        <v>39645</v>
      </c>
      <c r="B745" t="s">
        <v>52</v>
      </c>
      <c r="C745">
        <v>132</v>
      </c>
      <c r="D745">
        <f>YEAR(cukier7[[#This Row],[Data]])</f>
        <v>2008</v>
      </c>
    </row>
    <row r="746" spans="1:4" x14ac:dyDescent="0.25">
      <c r="A746" s="1">
        <v>39645</v>
      </c>
      <c r="B746" t="s">
        <v>24</v>
      </c>
      <c r="C746">
        <v>104</v>
      </c>
      <c r="D746">
        <f>YEAR(cukier7[[#This Row],[Data]])</f>
        <v>2008</v>
      </c>
    </row>
    <row r="747" spans="1:4" x14ac:dyDescent="0.25">
      <c r="A747" s="1">
        <v>39646</v>
      </c>
      <c r="B747" t="s">
        <v>47</v>
      </c>
      <c r="C747">
        <v>380</v>
      </c>
      <c r="D747">
        <f>YEAR(cukier7[[#This Row],[Data]])</f>
        <v>2008</v>
      </c>
    </row>
    <row r="748" spans="1:4" x14ac:dyDescent="0.25">
      <c r="A748" s="1">
        <v>39647</v>
      </c>
      <c r="B748" t="s">
        <v>80</v>
      </c>
      <c r="C748">
        <v>76</v>
      </c>
      <c r="D748">
        <f>YEAR(cukier7[[#This Row],[Data]])</f>
        <v>2008</v>
      </c>
    </row>
    <row r="749" spans="1:4" x14ac:dyDescent="0.25">
      <c r="A749" s="1">
        <v>39647</v>
      </c>
      <c r="B749" t="s">
        <v>27</v>
      </c>
      <c r="C749">
        <v>194</v>
      </c>
      <c r="D749">
        <f>YEAR(cukier7[[#This Row],[Data]])</f>
        <v>2008</v>
      </c>
    </row>
    <row r="750" spans="1:4" x14ac:dyDescent="0.25">
      <c r="A750" s="1">
        <v>39653</v>
      </c>
      <c r="B750" t="s">
        <v>63</v>
      </c>
      <c r="C750">
        <v>147</v>
      </c>
      <c r="D750">
        <f>YEAR(cukier7[[#This Row],[Data]])</f>
        <v>2008</v>
      </c>
    </row>
    <row r="751" spans="1:4" x14ac:dyDescent="0.25">
      <c r="A751" s="1">
        <v>39656</v>
      </c>
      <c r="B751" t="s">
        <v>24</v>
      </c>
      <c r="C751">
        <v>319</v>
      </c>
      <c r="D751">
        <f>YEAR(cukier7[[#This Row],[Data]])</f>
        <v>2008</v>
      </c>
    </row>
    <row r="752" spans="1:4" x14ac:dyDescent="0.25">
      <c r="A752" s="1">
        <v>39657</v>
      </c>
      <c r="B752" t="s">
        <v>41</v>
      </c>
      <c r="C752">
        <v>38</v>
      </c>
      <c r="D752">
        <f>YEAR(cukier7[[#This Row],[Data]])</f>
        <v>2008</v>
      </c>
    </row>
    <row r="753" spans="1:4" x14ac:dyDescent="0.25">
      <c r="A753" s="1">
        <v>39662</v>
      </c>
      <c r="B753" t="s">
        <v>30</v>
      </c>
      <c r="C753">
        <v>31</v>
      </c>
      <c r="D753">
        <f>YEAR(cukier7[[#This Row],[Data]])</f>
        <v>2008</v>
      </c>
    </row>
    <row r="754" spans="1:4" x14ac:dyDescent="0.25">
      <c r="A754" s="1">
        <v>39664</v>
      </c>
      <c r="B754" t="s">
        <v>8</v>
      </c>
      <c r="C754">
        <v>28</v>
      </c>
      <c r="D754">
        <f>YEAR(cukier7[[#This Row],[Data]])</f>
        <v>2008</v>
      </c>
    </row>
    <row r="755" spans="1:4" x14ac:dyDescent="0.25">
      <c r="A755" s="1">
        <v>39664</v>
      </c>
      <c r="B755" t="s">
        <v>107</v>
      </c>
      <c r="C755">
        <v>15</v>
      </c>
      <c r="D755">
        <f>YEAR(cukier7[[#This Row],[Data]])</f>
        <v>2008</v>
      </c>
    </row>
    <row r="756" spans="1:4" x14ac:dyDescent="0.25">
      <c r="A756" s="1">
        <v>39667</v>
      </c>
      <c r="B756" t="s">
        <v>64</v>
      </c>
      <c r="C756">
        <v>2</v>
      </c>
      <c r="D756">
        <f>YEAR(cukier7[[#This Row],[Data]])</f>
        <v>2008</v>
      </c>
    </row>
    <row r="757" spans="1:4" x14ac:dyDescent="0.25">
      <c r="A757" s="1">
        <v>39667</v>
      </c>
      <c r="B757" t="s">
        <v>103</v>
      </c>
      <c r="C757">
        <v>16</v>
      </c>
      <c r="D757">
        <f>YEAR(cukier7[[#This Row],[Data]])</f>
        <v>2008</v>
      </c>
    </row>
    <row r="758" spans="1:4" x14ac:dyDescent="0.25">
      <c r="A758" s="1">
        <v>39669</v>
      </c>
      <c r="B758" t="s">
        <v>80</v>
      </c>
      <c r="C758">
        <v>83</v>
      </c>
      <c r="D758">
        <f>YEAR(cukier7[[#This Row],[Data]])</f>
        <v>2008</v>
      </c>
    </row>
    <row r="759" spans="1:4" x14ac:dyDescent="0.25">
      <c r="A759" s="1">
        <v>39670</v>
      </c>
      <c r="B759" t="s">
        <v>174</v>
      </c>
      <c r="C759">
        <v>16</v>
      </c>
      <c r="D759">
        <f>YEAR(cukier7[[#This Row],[Data]])</f>
        <v>2008</v>
      </c>
    </row>
    <row r="760" spans="1:4" x14ac:dyDescent="0.25">
      <c r="A760" s="1">
        <v>39671</v>
      </c>
      <c r="B760" t="s">
        <v>11</v>
      </c>
      <c r="C760">
        <v>397</v>
      </c>
      <c r="D760">
        <f>YEAR(cukier7[[#This Row],[Data]])</f>
        <v>2008</v>
      </c>
    </row>
    <row r="761" spans="1:4" x14ac:dyDescent="0.25">
      <c r="A761" s="1">
        <v>39671</v>
      </c>
      <c r="B761" t="s">
        <v>80</v>
      </c>
      <c r="C761">
        <v>184</v>
      </c>
      <c r="D761">
        <f>YEAR(cukier7[[#This Row],[Data]])</f>
        <v>2008</v>
      </c>
    </row>
    <row r="762" spans="1:4" x14ac:dyDescent="0.25">
      <c r="A762" s="1">
        <v>39673</v>
      </c>
      <c r="B762" t="s">
        <v>80</v>
      </c>
      <c r="C762">
        <v>55</v>
      </c>
      <c r="D762">
        <f>YEAR(cukier7[[#This Row],[Data]])</f>
        <v>2008</v>
      </c>
    </row>
    <row r="763" spans="1:4" x14ac:dyDescent="0.25">
      <c r="A763" s="1">
        <v>39674</v>
      </c>
      <c r="B763" t="s">
        <v>71</v>
      </c>
      <c r="C763">
        <v>107</v>
      </c>
      <c r="D763">
        <f>YEAR(cukier7[[#This Row],[Data]])</f>
        <v>2008</v>
      </c>
    </row>
    <row r="764" spans="1:4" x14ac:dyDescent="0.25">
      <c r="A764" s="1">
        <v>39676</v>
      </c>
      <c r="B764" t="s">
        <v>71</v>
      </c>
      <c r="C764">
        <v>127</v>
      </c>
      <c r="D764">
        <f>YEAR(cukier7[[#This Row],[Data]])</f>
        <v>2008</v>
      </c>
    </row>
    <row r="765" spans="1:4" x14ac:dyDescent="0.25">
      <c r="A765" s="1">
        <v>39679</v>
      </c>
      <c r="B765" t="s">
        <v>175</v>
      </c>
      <c r="C765">
        <v>122</v>
      </c>
      <c r="D765">
        <f>YEAR(cukier7[[#This Row],[Data]])</f>
        <v>2008</v>
      </c>
    </row>
    <row r="766" spans="1:4" x14ac:dyDescent="0.25">
      <c r="A766" s="1">
        <v>39679</v>
      </c>
      <c r="B766" t="s">
        <v>20</v>
      </c>
      <c r="C766">
        <v>107</v>
      </c>
      <c r="D766">
        <f>YEAR(cukier7[[#This Row],[Data]])</f>
        <v>2008</v>
      </c>
    </row>
    <row r="767" spans="1:4" x14ac:dyDescent="0.25">
      <c r="A767" s="1">
        <v>39681</v>
      </c>
      <c r="B767" t="s">
        <v>24</v>
      </c>
      <c r="C767">
        <v>113</v>
      </c>
      <c r="D767">
        <f>YEAR(cukier7[[#This Row],[Data]])</f>
        <v>2008</v>
      </c>
    </row>
    <row r="768" spans="1:4" x14ac:dyDescent="0.25">
      <c r="A768" s="1">
        <v>39681</v>
      </c>
      <c r="B768" t="s">
        <v>9</v>
      </c>
      <c r="C768">
        <v>297</v>
      </c>
      <c r="D768">
        <f>YEAR(cukier7[[#This Row],[Data]])</f>
        <v>2008</v>
      </c>
    </row>
    <row r="769" spans="1:4" x14ac:dyDescent="0.25">
      <c r="A769" s="1">
        <v>39682</v>
      </c>
      <c r="B769" t="s">
        <v>46</v>
      </c>
      <c r="C769">
        <v>14</v>
      </c>
      <c r="D769">
        <f>YEAR(cukier7[[#This Row],[Data]])</f>
        <v>2008</v>
      </c>
    </row>
    <row r="770" spans="1:4" x14ac:dyDescent="0.25">
      <c r="A770" s="1">
        <v>39684</v>
      </c>
      <c r="B770" t="s">
        <v>54</v>
      </c>
      <c r="C770">
        <v>188</v>
      </c>
      <c r="D770">
        <f>YEAR(cukier7[[#This Row],[Data]])</f>
        <v>2008</v>
      </c>
    </row>
    <row r="771" spans="1:4" x14ac:dyDescent="0.25">
      <c r="A771" s="1">
        <v>39686</v>
      </c>
      <c r="B771" t="s">
        <v>153</v>
      </c>
      <c r="C771">
        <v>11</v>
      </c>
      <c r="D771">
        <f>YEAR(cukier7[[#This Row],[Data]])</f>
        <v>2008</v>
      </c>
    </row>
    <row r="772" spans="1:4" x14ac:dyDescent="0.25">
      <c r="A772" s="1">
        <v>39689</v>
      </c>
      <c r="B772" t="s">
        <v>30</v>
      </c>
      <c r="C772">
        <v>105</v>
      </c>
      <c r="D772">
        <f>YEAR(cukier7[[#This Row],[Data]])</f>
        <v>2008</v>
      </c>
    </row>
    <row r="773" spans="1:4" x14ac:dyDescent="0.25">
      <c r="A773" s="1">
        <v>39690</v>
      </c>
      <c r="B773" t="s">
        <v>162</v>
      </c>
      <c r="C773">
        <v>18</v>
      </c>
      <c r="D773">
        <f>YEAR(cukier7[[#This Row],[Data]])</f>
        <v>2008</v>
      </c>
    </row>
    <row r="774" spans="1:4" x14ac:dyDescent="0.25">
      <c r="A774" s="1">
        <v>39690</v>
      </c>
      <c r="B774" t="s">
        <v>9</v>
      </c>
      <c r="C774">
        <v>418</v>
      </c>
      <c r="D774">
        <f>YEAR(cukier7[[#This Row],[Data]])</f>
        <v>2008</v>
      </c>
    </row>
    <row r="775" spans="1:4" x14ac:dyDescent="0.25">
      <c r="A775" s="1">
        <v>39691</v>
      </c>
      <c r="B775" t="s">
        <v>176</v>
      </c>
      <c r="C775">
        <v>4</v>
      </c>
      <c r="D775">
        <f>YEAR(cukier7[[#This Row],[Data]])</f>
        <v>2008</v>
      </c>
    </row>
    <row r="776" spans="1:4" x14ac:dyDescent="0.25">
      <c r="A776" s="1">
        <v>39691</v>
      </c>
      <c r="B776" t="s">
        <v>126</v>
      </c>
      <c r="C776">
        <v>5</v>
      </c>
      <c r="D776">
        <f>YEAR(cukier7[[#This Row],[Data]])</f>
        <v>2008</v>
      </c>
    </row>
    <row r="777" spans="1:4" x14ac:dyDescent="0.25">
      <c r="A777" s="1">
        <v>39692</v>
      </c>
      <c r="B777" t="s">
        <v>104</v>
      </c>
      <c r="C777">
        <v>346</v>
      </c>
      <c r="D777">
        <f>YEAR(cukier7[[#This Row],[Data]])</f>
        <v>2008</v>
      </c>
    </row>
    <row r="778" spans="1:4" x14ac:dyDescent="0.25">
      <c r="A778" s="1">
        <v>39694</v>
      </c>
      <c r="B778" t="s">
        <v>11</v>
      </c>
      <c r="C778">
        <v>417</v>
      </c>
      <c r="D778">
        <f>YEAR(cukier7[[#This Row],[Data]])</f>
        <v>2008</v>
      </c>
    </row>
    <row r="779" spans="1:4" x14ac:dyDescent="0.25">
      <c r="A779" s="1">
        <v>39696</v>
      </c>
      <c r="B779" t="s">
        <v>125</v>
      </c>
      <c r="C779">
        <v>35</v>
      </c>
      <c r="D779">
        <f>YEAR(cukier7[[#This Row],[Data]])</f>
        <v>2008</v>
      </c>
    </row>
    <row r="780" spans="1:4" x14ac:dyDescent="0.25">
      <c r="A780" s="1">
        <v>39696</v>
      </c>
      <c r="B780" t="s">
        <v>5</v>
      </c>
      <c r="C780">
        <v>6</v>
      </c>
      <c r="D780">
        <f>YEAR(cukier7[[#This Row],[Data]])</f>
        <v>2008</v>
      </c>
    </row>
    <row r="781" spans="1:4" x14ac:dyDescent="0.25">
      <c r="A781" s="1">
        <v>39697</v>
      </c>
      <c r="B781" t="s">
        <v>52</v>
      </c>
      <c r="C781">
        <v>322</v>
      </c>
      <c r="D781">
        <f>YEAR(cukier7[[#This Row],[Data]])</f>
        <v>2008</v>
      </c>
    </row>
    <row r="782" spans="1:4" x14ac:dyDescent="0.25">
      <c r="A782" s="1">
        <v>39697</v>
      </c>
      <c r="B782" t="s">
        <v>39</v>
      </c>
      <c r="C782">
        <v>150</v>
      </c>
      <c r="D782">
        <f>YEAR(cukier7[[#This Row],[Data]])</f>
        <v>2008</v>
      </c>
    </row>
    <row r="783" spans="1:4" x14ac:dyDescent="0.25">
      <c r="A783" s="1">
        <v>39698</v>
      </c>
      <c r="B783" t="s">
        <v>16</v>
      </c>
      <c r="C783">
        <v>492</v>
      </c>
      <c r="D783">
        <f>YEAR(cukier7[[#This Row],[Data]])</f>
        <v>2008</v>
      </c>
    </row>
    <row r="784" spans="1:4" x14ac:dyDescent="0.25">
      <c r="A784" s="1">
        <v>39702</v>
      </c>
      <c r="B784" t="s">
        <v>20</v>
      </c>
      <c r="C784">
        <v>93</v>
      </c>
      <c r="D784">
        <f>YEAR(cukier7[[#This Row],[Data]])</f>
        <v>2008</v>
      </c>
    </row>
    <row r="785" spans="1:4" x14ac:dyDescent="0.25">
      <c r="A785" s="1">
        <v>39705</v>
      </c>
      <c r="B785" t="s">
        <v>63</v>
      </c>
      <c r="C785">
        <v>64</v>
      </c>
      <c r="D785">
        <f>YEAR(cukier7[[#This Row],[Data]])</f>
        <v>2008</v>
      </c>
    </row>
    <row r="786" spans="1:4" x14ac:dyDescent="0.25">
      <c r="A786" s="1">
        <v>39705</v>
      </c>
      <c r="B786" t="s">
        <v>91</v>
      </c>
      <c r="C786">
        <v>7</v>
      </c>
      <c r="D786">
        <f>YEAR(cukier7[[#This Row],[Data]])</f>
        <v>2008</v>
      </c>
    </row>
    <row r="787" spans="1:4" x14ac:dyDescent="0.25">
      <c r="A787" s="1">
        <v>39705</v>
      </c>
      <c r="B787" t="s">
        <v>20</v>
      </c>
      <c r="C787">
        <v>90</v>
      </c>
      <c r="D787">
        <f>YEAR(cukier7[[#This Row],[Data]])</f>
        <v>2008</v>
      </c>
    </row>
    <row r="788" spans="1:4" x14ac:dyDescent="0.25">
      <c r="A788" s="1">
        <v>39712</v>
      </c>
      <c r="B788" t="s">
        <v>52</v>
      </c>
      <c r="C788">
        <v>136</v>
      </c>
      <c r="D788">
        <f>YEAR(cukier7[[#This Row],[Data]])</f>
        <v>2008</v>
      </c>
    </row>
    <row r="789" spans="1:4" x14ac:dyDescent="0.25">
      <c r="A789" s="1">
        <v>39713</v>
      </c>
      <c r="B789" t="s">
        <v>21</v>
      </c>
      <c r="C789">
        <v>104</v>
      </c>
      <c r="D789">
        <f>YEAR(cukier7[[#This Row],[Data]])</f>
        <v>2008</v>
      </c>
    </row>
    <row r="790" spans="1:4" x14ac:dyDescent="0.25">
      <c r="A790" s="1">
        <v>39713</v>
      </c>
      <c r="B790" t="s">
        <v>152</v>
      </c>
      <c r="C790">
        <v>1</v>
      </c>
      <c r="D790">
        <f>YEAR(cukier7[[#This Row],[Data]])</f>
        <v>2008</v>
      </c>
    </row>
    <row r="791" spans="1:4" x14ac:dyDescent="0.25">
      <c r="A791" s="1">
        <v>39714</v>
      </c>
      <c r="B791" t="s">
        <v>33</v>
      </c>
      <c r="C791">
        <v>52</v>
      </c>
      <c r="D791">
        <f>YEAR(cukier7[[#This Row],[Data]])</f>
        <v>2008</v>
      </c>
    </row>
    <row r="792" spans="1:4" x14ac:dyDescent="0.25">
      <c r="A792" s="1">
        <v>39714</v>
      </c>
      <c r="B792" t="s">
        <v>47</v>
      </c>
      <c r="C792">
        <v>203</v>
      </c>
      <c r="D792">
        <f>YEAR(cukier7[[#This Row],[Data]])</f>
        <v>2008</v>
      </c>
    </row>
    <row r="793" spans="1:4" x14ac:dyDescent="0.25">
      <c r="A793" s="1">
        <v>39716</v>
      </c>
      <c r="B793" t="s">
        <v>32</v>
      </c>
      <c r="C793">
        <v>183</v>
      </c>
      <c r="D793">
        <f>YEAR(cukier7[[#This Row],[Data]])</f>
        <v>2008</v>
      </c>
    </row>
    <row r="794" spans="1:4" x14ac:dyDescent="0.25">
      <c r="A794" s="1">
        <v>39717</v>
      </c>
      <c r="B794" t="s">
        <v>63</v>
      </c>
      <c r="C794">
        <v>182</v>
      </c>
      <c r="D794">
        <f>YEAR(cukier7[[#This Row],[Data]])</f>
        <v>2008</v>
      </c>
    </row>
    <row r="795" spans="1:4" x14ac:dyDescent="0.25">
      <c r="A795" s="1">
        <v>39719</v>
      </c>
      <c r="B795" t="s">
        <v>47</v>
      </c>
      <c r="C795">
        <v>383</v>
      </c>
      <c r="D795">
        <f>YEAR(cukier7[[#This Row],[Data]])</f>
        <v>2008</v>
      </c>
    </row>
    <row r="796" spans="1:4" x14ac:dyDescent="0.25">
      <c r="A796" s="1">
        <v>39722</v>
      </c>
      <c r="B796" t="s">
        <v>24</v>
      </c>
      <c r="C796">
        <v>113</v>
      </c>
      <c r="D796">
        <f>YEAR(cukier7[[#This Row],[Data]])</f>
        <v>2008</v>
      </c>
    </row>
    <row r="797" spans="1:4" x14ac:dyDescent="0.25">
      <c r="A797" s="1">
        <v>39722</v>
      </c>
      <c r="B797" t="s">
        <v>65</v>
      </c>
      <c r="C797">
        <v>154</v>
      </c>
      <c r="D797">
        <f>YEAR(cukier7[[#This Row],[Data]])</f>
        <v>2008</v>
      </c>
    </row>
    <row r="798" spans="1:4" x14ac:dyDescent="0.25">
      <c r="A798" s="1">
        <v>39722</v>
      </c>
      <c r="B798" t="s">
        <v>38</v>
      </c>
      <c r="C798">
        <v>8</v>
      </c>
      <c r="D798">
        <f>YEAR(cukier7[[#This Row],[Data]])</f>
        <v>2008</v>
      </c>
    </row>
    <row r="799" spans="1:4" x14ac:dyDescent="0.25">
      <c r="A799" s="1">
        <v>39725</v>
      </c>
      <c r="B799" t="s">
        <v>118</v>
      </c>
      <c r="C799">
        <v>5</v>
      </c>
      <c r="D799">
        <f>YEAR(cukier7[[#This Row],[Data]])</f>
        <v>2008</v>
      </c>
    </row>
    <row r="800" spans="1:4" x14ac:dyDescent="0.25">
      <c r="A800" s="1">
        <v>39725</v>
      </c>
      <c r="B800" t="s">
        <v>44</v>
      </c>
      <c r="C800">
        <v>14</v>
      </c>
      <c r="D800">
        <f>YEAR(cukier7[[#This Row],[Data]])</f>
        <v>2008</v>
      </c>
    </row>
    <row r="801" spans="1:4" x14ac:dyDescent="0.25">
      <c r="A801" s="1">
        <v>39727</v>
      </c>
      <c r="B801" t="s">
        <v>73</v>
      </c>
      <c r="C801">
        <v>27</v>
      </c>
      <c r="D801">
        <f>YEAR(cukier7[[#This Row],[Data]])</f>
        <v>2008</v>
      </c>
    </row>
    <row r="802" spans="1:4" x14ac:dyDescent="0.25">
      <c r="A802" s="1">
        <v>39727</v>
      </c>
      <c r="B802" t="s">
        <v>10</v>
      </c>
      <c r="C802">
        <v>141</v>
      </c>
      <c r="D802">
        <f>YEAR(cukier7[[#This Row],[Data]])</f>
        <v>2008</v>
      </c>
    </row>
    <row r="803" spans="1:4" x14ac:dyDescent="0.25">
      <c r="A803" s="1">
        <v>39729</v>
      </c>
      <c r="B803" t="s">
        <v>177</v>
      </c>
      <c r="C803">
        <v>14</v>
      </c>
      <c r="D803">
        <f>YEAR(cukier7[[#This Row],[Data]])</f>
        <v>2008</v>
      </c>
    </row>
    <row r="804" spans="1:4" x14ac:dyDescent="0.25">
      <c r="A804" s="1">
        <v>39729</v>
      </c>
      <c r="B804" t="s">
        <v>33</v>
      </c>
      <c r="C804">
        <v>136</v>
      </c>
      <c r="D804">
        <f>YEAR(cukier7[[#This Row],[Data]])</f>
        <v>2008</v>
      </c>
    </row>
    <row r="805" spans="1:4" x14ac:dyDescent="0.25">
      <c r="A805" s="1">
        <v>39729</v>
      </c>
      <c r="B805" t="s">
        <v>7</v>
      </c>
      <c r="C805">
        <v>378</v>
      </c>
      <c r="D805">
        <f>YEAR(cukier7[[#This Row],[Data]])</f>
        <v>2008</v>
      </c>
    </row>
    <row r="806" spans="1:4" x14ac:dyDescent="0.25">
      <c r="A806" s="1">
        <v>39729</v>
      </c>
      <c r="B806" t="s">
        <v>161</v>
      </c>
      <c r="C806">
        <v>12</v>
      </c>
      <c r="D806">
        <f>YEAR(cukier7[[#This Row],[Data]])</f>
        <v>2008</v>
      </c>
    </row>
    <row r="807" spans="1:4" x14ac:dyDescent="0.25">
      <c r="A807" s="1">
        <v>39732</v>
      </c>
      <c r="B807" t="s">
        <v>47</v>
      </c>
      <c r="C807">
        <v>284</v>
      </c>
      <c r="D807">
        <f>YEAR(cukier7[[#This Row],[Data]])</f>
        <v>2008</v>
      </c>
    </row>
    <row r="808" spans="1:4" x14ac:dyDescent="0.25">
      <c r="A808" s="1">
        <v>39733</v>
      </c>
      <c r="B808" t="s">
        <v>21</v>
      </c>
      <c r="C808">
        <v>54</v>
      </c>
      <c r="D808">
        <f>YEAR(cukier7[[#This Row],[Data]])</f>
        <v>2008</v>
      </c>
    </row>
    <row r="809" spans="1:4" x14ac:dyDescent="0.25">
      <c r="A809" s="1">
        <v>39733</v>
      </c>
      <c r="B809" t="s">
        <v>33</v>
      </c>
      <c r="C809">
        <v>51</v>
      </c>
      <c r="D809">
        <f>YEAR(cukier7[[#This Row],[Data]])</f>
        <v>2008</v>
      </c>
    </row>
    <row r="810" spans="1:4" x14ac:dyDescent="0.25">
      <c r="A810" s="1">
        <v>39733</v>
      </c>
      <c r="B810" t="s">
        <v>57</v>
      </c>
      <c r="C810">
        <v>159</v>
      </c>
      <c r="D810">
        <f>YEAR(cukier7[[#This Row],[Data]])</f>
        <v>2008</v>
      </c>
    </row>
    <row r="811" spans="1:4" x14ac:dyDescent="0.25">
      <c r="A811" s="1">
        <v>39738</v>
      </c>
      <c r="B811" t="s">
        <v>11</v>
      </c>
      <c r="C811">
        <v>351</v>
      </c>
      <c r="D811">
        <f>YEAR(cukier7[[#This Row],[Data]])</f>
        <v>2008</v>
      </c>
    </row>
    <row r="812" spans="1:4" x14ac:dyDescent="0.25">
      <c r="A812" s="1">
        <v>39738</v>
      </c>
      <c r="B812" t="s">
        <v>24</v>
      </c>
      <c r="C812">
        <v>390</v>
      </c>
      <c r="D812">
        <f>YEAR(cukier7[[#This Row],[Data]])</f>
        <v>2008</v>
      </c>
    </row>
    <row r="813" spans="1:4" x14ac:dyDescent="0.25">
      <c r="A813" s="1">
        <v>39738</v>
      </c>
      <c r="B813" t="s">
        <v>35</v>
      </c>
      <c r="C813">
        <v>4</v>
      </c>
      <c r="D813">
        <f>YEAR(cukier7[[#This Row],[Data]])</f>
        <v>2008</v>
      </c>
    </row>
    <row r="814" spans="1:4" x14ac:dyDescent="0.25">
      <c r="A814" s="1">
        <v>39739</v>
      </c>
      <c r="B814" t="s">
        <v>37</v>
      </c>
      <c r="C814">
        <v>140</v>
      </c>
      <c r="D814">
        <f>YEAR(cukier7[[#This Row],[Data]])</f>
        <v>2008</v>
      </c>
    </row>
    <row r="815" spans="1:4" x14ac:dyDescent="0.25">
      <c r="A815" s="1">
        <v>39740</v>
      </c>
      <c r="B815" t="s">
        <v>52</v>
      </c>
      <c r="C815">
        <v>125</v>
      </c>
      <c r="D815">
        <f>YEAR(cukier7[[#This Row],[Data]])</f>
        <v>2008</v>
      </c>
    </row>
    <row r="816" spans="1:4" x14ac:dyDescent="0.25">
      <c r="A816" s="1">
        <v>39740</v>
      </c>
      <c r="B816" t="s">
        <v>68</v>
      </c>
      <c r="C816">
        <v>97</v>
      </c>
      <c r="D816">
        <f>YEAR(cukier7[[#This Row],[Data]])</f>
        <v>2008</v>
      </c>
    </row>
    <row r="817" spans="1:4" x14ac:dyDescent="0.25">
      <c r="A817" s="1">
        <v>39743</v>
      </c>
      <c r="B817" t="s">
        <v>68</v>
      </c>
      <c r="C817">
        <v>190</v>
      </c>
      <c r="D817">
        <f>YEAR(cukier7[[#This Row],[Data]])</f>
        <v>2008</v>
      </c>
    </row>
    <row r="818" spans="1:4" x14ac:dyDescent="0.25">
      <c r="A818" s="1">
        <v>39745</v>
      </c>
      <c r="B818" t="s">
        <v>16</v>
      </c>
      <c r="C818">
        <v>415</v>
      </c>
      <c r="D818">
        <f>YEAR(cukier7[[#This Row],[Data]])</f>
        <v>2008</v>
      </c>
    </row>
    <row r="819" spans="1:4" x14ac:dyDescent="0.25">
      <c r="A819" s="1">
        <v>39747</v>
      </c>
      <c r="B819" t="s">
        <v>11</v>
      </c>
      <c r="C819">
        <v>269</v>
      </c>
      <c r="D819">
        <f>YEAR(cukier7[[#This Row],[Data]])</f>
        <v>2008</v>
      </c>
    </row>
    <row r="820" spans="1:4" x14ac:dyDescent="0.25">
      <c r="A820" s="1">
        <v>39747</v>
      </c>
      <c r="B820" t="s">
        <v>142</v>
      </c>
      <c r="C820">
        <v>11</v>
      </c>
      <c r="D820">
        <f>YEAR(cukier7[[#This Row],[Data]])</f>
        <v>2008</v>
      </c>
    </row>
    <row r="821" spans="1:4" x14ac:dyDescent="0.25">
      <c r="A821" s="1">
        <v>39747</v>
      </c>
      <c r="B821" t="s">
        <v>47</v>
      </c>
      <c r="C821">
        <v>162</v>
      </c>
      <c r="D821">
        <f>YEAR(cukier7[[#This Row],[Data]])</f>
        <v>2008</v>
      </c>
    </row>
    <row r="822" spans="1:4" x14ac:dyDescent="0.25">
      <c r="A822" s="1">
        <v>39757</v>
      </c>
      <c r="B822" t="s">
        <v>20</v>
      </c>
      <c r="C822">
        <v>75</v>
      </c>
      <c r="D822">
        <f>YEAR(cukier7[[#This Row],[Data]])</f>
        <v>2008</v>
      </c>
    </row>
    <row r="823" spans="1:4" x14ac:dyDescent="0.25">
      <c r="A823" s="1">
        <v>39759</v>
      </c>
      <c r="B823" t="s">
        <v>24</v>
      </c>
      <c r="C823">
        <v>358</v>
      </c>
      <c r="D823">
        <f>YEAR(cukier7[[#This Row],[Data]])</f>
        <v>2008</v>
      </c>
    </row>
    <row r="824" spans="1:4" x14ac:dyDescent="0.25">
      <c r="A824" s="1">
        <v>39760</v>
      </c>
      <c r="B824" t="s">
        <v>10</v>
      </c>
      <c r="C824">
        <v>198</v>
      </c>
      <c r="D824">
        <f>YEAR(cukier7[[#This Row],[Data]])</f>
        <v>2008</v>
      </c>
    </row>
    <row r="825" spans="1:4" x14ac:dyDescent="0.25">
      <c r="A825" s="1">
        <v>39763</v>
      </c>
      <c r="B825" t="s">
        <v>24</v>
      </c>
      <c r="C825">
        <v>189</v>
      </c>
      <c r="D825">
        <f>YEAR(cukier7[[#This Row],[Data]])</f>
        <v>2008</v>
      </c>
    </row>
    <row r="826" spans="1:4" x14ac:dyDescent="0.25">
      <c r="A826" s="1">
        <v>39764</v>
      </c>
      <c r="B826" t="s">
        <v>26</v>
      </c>
      <c r="C826">
        <v>226</v>
      </c>
      <c r="D826">
        <f>YEAR(cukier7[[#This Row],[Data]])</f>
        <v>2008</v>
      </c>
    </row>
    <row r="827" spans="1:4" x14ac:dyDescent="0.25">
      <c r="A827" s="1">
        <v>39765</v>
      </c>
      <c r="B827" t="s">
        <v>57</v>
      </c>
      <c r="C827">
        <v>94</v>
      </c>
      <c r="D827">
        <f>YEAR(cukier7[[#This Row],[Data]])</f>
        <v>2008</v>
      </c>
    </row>
    <row r="828" spans="1:4" x14ac:dyDescent="0.25">
      <c r="A828" s="1">
        <v>39770</v>
      </c>
      <c r="B828" t="s">
        <v>52</v>
      </c>
      <c r="C828">
        <v>401</v>
      </c>
      <c r="D828">
        <f>YEAR(cukier7[[#This Row],[Data]])</f>
        <v>2008</v>
      </c>
    </row>
    <row r="829" spans="1:4" x14ac:dyDescent="0.25">
      <c r="A829" s="1">
        <v>39771</v>
      </c>
      <c r="B829" t="s">
        <v>71</v>
      </c>
      <c r="C829">
        <v>52</v>
      </c>
      <c r="D829">
        <f>YEAR(cukier7[[#This Row],[Data]])</f>
        <v>2008</v>
      </c>
    </row>
    <row r="830" spans="1:4" x14ac:dyDescent="0.25">
      <c r="A830" s="1">
        <v>39772</v>
      </c>
      <c r="B830" t="s">
        <v>14</v>
      </c>
      <c r="C830">
        <v>189</v>
      </c>
      <c r="D830">
        <f>YEAR(cukier7[[#This Row],[Data]])</f>
        <v>2008</v>
      </c>
    </row>
    <row r="831" spans="1:4" x14ac:dyDescent="0.25">
      <c r="A831" s="1">
        <v>39774</v>
      </c>
      <c r="B831" t="s">
        <v>19</v>
      </c>
      <c r="C831">
        <v>201</v>
      </c>
      <c r="D831">
        <f>YEAR(cukier7[[#This Row],[Data]])</f>
        <v>2008</v>
      </c>
    </row>
    <row r="832" spans="1:4" x14ac:dyDescent="0.25">
      <c r="A832" s="1">
        <v>39775</v>
      </c>
      <c r="B832" t="s">
        <v>24</v>
      </c>
      <c r="C832">
        <v>235</v>
      </c>
      <c r="D832">
        <f>YEAR(cukier7[[#This Row],[Data]])</f>
        <v>2008</v>
      </c>
    </row>
    <row r="833" spans="1:4" x14ac:dyDescent="0.25">
      <c r="A833" s="1">
        <v>39776</v>
      </c>
      <c r="B833" t="s">
        <v>57</v>
      </c>
      <c r="C833">
        <v>78</v>
      </c>
      <c r="D833">
        <f>YEAR(cukier7[[#This Row],[Data]])</f>
        <v>2008</v>
      </c>
    </row>
    <row r="834" spans="1:4" x14ac:dyDescent="0.25">
      <c r="A834" s="1">
        <v>39776</v>
      </c>
      <c r="B834" t="s">
        <v>128</v>
      </c>
      <c r="C834">
        <v>13</v>
      </c>
      <c r="D834">
        <f>YEAR(cukier7[[#This Row],[Data]])</f>
        <v>2008</v>
      </c>
    </row>
    <row r="835" spans="1:4" x14ac:dyDescent="0.25">
      <c r="A835" s="1">
        <v>39776</v>
      </c>
      <c r="B835" t="s">
        <v>22</v>
      </c>
      <c r="C835">
        <v>196</v>
      </c>
      <c r="D835">
        <f>YEAR(cukier7[[#This Row],[Data]])</f>
        <v>2008</v>
      </c>
    </row>
    <row r="836" spans="1:4" x14ac:dyDescent="0.25">
      <c r="A836" s="1">
        <v>39780</v>
      </c>
      <c r="B836" t="s">
        <v>72</v>
      </c>
      <c r="C836">
        <v>11</v>
      </c>
      <c r="D836">
        <f>YEAR(cukier7[[#This Row],[Data]])</f>
        <v>2008</v>
      </c>
    </row>
    <row r="837" spans="1:4" x14ac:dyDescent="0.25">
      <c r="A837" s="1">
        <v>39780</v>
      </c>
      <c r="B837" t="s">
        <v>178</v>
      </c>
      <c r="C837">
        <v>17</v>
      </c>
      <c r="D837">
        <f>YEAR(cukier7[[#This Row],[Data]])</f>
        <v>2008</v>
      </c>
    </row>
    <row r="838" spans="1:4" x14ac:dyDescent="0.25">
      <c r="A838" s="1">
        <v>39781</v>
      </c>
      <c r="B838" t="s">
        <v>49</v>
      </c>
      <c r="C838">
        <v>4</v>
      </c>
      <c r="D838">
        <f>YEAR(cukier7[[#This Row],[Data]])</f>
        <v>2008</v>
      </c>
    </row>
    <row r="839" spans="1:4" x14ac:dyDescent="0.25">
      <c r="A839" s="1">
        <v>39785</v>
      </c>
      <c r="B839" t="s">
        <v>56</v>
      </c>
      <c r="C839">
        <v>17</v>
      </c>
      <c r="D839">
        <f>YEAR(cukier7[[#This Row],[Data]])</f>
        <v>2008</v>
      </c>
    </row>
    <row r="840" spans="1:4" x14ac:dyDescent="0.25">
      <c r="A840" s="1">
        <v>39785</v>
      </c>
      <c r="B840" t="s">
        <v>179</v>
      </c>
      <c r="C840">
        <v>1</v>
      </c>
      <c r="D840">
        <f>YEAR(cukier7[[#This Row],[Data]])</f>
        <v>2008</v>
      </c>
    </row>
    <row r="841" spans="1:4" x14ac:dyDescent="0.25">
      <c r="A841" s="1">
        <v>39790</v>
      </c>
      <c r="B841" t="s">
        <v>15</v>
      </c>
      <c r="C841">
        <v>6</v>
      </c>
      <c r="D841">
        <f>YEAR(cukier7[[#This Row],[Data]])</f>
        <v>2008</v>
      </c>
    </row>
    <row r="842" spans="1:4" x14ac:dyDescent="0.25">
      <c r="A842" s="1">
        <v>39790</v>
      </c>
      <c r="B842" t="s">
        <v>9</v>
      </c>
      <c r="C842">
        <v>496</v>
      </c>
      <c r="D842">
        <f>YEAR(cukier7[[#This Row],[Data]])</f>
        <v>2008</v>
      </c>
    </row>
    <row r="843" spans="1:4" x14ac:dyDescent="0.25">
      <c r="A843" s="1">
        <v>39794</v>
      </c>
      <c r="B843" t="s">
        <v>7</v>
      </c>
      <c r="C843">
        <v>363</v>
      </c>
      <c r="D843">
        <f>YEAR(cukier7[[#This Row],[Data]])</f>
        <v>2008</v>
      </c>
    </row>
    <row r="844" spans="1:4" x14ac:dyDescent="0.25">
      <c r="A844" s="1">
        <v>39797</v>
      </c>
      <c r="B844" t="s">
        <v>7</v>
      </c>
      <c r="C844">
        <v>491</v>
      </c>
      <c r="D844">
        <f>YEAR(cukier7[[#This Row],[Data]])</f>
        <v>2008</v>
      </c>
    </row>
    <row r="845" spans="1:4" x14ac:dyDescent="0.25">
      <c r="A845" s="1">
        <v>39797</v>
      </c>
      <c r="B845" t="s">
        <v>19</v>
      </c>
      <c r="C845">
        <v>369</v>
      </c>
      <c r="D845">
        <f>YEAR(cukier7[[#This Row],[Data]])</f>
        <v>2008</v>
      </c>
    </row>
    <row r="846" spans="1:4" x14ac:dyDescent="0.25">
      <c r="A846" s="1">
        <v>39799</v>
      </c>
      <c r="B846" t="s">
        <v>68</v>
      </c>
      <c r="C846">
        <v>60</v>
      </c>
      <c r="D846">
        <f>YEAR(cukier7[[#This Row],[Data]])</f>
        <v>2008</v>
      </c>
    </row>
    <row r="847" spans="1:4" x14ac:dyDescent="0.25">
      <c r="A847" s="1">
        <v>39800</v>
      </c>
      <c r="B847" t="s">
        <v>22</v>
      </c>
      <c r="C847">
        <v>35</v>
      </c>
      <c r="D847">
        <f>YEAR(cukier7[[#This Row],[Data]])</f>
        <v>2008</v>
      </c>
    </row>
    <row r="848" spans="1:4" x14ac:dyDescent="0.25">
      <c r="A848" s="1">
        <v>39803</v>
      </c>
      <c r="B848" t="s">
        <v>9</v>
      </c>
      <c r="C848">
        <v>121</v>
      </c>
      <c r="D848">
        <f>YEAR(cukier7[[#This Row],[Data]])</f>
        <v>2008</v>
      </c>
    </row>
    <row r="849" spans="1:4" x14ac:dyDescent="0.25">
      <c r="A849" s="1">
        <v>39803</v>
      </c>
      <c r="B849" t="s">
        <v>52</v>
      </c>
      <c r="C849">
        <v>442</v>
      </c>
      <c r="D849">
        <f>YEAR(cukier7[[#This Row],[Data]])</f>
        <v>2008</v>
      </c>
    </row>
    <row r="850" spans="1:4" x14ac:dyDescent="0.25">
      <c r="A850" s="1">
        <v>39804</v>
      </c>
      <c r="B850" t="s">
        <v>9</v>
      </c>
      <c r="C850">
        <v>338</v>
      </c>
      <c r="D850">
        <f>YEAR(cukier7[[#This Row],[Data]])</f>
        <v>2008</v>
      </c>
    </row>
    <row r="851" spans="1:4" x14ac:dyDescent="0.25">
      <c r="A851" s="1">
        <v>39805</v>
      </c>
      <c r="B851" t="s">
        <v>33</v>
      </c>
      <c r="C851">
        <v>94</v>
      </c>
      <c r="D851">
        <f>YEAR(cukier7[[#This Row],[Data]])</f>
        <v>2008</v>
      </c>
    </row>
    <row r="852" spans="1:4" x14ac:dyDescent="0.25">
      <c r="A852" s="1">
        <v>39808</v>
      </c>
      <c r="B852" t="s">
        <v>3</v>
      </c>
      <c r="C852">
        <v>14</v>
      </c>
      <c r="D852">
        <f>YEAR(cukier7[[#This Row],[Data]])</f>
        <v>2008</v>
      </c>
    </row>
    <row r="853" spans="1:4" x14ac:dyDescent="0.25">
      <c r="A853" s="1">
        <v>39809</v>
      </c>
      <c r="B853" t="s">
        <v>96</v>
      </c>
      <c r="C853">
        <v>2</v>
      </c>
      <c r="D853">
        <f>YEAR(cukier7[[#This Row],[Data]])</f>
        <v>2008</v>
      </c>
    </row>
    <row r="854" spans="1:4" x14ac:dyDescent="0.25">
      <c r="A854" s="1">
        <v>39811</v>
      </c>
      <c r="B854" t="s">
        <v>16</v>
      </c>
      <c r="C854">
        <v>110</v>
      </c>
      <c r="D854">
        <f>YEAR(cukier7[[#This Row],[Data]])</f>
        <v>2008</v>
      </c>
    </row>
    <row r="855" spans="1:4" x14ac:dyDescent="0.25">
      <c r="A855" s="1">
        <v>39812</v>
      </c>
      <c r="B855" t="s">
        <v>89</v>
      </c>
      <c r="C855">
        <v>18</v>
      </c>
      <c r="D855">
        <f>YEAR(cukier7[[#This Row],[Data]])</f>
        <v>2008</v>
      </c>
    </row>
    <row r="856" spans="1:4" x14ac:dyDescent="0.25">
      <c r="A856" s="1">
        <v>39812</v>
      </c>
      <c r="B856" t="s">
        <v>149</v>
      </c>
      <c r="C856">
        <v>7</v>
      </c>
      <c r="D856">
        <f>YEAR(cukier7[[#This Row],[Data]])</f>
        <v>2008</v>
      </c>
    </row>
    <row r="857" spans="1:4" x14ac:dyDescent="0.25">
      <c r="A857" s="1">
        <v>39814</v>
      </c>
      <c r="B857" t="s">
        <v>180</v>
      </c>
      <c r="C857">
        <v>2</v>
      </c>
      <c r="D857">
        <f>YEAR(cukier7[[#This Row],[Data]])</f>
        <v>2009</v>
      </c>
    </row>
    <row r="858" spans="1:4" x14ac:dyDescent="0.25">
      <c r="A858" s="1">
        <v>39815</v>
      </c>
      <c r="B858" t="s">
        <v>39</v>
      </c>
      <c r="C858">
        <v>188</v>
      </c>
      <c r="D858">
        <f>YEAR(cukier7[[#This Row],[Data]])</f>
        <v>2009</v>
      </c>
    </row>
    <row r="859" spans="1:4" x14ac:dyDescent="0.25">
      <c r="A859" s="1">
        <v>39819</v>
      </c>
      <c r="B859" t="s">
        <v>94</v>
      </c>
      <c r="C859">
        <v>11</v>
      </c>
      <c r="D859">
        <f>YEAR(cukier7[[#This Row],[Data]])</f>
        <v>2009</v>
      </c>
    </row>
    <row r="860" spans="1:4" x14ac:dyDescent="0.25">
      <c r="A860" s="1">
        <v>39819</v>
      </c>
      <c r="B860" t="s">
        <v>16</v>
      </c>
      <c r="C860">
        <v>129</v>
      </c>
      <c r="D860">
        <f>YEAR(cukier7[[#This Row],[Data]])</f>
        <v>2009</v>
      </c>
    </row>
    <row r="861" spans="1:4" x14ac:dyDescent="0.25">
      <c r="A861" s="1">
        <v>39819</v>
      </c>
      <c r="B861" t="s">
        <v>63</v>
      </c>
      <c r="C861">
        <v>117</v>
      </c>
      <c r="D861">
        <f>YEAR(cukier7[[#This Row],[Data]])</f>
        <v>2009</v>
      </c>
    </row>
    <row r="862" spans="1:4" x14ac:dyDescent="0.25">
      <c r="A862" s="1">
        <v>39821</v>
      </c>
      <c r="B862" t="s">
        <v>84</v>
      </c>
      <c r="C862">
        <v>11</v>
      </c>
      <c r="D862">
        <f>YEAR(cukier7[[#This Row],[Data]])</f>
        <v>2009</v>
      </c>
    </row>
    <row r="863" spans="1:4" x14ac:dyDescent="0.25">
      <c r="A863" s="1">
        <v>39823</v>
      </c>
      <c r="B863" t="s">
        <v>63</v>
      </c>
      <c r="C863">
        <v>186</v>
      </c>
      <c r="D863">
        <f>YEAR(cukier7[[#This Row],[Data]])</f>
        <v>2009</v>
      </c>
    </row>
    <row r="864" spans="1:4" x14ac:dyDescent="0.25">
      <c r="A864" s="1">
        <v>39824</v>
      </c>
      <c r="B864" t="s">
        <v>20</v>
      </c>
      <c r="C864">
        <v>40</v>
      </c>
      <c r="D864">
        <f>YEAR(cukier7[[#This Row],[Data]])</f>
        <v>2009</v>
      </c>
    </row>
    <row r="865" spans="1:4" x14ac:dyDescent="0.25">
      <c r="A865" s="1">
        <v>39829</v>
      </c>
      <c r="B865" t="s">
        <v>49</v>
      </c>
      <c r="C865">
        <v>6</v>
      </c>
      <c r="D865">
        <f>YEAR(cukier7[[#This Row],[Data]])</f>
        <v>2009</v>
      </c>
    </row>
    <row r="866" spans="1:4" x14ac:dyDescent="0.25">
      <c r="A866" s="1">
        <v>39831</v>
      </c>
      <c r="B866" t="s">
        <v>57</v>
      </c>
      <c r="C866">
        <v>153</v>
      </c>
      <c r="D866">
        <f>YEAR(cukier7[[#This Row],[Data]])</f>
        <v>2009</v>
      </c>
    </row>
    <row r="867" spans="1:4" x14ac:dyDescent="0.25">
      <c r="A867" s="1">
        <v>39832</v>
      </c>
      <c r="B867" t="s">
        <v>47</v>
      </c>
      <c r="C867">
        <v>163</v>
      </c>
      <c r="D867">
        <f>YEAR(cukier7[[#This Row],[Data]])</f>
        <v>2009</v>
      </c>
    </row>
    <row r="868" spans="1:4" x14ac:dyDescent="0.25">
      <c r="A868" s="1">
        <v>39834</v>
      </c>
      <c r="B868" t="s">
        <v>181</v>
      </c>
      <c r="C868">
        <v>16</v>
      </c>
      <c r="D868">
        <f>YEAR(cukier7[[#This Row],[Data]])</f>
        <v>2009</v>
      </c>
    </row>
    <row r="869" spans="1:4" x14ac:dyDescent="0.25">
      <c r="A869" s="1">
        <v>39835</v>
      </c>
      <c r="B869" t="s">
        <v>27</v>
      </c>
      <c r="C869">
        <v>161</v>
      </c>
      <c r="D869">
        <f>YEAR(cukier7[[#This Row],[Data]])</f>
        <v>2009</v>
      </c>
    </row>
    <row r="870" spans="1:4" x14ac:dyDescent="0.25">
      <c r="A870" s="1">
        <v>39836</v>
      </c>
      <c r="B870" t="s">
        <v>182</v>
      </c>
      <c r="C870">
        <v>5</v>
      </c>
      <c r="D870">
        <f>YEAR(cukier7[[#This Row],[Data]])</f>
        <v>2009</v>
      </c>
    </row>
    <row r="871" spans="1:4" x14ac:dyDescent="0.25">
      <c r="A871" s="1">
        <v>39839</v>
      </c>
      <c r="B871" t="s">
        <v>32</v>
      </c>
      <c r="C871">
        <v>200</v>
      </c>
      <c r="D871">
        <f>YEAR(cukier7[[#This Row],[Data]])</f>
        <v>2009</v>
      </c>
    </row>
    <row r="872" spans="1:4" x14ac:dyDescent="0.25">
      <c r="A872" s="1">
        <v>39843</v>
      </c>
      <c r="B872" t="s">
        <v>183</v>
      </c>
      <c r="C872">
        <v>11</v>
      </c>
      <c r="D872">
        <f>YEAR(cukier7[[#This Row],[Data]])</f>
        <v>2009</v>
      </c>
    </row>
    <row r="873" spans="1:4" x14ac:dyDescent="0.25">
      <c r="A873" s="1">
        <v>39847</v>
      </c>
      <c r="B873" t="s">
        <v>98</v>
      </c>
      <c r="C873">
        <v>14</v>
      </c>
      <c r="D873">
        <f>YEAR(cukier7[[#This Row],[Data]])</f>
        <v>2009</v>
      </c>
    </row>
    <row r="874" spans="1:4" x14ac:dyDescent="0.25">
      <c r="A874" s="1">
        <v>39849</v>
      </c>
      <c r="B874" t="s">
        <v>9</v>
      </c>
      <c r="C874">
        <v>469</v>
      </c>
      <c r="D874">
        <f>YEAR(cukier7[[#This Row],[Data]])</f>
        <v>2009</v>
      </c>
    </row>
    <row r="875" spans="1:4" x14ac:dyDescent="0.25">
      <c r="A875" s="1">
        <v>39853</v>
      </c>
      <c r="B875" t="s">
        <v>168</v>
      </c>
      <c r="C875">
        <v>11</v>
      </c>
      <c r="D875">
        <f>YEAR(cukier7[[#This Row],[Data]])</f>
        <v>2009</v>
      </c>
    </row>
    <row r="876" spans="1:4" x14ac:dyDescent="0.25">
      <c r="A876" s="1">
        <v>39853</v>
      </c>
      <c r="B876" t="s">
        <v>16</v>
      </c>
      <c r="C876">
        <v>423</v>
      </c>
      <c r="D876">
        <f>YEAR(cukier7[[#This Row],[Data]])</f>
        <v>2009</v>
      </c>
    </row>
    <row r="877" spans="1:4" x14ac:dyDescent="0.25">
      <c r="A877" s="1">
        <v>39853</v>
      </c>
      <c r="B877" t="s">
        <v>174</v>
      </c>
      <c r="C877">
        <v>9</v>
      </c>
      <c r="D877">
        <f>YEAR(cukier7[[#This Row],[Data]])</f>
        <v>2009</v>
      </c>
    </row>
    <row r="878" spans="1:4" x14ac:dyDescent="0.25">
      <c r="A878" s="1">
        <v>39853</v>
      </c>
      <c r="B878" t="s">
        <v>70</v>
      </c>
      <c r="C878">
        <v>3</v>
      </c>
      <c r="D878">
        <f>YEAR(cukier7[[#This Row],[Data]])</f>
        <v>2009</v>
      </c>
    </row>
    <row r="879" spans="1:4" x14ac:dyDescent="0.25">
      <c r="A879" s="1">
        <v>39854</v>
      </c>
      <c r="B879" t="s">
        <v>24</v>
      </c>
      <c r="C879">
        <v>186</v>
      </c>
      <c r="D879">
        <f>YEAR(cukier7[[#This Row],[Data]])</f>
        <v>2009</v>
      </c>
    </row>
    <row r="880" spans="1:4" x14ac:dyDescent="0.25">
      <c r="A880" s="1">
        <v>39854</v>
      </c>
      <c r="B880" t="s">
        <v>9</v>
      </c>
      <c r="C880">
        <v>390</v>
      </c>
      <c r="D880">
        <f>YEAR(cukier7[[#This Row],[Data]])</f>
        <v>2009</v>
      </c>
    </row>
    <row r="881" spans="1:4" x14ac:dyDescent="0.25">
      <c r="A881" s="1">
        <v>39855</v>
      </c>
      <c r="B881" t="s">
        <v>7</v>
      </c>
      <c r="C881">
        <v>445</v>
      </c>
      <c r="D881">
        <f>YEAR(cukier7[[#This Row],[Data]])</f>
        <v>2009</v>
      </c>
    </row>
    <row r="882" spans="1:4" x14ac:dyDescent="0.25">
      <c r="A882" s="1">
        <v>39856</v>
      </c>
      <c r="B882" t="s">
        <v>52</v>
      </c>
      <c r="C882">
        <v>241</v>
      </c>
      <c r="D882">
        <f>YEAR(cukier7[[#This Row],[Data]])</f>
        <v>2009</v>
      </c>
    </row>
    <row r="883" spans="1:4" x14ac:dyDescent="0.25">
      <c r="A883" s="1">
        <v>39856</v>
      </c>
      <c r="B883" t="s">
        <v>31</v>
      </c>
      <c r="C883">
        <v>3</v>
      </c>
      <c r="D883">
        <f>YEAR(cukier7[[#This Row],[Data]])</f>
        <v>2009</v>
      </c>
    </row>
    <row r="884" spans="1:4" x14ac:dyDescent="0.25">
      <c r="A884" s="1">
        <v>39858</v>
      </c>
      <c r="B884" t="s">
        <v>25</v>
      </c>
      <c r="C884">
        <v>50</v>
      </c>
      <c r="D884">
        <f>YEAR(cukier7[[#This Row],[Data]])</f>
        <v>2009</v>
      </c>
    </row>
    <row r="885" spans="1:4" x14ac:dyDescent="0.25">
      <c r="A885" s="1">
        <v>39859</v>
      </c>
      <c r="B885" t="s">
        <v>26</v>
      </c>
      <c r="C885">
        <v>284</v>
      </c>
      <c r="D885">
        <f>YEAR(cukier7[[#This Row],[Data]])</f>
        <v>2009</v>
      </c>
    </row>
    <row r="886" spans="1:4" x14ac:dyDescent="0.25">
      <c r="A886" s="1">
        <v>39860</v>
      </c>
      <c r="B886" t="s">
        <v>11</v>
      </c>
      <c r="C886">
        <v>395</v>
      </c>
      <c r="D886">
        <f>YEAR(cukier7[[#This Row],[Data]])</f>
        <v>2009</v>
      </c>
    </row>
    <row r="887" spans="1:4" x14ac:dyDescent="0.25">
      <c r="A887" s="1">
        <v>39862</v>
      </c>
      <c r="B887" t="s">
        <v>7</v>
      </c>
      <c r="C887">
        <v>290</v>
      </c>
      <c r="D887">
        <f>YEAR(cukier7[[#This Row],[Data]])</f>
        <v>2009</v>
      </c>
    </row>
    <row r="888" spans="1:4" x14ac:dyDescent="0.25">
      <c r="A888" s="1">
        <v>39863</v>
      </c>
      <c r="B888" t="s">
        <v>24</v>
      </c>
      <c r="C888">
        <v>361</v>
      </c>
      <c r="D888">
        <f>YEAR(cukier7[[#This Row],[Data]])</f>
        <v>2009</v>
      </c>
    </row>
    <row r="889" spans="1:4" x14ac:dyDescent="0.25">
      <c r="A889" s="1">
        <v>39865</v>
      </c>
      <c r="B889" t="s">
        <v>19</v>
      </c>
      <c r="C889">
        <v>355</v>
      </c>
      <c r="D889">
        <f>YEAR(cukier7[[#This Row],[Data]])</f>
        <v>2009</v>
      </c>
    </row>
    <row r="890" spans="1:4" x14ac:dyDescent="0.25">
      <c r="A890" s="1">
        <v>39866</v>
      </c>
      <c r="B890" t="s">
        <v>184</v>
      </c>
      <c r="C890">
        <v>19</v>
      </c>
      <c r="D890">
        <f>YEAR(cukier7[[#This Row],[Data]])</f>
        <v>2009</v>
      </c>
    </row>
    <row r="891" spans="1:4" x14ac:dyDescent="0.25">
      <c r="A891" s="1">
        <v>39868</v>
      </c>
      <c r="B891" t="s">
        <v>54</v>
      </c>
      <c r="C891">
        <v>32</v>
      </c>
      <c r="D891">
        <f>YEAR(cukier7[[#This Row],[Data]])</f>
        <v>2009</v>
      </c>
    </row>
    <row r="892" spans="1:4" x14ac:dyDescent="0.25">
      <c r="A892" s="1">
        <v>39871</v>
      </c>
      <c r="B892" t="s">
        <v>148</v>
      </c>
      <c r="C892">
        <v>13</v>
      </c>
      <c r="D892">
        <f>YEAR(cukier7[[#This Row],[Data]])</f>
        <v>2009</v>
      </c>
    </row>
    <row r="893" spans="1:4" x14ac:dyDescent="0.25">
      <c r="A893" s="1">
        <v>39871</v>
      </c>
      <c r="B893" t="s">
        <v>47</v>
      </c>
      <c r="C893">
        <v>156</v>
      </c>
      <c r="D893">
        <f>YEAR(cukier7[[#This Row],[Data]])</f>
        <v>2009</v>
      </c>
    </row>
    <row r="894" spans="1:4" x14ac:dyDescent="0.25">
      <c r="A894" s="1">
        <v>39873</v>
      </c>
      <c r="B894" t="s">
        <v>185</v>
      </c>
      <c r="C894">
        <v>20</v>
      </c>
      <c r="D894">
        <f>YEAR(cukier7[[#This Row],[Data]])</f>
        <v>2009</v>
      </c>
    </row>
    <row r="895" spans="1:4" x14ac:dyDescent="0.25">
      <c r="A895" s="1">
        <v>39874</v>
      </c>
      <c r="B895" t="s">
        <v>14</v>
      </c>
      <c r="C895">
        <v>112</v>
      </c>
      <c r="D895">
        <f>YEAR(cukier7[[#This Row],[Data]])</f>
        <v>2009</v>
      </c>
    </row>
    <row r="896" spans="1:4" x14ac:dyDescent="0.25">
      <c r="A896" s="1">
        <v>39877</v>
      </c>
      <c r="B896" t="s">
        <v>9</v>
      </c>
      <c r="C896">
        <v>110</v>
      </c>
      <c r="D896">
        <f>YEAR(cukier7[[#This Row],[Data]])</f>
        <v>2009</v>
      </c>
    </row>
    <row r="897" spans="1:4" x14ac:dyDescent="0.25">
      <c r="A897" s="1">
        <v>39878</v>
      </c>
      <c r="B897" t="s">
        <v>186</v>
      </c>
      <c r="C897">
        <v>4</v>
      </c>
      <c r="D897">
        <f>YEAR(cukier7[[#This Row],[Data]])</f>
        <v>2009</v>
      </c>
    </row>
    <row r="898" spans="1:4" x14ac:dyDescent="0.25">
      <c r="A898" s="1">
        <v>39885</v>
      </c>
      <c r="B898" t="s">
        <v>135</v>
      </c>
      <c r="C898">
        <v>18</v>
      </c>
      <c r="D898">
        <f>YEAR(cukier7[[#This Row],[Data]])</f>
        <v>2009</v>
      </c>
    </row>
    <row r="899" spans="1:4" x14ac:dyDescent="0.25">
      <c r="A899" s="1">
        <v>39889</v>
      </c>
      <c r="B899" t="s">
        <v>22</v>
      </c>
      <c r="C899">
        <v>60</v>
      </c>
      <c r="D899">
        <f>YEAR(cukier7[[#This Row],[Data]])</f>
        <v>2009</v>
      </c>
    </row>
    <row r="900" spans="1:4" x14ac:dyDescent="0.25">
      <c r="A900" s="1">
        <v>39889</v>
      </c>
      <c r="B900" t="s">
        <v>90</v>
      </c>
      <c r="C900">
        <v>14</v>
      </c>
      <c r="D900">
        <f>YEAR(cukier7[[#This Row],[Data]])</f>
        <v>2009</v>
      </c>
    </row>
    <row r="901" spans="1:4" x14ac:dyDescent="0.25">
      <c r="A901" s="1">
        <v>39889</v>
      </c>
      <c r="B901" t="s">
        <v>30</v>
      </c>
      <c r="C901">
        <v>24</v>
      </c>
      <c r="D901">
        <f>YEAR(cukier7[[#This Row],[Data]])</f>
        <v>2009</v>
      </c>
    </row>
    <row r="902" spans="1:4" x14ac:dyDescent="0.25">
      <c r="A902" s="1">
        <v>39891</v>
      </c>
      <c r="B902" t="s">
        <v>24</v>
      </c>
      <c r="C902">
        <v>145</v>
      </c>
      <c r="D902">
        <f>YEAR(cukier7[[#This Row],[Data]])</f>
        <v>2009</v>
      </c>
    </row>
    <row r="903" spans="1:4" x14ac:dyDescent="0.25">
      <c r="A903" s="1">
        <v>39891</v>
      </c>
      <c r="B903" t="s">
        <v>52</v>
      </c>
      <c r="C903">
        <v>393</v>
      </c>
      <c r="D903">
        <f>YEAR(cukier7[[#This Row],[Data]])</f>
        <v>2009</v>
      </c>
    </row>
    <row r="904" spans="1:4" x14ac:dyDescent="0.25">
      <c r="A904" s="1">
        <v>39893</v>
      </c>
      <c r="B904" t="s">
        <v>30</v>
      </c>
      <c r="C904">
        <v>73</v>
      </c>
      <c r="D904">
        <f>YEAR(cukier7[[#This Row],[Data]])</f>
        <v>2009</v>
      </c>
    </row>
    <row r="905" spans="1:4" x14ac:dyDescent="0.25">
      <c r="A905" s="1">
        <v>39893</v>
      </c>
      <c r="B905" t="s">
        <v>10</v>
      </c>
      <c r="C905">
        <v>136</v>
      </c>
      <c r="D905">
        <f>YEAR(cukier7[[#This Row],[Data]])</f>
        <v>2009</v>
      </c>
    </row>
    <row r="906" spans="1:4" x14ac:dyDescent="0.25">
      <c r="A906" s="1">
        <v>39894</v>
      </c>
      <c r="B906" t="s">
        <v>47</v>
      </c>
      <c r="C906">
        <v>422</v>
      </c>
      <c r="D906">
        <f>YEAR(cukier7[[#This Row],[Data]])</f>
        <v>2009</v>
      </c>
    </row>
    <row r="907" spans="1:4" x14ac:dyDescent="0.25">
      <c r="A907" s="1">
        <v>39895</v>
      </c>
      <c r="B907" t="s">
        <v>11</v>
      </c>
      <c r="C907">
        <v>187</v>
      </c>
      <c r="D907">
        <f>YEAR(cukier7[[#This Row],[Data]])</f>
        <v>2009</v>
      </c>
    </row>
    <row r="908" spans="1:4" x14ac:dyDescent="0.25">
      <c r="A908" s="1">
        <v>39897</v>
      </c>
      <c r="B908" t="s">
        <v>20</v>
      </c>
      <c r="C908">
        <v>58</v>
      </c>
      <c r="D908">
        <f>YEAR(cukier7[[#This Row],[Data]])</f>
        <v>2009</v>
      </c>
    </row>
    <row r="909" spans="1:4" x14ac:dyDescent="0.25">
      <c r="A909" s="1">
        <v>39898</v>
      </c>
      <c r="B909" t="s">
        <v>47</v>
      </c>
      <c r="C909">
        <v>436</v>
      </c>
      <c r="D909">
        <f>YEAR(cukier7[[#This Row],[Data]])</f>
        <v>2009</v>
      </c>
    </row>
    <row r="910" spans="1:4" x14ac:dyDescent="0.25">
      <c r="A910" s="1">
        <v>39902</v>
      </c>
      <c r="B910" t="s">
        <v>16</v>
      </c>
      <c r="C910">
        <v>406</v>
      </c>
      <c r="D910">
        <f>YEAR(cukier7[[#This Row],[Data]])</f>
        <v>2009</v>
      </c>
    </row>
    <row r="911" spans="1:4" x14ac:dyDescent="0.25">
      <c r="A911" s="1">
        <v>39904</v>
      </c>
      <c r="B911" t="s">
        <v>16</v>
      </c>
      <c r="C911">
        <v>108</v>
      </c>
      <c r="D911">
        <f>YEAR(cukier7[[#This Row],[Data]])</f>
        <v>2009</v>
      </c>
    </row>
    <row r="912" spans="1:4" x14ac:dyDescent="0.25">
      <c r="A912" s="1">
        <v>39905</v>
      </c>
      <c r="B912" t="s">
        <v>144</v>
      </c>
      <c r="C912">
        <v>10</v>
      </c>
      <c r="D912">
        <f>YEAR(cukier7[[#This Row],[Data]])</f>
        <v>2009</v>
      </c>
    </row>
    <row r="913" spans="1:4" x14ac:dyDescent="0.25">
      <c r="A913" s="1">
        <v>39906</v>
      </c>
      <c r="B913" t="s">
        <v>39</v>
      </c>
      <c r="C913">
        <v>153</v>
      </c>
      <c r="D913">
        <f>YEAR(cukier7[[#This Row],[Data]])</f>
        <v>2009</v>
      </c>
    </row>
    <row r="914" spans="1:4" x14ac:dyDescent="0.25">
      <c r="A914" s="1">
        <v>39908</v>
      </c>
      <c r="B914" t="s">
        <v>187</v>
      </c>
      <c r="C914">
        <v>3</v>
      </c>
      <c r="D914">
        <f>YEAR(cukier7[[#This Row],[Data]])</f>
        <v>2009</v>
      </c>
    </row>
    <row r="915" spans="1:4" x14ac:dyDescent="0.25">
      <c r="A915" s="1">
        <v>39909</v>
      </c>
      <c r="B915" t="s">
        <v>33</v>
      </c>
      <c r="C915">
        <v>109</v>
      </c>
      <c r="D915">
        <f>YEAR(cukier7[[#This Row],[Data]])</f>
        <v>2009</v>
      </c>
    </row>
    <row r="916" spans="1:4" x14ac:dyDescent="0.25">
      <c r="A916" s="1">
        <v>39911</v>
      </c>
      <c r="B916" t="s">
        <v>88</v>
      </c>
      <c r="C916">
        <v>9</v>
      </c>
      <c r="D916">
        <f>YEAR(cukier7[[#This Row],[Data]])</f>
        <v>2009</v>
      </c>
    </row>
    <row r="917" spans="1:4" x14ac:dyDescent="0.25">
      <c r="A917" s="1">
        <v>39911</v>
      </c>
      <c r="B917" t="s">
        <v>54</v>
      </c>
      <c r="C917">
        <v>112</v>
      </c>
      <c r="D917">
        <f>YEAR(cukier7[[#This Row],[Data]])</f>
        <v>2009</v>
      </c>
    </row>
    <row r="918" spans="1:4" x14ac:dyDescent="0.25">
      <c r="A918" s="1">
        <v>39916</v>
      </c>
      <c r="B918" t="s">
        <v>21</v>
      </c>
      <c r="C918">
        <v>29</v>
      </c>
      <c r="D918">
        <f>YEAR(cukier7[[#This Row],[Data]])</f>
        <v>2009</v>
      </c>
    </row>
    <row r="919" spans="1:4" x14ac:dyDescent="0.25">
      <c r="A919" s="1">
        <v>39916</v>
      </c>
      <c r="B919" t="s">
        <v>52</v>
      </c>
      <c r="C919">
        <v>310</v>
      </c>
      <c r="D919">
        <f>YEAR(cukier7[[#This Row],[Data]])</f>
        <v>2009</v>
      </c>
    </row>
    <row r="920" spans="1:4" x14ac:dyDescent="0.25">
      <c r="A920" s="1">
        <v>39918</v>
      </c>
      <c r="B920" t="s">
        <v>57</v>
      </c>
      <c r="C920">
        <v>107</v>
      </c>
      <c r="D920">
        <f>YEAR(cukier7[[#This Row],[Data]])</f>
        <v>2009</v>
      </c>
    </row>
    <row r="921" spans="1:4" x14ac:dyDescent="0.25">
      <c r="A921" s="1">
        <v>39921</v>
      </c>
      <c r="B921" t="s">
        <v>10</v>
      </c>
      <c r="C921">
        <v>26</v>
      </c>
      <c r="D921">
        <f>YEAR(cukier7[[#This Row],[Data]])</f>
        <v>2009</v>
      </c>
    </row>
    <row r="922" spans="1:4" x14ac:dyDescent="0.25">
      <c r="A922" s="1">
        <v>39923</v>
      </c>
      <c r="B922" t="s">
        <v>33</v>
      </c>
      <c r="C922">
        <v>114</v>
      </c>
      <c r="D922">
        <f>YEAR(cukier7[[#This Row],[Data]])</f>
        <v>2009</v>
      </c>
    </row>
    <row r="923" spans="1:4" x14ac:dyDescent="0.25">
      <c r="A923" s="1">
        <v>39924</v>
      </c>
      <c r="B923" t="s">
        <v>171</v>
      </c>
      <c r="C923">
        <v>4</v>
      </c>
      <c r="D923">
        <f>YEAR(cukier7[[#This Row],[Data]])</f>
        <v>2009</v>
      </c>
    </row>
    <row r="924" spans="1:4" x14ac:dyDescent="0.25">
      <c r="A924" s="1">
        <v>39925</v>
      </c>
      <c r="B924" t="s">
        <v>188</v>
      </c>
      <c r="C924">
        <v>15</v>
      </c>
      <c r="D924">
        <f>YEAR(cukier7[[#This Row],[Data]])</f>
        <v>2009</v>
      </c>
    </row>
    <row r="925" spans="1:4" x14ac:dyDescent="0.25">
      <c r="A925" s="1">
        <v>39929</v>
      </c>
      <c r="B925" t="s">
        <v>68</v>
      </c>
      <c r="C925">
        <v>144</v>
      </c>
      <c r="D925">
        <f>YEAR(cukier7[[#This Row],[Data]])</f>
        <v>2009</v>
      </c>
    </row>
    <row r="926" spans="1:4" x14ac:dyDescent="0.25">
      <c r="A926" s="1">
        <v>39933</v>
      </c>
      <c r="B926" t="s">
        <v>7</v>
      </c>
      <c r="C926">
        <v>110</v>
      </c>
      <c r="D926">
        <f>YEAR(cukier7[[#This Row],[Data]])</f>
        <v>2009</v>
      </c>
    </row>
    <row r="927" spans="1:4" x14ac:dyDescent="0.25">
      <c r="A927" s="1">
        <v>39933</v>
      </c>
      <c r="B927" t="s">
        <v>39</v>
      </c>
      <c r="C927">
        <v>105</v>
      </c>
      <c r="D927">
        <f>YEAR(cukier7[[#This Row],[Data]])</f>
        <v>2009</v>
      </c>
    </row>
    <row r="928" spans="1:4" x14ac:dyDescent="0.25">
      <c r="A928" s="1">
        <v>39935</v>
      </c>
      <c r="B928" t="s">
        <v>54</v>
      </c>
      <c r="C928">
        <v>51</v>
      </c>
      <c r="D928">
        <f>YEAR(cukier7[[#This Row],[Data]])</f>
        <v>2009</v>
      </c>
    </row>
    <row r="929" spans="1:4" x14ac:dyDescent="0.25">
      <c r="A929" s="1">
        <v>39937</v>
      </c>
      <c r="B929" t="s">
        <v>147</v>
      </c>
      <c r="C929">
        <v>1</v>
      </c>
      <c r="D929">
        <f>YEAR(cukier7[[#This Row],[Data]])</f>
        <v>2009</v>
      </c>
    </row>
    <row r="930" spans="1:4" x14ac:dyDescent="0.25">
      <c r="A930" s="1">
        <v>39937</v>
      </c>
      <c r="B930" t="s">
        <v>154</v>
      </c>
      <c r="C930">
        <v>8</v>
      </c>
      <c r="D930">
        <f>YEAR(cukier7[[#This Row],[Data]])</f>
        <v>2009</v>
      </c>
    </row>
    <row r="931" spans="1:4" x14ac:dyDescent="0.25">
      <c r="A931" s="1">
        <v>39939</v>
      </c>
      <c r="B931" t="s">
        <v>11</v>
      </c>
      <c r="C931">
        <v>128</v>
      </c>
      <c r="D931">
        <f>YEAR(cukier7[[#This Row],[Data]])</f>
        <v>2009</v>
      </c>
    </row>
    <row r="932" spans="1:4" x14ac:dyDescent="0.25">
      <c r="A932" s="1">
        <v>39942</v>
      </c>
      <c r="B932" t="s">
        <v>89</v>
      </c>
      <c r="C932">
        <v>9</v>
      </c>
      <c r="D932">
        <f>YEAR(cukier7[[#This Row],[Data]])</f>
        <v>2009</v>
      </c>
    </row>
    <row r="933" spans="1:4" x14ac:dyDescent="0.25">
      <c r="A933" s="1">
        <v>39948</v>
      </c>
      <c r="B933" t="s">
        <v>11</v>
      </c>
      <c r="C933">
        <v>291</v>
      </c>
      <c r="D933">
        <f>YEAR(cukier7[[#This Row],[Data]])</f>
        <v>2009</v>
      </c>
    </row>
    <row r="934" spans="1:4" x14ac:dyDescent="0.25">
      <c r="A934" s="1">
        <v>39949</v>
      </c>
      <c r="B934" t="s">
        <v>16</v>
      </c>
      <c r="C934">
        <v>261</v>
      </c>
      <c r="D934">
        <f>YEAR(cukier7[[#This Row],[Data]])</f>
        <v>2009</v>
      </c>
    </row>
    <row r="935" spans="1:4" x14ac:dyDescent="0.25">
      <c r="A935" s="1">
        <v>39951</v>
      </c>
      <c r="B935" t="s">
        <v>54</v>
      </c>
      <c r="C935">
        <v>192</v>
      </c>
      <c r="D935">
        <f>YEAR(cukier7[[#This Row],[Data]])</f>
        <v>2009</v>
      </c>
    </row>
    <row r="936" spans="1:4" x14ac:dyDescent="0.25">
      <c r="A936" s="1">
        <v>39951</v>
      </c>
      <c r="B936" t="s">
        <v>9</v>
      </c>
      <c r="C936">
        <v>319</v>
      </c>
      <c r="D936">
        <f>YEAR(cukier7[[#This Row],[Data]])</f>
        <v>2009</v>
      </c>
    </row>
    <row r="937" spans="1:4" x14ac:dyDescent="0.25">
      <c r="A937" s="1">
        <v>39953</v>
      </c>
      <c r="B937" t="s">
        <v>47</v>
      </c>
      <c r="C937">
        <v>393</v>
      </c>
      <c r="D937">
        <f>YEAR(cukier7[[#This Row],[Data]])</f>
        <v>2009</v>
      </c>
    </row>
    <row r="938" spans="1:4" x14ac:dyDescent="0.25">
      <c r="A938" s="1">
        <v>39957</v>
      </c>
      <c r="B938" t="s">
        <v>189</v>
      </c>
      <c r="C938">
        <v>13</v>
      </c>
      <c r="D938">
        <f>YEAR(cukier7[[#This Row],[Data]])</f>
        <v>2009</v>
      </c>
    </row>
    <row r="939" spans="1:4" x14ac:dyDescent="0.25">
      <c r="A939" s="1">
        <v>39958</v>
      </c>
      <c r="B939" t="s">
        <v>52</v>
      </c>
      <c r="C939">
        <v>380</v>
      </c>
      <c r="D939">
        <f>YEAR(cukier7[[#This Row],[Data]])</f>
        <v>2009</v>
      </c>
    </row>
    <row r="940" spans="1:4" x14ac:dyDescent="0.25">
      <c r="A940" s="1">
        <v>39959</v>
      </c>
      <c r="B940" t="s">
        <v>39</v>
      </c>
      <c r="C940">
        <v>36</v>
      </c>
      <c r="D940">
        <f>YEAR(cukier7[[#This Row],[Data]])</f>
        <v>2009</v>
      </c>
    </row>
    <row r="941" spans="1:4" x14ac:dyDescent="0.25">
      <c r="A941" s="1">
        <v>39962</v>
      </c>
      <c r="B941" t="s">
        <v>175</v>
      </c>
      <c r="C941">
        <v>179</v>
      </c>
      <c r="D941">
        <f>YEAR(cukier7[[#This Row],[Data]])</f>
        <v>2009</v>
      </c>
    </row>
    <row r="942" spans="1:4" x14ac:dyDescent="0.25">
      <c r="A942" s="1">
        <v>39964</v>
      </c>
      <c r="B942" t="s">
        <v>30</v>
      </c>
      <c r="C942">
        <v>111</v>
      </c>
      <c r="D942">
        <f>YEAR(cukier7[[#This Row],[Data]])</f>
        <v>2009</v>
      </c>
    </row>
    <row r="943" spans="1:4" x14ac:dyDescent="0.25">
      <c r="A943" s="1">
        <v>39965</v>
      </c>
      <c r="B943" t="s">
        <v>10</v>
      </c>
      <c r="C943">
        <v>36</v>
      </c>
      <c r="D943">
        <f>YEAR(cukier7[[#This Row],[Data]])</f>
        <v>2009</v>
      </c>
    </row>
    <row r="944" spans="1:4" x14ac:dyDescent="0.25">
      <c r="A944" s="1">
        <v>39965</v>
      </c>
      <c r="B944" t="s">
        <v>12</v>
      </c>
      <c r="C944">
        <v>120</v>
      </c>
      <c r="D944">
        <f>YEAR(cukier7[[#This Row],[Data]])</f>
        <v>2009</v>
      </c>
    </row>
    <row r="945" spans="1:4" x14ac:dyDescent="0.25">
      <c r="A945" s="1">
        <v>39969</v>
      </c>
      <c r="B945" t="s">
        <v>190</v>
      </c>
      <c r="C945">
        <v>11</v>
      </c>
      <c r="D945">
        <f>YEAR(cukier7[[#This Row],[Data]])</f>
        <v>2009</v>
      </c>
    </row>
    <row r="946" spans="1:4" x14ac:dyDescent="0.25">
      <c r="A946" s="1">
        <v>39971</v>
      </c>
      <c r="B946" t="s">
        <v>128</v>
      </c>
      <c r="C946">
        <v>15</v>
      </c>
      <c r="D946">
        <f>YEAR(cukier7[[#This Row],[Data]])</f>
        <v>2009</v>
      </c>
    </row>
    <row r="947" spans="1:4" x14ac:dyDescent="0.25">
      <c r="A947" s="1">
        <v>39971</v>
      </c>
      <c r="B947" t="s">
        <v>45</v>
      </c>
      <c r="C947">
        <v>4</v>
      </c>
      <c r="D947">
        <f>YEAR(cukier7[[#This Row],[Data]])</f>
        <v>2009</v>
      </c>
    </row>
    <row r="948" spans="1:4" x14ac:dyDescent="0.25">
      <c r="A948" s="1">
        <v>39974</v>
      </c>
      <c r="B948" t="s">
        <v>117</v>
      </c>
      <c r="C948">
        <v>11</v>
      </c>
      <c r="D948">
        <f>YEAR(cukier7[[#This Row],[Data]])</f>
        <v>2009</v>
      </c>
    </row>
    <row r="949" spans="1:4" x14ac:dyDescent="0.25">
      <c r="A949" s="1">
        <v>39977</v>
      </c>
      <c r="B949" t="s">
        <v>191</v>
      </c>
      <c r="C949">
        <v>9</v>
      </c>
      <c r="D949">
        <f>YEAR(cukier7[[#This Row],[Data]])</f>
        <v>2009</v>
      </c>
    </row>
    <row r="950" spans="1:4" x14ac:dyDescent="0.25">
      <c r="A950" s="1">
        <v>39978</v>
      </c>
      <c r="B950" t="s">
        <v>52</v>
      </c>
      <c r="C950">
        <v>498</v>
      </c>
      <c r="D950">
        <f>YEAR(cukier7[[#This Row],[Data]])</f>
        <v>2009</v>
      </c>
    </row>
    <row r="951" spans="1:4" x14ac:dyDescent="0.25">
      <c r="A951" s="1">
        <v>39980</v>
      </c>
      <c r="B951" t="s">
        <v>47</v>
      </c>
      <c r="C951">
        <v>350</v>
      </c>
      <c r="D951">
        <f>YEAR(cukier7[[#This Row],[Data]])</f>
        <v>2009</v>
      </c>
    </row>
    <row r="952" spans="1:4" x14ac:dyDescent="0.25">
      <c r="A952" s="1">
        <v>39980</v>
      </c>
      <c r="B952" t="s">
        <v>10</v>
      </c>
      <c r="C952">
        <v>191</v>
      </c>
      <c r="D952">
        <f>YEAR(cukier7[[#This Row],[Data]])</f>
        <v>2009</v>
      </c>
    </row>
    <row r="953" spans="1:4" x14ac:dyDescent="0.25">
      <c r="A953" s="1">
        <v>39980</v>
      </c>
      <c r="B953" t="s">
        <v>11</v>
      </c>
      <c r="C953">
        <v>402</v>
      </c>
      <c r="D953">
        <f>YEAR(cukier7[[#This Row],[Data]])</f>
        <v>2009</v>
      </c>
    </row>
    <row r="954" spans="1:4" x14ac:dyDescent="0.25">
      <c r="A954" s="1">
        <v>39984</v>
      </c>
      <c r="B954" t="s">
        <v>71</v>
      </c>
      <c r="C954">
        <v>140</v>
      </c>
      <c r="D954">
        <f>YEAR(cukier7[[#This Row],[Data]])</f>
        <v>2009</v>
      </c>
    </row>
    <row r="955" spans="1:4" x14ac:dyDescent="0.25">
      <c r="A955" s="1">
        <v>39985</v>
      </c>
      <c r="B955" t="s">
        <v>192</v>
      </c>
      <c r="C955">
        <v>3</v>
      </c>
      <c r="D955">
        <f>YEAR(cukier7[[#This Row],[Data]])</f>
        <v>2009</v>
      </c>
    </row>
    <row r="956" spans="1:4" x14ac:dyDescent="0.25">
      <c r="A956" s="1">
        <v>39987</v>
      </c>
      <c r="B956" t="s">
        <v>54</v>
      </c>
      <c r="C956">
        <v>25</v>
      </c>
      <c r="D956">
        <f>YEAR(cukier7[[#This Row],[Data]])</f>
        <v>2009</v>
      </c>
    </row>
    <row r="957" spans="1:4" x14ac:dyDescent="0.25">
      <c r="A957" s="1">
        <v>39992</v>
      </c>
      <c r="B957" t="s">
        <v>193</v>
      </c>
      <c r="C957">
        <v>7</v>
      </c>
      <c r="D957">
        <f>YEAR(cukier7[[#This Row],[Data]])</f>
        <v>2009</v>
      </c>
    </row>
    <row r="958" spans="1:4" x14ac:dyDescent="0.25">
      <c r="A958" s="1">
        <v>39994</v>
      </c>
      <c r="B958" t="s">
        <v>194</v>
      </c>
      <c r="C958">
        <v>17</v>
      </c>
      <c r="D958">
        <f>YEAR(cukier7[[#This Row],[Data]])</f>
        <v>2009</v>
      </c>
    </row>
    <row r="959" spans="1:4" x14ac:dyDescent="0.25">
      <c r="A959" s="1">
        <v>39994</v>
      </c>
      <c r="B959" t="s">
        <v>11</v>
      </c>
      <c r="C959">
        <v>479</v>
      </c>
      <c r="D959">
        <f>YEAR(cukier7[[#This Row],[Data]])</f>
        <v>2009</v>
      </c>
    </row>
    <row r="960" spans="1:4" x14ac:dyDescent="0.25">
      <c r="A960" s="1">
        <v>39994</v>
      </c>
      <c r="B960" t="s">
        <v>195</v>
      </c>
      <c r="C960">
        <v>6</v>
      </c>
      <c r="D960">
        <f>YEAR(cukier7[[#This Row],[Data]])</f>
        <v>2009</v>
      </c>
    </row>
    <row r="961" spans="1:4" x14ac:dyDescent="0.25">
      <c r="A961" s="1">
        <v>39994</v>
      </c>
      <c r="B961" t="s">
        <v>18</v>
      </c>
      <c r="C961">
        <v>10</v>
      </c>
      <c r="D961">
        <f>YEAR(cukier7[[#This Row],[Data]])</f>
        <v>2009</v>
      </c>
    </row>
    <row r="962" spans="1:4" x14ac:dyDescent="0.25">
      <c r="A962" s="1">
        <v>39995</v>
      </c>
      <c r="B962" t="s">
        <v>31</v>
      </c>
      <c r="C962">
        <v>2</v>
      </c>
      <c r="D962">
        <f>YEAR(cukier7[[#This Row],[Data]])</f>
        <v>2009</v>
      </c>
    </row>
    <row r="963" spans="1:4" x14ac:dyDescent="0.25">
      <c r="A963" s="1">
        <v>39997</v>
      </c>
      <c r="B963" t="s">
        <v>196</v>
      </c>
      <c r="C963">
        <v>13</v>
      </c>
      <c r="D963">
        <f>YEAR(cukier7[[#This Row],[Data]])</f>
        <v>2009</v>
      </c>
    </row>
    <row r="964" spans="1:4" x14ac:dyDescent="0.25">
      <c r="A964" s="1">
        <v>40000</v>
      </c>
      <c r="B964" t="s">
        <v>185</v>
      </c>
      <c r="C964">
        <v>12</v>
      </c>
      <c r="D964">
        <f>YEAR(cukier7[[#This Row],[Data]])</f>
        <v>2009</v>
      </c>
    </row>
    <row r="965" spans="1:4" x14ac:dyDescent="0.25">
      <c r="A965" s="1">
        <v>40000</v>
      </c>
      <c r="B965" t="s">
        <v>7</v>
      </c>
      <c r="C965">
        <v>191</v>
      </c>
      <c r="D965">
        <f>YEAR(cukier7[[#This Row],[Data]])</f>
        <v>2009</v>
      </c>
    </row>
    <row r="966" spans="1:4" x14ac:dyDescent="0.25">
      <c r="A966" s="1">
        <v>40000</v>
      </c>
      <c r="B966" t="s">
        <v>12</v>
      </c>
      <c r="C966">
        <v>123</v>
      </c>
      <c r="D966">
        <f>YEAR(cukier7[[#This Row],[Data]])</f>
        <v>2009</v>
      </c>
    </row>
    <row r="967" spans="1:4" x14ac:dyDescent="0.25">
      <c r="A967" s="1">
        <v>40001</v>
      </c>
      <c r="B967" t="s">
        <v>20</v>
      </c>
      <c r="C967">
        <v>66</v>
      </c>
      <c r="D967">
        <f>YEAR(cukier7[[#This Row],[Data]])</f>
        <v>2009</v>
      </c>
    </row>
    <row r="968" spans="1:4" x14ac:dyDescent="0.25">
      <c r="A968" s="1">
        <v>40002</v>
      </c>
      <c r="B968" t="s">
        <v>63</v>
      </c>
      <c r="C968">
        <v>132</v>
      </c>
      <c r="D968">
        <f>YEAR(cukier7[[#This Row],[Data]])</f>
        <v>2009</v>
      </c>
    </row>
    <row r="969" spans="1:4" x14ac:dyDescent="0.25">
      <c r="A969" s="1">
        <v>40006</v>
      </c>
      <c r="B969" t="s">
        <v>197</v>
      </c>
      <c r="C969">
        <v>9</v>
      </c>
      <c r="D969">
        <f>YEAR(cukier7[[#This Row],[Data]])</f>
        <v>2009</v>
      </c>
    </row>
    <row r="970" spans="1:4" x14ac:dyDescent="0.25">
      <c r="A970" s="1">
        <v>40006</v>
      </c>
      <c r="B970" t="s">
        <v>80</v>
      </c>
      <c r="C970">
        <v>111</v>
      </c>
      <c r="D970">
        <f>YEAR(cukier7[[#This Row],[Data]])</f>
        <v>2009</v>
      </c>
    </row>
    <row r="971" spans="1:4" x14ac:dyDescent="0.25">
      <c r="A971" s="1">
        <v>40007</v>
      </c>
      <c r="B971" t="s">
        <v>21</v>
      </c>
      <c r="C971">
        <v>163</v>
      </c>
      <c r="D971">
        <f>YEAR(cukier7[[#This Row],[Data]])</f>
        <v>2009</v>
      </c>
    </row>
    <row r="972" spans="1:4" x14ac:dyDescent="0.25">
      <c r="A972" s="1">
        <v>40007</v>
      </c>
      <c r="B972" t="s">
        <v>157</v>
      </c>
      <c r="C972">
        <v>4</v>
      </c>
      <c r="D972">
        <f>YEAR(cukier7[[#This Row],[Data]])</f>
        <v>2009</v>
      </c>
    </row>
    <row r="973" spans="1:4" x14ac:dyDescent="0.25">
      <c r="A973" s="1">
        <v>40009</v>
      </c>
      <c r="B973" t="s">
        <v>147</v>
      </c>
      <c r="C973">
        <v>10</v>
      </c>
      <c r="D973">
        <f>YEAR(cukier7[[#This Row],[Data]])</f>
        <v>2009</v>
      </c>
    </row>
    <row r="974" spans="1:4" x14ac:dyDescent="0.25">
      <c r="A974" s="1">
        <v>40010</v>
      </c>
      <c r="B974" t="s">
        <v>11</v>
      </c>
      <c r="C974">
        <v>457</v>
      </c>
      <c r="D974">
        <f>YEAR(cukier7[[#This Row],[Data]])</f>
        <v>2009</v>
      </c>
    </row>
    <row r="975" spans="1:4" x14ac:dyDescent="0.25">
      <c r="A975" s="1">
        <v>40012</v>
      </c>
      <c r="B975" t="s">
        <v>52</v>
      </c>
      <c r="C975">
        <v>260</v>
      </c>
      <c r="D975">
        <f>YEAR(cukier7[[#This Row],[Data]])</f>
        <v>2009</v>
      </c>
    </row>
    <row r="976" spans="1:4" x14ac:dyDescent="0.25">
      <c r="A976" s="1">
        <v>40013</v>
      </c>
      <c r="B976" t="s">
        <v>122</v>
      </c>
      <c r="C976">
        <v>181</v>
      </c>
      <c r="D976">
        <f>YEAR(cukier7[[#This Row],[Data]])</f>
        <v>2009</v>
      </c>
    </row>
    <row r="977" spans="1:4" x14ac:dyDescent="0.25">
      <c r="A977" s="1">
        <v>40014</v>
      </c>
      <c r="B977" t="s">
        <v>52</v>
      </c>
      <c r="C977">
        <v>144</v>
      </c>
      <c r="D977">
        <f>YEAR(cukier7[[#This Row],[Data]])</f>
        <v>2009</v>
      </c>
    </row>
    <row r="978" spans="1:4" x14ac:dyDescent="0.25">
      <c r="A978" s="1">
        <v>40015</v>
      </c>
      <c r="B978" t="s">
        <v>24</v>
      </c>
      <c r="C978">
        <v>246</v>
      </c>
      <c r="D978">
        <f>YEAR(cukier7[[#This Row],[Data]])</f>
        <v>2009</v>
      </c>
    </row>
    <row r="979" spans="1:4" x14ac:dyDescent="0.25">
      <c r="A979" s="1">
        <v>40017</v>
      </c>
      <c r="B979" t="s">
        <v>198</v>
      </c>
      <c r="C979">
        <v>10</v>
      </c>
      <c r="D979">
        <f>YEAR(cukier7[[#This Row],[Data]])</f>
        <v>2009</v>
      </c>
    </row>
    <row r="980" spans="1:4" x14ac:dyDescent="0.25">
      <c r="A980" s="1">
        <v>40019</v>
      </c>
      <c r="B980" t="s">
        <v>28</v>
      </c>
      <c r="C980">
        <v>148</v>
      </c>
      <c r="D980">
        <f>YEAR(cukier7[[#This Row],[Data]])</f>
        <v>2009</v>
      </c>
    </row>
    <row r="981" spans="1:4" x14ac:dyDescent="0.25">
      <c r="A981" s="1">
        <v>40021</v>
      </c>
      <c r="B981" t="s">
        <v>37</v>
      </c>
      <c r="C981">
        <v>24</v>
      </c>
      <c r="D981">
        <f>YEAR(cukier7[[#This Row],[Data]])</f>
        <v>2009</v>
      </c>
    </row>
    <row r="982" spans="1:4" x14ac:dyDescent="0.25">
      <c r="A982" s="1">
        <v>40024</v>
      </c>
      <c r="B982" t="s">
        <v>27</v>
      </c>
      <c r="C982">
        <v>66</v>
      </c>
      <c r="D982">
        <f>YEAR(cukier7[[#This Row],[Data]])</f>
        <v>2009</v>
      </c>
    </row>
    <row r="983" spans="1:4" x14ac:dyDescent="0.25">
      <c r="A983" s="1">
        <v>40027</v>
      </c>
      <c r="B983" t="s">
        <v>47</v>
      </c>
      <c r="C983">
        <v>333</v>
      </c>
      <c r="D983">
        <f>YEAR(cukier7[[#This Row],[Data]])</f>
        <v>2009</v>
      </c>
    </row>
    <row r="984" spans="1:4" x14ac:dyDescent="0.25">
      <c r="A984" s="1">
        <v>40027</v>
      </c>
      <c r="B984" t="s">
        <v>39</v>
      </c>
      <c r="C984">
        <v>194</v>
      </c>
      <c r="D984">
        <f>YEAR(cukier7[[#This Row],[Data]])</f>
        <v>2009</v>
      </c>
    </row>
    <row r="985" spans="1:4" x14ac:dyDescent="0.25">
      <c r="A985" s="1">
        <v>40031</v>
      </c>
      <c r="B985" t="s">
        <v>20</v>
      </c>
      <c r="C985">
        <v>154</v>
      </c>
      <c r="D985">
        <f>YEAR(cukier7[[#This Row],[Data]])</f>
        <v>2009</v>
      </c>
    </row>
    <row r="986" spans="1:4" x14ac:dyDescent="0.25">
      <c r="A986" s="1">
        <v>40031</v>
      </c>
      <c r="B986" t="s">
        <v>57</v>
      </c>
      <c r="C986">
        <v>100</v>
      </c>
      <c r="D986">
        <f>YEAR(cukier7[[#This Row],[Data]])</f>
        <v>2009</v>
      </c>
    </row>
    <row r="987" spans="1:4" x14ac:dyDescent="0.25">
      <c r="A987" s="1">
        <v>40031</v>
      </c>
      <c r="B987" t="s">
        <v>3</v>
      </c>
      <c r="C987">
        <v>18</v>
      </c>
      <c r="D987">
        <f>YEAR(cukier7[[#This Row],[Data]])</f>
        <v>2009</v>
      </c>
    </row>
    <row r="988" spans="1:4" x14ac:dyDescent="0.25">
      <c r="A988" s="1">
        <v>40031</v>
      </c>
      <c r="B988" t="s">
        <v>172</v>
      </c>
      <c r="C988">
        <v>20</v>
      </c>
      <c r="D988">
        <f>YEAR(cukier7[[#This Row],[Data]])</f>
        <v>2009</v>
      </c>
    </row>
    <row r="989" spans="1:4" x14ac:dyDescent="0.25">
      <c r="A989" s="1">
        <v>40033</v>
      </c>
      <c r="B989" t="s">
        <v>57</v>
      </c>
      <c r="C989">
        <v>200</v>
      </c>
      <c r="D989">
        <f>YEAR(cukier7[[#This Row],[Data]])</f>
        <v>2009</v>
      </c>
    </row>
    <row r="990" spans="1:4" x14ac:dyDescent="0.25">
      <c r="A990" s="1">
        <v>40034</v>
      </c>
      <c r="B990" t="s">
        <v>20</v>
      </c>
      <c r="C990">
        <v>48</v>
      </c>
      <c r="D990">
        <f>YEAR(cukier7[[#This Row],[Data]])</f>
        <v>2009</v>
      </c>
    </row>
    <row r="991" spans="1:4" x14ac:dyDescent="0.25">
      <c r="A991" s="1">
        <v>40034</v>
      </c>
      <c r="B991" t="s">
        <v>63</v>
      </c>
      <c r="C991">
        <v>68</v>
      </c>
      <c r="D991">
        <f>YEAR(cukier7[[#This Row],[Data]])</f>
        <v>2009</v>
      </c>
    </row>
    <row r="992" spans="1:4" x14ac:dyDescent="0.25">
      <c r="A992" s="1">
        <v>40035</v>
      </c>
      <c r="B992" t="s">
        <v>176</v>
      </c>
      <c r="C992">
        <v>9</v>
      </c>
      <c r="D992">
        <f>YEAR(cukier7[[#This Row],[Data]])</f>
        <v>2009</v>
      </c>
    </row>
    <row r="993" spans="1:4" x14ac:dyDescent="0.25">
      <c r="A993" s="1">
        <v>40039</v>
      </c>
      <c r="B993" t="s">
        <v>52</v>
      </c>
      <c r="C993">
        <v>493</v>
      </c>
      <c r="D993">
        <f>YEAR(cukier7[[#This Row],[Data]])</f>
        <v>2009</v>
      </c>
    </row>
    <row r="994" spans="1:4" x14ac:dyDescent="0.25">
      <c r="A994" s="1">
        <v>40039</v>
      </c>
      <c r="B994" t="s">
        <v>16</v>
      </c>
      <c r="C994">
        <v>340</v>
      </c>
      <c r="D994">
        <f>YEAR(cukier7[[#This Row],[Data]])</f>
        <v>2009</v>
      </c>
    </row>
    <row r="995" spans="1:4" x14ac:dyDescent="0.25">
      <c r="A995" s="1">
        <v>40041</v>
      </c>
      <c r="B995" t="s">
        <v>176</v>
      </c>
      <c r="C995">
        <v>2</v>
      </c>
      <c r="D995">
        <f>YEAR(cukier7[[#This Row],[Data]])</f>
        <v>2009</v>
      </c>
    </row>
    <row r="996" spans="1:4" x14ac:dyDescent="0.25">
      <c r="A996" s="1">
        <v>40044</v>
      </c>
      <c r="B996" t="s">
        <v>30</v>
      </c>
      <c r="C996">
        <v>62</v>
      </c>
      <c r="D996">
        <f>YEAR(cukier7[[#This Row],[Data]])</f>
        <v>2009</v>
      </c>
    </row>
    <row r="997" spans="1:4" x14ac:dyDescent="0.25">
      <c r="A997" s="1">
        <v>40044</v>
      </c>
      <c r="B997" t="s">
        <v>24</v>
      </c>
      <c r="C997">
        <v>164</v>
      </c>
      <c r="D997">
        <f>YEAR(cukier7[[#This Row],[Data]])</f>
        <v>2009</v>
      </c>
    </row>
    <row r="998" spans="1:4" x14ac:dyDescent="0.25">
      <c r="A998" s="1">
        <v>40045</v>
      </c>
      <c r="B998" t="s">
        <v>30</v>
      </c>
      <c r="C998">
        <v>170</v>
      </c>
      <c r="D998">
        <f>YEAR(cukier7[[#This Row],[Data]])</f>
        <v>2009</v>
      </c>
    </row>
    <row r="999" spans="1:4" x14ac:dyDescent="0.25">
      <c r="A999" s="1">
        <v>40047</v>
      </c>
      <c r="B999" t="s">
        <v>73</v>
      </c>
      <c r="C999">
        <v>164</v>
      </c>
      <c r="D999">
        <f>YEAR(cukier7[[#This Row],[Data]])</f>
        <v>2009</v>
      </c>
    </row>
    <row r="1000" spans="1:4" x14ac:dyDescent="0.25">
      <c r="A1000" s="1">
        <v>40049</v>
      </c>
      <c r="B1000" t="s">
        <v>8</v>
      </c>
      <c r="C1000">
        <v>70</v>
      </c>
      <c r="D1000">
        <f>YEAR(cukier7[[#This Row],[Data]])</f>
        <v>2009</v>
      </c>
    </row>
    <row r="1001" spans="1:4" x14ac:dyDescent="0.25">
      <c r="A1001" s="1">
        <v>40056</v>
      </c>
      <c r="B1001" t="s">
        <v>52</v>
      </c>
      <c r="C1001">
        <v>133</v>
      </c>
      <c r="D1001">
        <f>YEAR(cukier7[[#This Row],[Data]])</f>
        <v>2009</v>
      </c>
    </row>
    <row r="1002" spans="1:4" x14ac:dyDescent="0.25">
      <c r="A1002" s="1">
        <v>40057</v>
      </c>
      <c r="B1002" t="s">
        <v>199</v>
      </c>
      <c r="C1002">
        <v>20</v>
      </c>
      <c r="D1002">
        <f>YEAR(cukier7[[#This Row],[Data]])</f>
        <v>2009</v>
      </c>
    </row>
    <row r="1003" spans="1:4" x14ac:dyDescent="0.25">
      <c r="A1003" s="1">
        <v>40059</v>
      </c>
      <c r="B1003" t="s">
        <v>200</v>
      </c>
      <c r="C1003">
        <v>15</v>
      </c>
      <c r="D1003">
        <f>YEAR(cukier7[[#This Row],[Data]])</f>
        <v>2009</v>
      </c>
    </row>
    <row r="1004" spans="1:4" x14ac:dyDescent="0.25">
      <c r="A1004" s="1">
        <v>40060</v>
      </c>
      <c r="B1004" t="s">
        <v>201</v>
      </c>
      <c r="C1004">
        <v>15</v>
      </c>
      <c r="D1004">
        <f>YEAR(cukier7[[#This Row],[Data]])</f>
        <v>2009</v>
      </c>
    </row>
    <row r="1005" spans="1:4" x14ac:dyDescent="0.25">
      <c r="A1005" s="1">
        <v>40061</v>
      </c>
      <c r="B1005" t="s">
        <v>60</v>
      </c>
      <c r="C1005">
        <v>105</v>
      </c>
      <c r="D1005">
        <f>YEAR(cukier7[[#This Row],[Data]])</f>
        <v>2009</v>
      </c>
    </row>
    <row r="1006" spans="1:4" x14ac:dyDescent="0.25">
      <c r="A1006" s="1">
        <v>40065</v>
      </c>
      <c r="B1006" t="s">
        <v>33</v>
      </c>
      <c r="C1006">
        <v>192</v>
      </c>
      <c r="D1006">
        <f>YEAR(cukier7[[#This Row],[Data]])</f>
        <v>2009</v>
      </c>
    </row>
    <row r="1007" spans="1:4" x14ac:dyDescent="0.25">
      <c r="A1007" s="1">
        <v>40065</v>
      </c>
      <c r="B1007" t="s">
        <v>82</v>
      </c>
      <c r="C1007">
        <v>142</v>
      </c>
      <c r="D1007">
        <f>YEAR(cukier7[[#This Row],[Data]])</f>
        <v>2009</v>
      </c>
    </row>
    <row r="1008" spans="1:4" x14ac:dyDescent="0.25">
      <c r="A1008" s="1">
        <v>40066</v>
      </c>
      <c r="B1008" t="s">
        <v>108</v>
      </c>
      <c r="C1008">
        <v>3</v>
      </c>
      <c r="D1008">
        <f>YEAR(cukier7[[#This Row],[Data]])</f>
        <v>2009</v>
      </c>
    </row>
    <row r="1009" spans="1:4" x14ac:dyDescent="0.25">
      <c r="A1009" s="1">
        <v>40066</v>
      </c>
      <c r="B1009" t="s">
        <v>19</v>
      </c>
      <c r="C1009">
        <v>219</v>
      </c>
      <c r="D1009">
        <f>YEAR(cukier7[[#This Row],[Data]])</f>
        <v>2009</v>
      </c>
    </row>
    <row r="1010" spans="1:4" x14ac:dyDescent="0.25">
      <c r="A1010" s="1">
        <v>40070</v>
      </c>
      <c r="B1010" t="s">
        <v>32</v>
      </c>
      <c r="C1010">
        <v>137</v>
      </c>
      <c r="D1010">
        <f>YEAR(cukier7[[#This Row],[Data]])</f>
        <v>2009</v>
      </c>
    </row>
    <row r="1011" spans="1:4" x14ac:dyDescent="0.25">
      <c r="A1011" s="1">
        <v>40071</v>
      </c>
      <c r="B1011" t="s">
        <v>22</v>
      </c>
      <c r="C1011">
        <v>108</v>
      </c>
      <c r="D1011">
        <f>YEAR(cukier7[[#This Row],[Data]])</f>
        <v>2009</v>
      </c>
    </row>
    <row r="1012" spans="1:4" x14ac:dyDescent="0.25">
      <c r="A1012" s="1">
        <v>40072</v>
      </c>
      <c r="B1012" t="s">
        <v>104</v>
      </c>
      <c r="C1012">
        <v>395</v>
      </c>
      <c r="D1012">
        <f>YEAR(cukier7[[#This Row],[Data]])</f>
        <v>2009</v>
      </c>
    </row>
    <row r="1013" spans="1:4" x14ac:dyDescent="0.25">
      <c r="A1013" s="1">
        <v>40073</v>
      </c>
      <c r="B1013" t="s">
        <v>202</v>
      </c>
      <c r="C1013">
        <v>3</v>
      </c>
      <c r="D1013">
        <f>YEAR(cukier7[[#This Row],[Data]])</f>
        <v>2009</v>
      </c>
    </row>
    <row r="1014" spans="1:4" x14ac:dyDescent="0.25">
      <c r="A1014" s="1">
        <v>40075</v>
      </c>
      <c r="B1014" t="s">
        <v>8</v>
      </c>
      <c r="C1014">
        <v>73</v>
      </c>
      <c r="D1014">
        <f>YEAR(cukier7[[#This Row],[Data]])</f>
        <v>2009</v>
      </c>
    </row>
    <row r="1015" spans="1:4" x14ac:dyDescent="0.25">
      <c r="A1015" s="1">
        <v>40075</v>
      </c>
      <c r="B1015" t="s">
        <v>47</v>
      </c>
      <c r="C1015">
        <v>209</v>
      </c>
      <c r="D1015">
        <f>YEAR(cukier7[[#This Row],[Data]])</f>
        <v>2009</v>
      </c>
    </row>
    <row r="1016" spans="1:4" x14ac:dyDescent="0.25">
      <c r="A1016" s="1">
        <v>40077</v>
      </c>
      <c r="B1016" t="s">
        <v>39</v>
      </c>
      <c r="C1016">
        <v>41</v>
      </c>
      <c r="D1016">
        <f>YEAR(cukier7[[#This Row],[Data]])</f>
        <v>2009</v>
      </c>
    </row>
    <row r="1017" spans="1:4" x14ac:dyDescent="0.25">
      <c r="A1017" s="1">
        <v>40083</v>
      </c>
      <c r="B1017" t="s">
        <v>19</v>
      </c>
      <c r="C1017">
        <v>488</v>
      </c>
      <c r="D1017">
        <f>YEAR(cukier7[[#This Row],[Data]])</f>
        <v>2009</v>
      </c>
    </row>
    <row r="1018" spans="1:4" x14ac:dyDescent="0.25">
      <c r="A1018" s="1">
        <v>40084</v>
      </c>
      <c r="B1018" t="s">
        <v>99</v>
      </c>
      <c r="C1018">
        <v>5</v>
      </c>
      <c r="D1018">
        <f>YEAR(cukier7[[#This Row],[Data]])</f>
        <v>2009</v>
      </c>
    </row>
    <row r="1019" spans="1:4" x14ac:dyDescent="0.25">
      <c r="A1019" s="1">
        <v>40084</v>
      </c>
      <c r="B1019" t="s">
        <v>71</v>
      </c>
      <c r="C1019">
        <v>97</v>
      </c>
      <c r="D1019">
        <f>YEAR(cukier7[[#This Row],[Data]])</f>
        <v>2009</v>
      </c>
    </row>
    <row r="1020" spans="1:4" x14ac:dyDescent="0.25">
      <c r="A1020" s="1">
        <v>40085</v>
      </c>
      <c r="B1020" t="s">
        <v>10</v>
      </c>
      <c r="C1020">
        <v>58</v>
      </c>
      <c r="D1020">
        <f>YEAR(cukier7[[#This Row],[Data]])</f>
        <v>2009</v>
      </c>
    </row>
    <row r="1021" spans="1:4" x14ac:dyDescent="0.25">
      <c r="A1021" s="1">
        <v>40085</v>
      </c>
      <c r="B1021" t="s">
        <v>57</v>
      </c>
      <c r="C1021">
        <v>179</v>
      </c>
      <c r="D1021">
        <f>YEAR(cukier7[[#This Row],[Data]])</f>
        <v>2009</v>
      </c>
    </row>
    <row r="1022" spans="1:4" x14ac:dyDescent="0.25">
      <c r="A1022" s="1">
        <v>40087</v>
      </c>
      <c r="B1022" t="s">
        <v>40</v>
      </c>
      <c r="C1022">
        <v>18</v>
      </c>
      <c r="D1022">
        <f>YEAR(cukier7[[#This Row],[Data]])</f>
        <v>2009</v>
      </c>
    </row>
    <row r="1023" spans="1:4" x14ac:dyDescent="0.25">
      <c r="A1023" s="1">
        <v>40088</v>
      </c>
      <c r="B1023" t="s">
        <v>53</v>
      </c>
      <c r="C1023">
        <v>4</v>
      </c>
      <c r="D1023">
        <f>YEAR(cukier7[[#This Row],[Data]])</f>
        <v>2009</v>
      </c>
    </row>
    <row r="1024" spans="1:4" x14ac:dyDescent="0.25">
      <c r="A1024" s="1">
        <v>40088</v>
      </c>
      <c r="B1024" t="s">
        <v>35</v>
      </c>
      <c r="C1024">
        <v>1</v>
      </c>
      <c r="D1024">
        <f>YEAR(cukier7[[#This Row],[Data]])</f>
        <v>2009</v>
      </c>
    </row>
    <row r="1025" spans="1:4" x14ac:dyDescent="0.25">
      <c r="A1025" s="1">
        <v>40089</v>
      </c>
      <c r="B1025" t="s">
        <v>33</v>
      </c>
      <c r="C1025">
        <v>86</v>
      </c>
      <c r="D1025">
        <f>YEAR(cukier7[[#This Row],[Data]])</f>
        <v>2009</v>
      </c>
    </row>
    <row r="1026" spans="1:4" x14ac:dyDescent="0.25">
      <c r="A1026" s="1">
        <v>40090</v>
      </c>
      <c r="B1026" t="s">
        <v>16</v>
      </c>
      <c r="C1026">
        <v>290</v>
      </c>
      <c r="D1026">
        <f>YEAR(cukier7[[#This Row],[Data]])</f>
        <v>2009</v>
      </c>
    </row>
    <row r="1027" spans="1:4" x14ac:dyDescent="0.25">
      <c r="A1027" s="1">
        <v>40092</v>
      </c>
      <c r="B1027" t="s">
        <v>186</v>
      </c>
      <c r="C1027">
        <v>14</v>
      </c>
      <c r="D1027">
        <f>YEAR(cukier7[[#This Row],[Data]])</f>
        <v>2009</v>
      </c>
    </row>
    <row r="1028" spans="1:4" x14ac:dyDescent="0.25">
      <c r="A1028" s="1">
        <v>40094</v>
      </c>
      <c r="B1028" t="s">
        <v>41</v>
      </c>
      <c r="C1028">
        <v>120</v>
      </c>
      <c r="D1028">
        <f>YEAR(cukier7[[#This Row],[Data]])</f>
        <v>2009</v>
      </c>
    </row>
    <row r="1029" spans="1:4" x14ac:dyDescent="0.25">
      <c r="A1029" s="1">
        <v>40094</v>
      </c>
      <c r="B1029" t="s">
        <v>125</v>
      </c>
      <c r="C1029">
        <v>28</v>
      </c>
      <c r="D1029">
        <f>YEAR(cukier7[[#This Row],[Data]])</f>
        <v>2009</v>
      </c>
    </row>
    <row r="1030" spans="1:4" x14ac:dyDescent="0.25">
      <c r="A1030" s="1">
        <v>40095</v>
      </c>
      <c r="B1030" t="s">
        <v>11</v>
      </c>
      <c r="C1030">
        <v>213</v>
      </c>
      <c r="D1030">
        <f>YEAR(cukier7[[#This Row],[Data]])</f>
        <v>2009</v>
      </c>
    </row>
    <row r="1031" spans="1:4" x14ac:dyDescent="0.25">
      <c r="A1031" s="1">
        <v>40101</v>
      </c>
      <c r="B1031" t="s">
        <v>110</v>
      </c>
      <c r="C1031">
        <v>10</v>
      </c>
      <c r="D1031">
        <f>YEAR(cukier7[[#This Row],[Data]])</f>
        <v>2009</v>
      </c>
    </row>
    <row r="1032" spans="1:4" x14ac:dyDescent="0.25">
      <c r="A1032" s="1">
        <v>40102</v>
      </c>
      <c r="B1032" t="s">
        <v>71</v>
      </c>
      <c r="C1032">
        <v>53</v>
      </c>
      <c r="D1032">
        <f>YEAR(cukier7[[#This Row],[Data]])</f>
        <v>2009</v>
      </c>
    </row>
    <row r="1033" spans="1:4" x14ac:dyDescent="0.25">
      <c r="A1033" s="1">
        <v>40103</v>
      </c>
      <c r="B1033" t="s">
        <v>32</v>
      </c>
      <c r="C1033">
        <v>178</v>
      </c>
      <c r="D1033">
        <f>YEAR(cukier7[[#This Row],[Data]])</f>
        <v>2009</v>
      </c>
    </row>
    <row r="1034" spans="1:4" x14ac:dyDescent="0.25">
      <c r="A1034" s="1">
        <v>40103</v>
      </c>
      <c r="B1034" t="s">
        <v>76</v>
      </c>
      <c r="C1034">
        <v>6</v>
      </c>
      <c r="D1034">
        <f>YEAR(cukier7[[#This Row],[Data]])</f>
        <v>2009</v>
      </c>
    </row>
    <row r="1035" spans="1:4" x14ac:dyDescent="0.25">
      <c r="A1035" s="1">
        <v>40107</v>
      </c>
      <c r="B1035" t="s">
        <v>11</v>
      </c>
      <c r="C1035">
        <v>118</v>
      </c>
      <c r="D1035">
        <f>YEAR(cukier7[[#This Row],[Data]])</f>
        <v>2009</v>
      </c>
    </row>
    <row r="1036" spans="1:4" x14ac:dyDescent="0.25">
      <c r="A1036" s="1">
        <v>40107</v>
      </c>
      <c r="B1036" t="s">
        <v>72</v>
      </c>
      <c r="C1036">
        <v>5</v>
      </c>
      <c r="D1036">
        <f>YEAR(cukier7[[#This Row],[Data]])</f>
        <v>2009</v>
      </c>
    </row>
    <row r="1037" spans="1:4" x14ac:dyDescent="0.25">
      <c r="A1037" s="1">
        <v>40108</v>
      </c>
      <c r="B1037" t="s">
        <v>20</v>
      </c>
      <c r="C1037">
        <v>89</v>
      </c>
      <c r="D1037">
        <f>YEAR(cukier7[[#This Row],[Data]])</f>
        <v>2009</v>
      </c>
    </row>
    <row r="1038" spans="1:4" x14ac:dyDescent="0.25">
      <c r="A1038" s="1">
        <v>40113</v>
      </c>
      <c r="B1038" t="s">
        <v>37</v>
      </c>
      <c r="C1038">
        <v>22</v>
      </c>
      <c r="D1038">
        <f>YEAR(cukier7[[#This Row],[Data]])</f>
        <v>2009</v>
      </c>
    </row>
    <row r="1039" spans="1:4" x14ac:dyDescent="0.25">
      <c r="A1039" s="1">
        <v>40114</v>
      </c>
      <c r="B1039" t="s">
        <v>20</v>
      </c>
      <c r="C1039">
        <v>199</v>
      </c>
      <c r="D1039">
        <f>YEAR(cukier7[[#This Row],[Data]])</f>
        <v>2009</v>
      </c>
    </row>
    <row r="1040" spans="1:4" x14ac:dyDescent="0.25">
      <c r="A1040" s="1">
        <v>40120</v>
      </c>
      <c r="B1040" t="s">
        <v>111</v>
      </c>
      <c r="C1040">
        <v>8</v>
      </c>
      <c r="D1040">
        <f>YEAR(cukier7[[#This Row],[Data]])</f>
        <v>2009</v>
      </c>
    </row>
    <row r="1041" spans="1:4" x14ac:dyDescent="0.25">
      <c r="A1041" s="1">
        <v>40120</v>
      </c>
      <c r="B1041" t="s">
        <v>20</v>
      </c>
      <c r="C1041">
        <v>198</v>
      </c>
      <c r="D1041">
        <f>YEAR(cukier7[[#This Row],[Data]])</f>
        <v>2009</v>
      </c>
    </row>
    <row r="1042" spans="1:4" x14ac:dyDescent="0.25">
      <c r="A1042" s="1">
        <v>40121</v>
      </c>
      <c r="B1042" t="s">
        <v>97</v>
      </c>
      <c r="C1042">
        <v>6</v>
      </c>
      <c r="D1042">
        <f>YEAR(cukier7[[#This Row],[Data]])</f>
        <v>2009</v>
      </c>
    </row>
    <row r="1043" spans="1:4" x14ac:dyDescent="0.25">
      <c r="A1043" s="1">
        <v>40121</v>
      </c>
      <c r="B1043" t="s">
        <v>25</v>
      </c>
      <c r="C1043">
        <v>68</v>
      </c>
      <c r="D1043">
        <f>YEAR(cukier7[[#This Row],[Data]])</f>
        <v>2009</v>
      </c>
    </row>
    <row r="1044" spans="1:4" x14ac:dyDescent="0.25">
      <c r="A1044" s="1">
        <v>40121</v>
      </c>
      <c r="B1044" t="s">
        <v>104</v>
      </c>
      <c r="C1044">
        <v>200</v>
      </c>
      <c r="D1044">
        <f>YEAR(cukier7[[#This Row],[Data]])</f>
        <v>2009</v>
      </c>
    </row>
    <row r="1045" spans="1:4" x14ac:dyDescent="0.25">
      <c r="A1045" s="1">
        <v>40122</v>
      </c>
      <c r="B1045" t="s">
        <v>7</v>
      </c>
      <c r="C1045">
        <v>426</v>
      </c>
      <c r="D1045">
        <f>YEAR(cukier7[[#This Row],[Data]])</f>
        <v>2009</v>
      </c>
    </row>
    <row r="1046" spans="1:4" x14ac:dyDescent="0.25">
      <c r="A1046" s="1">
        <v>40122</v>
      </c>
      <c r="B1046" t="s">
        <v>80</v>
      </c>
      <c r="C1046">
        <v>142</v>
      </c>
      <c r="D1046">
        <f>YEAR(cukier7[[#This Row],[Data]])</f>
        <v>2009</v>
      </c>
    </row>
    <row r="1047" spans="1:4" x14ac:dyDescent="0.25">
      <c r="A1047" s="1">
        <v>40122</v>
      </c>
      <c r="B1047" t="s">
        <v>9</v>
      </c>
      <c r="C1047">
        <v>298</v>
      </c>
      <c r="D1047">
        <f>YEAR(cukier7[[#This Row],[Data]])</f>
        <v>2009</v>
      </c>
    </row>
    <row r="1048" spans="1:4" x14ac:dyDescent="0.25">
      <c r="A1048" s="1">
        <v>40124</v>
      </c>
      <c r="B1048" t="s">
        <v>19</v>
      </c>
      <c r="C1048">
        <v>224</v>
      </c>
      <c r="D1048">
        <f>YEAR(cukier7[[#This Row],[Data]])</f>
        <v>2009</v>
      </c>
    </row>
    <row r="1049" spans="1:4" x14ac:dyDescent="0.25">
      <c r="A1049" s="1">
        <v>40126</v>
      </c>
      <c r="B1049" t="s">
        <v>7</v>
      </c>
      <c r="C1049">
        <v>133</v>
      </c>
      <c r="D1049">
        <f>YEAR(cukier7[[#This Row],[Data]])</f>
        <v>2009</v>
      </c>
    </row>
    <row r="1050" spans="1:4" x14ac:dyDescent="0.25">
      <c r="A1050" s="1">
        <v>40128</v>
      </c>
      <c r="B1050" t="s">
        <v>47</v>
      </c>
      <c r="C1050">
        <v>326</v>
      </c>
      <c r="D1050">
        <f>YEAR(cukier7[[#This Row],[Data]])</f>
        <v>2009</v>
      </c>
    </row>
    <row r="1051" spans="1:4" x14ac:dyDescent="0.25">
      <c r="A1051" s="1">
        <v>40128</v>
      </c>
      <c r="B1051" t="s">
        <v>122</v>
      </c>
      <c r="C1051">
        <v>102</v>
      </c>
      <c r="D1051">
        <f>YEAR(cukier7[[#This Row],[Data]])</f>
        <v>2009</v>
      </c>
    </row>
    <row r="1052" spans="1:4" x14ac:dyDescent="0.25">
      <c r="A1052" s="1">
        <v>40129</v>
      </c>
      <c r="B1052" t="s">
        <v>9</v>
      </c>
      <c r="C1052">
        <v>332</v>
      </c>
      <c r="D1052">
        <f>YEAR(cukier7[[#This Row],[Data]])</f>
        <v>2009</v>
      </c>
    </row>
    <row r="1053" spans="1:4" x14ac:dyDescent="0.25">
      <c r="A1053" s="1">
        <v>40130</v>
      </c>
      <c r="B1053" t="s">
        <v>21</v>
      </c>
      <c r="C1053">
        <v>95</v>
      </c>
      <c r="D1053">
        <f>YEAR(cukier7[[#This Row],[Data]])</f>
        <v>2009</v>
      </c>
    </row>
    <row r="1054" spans="1:4" x14ac:dyDescent="0.25">
      <c r="A1054" s="1">
        <v>40134</v>
      </c>
      <c r="B1054" t="s">
        <v>138</v>
      </c>
      <c r="C1054">
        <v>7</v>
      </c>
      <c r="D1054">
        <f>YEAR(cukier7[[#This Row],[Data]])</f>
        <v>2009</v>
      </c>
    </row>
    <row r="1055" spans="1:4" x14ac:dyDescent="0.25">
      <c r="A1055" s="1">
        <v>40134</v>
      </c>
      <c r="B1055" t="s">
        <v>16</v>
      </c>
      <c r="C1055">
        <v>276</v>
      </c>
      <c r="D1055">
        <f>YEAR(cukier7[[#This Row],[Data]])</f>
        <v>2009</v>
      </c>
    </row>
    <row r="1056" spans="1:4" x14ac:dyDescent="0.25">
      <c r="A1056" s="1">
        <v>40134</v>
      </c>
      <c r="B1056" t="s">
        <v>141</v>
      </c>
      <c r="C1056">
        <v>6</v>
      </c>
      <c r="D1056">
        <f>YEAR(cukier7[[#This Row],[Data]])</f>
        <v>2009</v>
      </c>
    </row>
    <row r="1057" spans="1:4" x14ac:dyDescent="0.25">
      <c r="A1057" s="1">
        <v>40136</v>
      </c>
      <c r="B1057" t="s">
        <v>47</v>
      </c>
      <c r="C1057">
        <v>232</v>
      </c>
      <c r="D1057">
        <f>YEAR(cukier7[[#This Row],[Data]])</f>
        <v>2009</v>
      </c>
    </row>
    <row r="1058" spans="1:4" x14ac:dyDescent="0.25">
      <c r="A1058" s="1">
        <v>40136</v>
      </c>
      <c r="B1058" t="s">
        <v>68</v>
      </c>
      <c r="C1058">
        <v>162</v>
      </c>
      <c r="D1058">
        <f>YEAR(cukier7[[#This Row],[Data]])</f>
        <v>2009</v>
      </c>
    </row>
    <row r="1059" spans="1:4" x14ac:dyDescent="0.25">
      <c r="A1059" s="1">
        <v>40139</v>
      </c>
      <c r="B1059" t="s">
        <v>12</v>
      </c>
      <c r="C1059">
        <v>66</v>
      </c>
      <c r="D1059">
        <f>YEAR(cukier7[[#This Row],[Data]])</f>
        <v>2009</v>
      </c>
    </row>
    <row r="1060" spans="1:4" x14ac:dyDescent="0.25">
      <c r="A1060" s="1">
        <v>40139</v>
      </c>
      <c r="B1060" t="s">
        <v>159</v>
      </c>
      <c r="C1060">
        <v>2</v>
      </c>
      <c r="D1060">
        <f>YEAR(cukier7[[#This Row],[Data]])</f>
        <v>2009</v>
      </c>
    </row>
    <row r="1061" spans="1:4" x14ac:dyDescent="0.25">
      <c r="A1061" s="1">
        <v>40139</v>
      </c>
      <c r="B1061" t="s">
        <v>14</v>
      </c>
      <c r="C1061">
        <v>152</v>
      </c>
      <c r="D1061">
        <f>YEAR(cukier7[[#This Row],[Data]])</f>
        <v>2009</v>
      </c>
    </row>
    <row r="1062" spans="1:4" x14ac:dyDescent="0.25">
      <c r="A1062" s="1">
        <v>40139</v>
      </c>
      <c r="B1062" t="s">
        <v>203</v>
      </c>
      <c r="C1062">
        <v>2</v>
      </c>
      <c r="D1062">
        <f>YEAR(cukier7[[#This Row],[Data]])</f>
        <v>2009</v>
      </c>
    </row>
    <row r="1063" spans="1:4" x14ac:dyDescent="0.25">
      <c r="A1063" s="1">
        <v>40142</v>
      </c>
      <c r="B1063" t="s">
        <v>22</v>
      </c>
      <c r="C1063">
        <v>115</v>
      </c>
      <c r="D1063">
        <f>YEAR(cukier7[[#This Row],[Data]])</f>
        <v>2009</v>
      </c>
    </row>
    <row r="1064" spans="1:4" x14ac:dyDescent="0.25">
      <c r="A1064" s="1">
        <v>40142</v>
      </c>
      <c r="B1064" t="s">
        <v>39</v>
      </c>
      <c r="C1064">
        <v>29</v>
      </c>
      <c r="D1064">
        <f>YEAR(cukier7[[#This Row],[Data]])</f>
        <v>2009</v>
      </c>
    </row>
    <row r="1065" spans="1:4" x14ac:dyDescent="0.25">
      <c r="A1065" s="1">
        <v>40142</v>
      </c>
      <c r="B1065" t="s">
        <v>37</v>
      </c>
      <c r="C1065">
        <v>91</v>
      </c>
      <c r="D1065">
        <f>YEAR(cukier7[[#This Row],[Data]])</f>
        <v>2009</v>
      </c>
    </row>
    <row r="1066" spans="1:4" x14ac:dyDescent="0.25">
      <c r="A1066" s="1">
        <v>40144</v>
      </c>
      <c r="B1066" t="s">
        <v>21</v>
      </c>
      <c r="C1066">
        <v>125</v>
      </c>
      <c r="D1066">
        <f>YEAR(cukier7[[#This Row],[Data]])</f>
        <v>2009</v>
      </c>
    </row>
    <row r="1067" spans="1:4" x14ac:dyDescent="0.25">
      <c r="A1067" s="1">
        <v>40146</v>
      </c>
      <c r="B1067" t="s">
        <v>63</v>
      </c>
      <c r="C1067">
        <v>40</v>
      </c>
      <c r="D1067">
        <f>YEAR(cukier7[[#This Row],[Data]])</f>
        <v>2009</v>
      </c>
    </row>
    <row r="1068" spans="1:4" x14ac:dyDescent="0.25">
      <c r="A1068" s="1">
        <v>40146</v>
      </c>
      <c r="B1068" t="s">
        <v>11</v>
      </c>
      <c r="C1068">
        <v>279</v>
      </c>
      <c r="D1068">
        <f>YEAR(cukier7[[#This Row],[Data]])</f>
        <v>2009</v>
      </c>
    </row>
    <row r="1069" spans="1:4" x14ac:dyDescent="0.25">
      <c r="A1069" s="1">
        <v>40147</v>
      </c>
      <c r="B1069" t="s">
        <v>13</v>
      </c>
      <c r="C1069">
        <v>8</v>
      </c>
      <c r="D1069">
        <f>YEAR(cukier7[[#This Row],[Data]])</f>
        <v>2009</v>
      </c>
    </row>
    <row r="1070" spans="1:4" x14ac:dyDescent="0.25">
      <c r="A1070" s="1">
        <v>40151</v>
      </c>
      <c r="B1070" t="s">
        <v>73</v>
      </c>
      <c r="C1070">
        <v>194</v>
      </c>
      <c r="D1070">
        <f>YEAR(cukier7[[#This Row],[Data]])</f>
        <v>2009</v>
      </c>
    </row>
    <row r="1071" spans="1:4" x14ac:dyDescent="0.25">
      <c r="A1071" s="1">
        <v>40152</v>
      </c>
      <c r="B1071" t="s">
        <v>8</v>
      </c>
      <c r="C1071">
        <v>168</v>
      </c>
      <c r="D1071">
        <f>YEAR(cukier7[[#This Row],[Data]])</f>
        <v>2009</v>
      </c>
    </row>
    <row r="1072" spans="1:4" x14ac:dyDescent="0.25">
      <c r="A1072" s="1">
        <v>40153</v>
      </c>
      <c r="B1072" t="s">
        <v>16</v>
      </c>
      <c r="C1072">
        <v>211</v>
      </c>
      <c r="D1072">
        <f>YEAR(cukier7[[#This Row],[Data]])</f>
        <v>2009</v>
      </c>
    </row>
    <row r="1073" spans="1:4" x14ac:dyDescent="0.25">
      <c r="A1073" s="1">
        <v>40153</v>
      </c>
      <c r="B1073" t="s">
        <v>157</v>
      </c>
      <c r="C1073">
        <v>19</v>
      </c>
      <c r="D1073">
        <f>YEAR(cukier7[[#This Row],[Data]])</f>
        <v>2009</v>
      </c>
    </row>
    <row r="1074" spans="1:4" x14ac:dyDescent="0.25">
      <c r="A1074" s="1">
        <v>40155</v>
      </c>
      <c r="B1074" t="s">
        <v>155</v>
      </c>
      <c r="C1074">
        <v>16</v>
      </c>
      <c r="D1074">
        <f>YEAR(cukier7[[#This Row],[Data]])</f>
        <v>2009</v>
      </c>
    </row>
    <row r="1075" spans="1:4" x14ac:dyDescent="0.25">
      <c r="A1075" s="1">
        <v>40158</v>
      </c>
      <c r="B1075" t="s">
        <v>29</v>
      </c>
      <c r="C1075">
        <v>18</v>
      </c>
      <c r="D1075">
        <f>YEAR(cukier7[[#This Row],[Data]])</f>
        <v>2009</v>
      </c>
    </row>
    <row r="1076" spans="1:4" x14ac:dyDescent="0.25">
      <c r="A1076" s="1">
        <v>40158</v>
      </c>
      <c r="B1076" t="s">
        <v>9</v>
      </c>
      <c r="C1076">
        <v>399</v>
      </c>
      <c r="D1076">
        <f>YEAR(cukier7[[#This Row],[Data]])</f>
        <v>2009</v>
      </c>
    </row>
    <row r="1077" spans="1:4" x14ac:dyDescent="0.25">
      <c r="A1077" s="1">
        <v>40160</v>
      </c>
      <c r="B1077" t="s">
        <v>204</v>
      </c>
      <c r="C1077">
        <v>11</v>
      </c>
      <c r="D1077">
        <f>YEAR(cukier7[[#This Row],[Data]])</f>
        <v>2009</v>
      </c>
    </row>
    <row r="1078" spans="1:4" x14ac:dyDescent="0.25">
      <c r="A1078" s="1">
        <v>40164</v>
      </c>
      <c r="B1078" t="s">
        <v>25</v>
      </c>
      <c r="C1078">
        <v>131</v>
      </c>
      <c r="D1078">
        <f>YEAR(cukier7[[#This Row],[Data]])</f>
        <v>2009</v>
      </c>
    </row>
    <row r="1079" spans="1:4" x14ac:dyDescent="0.25">
      <c r="A1079" s="1">
        <v>40165</v>
      </c>
      <c r="B1079" t="s">
        <v>41</v>
      </c>
      <c r="C1079">
        <v>67</v>
      </c>
      <c r="D1079">
        <f>YEAR(cukier7[[#This Row],[Data]])</f>
        <v>2009</v>
      </c>
    </row>
    <row r="1080" spans="1:4" x14ac:dyDescent="0.25">
      <c r="A1080" s="1">
        <v>40166</v>
      </c>
      <c r="B1080" t="s">
        <v>12</v>
      </c>
      <c r="C1080">
        <v>151</v>
      </c>
      <c r="D1080">
        <f>YEAR(cukier7[[#This Row],[Data]])</f>
        <v>2009</v>
      </c>
    </row>
    <row r="1081" spans="1:4" x14ac:dyDescent="0.25">
      <c r="A1081" s="1">
        <v>40171</v>
      </c>
      <c r="B1081" t="s">
        <v>25</v>
      </c>
      <c r="C1081">
        <v>105</v>
      </c>
      <c r="D1081">
        <f>YEAR(cukier7[[#This Row],[Data]])</f>
        <v>2009</v>
      </c>
    </row>
    <row r="1082" spans="1:4" x14ac:dyDescent="0.25">
      <c r="A1082" s="1">
        <v>40172</v>
      </c>
      <c r="B1082" t="s">
        <v>73</v>
      </c>
      <c r="C1082">
        <v>132</v>
      </c>
      <c r="D1082">
        <f>YEAR(cukier7[[#This Row],[Data]])</f>
        <v>2009</v>
      </c>
    </row>
    <row r="1083" spans="1:4" x14ac:dyDescent="0.25">
      <c r="A1083" s="1">
        <v>40172</v>
      </c>
      <c r="B1083" t="s">
        <v>19</v>
      </c>
      <c r="C1083">
        <v>142</v>
      </c>
      <c r="D1083">
        <f>YEAR(cukier7[[#This Row],[Data]])</f>
        <v>2009</v>
      </c>
    </row>
    <row r="1084" spans="1:4" x14ac:dyDescent="0.25">
      <c r="A1084" s="1">
        <v>40172</v>
      </c>
      <c r="B1084" t="s">
        <v>205</v>
      </c>
      <c r="C1084">
        <v>17</v>
      </c>
      <c r="D1084">
        <f>YEAR(cukier7[[#This Row],[Data]])</f>
        <v>2009</v>
      </c>
    </row>
    <row r="1085" spans="1:4" x14ac:dyDescent="0.25">
      <c r="A1085" s="1">
        <v>40173</v>
      </c>
      <c r="B1085" t="s">
        <v>9</v>
      </c>
      <c r="C1085">
        <v>444</v>
      </c>
      <c r="D1085">
        <f>YEAR(cukier7[[#This Row],[Data]])</f>
        <v>2009</v>
      </c>
    </row>
    <row r="1086" spans="1:4" x14ac:dyDescent="0.25">
      <c r="A1086" s="1">
        <v>40173</v>
      </c>
      <c r="B1086" t="s">
        <v>52</v>
      </c>
      <c r="C1086">
        <v>294</v>
      </c>
      <c r="D1086">
        <f>YEAR(cukier7[[#This Row],[Data]])</f>
        <v>2009</v>
      </c>
    </row>
    <row r="1087" spans="1:4" x14ac:dyDescent="0.25">
      <c r="A1087" s="1">
        <v>40174</v>
      </c>
      <c r="B1087" t="s">
        <v>9</v>
      </c>
      <c r="C1087">
        <v>274</v>
      </c>
      <c r="D1087">
        <f>YEAR(cukier7[[#This Row],[Data]])</f>
        <v>2009</v>
      </c>
    </row>
    <row r="1088" spans="1:4" x14ac:dyDescent="0.25">
      <c r="A1088" s="1">
        <v>40176</v>
      </c>
      <c r="B1088" t="s">
        <v>37</v>
      </c>
      <c r="C1088">
        <v>168</v>
      </c>
      <c r="D1088">
        <f>YEAR(cukier7[[#This Row],[Data]])</f>
        <v>2009</v>
      </c>
    </row>
    <row r="1089" spans="1:4" x14ac:dyDescent="0.25">
      <c r="A1089" s="1">
        <v>40177</v>
      </c>
      <c r="B1089" t="s">
        <v>10</v>
      </c>
      <c r="C1089">
        <v>115</v>
      </c>
      <c r="D1089">
        <f>YEAR(cukier7[[#This Row],[Data]])</f>
        <v>2009</v>
      </c>
    </row>
    <row r="1090" spans="1:4" x14ac:dyDescent="0.25">
      <c r="A1090" s="1">
        <v>40177</v>
      </c>
      <c r="B1090" t="s">
        <v>32</v>
      </c>
      <c r="C1090">
        <v>126</v>
      </c>
      <c r="D1090">
        <f>YEAR(cukier7[[#This Row],[Data]])</f>
        <v>2009</v>
      </c>
    </row>
    <row r="1091" spans="1:4" x14ac:dyDescent="0.25">
      <c r="A1091" s="1">
        <v>40180</v>
      </c>
      <c r="B1091" t="s">
        <v>30</v>
      </c>
      <c r="C1091">
        <v>73</v>
      </c>
      <c r="D1091">
        <f>YEAR(cukier7[[#This Row],[Data]])</f>
        <v>2010</v>
      </c>
    </row>
    <row r="1092" spans="1:4" x14ac:dyDescent="0.25">
      <c r="A1092" s="1">
        <v>40180</v>
      </c>
      <c r="B1092" t="s">
        <v>24</v>
      </c>
      <c r="C1092">
        <v>413</v>
      </c>
      <c r="D1092">
        <f>YEAR(cukier7[[#This Row],[Data]])</f>
        <v>2010</v>
      </c>
    </row>
    <row r="1093" spans="1:4" x14ac:dyDescent="0.25">
      <c r="A1093" s="1">
        <v>40181</v>
      </c>
      <c r="B1093" t="s">
        <v>9</v>
      </c>
      <c r="C1093">
        <v>393</v>
      </c>
      <c r="D1093">
        <f>YEAR(cukier7[[#This Row],[Data]])</f>
        <v>2010</v>
      </c>
    </row>
    <row r="1094" spans="1:4" x14ac:dyDescent="0.25">
      <c r="A1094" s="1">
        <v>40184</v>
      </c>
      <c r="B1094" t="s">
        <v>145</v>
      </c>
      <c r="C1094">
        <v>13</v>
      </c>
      <c r="D1094">
        <f>YEAR(cukier7[[#This Row],[Data]])</f>
        <v>2010</v>
      </c>
    </row>
    <row r="1095" spans="1:4" x14ac:dyDescent="0.25">
      <c r="A1095" s="1">
        <v>40185</v>
      </c>
      <c r="B1095" t="s">
        <v>24</v>
      </c>
      <c r="C1095">
        <v>211</v>
      </c>
      <c r="D1095">
        <f>YEAR(cukier7[[#This Row],[Data]])</f>
        <v>2010</v>
      </c>
    </row>
    <row r="1096" spans="1:4" x14ac:dyDescent="0.25">
      <c r="A1096" s="1">
        <v>40189</v>
      </c>
      <c r="B1096" t="s">
        <v>63</v>
      </c>
      <c r="C1096">
        <v>116</v>
      </c>
      <c r="D1096">
        <f>YEAR(cukier7[[#This Row],[Data]])</f>
        <v>2010</v>
      </c>
    </row>
    <row r="1097" spans="1:4" x14ac:dyDescent="0.25">
      <c r="A1097" s="1">
        <v>40189</v>
      </c>
      <c r="B1097" t="s">
        <v>2</v>
      </c>
      <c r="C1097">
        <v>9</v>
      </c>
      <c r="D1097">
        <f>YEAR(cukier7[[#This Row],[Data]])</f>
        <v>2010</v>
      </c>
    </row>
    <row r="1098" spans="1:4" x14ac:dyDescent="0.25">
      <c r="A1098" s="1">
        <v>40193</v>
      </c>
      <c r="B1098" t="s">
        <v>47</v>
      </c>
      <c r="C1098">
        <v>117</v>
      </c>
      <c r="D1098">
        <f>YEAR(cukier7[[#This Row],[Data]])</f>
        <v>2010</v>
      </c>
    </row>
    <row r="1099" spans="1:4" x14ac:dyDescent="0.25">
      <c r="A1099" s="1">
        <v>40194</v>
      </c>
      <c r="B1099" t="s">
        <v>52</v>
      </c>
      <c r="C1099">
        <v>221</v>
      </c>
      <c r="D1099">
        <f>YEAR(cukier7[[#This Row],[Data]])</f>
        <v>2010</v>
      </c>
    </row>
    <row r="1100" spans="1:4" x14ac:dyDescent="0.25">
      <c r="A1100" s="1">
        <v>40198</v>
      </c>
      <c r="B1100" t="s">
        <v>154</v>
      </c>
      <c r="C1100">
        <v>9</v>
      </c>
      <c r="D1100">
        <f>YEAR(cukier7[[#This Row],[Data]])</f>
        <v>2010</v>
      </c>
    </row>
    <row r="1101" spans="1:4" x14ac:dyDescent="0.25">
      <c r="A1101" s="1">
        <v>40199</v>
      </c>
      <c r="B1101" t="s">
        <v>19</v>
      </c>
      <c r="C1101">
        <v>214</v>
      </c>
      <c r="D1101">
        <f>YEAR(cukier7[[#This Row],[Data]])</f>
        <v>2010</v>
      </c>
    </row>
    <row r="1102" spans="1:4" x14ac:dyDescent="0.25">
      <c r="A1102" s="1">
        <v>40200</v>
      </c>
      <c r="B1102" t="s">
        <v>39</v>
      </c>
      <c r="C1102">
        <v>138</v>
      </c>
      <c r="D1102">
        <f>YEAR(cukier7[[#This Row],[Data]])</f>
        <v>2010</v>
      </c>
    </row>
    <row r="1103" spans="1:4" x14ac:dyDescent="0.25">
      <c r="A1103" s="1">
        <v>40201</v>
      </c>
      <c r="B1103" t="s">
        <v>83</v>
      </c>
      <c r="C1103">
        <v>11</v>
      </c>
      <c r="D1103">
        <f>YEAR(cukier7[[#This Row],[Data]])</f>
        <v>2010</v>
      </c>
    </row>
    <row r="1104" spans="1:4" x14ac:dyDescent="0.25">
      <c r="A1104" s="1">
        <v>40201</v>
      </c>
      <c r="B1104" t="s">
        <v>54</v>
      </c>
      <c r="C1104">
        <v>128</v>
      </c>
      <c r="D1104">
        <f>YEAR(cukier7[[#This Row],[Data]])</f>
        <v>2010</v>
      </c>
    </row>
    <row r="1105" spans="1:4" x14ac:dyDescent="0.25">
      <c r="A1105" s="1">
        <v>40202</v>
      </c>
      <c r="B1105" t="s">
        <v>19</v>
      </c>
      <c r="C1105">
        <v>376</v>
      </c>
      <c r="D1105">
        <f>YEAR(cukier7[[#This Row],[Data]])</f>
        <v>2010</v>
      </c>
    </row>
    <row r="1106" spans="1:4" x14ac:dyDescent="0.25">
      <c r="A1106" s="1">
        <v>40203</v>
      </c>
      <c r="B1106" t="s">
        <v>19</v>
      </c>
      <c r="C1106">
        <v>121</v>
      </c>
      <c r="D1106">
        <f>YEAR(cukier7[[#This Row],[Data]])</f>
        <v>2010</v>
      </c>
    </row>
    <row r="1107" spans="1:4" x14ac:dyDescent="0.25">
      <c r="A1107" s="1">
        <v>40203</v>
      </c>
      <c r="B1107" t="s">
        <v>16</v>
      </c>
      <c r="C1107">
        <v>200</v>
      </c>
      <c r="D1107">
        <f>YEAR(cukier7[[#This Row],[Data]])</f>
        <v>2010</v>
      </c>
    </row>
    <row r="1108" spans="1:4" x14ac:dyDescent="0.25">
      <c r="A1108" s="1">
        <v>40204</v>
      </c>
      <c r="B1108" t="s">
        <v>19</v>
      </c>
      <c r="C1108">
        <v>500</v>
      </c>
      <c r="D1108">
        <f>YEAR(cukier7[[#This Row],[Data]])</f>
        <v>2010</v>
      </c>
    </row>
    <row r="1109" spans="1:4" x14ac:dyDescent="0.25">
      <c r="A1109" s="1">
        <v>40206</v>
      </c>
      <c r="B1109" t="s">
        <v>73</v>
      </c>
      <c r="C1109">
        <v>108</v>
      </c>
      <c r="D1109">
        <f>YEAR(cukier7[[#This Row],[Data]])</f>
        <v>2010</v>
      </c>
    </row>
    <row r="1110" spans="1:4" x14ac:dyDescent="0.25">
      <c r="A1110" s="1">
        <v>40207</v>
      </c>
      <c r="B1110" t="s">
        <v>27</v>
      </c>
      <c r="C1110">
        <v>59</v>
      </c>
      <c r="D1110">
        <f>YEAR(cukier7[[#This Row],[Data]])</f>
        <v>2010</v>
      </c>
    </row>
    <row r="1111" spans="1:4" x14ac:dyDescent="0.25">
      <c r="A1111" s="1">
        <v>40208</v>
      </c>
      <c r="B1111" t="s">
        <v>12</v>
      </c>
      <c r="C1111">
        <v>191</v>
      </c>
      <c r="D1111">
        <f>YEAR(cukier7[[#This Row],[Data]])</f>
        <v>2010</v>
      </c>
    </row>
    <row r="1112" spans="1:4" x14ac:dyDescent="0.25">
      <c r="A1112" s="1">
        <v>40209</v>
      </c>
      <c r="B1112" t="s">
        <v>21</v>
      </c>
      <c r="C1112">
        <v>189</v>
      </c>
      <c r="D1112">
        <f>YEAR(cukier7[[#This Row],[Data]])</f>
        <v>2010</v>
      </c>
    </row>
    <row r="1113" spans="1:4" x14ac:dyDescent="0.25">
      <c r="A1113" s="1">
        <v>40211</v>
      </c>
      <c r="B1113" t="s">
        <v>47</v>
      </c>
      <c r="C1113">
        <v>247</v>
      </c>
      <c r="D1113">
        <f>YEAR(cukier7[[#This Row],[Data]])</f>
        <v>2010</v>
      </c>
    </row>
    <row r="1114" spans="1:4" x14ac:dyDescent="0.25">
      <c r="A1114" s="1">
        <v>40211</v>
      </c>
      <c r="B1114" t="s">
        <v>37</v>
      </c>
      <c r="C1114">
        <v>195</v>
      </c>
      <c r="D1114">
        <f>YEAR(cukier7[[#This Row],[Data]])</f>
        <v>2010</v>
      </c>
    </row>
    <row r="1115" spans="1:4" x14ac:dyDescent="0.25">
      <c r="A1115" s="1">
        <v>40212</v>
      </c>
      <c r="B1115" t="s">
        <v>206</v>
      </c>
      <c r="C1115">
        <v>6</v>
      </c>
      <c r="D1115">
        <f>YEAR(cukier7[[#This Row],[Data]])</f>
        <v>2010</v>
      </c>
    </row>
    <row r="1116" spans="1:4" x14ac:dyDescent="0.25">
      <c r="A1116" s="1">
        <v>40213</v>
      </c>
      <c r="B1116" t="s">
        <v>207</v>
      </c>
      <c r="C1116">
        <v>1</v>
      </c>
      <c r="D1116">
        <f>YEAR(cukier7[[#This Row],[Data]])</f>
        <v>2010</v>
      </c>
    </row>
    <row r="1117" spans="1:4" x14ac:dyDescent="0.25">
      <c r="A1117" s="1">
        <v>40214</v>
      </c>
      <c r="B1117" t="s">
        <v>52</v>
      </c>
      <c r="C1117">
        <v>347</v>
      </c>
      <c r="D1117">
        <f>YEAR(cukier7[[#This Row],[Data]])</f>
        <v>2010</v>
      </c>
    </row>
    <row r="1118" spans="1:4" x14ac:dyDescent="0.25">
      <c r="A1118" s="1">
        <v>40217</v>
      </c>
      <c r="B1118" t="s">
        <v>16</v>
      </c>
      <c r="C1118">
        <v>317</v>
      </c>
      <c r="D1118">
        <f>YEAR(cukier7[[#This Row],[Data]])</f>
        <v>2010</v>
      </c>
    </row>
    <row r="1119" spans="1:4" x14ac:dyDescent="0.25">
      <c r="A1119" s="1">
        <v>40218</v>
      </c>
      <c r="B1119" t="s">
        <v>47</v>
      </c>
      <c r="C1119">
        <v>271</v>
      </c>
      <c r="D1119">
        <f>YEAR(cukier7[[#This Row],[Data]])</f>
        <v>2010</v>
      </c>
    </row>
    <row r="1120" spans="1:4" x14ac:dyDescent="0.25">
      <c r="A1120" s="1">
        <v>40218</v>
      </c>
      <c r="B1120" t="s">
        <v>87</v>
      </c>
      <c r="C1120">
        <v>4</v>
      </c>
      <c r="D1120">
        <f>YEAR(cukier7[[#This Row],[Data]])</f>
        <v>2010</v>
      </c>
    </row>
    <row r="1121" spans="1:4" x14ac:dyDescent="0.25">
      <c r="A1121" s="1">
        <v>40220</v>
      </c>
      <c r="B1121" t="s">
        <v>30</v>
      </c>
      <c r="C1121">
        <v>121</v>
      </c>
      <c r="D1121">
        <f>YEAR(cukier7[[#This Row],[Data]])</f>
        <v>2010</v>
      </c>
    </row>
    <row r="1122" spans="1:4" x14ac:dyDescent="0.25">
      <c r="A1122" s="1">
        <v>40221</v>
      </c>
      <c r="B1122" t="s">
        <v>8</v>
      </c>
      <c r="C1122">
        <v>81</v>
      </c>
      <c r="D1122">
        <f>YEAR(cukier7[[#This Row],[Data]])</f>
        <v>2010</v>
      </c>
    </row>
    <row r="1123" spans="1:4" x14ac:dyDescent="0.25">
      <c r="A1123" s="1">
        <v>40221</v>
      </c>
      <c r="B1123" t="s">
        <v>86</v>
      </c>
      <c r="C1123">
        <v>1</v>
      </c>
      <c r="D1123">
        <f>YEAR(cukier7[[#This Row],[Data]])</f>
        <v>2010</v>
      </c>
    </row>
    <row r="1124" spans="1:4" x14ac:dyDescent="0.25">
      <c r="A1124" s="1">
        <v>40223</v>
      </c>
      <c r="B1124" t="s">
        <v>32</v>
      </c>
      <c r="C1124">
        <v>142</v>
      </c>
      <c r="D1124">
        <f>YEAR(cukier7[[#This Row],[Data]])</f>
        <v>2010</v>
      </c>
    </row>
    <row r="1125" spans="1:4" x14ac:dyDescent="0.25">
      <c r="A1125" s="1">
        <v>40224</v>
      </c>
      <c r="B1125" t="s">
        <v>24</v>
      </c>
      <c r="C1125">
        <v>265</v>
      </c>
      <c r="D1125">
        <f>YEAR(cukier7[[#This Row],[Data]])</f>
        <v>2010</v>
      </c>
    </row>
    <row r="1126" spans="1:4" x14ac:dyDescent="0.25">
      <c r="A1126" s="1">
        <v>40225</v>
      </c>
      <c r="B1126" t="s">
        <v>8</v>
      </c>
      <c r="C1126">
        <v>194</v>
      </c>
      <c r="D1126">
        <f>YEAR(cukier7[[#This Row],[Data]])</f>
        <v>2010</v>
      </c>
    </row>
    <row r="1127" spans="1:4" x14ac:dyDescent="0.25">
      <c r="A1127" s="1">
        <v>40225</v>
      </c>
      <c r="B1127" t="s">
        <v>163</v>
      </c>
      <c r="C1127">
        <v>15</v>
      </c>
      <c r="D1127">
        <f>YEAR(cukier7[[#This Row],[Data]])</f>
        <v>2010</v>
      </c>
    </row>
    <row r="1128" spans="1:4" x14ac:dyDescent="0.25">
      <c r="A1128" s="1">
        <v>40227</v>
      </c>
      <c r="B1128" t="s">
        <v>12</v>
      </c>
      <c r="C1128">
        <v>23</v>
      </c>
      <c r="D1128">
        <f>YEAR(cukier7[[#This Row],[Data]])</f>
        <v>2010</v>
      </c>
    </row>
    <row r="1129" spans="1:4" x14ac:dyDescent="0.25">
      <c r="A1129" s="1">
        <v>40227</v>
      </c>
      <c r="B1129" t="s">
        <v>24</v>
      </c>
      <c r="C1129">
        <v>279</v>
      </c>
      <c r="D1129">
        <f>YEAR(cukier7[[#This Row],[Data]])</f>
        <v>2010</v>
      </c>
    </row>
    <row r="1130" spans="1:4" x14ac:dyDescent="0.25">
      <c r="A1130" s="1">
        <v>40229</v>
      </c>
      <c r="B1130" t="s">
        <v>208</v>
      </c>
      <c r="C1130">
        <v>1</v>
      </c>
      <c r="D1130">
        <f>YEAR(cukier7[[#This Row],[Data]])</f>
        <v>2010</v>
      </c>
    </row>
    <row r="1131" spans="1:4" x14ac:dyDescent="0.25">
      <c r="A1131" s="1">
        <v>40234</v>
      </c>
      <c r="B1131" t="s">
        <v>24</v>
      </c>
      <c r="C1131">
        <v>487</v>
      </c>
      <c r="D1131">
        <f>YEAR(cukier7[[#This Row],[Data]])</f>
        <v>2010</v>
      </c>
    </row>
    <row r="1132" spans="1:4" x14ac:dyDescent="0.25">
      <c r="A1132" s="1">
        <v>40234</v>
      </c>
      <c r="B1132" t="s">
        <v>9</v>
      </c>
      <c r="C1132">
        <v>395</v>
      </c>
      <c r="D1132">
        <f>YEAR(cukier7[[#This Row],[Data]])</f>
        <v>2010</v>
      </c>
    </row>
    <row r="1133" spans="1:4" x14ac:dyDescent="0.25">
      <c r="A1133" s="1">
        <v>40236</v>
      </c>
      <c r="B1133" t="s">
        <v>73</v>
      </c>
      <c r="C1133">
        <v>91</v>
      </c>
      <c r="D1133">
        <f>YEAR(cukier7[[#This Row],[Data]])</f>
        <v>2010</v>
      </c>
    </row>
    <row r="1134" spans="1:4" x14ac:dyDescent="0.25">
      <c r="A1134" s="1">
        <v>40236</v>
      </c>
      <c r="B1134" t="s">
        <v>27</v>
      </c>
      <c r="C1134">
        <v>39</v>
      </c>
      <c r="D1134">
        <f>YEAR(cukier7[[#This Row],[Data]])</f>
        <v>2010</v>
      </c>
    </row>
    <row r="1135" spans="1:4" x14ac:dyDescent="0.25">
      <c r="A1135" s="1">
        <v>40236</v>
      </c>
      <c r="B1135" t="s">
        <v>24</v>
      </c>
      <c r="C1135">
        <v>312</v>
      </c>
      <c r="D1135">
        <f>YEAR(cukier7[[#This Row],[Data]])</f>
        <v>2010</v>
      </c>
    </row>
    <row r="1136" spans="1:4" x14ac:dyDescent="0.25">
      <c r="A1136" s="1">
        <v>40237</v>
      </c>
      <c r="B1136" t="s">
        <v>209</v>
      </c>
      <c r="C1136">
        <v>20</v>
      </c>
      <c r="D1136">
        <f>YEAR(cukier7[[#This Row],[Data]])</f>
        <v>2010</v>
      </c>
    </row>
    <row r="1137" spans="1:4" x14ac:dyDescent="0.25">
      <c r="A1137" s="1">
        <v>40240</v>
      </c>
      <c r="B1137" t="s">
        <v>30</v>
      </c>
      <c r="C1137">
        <v>35</v>
      </c>
      <c r="D1137">
        <f>YEAR(cukier7[[#This Row],[Data]])</f>
        <v>2010</v>
      </c>
    </row>
    <row r="1138" spans="1:4" x14ac:dyDescent="0.25">
      <c r="A1138" s="1">
        <v>40242</v>
      </c>
      <c r="B1138" t="s">
        <v>205</v>
      </c>
      <c r="C1138">
        <v>20</v>
      </c>
      <c r="D1138">
        <f>YEAR(cukier7[[#This Row],[Data]])</f>
        <v>2010</v>
      </c>
    </row>
    <row r="1139" spans="1:4" x14ac:dyDescent="0.25">
      <c r="A1139" s="1">
        <v>40245</v>
      </c>
      <c r="B1139" t="s">
        <v>32</v>
      </c>
      <c r="C1139">
        <v>125</v>
      </c>
      <c r="D1139">
        <f>YEAR(cukier7[[#This Row],[Data]])</f>
        <v>2010</v>
      </c>
    </row>
    <row r="1140" spans="1:4" x14ac:dyDescent="0.25">
      <c r="A1140" s="1">
        <v>40245</v>
      </c>
      <c r="B1140" t="s">
        <v>47</v>
      </c>
      <c r="C1140">
        <v>396</v>
      </c>
      <c r="D1140">
        <f>YEAR(cukier7[[#This Row],[Data]])</f>
        <v>2010</v>
      </c>
    </row>
    <row r="1141" spans="1:4" x14ac:dyDescent="0.25">
      <c r="A1141" s="1">
        <v>40246</v>
      </c>
      <c r="B1141" t="s">
        <v>210</v>
      </c>
      <c r="C1141">
        <v>7</v>
      </c>
      <c r="D1141">
        <f>YEAR(cukier7[[#This Row],[Data]])</f>
        <v>2010</v>
      </c>
    </row>
    <row r="1142" spans="1:4" x14ac:dyDescent="0.25">
      <c r="A1142" s="1">
        <v>40247</v>
      </c>
      <c r="B1142" t="s">
        <v>80</v>
      </c>
      <c r="C1142">
        <v>59</v>
      </c>
      <c r="D1142">
        <f>YEAR(cukier7[[#This Row],[Data]])</f>
        <v>2010</v>
      </c>
    </row>
    <row r="1143" spans="1:4" x14ac:dyDescent="0.25">
      <c r="A1143" s="1">
        <v>40250</v>
      </c>
      <c r="B1143" t="s">
        <v>16</v>
      </c>
      <c r="C1143">
        <v>417</v>
      </c>
      <c r="D1143">
        <f>YEAR(cukier7[[#This Row],[Data]])</f>
        <v>2010</v>
      </c>
    </row>
    <row r="1144" spans="1:4" x14ac:dyDescent="0.25">
      <c r="A1144" s="1">
        <v>40250</v>
      </c>
      <c r="B1144" t="s">
        <v>47</v>
      </c>
      <c r="C1144">
        <v>115</v>
      </c>
      <c r="D1144">
        <f>YEAR(cukier7[[#This Row],[Data]])</f>
        <v>2010</v>
      </c>
    </row>
    <row r="1145" spans="1:4" x14ac:dyDescent="0.25">
      <c r="A1145" s="1">
        <v>40253</v>
      </c>
      <c r="B1145" t="s">
        <v>56</v>
      </c>
      <c r="C1145">
        <v>6</v>
      </c>
      <c r="D1145">
        <f>YEAR(cukier7[[#This Row],[Data]])</f>
        <v>2010</v>
      </c>
    </row>
    <row r="1146" spans="1:4" x14ac:dyDescent="0.25">
      <c r="A1146" s="1">
        <v>40254</v>
      </c>
      <c r="B1146" t="s">
        <v>21</v>
      </c>
      <c r="C1146">
        <v>69</v>
      </c>
      <c r="D1146">
        <f>YEAR(cukier7[[#This Row],[Data]])</f>
        <v>2010</v>
      </c>
    </row>
    <row r="1147" spans="1:4" x14ac:dyDescent="0.25">
      <c r="A1147" s="1">
        <v>40256</v>
      </c>
      <c r="B1147" t="s">
        <v>14</v>
      </c>
      <c r="C1147">
        <v>58</v>
      </c>
      <c r="D1147">
        <f>YEAR(cukier7[[#This Row],[Data]])</f>
        <v>2010</v>
      </c>
    </row>
    <row r="1148" spans="1:4" x14ac:dyDescent="0.25">
      <c r="A1148" s="1">
        <v>40256</v>
      </c>
      <c r="B1148" t="s">
        <v>27</v>
      </c>
      <c r="C1148">
        <v>159</v>
      </c>
      <c r="D1148">
        <f>YEAR(cukier7[[#This Row],[Data]])</f>
        <v>2010</v>
      </c>
    </row>
    <row r="1149" spans="1:4" x14ac:dyDescent="0.25">
      <c r="A1149" s="1">
        <v>40258</v>
      </c>
      <c r="B1149" t="s">
        <v>211</v>
      </c>
      <c r="C1149">
        <v>6</v>
      </c>
      <c r="D1149">
        <f>YEAR(cukier7[[#This Row],[Data]])</f>
        <v>2010</v>
      </c>
    </row>
    <row r="1150" spans="1:4" x14ac:dyDescent="0.25">
      <c r="A1150" s="1">
        <v>40259</v>
      </c>
      <c r="B1150" t="s">
        <v>14</v>
      </c>
      <c r="C1150">
        <v>103</v>
      </c>
      <c r="D1150">
        <f>YEAR(cukier7[[#This Row],[Data]])</f>
        <v>2010</v>
      </c>
    </row>
    <row r="1151" spans="1:4" x14ac:dyDescent="0.25">
      <c r="A1151" s="1">
        <v>40263</v>
      </c>
      <c r="B1151" t="s">
        <v>9</v>
      </c>
      <c r="C1151">
        <v>155</v>
      </c>
      <c r="D1151">
        <f>YEAR(cukier7[[#This Row],[Data]])</f>
        <v>2010</v>
      </c>
    </row>
    <row r="1152" spans="1:4" x14ac:dyDescent="0.25">
      <c r="A1152" s="1">
        <v>40263</v>
      </c>
      <c r="B1152" t="s">
        <v>83</v>
      </c>
      <c r="C1152">
        <v>10</v>
      </c>
      <c r="D1152">
        <f>YEAR(cukier7[[#This Row],[Data]])</f>
        <v>2010</v>
      </c>
    </row>
    <row r="1153" spans="1:4" x14ac:dyDescent="0.25">
      <c r="A1153" s="1">
        <v>40265</v>
      </c>
      <c r="B1153" t="s">
        <v>30</v>
      </c>
      <c r="C1153">
        <v>158</v>
      </c>
      <c r="D1153">
        <f>YEAR(cukier7[[#This Row],[Data]])</f>
        <v>2010</v>
      </c>
    </row>
    <row r="1154" spans="1:4" x14ac:dyDescent="0.25">
      <c r="A1154" s="1">
        <v>40267</v>
      </c>
      <c r="B1154" t="s">
        <v>57</v>
      </c>
      <c r="C1154">
        <v>146</v>
      </c>
      <c r="D1154">
        <f>YEAR(cukier7[[#This Row],[Data]])</f>
        <v>2010</v>
      </c>
    </row>
    <row r="1155" spans="1:4" x14ac:dyDescent="0.25">
      <c r="A1155" s="1">
        <v>40268</v>
      </c>
      <c r="B1155" t="s">
        <v>24</v>
      </c>
      <c r="C1155">
        <v>230</v>
      </c>
      <c r="D1155">
        <f>YEAR(cukier7[[#This Row],[Data]])</f>
        <v>2010</v>
      </c>
    </row>
    <row r="1156" spans="1:4" x14ac:dyDescent="0.25">
      <c r="A1156" s="1">
        <v>40270</v>
      </c>
      <c r="B1156" t="s">
        <v>41</v>
      </c>
      <c r="C1156">
        <v>143</v>
      </c>
      <c r="D1156">
        <f>YEAR(cukier7[[#This Row],[Data]])</f>
        <v>2010</v>
      </c>
    </row>
    <row r="1157" spans="1:4" x14ac:dyDescent="0.25">
      <c r="A1157" s="1">
        <v>40270</v>
      </c>
      <c r="B1157" t="s">
        <v>63</v>
      </c>
      <c r="C1157">
        <v>167</v>
      </c>
      <c r="D1157">
        <f>YEAR(cukier7[[#This Row],[Data]])</f>
        <v>2010</v>
      </c>
    </row>
    <row r="1158" spans="1:4" x14ac:dyDescent="0.25">
      <c r="A1158" s="1">
        <v>40270</v>
      </c>
      <c r="B1158" t="s">
        <v>54</v>
      </c>
      <c r="C1158">
        <v>119</v>
      </c>
      <c r="D1158">
        <f>YEAR(cukier7[[#This Row],[Data]])</f>
        <v>2010</v>
      </c>
    </row>
    <row r="1159" spans="1:4" x14ac:dyDescent="0.25">
      <c r="A1159" s="1">
        <v>40272</v>
      </c>
      <c r="B1159" t="s">
        <v>16</v>
      </c>
      <c r="C1159">
        <v>400</v>
      </c>
      <c r="D1159">
        <f>YEAR(cukier7[[#This Row],[Data]])</f>
        <v>2010</v>
      </c>
    </row>
    <row r="1160" spans="1:4" x14ac:dyDescent="0.25">
      <c r="A1160" s="1">
        <v>40274</v>
      </c>
      <c r="B1160" t="s">
        <v>39</v>
      </c>
      <c r="C1160">
        <v>172</v>
      </c>
      <c r="D1160">
        <f>YEAR(cukier7[[#This Row],[Data]])</f>
        <v>2010</v>
      </c>
    </row>
    <row r="1161" spans="1:4" x14ac:dyDescent="0.25">
      <c r="A1161" s="1">
        <v>40275</v>
      </c>
      <c r="B1161" t="s">
        <v>100</v>
      </c>
      <c r="C1161">
        <v>19</v>
      </c>
      <c r="D1161">
        <f>YEAR(cukier7[[#This Row],[Data]])</f>
        <v>2010</v>
      </c>
    </row>
    <row r="1162" spans="1:4" x14ac:dyDescent="0.25">
      <c r="A1162" s="1">
        <v>40277</v>
      </c>
      <c r="B1162" t="s">
        <v>9</v>
      </c>
      <c r="C1162">
        <v>116</v>
      </c>
      <c r="D1162">
        <f>YEAR(cukier7[[#This Row],[Data]])</f>
        <v>2010</v>
      </c>
    </row>
    <row r="1163" spans="1:4" x14ac:dyDescent="0.25">
      <c r="A1163" s="1">
        <v>40279</v>
      </c>
      <c r="B1163" t="s">
        <v>24</v>
      </c>
      <c r="C1163">
        <v>143</v>
      </c>
      <c r="D1163">
        <f>YEAR(cukier7[[#This Row],[Data]])</f>
        <v>2010</v>
      </c>
    </row>
    <row r="1164" spans="1:4" x14ac:dyDescent="0.25">
      <c r="A1164" s="1">
        <v>40280</v>
      </c>
      <c r="B1164" t="s">
        <v>11</v>
      </c>
      <c r="C1164">
        <v>222</v>
      </c>
      <c r="D1164">
        <f>YEAR(cukier7[[#This Row],[Data]])</f>
        <v>2010</v>
      </c>
    </row>
    <row r="1165" spans="1:4" x14ac:dyDescent="0.25">
      <c r="A1165" s="1">
        <v>40282</v>
      </c>
      <c r="B1165" t="s">
        <v>11</v>
      </c>
      <c r="C1165">
        <v>352</v>
      </c>
      <c r="D1165">
        <f>YEAR(cukier7[[#This Row],[Data]])</f>
        <v>2010</v>
      </c>
    </row>
    <row r="1166" spans="1:4" x14ac:dyDescent="0.25">
      <c r="A1166" s="1">
        <v>40282</v>
      </c>
      <c r="B1166" t="s">
        <v>54</v>
      </c>
      <c r="C1166">
        <v>69</v>
      </c>
      <c r="D1166">
        <f>YEAR(cukier7[[#This Row],[Data]])</f>
        <v>2010</v>
      </c>
    </row>
    <row r="1167" spans="1:4" x14ac:dyDescent="0.25">
      <c r="A1167" s="1">
        <v>40283</v>
      </c>
      <c r="B1167" t="s">
        <v>47</v>
      </c>
      <c r="C1167">
        <v>182</v>
      </c>
      <c r="D1167">
        <f>YEAR(cukier7[[#This Row],[Data]])</f>
        <v>2010</v>
      </c>
    </row>
    <row r="1168" spans="1:4" x14ac:dyDescent="0.25">
      <c r="A1168" s="1">
        <v>40285</v>
      </c>
      <c r="B1168" t="s">
        <v>11</v>
      </c>
      <c r="C1168">
        <v>182</v>
      </c>
      <c r="D1168">
        <f>YEAR(cukier7[[#This Row],[Data]])</f>
        <v>2010</v>
      </c>
    </row>
    <row r="1169" spans="1:4" x14ac:dyDescent="0.25">
      <c r="A1169" s="1">
        <v>40285</v>
      </c>
      <c r="B1169" t="s">
        <v>54</v>
      </c>
      <c r="C1169">
        <v>165</v>
      </c>
      <c r="D1169">
        <f>YEAR(cukier7[[#This Row],[Data]])</f>
        <v>2010</v>
      </c>
    </row>
    <row r="1170" spans="1:4" x14ac:dyDescent="0.25">
      <c r="A1170" s="1">
        <v>40286</v>
      </c>
      <c r="B1170" t="s">
        <v>42</v>
      </c>
      <c r="C1170">
        <v>18</v>
      </c>
      <c r="D1170">
        <f>YEAR(cukier7[[#This Row],[Data]])</f>
        <v>2010</v>
      </c>
    </row>
    <row r="1171" spans="1:4" x14ac:dyDescent="0.25">
      <c r="A1171" s="1">
        <v>40286</v>
      </c>
      <c r="B1171" t="s">
        <v>212</v>
      </c>
      <c r="C1171">
        <v>2</v>
      </c>
      <c r="D1171">
        <f>YEAR(cukier7[[#This Row],[Data]])</f>
        <v>2010</v>
      </c>
    </row>
    <row r="1172" spans="1:4" x14ac:dyDescent="0.25">
      <c r="A1172" s="1">
        <v>40287</v>
      </c>
      <c r="B1172" t="s">
        <v>186</v>
      </c>
      <c r="C1172">
        <v>15</v>
      </c>
      <c r="D1172">
        <f>YEAR(cukier7[[#This Row],[Data]])</f>
        <v>2010</v>
      </c>
    </row>
    <row r="1173" spans="1:4" x14ac:dyDescent="0.25">
      <c r="A1173" s="1">
        <v>40288</v>
      </c>
      <c r="B1173" t="s">
        <v>213</v>
      </c>
      <c r="C1173">
        <v>19</v>
      </c>
      <c r="D1173">
        <f>YEAR(cukier7[[#This Row],[Data]])</f>
        <v>2010</v>
      </c>
    </row>
    <row r="1174" spans="1:4" x14ac:dyDescent="0.25">
      <c r="A1174" s="1">
        <v>40289</v>
      </c>
      <c r="B1174" t="s">
        <v>39</v>
      </c>
      <c r="C1174">
        <v>66</v>
      </c>
      <c r="D1174">
        <f>YEAR(cukier7[[#This Row],[Data]])</f>
        <v>2010</v>
      </c>
    </row>
    <row r="1175" spans="1:4" x14ac:dyDescent="0.25">
      <c r="A1175" s="1">
        <v>40289</v>
      </c>
      <c r="B1175" t="s">
        <v>172</v>
      </c>
      <c r="C1175">
        <v>12</v>
      </c>
      <c r="D1175">
        <f>YEAR(cukier7[[#This Row],[Data]])</f>
        <v>2010</v>
      </c>
    </row>
    <row r="1176" spans="1:4" x14ac:dyDescent="0.25">
      <c r="A1176" s="1">
        <v>40290</v>
      </c>
      <c r="B1176" t="s">
        <v>120</v>
      </c>
      <c r="C1176">
        <v>19</v>
      </c>
      <c r="D1176">
        <f>YEAR(cukier7[[#This Row],[Data]])</f>
        <v>2010</v>
      </c>
    </row>
    <row r="1177" spans="1:4" x14ac:dyDescent="0.25">
      <c r="A1177" s="1">
        <v>40290</v>
      </c>
      <c r="B1177" t="s">
        <v>25</v>
      </c>
      <c r="C1177">
        <v>96</v>
      </c>
      <c r="D1177">
        <f>YEAR(cukier7[[#This Row],[Data]])</f>
        <v>2010</v>
      </c>
    </row>
    <row r="1178" spans="1:4" x14ac:dyDescent="0.25">
      <c r="A1178" s="1">
        <v>40293</v>
      </c>
      <c r="B1178" t="s">
        <v>11</v>
      </c>
      <c r="C1178">
        <v>240</v>
      </c>
      <c r="D1178">
        <f>YEAR(cukier7[[#This Row],[Data]])</f>
        <v>2010</v>
      </c>
    </row>
    <row r="1179" spans="1:4" x14ac:dyDescent="0.25">
      <c r="A1179" s="1">
        <v>40295</v>
      </c>
      <c r="B1179" t="s">
        <v>30</v>
      </c>
      <c r="C1179">
        <v>57</v>
      </c>
      <c r="D1179">
        <f>YEAR(cukier7[[#This Row],[Data]])</f>
        <v>2010</v>
      </c>
    </row>
    <row r="1180" spans="1:4" x14ac:dyDescent="0.25">
      <c r="A1180" s="1">
        <v>40299</v>
      </c>
      <c r="B1180" t="s">
        <v>16</v>
      </c>
      <c r="C1180">
        <v>475</v>
      </c>
      <c r="D1180">
        <f>YEAR(cukier7[[#This Row],[Data]])</f>
        <v>2010</v>
      </c>
    </row>
    <row r="1181" spans="1:4" x14ac:dyDescent="0.25">
      <c r="A1181" s="1">
        <v>40300</v>
      </c>
      <c r="B1181" t="s">
        <v>9</v>
      </c>
      <c r="C1181">
        <v>162</v>
      </c>
      <c r="D1181">
        <f>YEAR(cukier7[[#This Row],[Data]])</f>
        <v>2010</v>
      </c>
    </row>
    <row r="1182" spans="1:4" x14ac:dyDescent="0.25">
      <c r="A1182" s="1">
        <v>40302</v>
      </c>
      <c r="B1182" t="s">
        <v>9</v>
      </c>
      <c r="C1182">
        <v>150</v>
      </c>
      <c r="D1182">
        <f>YEAR(cukier7[[#This Row],[Data]])</f>
        <v>2010</v>
      </c>
    </row>
    <row r="1183" spans="1:4" x14ac:dyDescent="0.25">
      <c r="A1183" s="1">
        <v>40303</v>
      </c>
      <c r="B1183" t="s">
        <v>52</v>
      </c>
      <c r="C1183">
        <v>139</v>
      </c>
      <c r="D1183">
        <f>YEAR(cukier7[[#This Row],[Data]])</f>
        <v>2010</v>
      </c>
    </row>
    <row r="1184" spans="1:4" x14ac:dyDescent="0.25">
      <c r="A1184" s="1">
        <v>40305</v>
      </c>
      <c r="B1184" t="s">
        <v>21</v>
      </c>
      <c r="C1184">
        <v>183</v>
      </c>
      <c r="D1184">
        <f>YEAR(cukier7[[#This Row],[Data]])</f>
        <v>2010</v>
      </c>
    </row>
    <row r="1185" spans="1:4" x14ac:dyDescent="0.25">
      <c r="A1185" s="1">
        <v>40315</v>
      </c>
      <c r="B1185" t="s">
        <v>9</v>
      </c>
      <c r="C1185">
        <v>214</v>
      </c>
      <c r="D1185">
        <f>YEAR(cukier7[[#This Row],[Data]])</f>
        <v>2010</v>
      </c>
    </row>
    <row r="1186" spans="1:4" x14ac:dyDescent="0.25">
      <c r="A1186" s="1">
        <v>40318</v>
      </c>
      <c r="B1186" t="s">
        <v>177</v>
      </c>
      <c r="C1186">
        <v>14</v>
      </c>
      <c r="D1186">
        <f>YEAR(cukier7[[#This Row],[Data]])</f>
        <v>2010</v>
      </c>
    </row>
    <row r="1187" spans="1:4" x14ac:dyDescent="0.25">
      <c r="A1187" s="1">
        <v>40319</v>
      </c>
      <c r="B1187" t="s">
        <v>197</v>
      </c>
      <c r="C1187">
        <v>2</v>
      </c>
      <c r="D1187">
        <f>YEAR(cukier7[[#This Row],[Data]])</f>
        <v>2010</v>
      </c>
    </row>
    <row r="1188" spans="1:4" x14ac:dyDescent="0.25">
      <c r="A1188" s="1">
        <v>40320</v>
      </c>
      <c r="B1188" t="s">
        <v>24</v>
      </c>
      <c r="C1188">
        <v>383</v>
      </c>
      <c r="D1188">
        <f>YEAR(cukier7[[#This Row],[Data]])</f>
        <v>2010</v>
      </c>
    </row>
    <row r="1189" spans="1:4" x14ac:dyDescent="0.25">
      <c r="A1189" s="1">
        <v>40321</v>
      </c>
      <c r="B1189" t="s">
        <v>2</v>
      </c>
      <c r="C1189">
        <v>14</v>
      </c>
      <c r="D1189">
        <f>YEAR(cukier7[[#This Row],[Data]])</f>
        <v>2010</v>
      </c>
    </row>
    <row r="1190" spans="1:4" x14ac:dyDescent="0.25">
      <c r="A1190" s="1">
        <v>40321</v>
      </c>
      <c r="B1190" t="s">
        <v>54</v>
      </c>
      <c r="C1190">
        <v>127</v>
      </c>
      <c r="D1190">
        <f>YEAR(cukier7[[#This Row],[Data]])</f>
        <v>2010</v>
      </c>
    </row>
    <row r="1191" spans="1:4" x14ac:dyDescent="0.25">
      <c r="A1191" s="1">
        <v>40322</v>
      </c>
      <c r="B1191" t="s">
        <v>32</v>
      </c>
      <c r="C1191">
        <v>179</v>
      </c>
      <c r="D1191">
        <f>YEAR(cukier7[[#This Row],[Data]])</f>
        <v>2010</v>
      </c>
    </row>
    <row r="1192" spans="1:4" x14ac:dyDescent="0.25">
      <c r="A1192" s="1">
        <v>40323</v>
      </c>
      <c r="B1192" t="s">
        <v>25</v>
      </c>
      <c r="C1192">
        <v>74</v>
      </c>
      <c r="D1192">
        <f>YEAR(cukier7[[#This Row],[Data]])</f>
        <v>2010</v>
      </c>
    </row>
    <row r="1193" spans="1:4" x14ac:dyDescent="0.25">
      <c r="A1193" s="1">
        <v>40323</v>
      </c>
      <c r="B1193" t="s">
        <v>52</v>
      </c>
      <c r="C1193">
        <v>311</v>
      </c>
      <c r="D1193">
        <f>YEAR(cukier7[[#This Row],[Data]])</f>
        <v>2010</v>
      </c>
    </row>
    <row r="1194" spans="1:4" x14ac:dyDescent="0.25">
      <c r="A1194" s="1">
        <v>40327</v>
      </c>
      <c r="B1194" t="s">
        <v>68</v>
      </c>
      <c r="C1194">
        <v>190</v>
      </c>
      <c r="D1194">
        <f>YEAR(cukier7[[#This Row],[Data]])</f>
        <v>2010</v>
      </c>
    </row>
    <row r="1195" spans="1:4" x14ac:dyDescent="0.25">
      <c r="A1195" s="1">
        <v>40329</v>
      </c>
      <c r="B1195" t="s">
        <v>33</v>
      </c>
      <c r="C1195">
        <v>67</v>
      </c>
      <c r="D1195">
        <f>YEAR(cukier7[[#This Row],[Data]])</f>
        <v>2010</v>
      </c>
    </row>
    <row r="1196" spans="1:4" x14ac:dyDescent="0.25">
      <c r="A1196" s="1">
        <v>40331</v>
      </c>
      <c r="B1196" t="s">
        <v>9</v>
      </c>
      <c r="C1196">
        <v>331</v>
      </c>
      <c r="D1196">
        <f>YEAR(cukier7[[#This Row],[Data]])</f>
        <v>2010</v>
      </c>
    </row>
    <row r="1197" spans="1:4" x14ac:dyDescent="0.25">
      <c r="A1197" s="1">
        <v>40331</v>
      </c>
      <c r="B1197" t="s">
        <v>41</v>
      </c>
      <c r="C1197">
        <v>114</v>
      </c>
      <c r="D1197">
        <f>YEAR(cukier7[[#This Row],[Data]])</f>
        <v>2010</v>
      </c>
    </row>
    <row r="1198" spans="1:4" x14ac:dyDescent="0.25">
      <c r="A1198" s="1">
        <v>40332</v>
      </c>
      <c r="B1198" t="s">
        <v>54</v>
      </c>
      <c r="C1198">
        <v>79</v>
      </c>
      <c r="D1198">
        <f>YEAR(cukier7[[#This Row],[Data]])</f>
        <v>2010</v>
      </c>
    </row>
    <row r="1199" spans="1:4" x14ac:dyDescent="0.25">
      <c r="A1199" s="1">
        <v>40333</v>
      </c>
      <c r="B1199" t="s">
        <v>73</v>
      </c>
      <c r="C1199">
        <v>22</v>
      </c>
      <c r="D1199">
        <f>YEAR(cukier7[[#This Row],[Data]])</f>
        <v>2010</v>
      </c>
    </row>
    <row r="1200" spans="1:4" x14ac:dyDescent="0.25">
      <c r="A1200" s="1">
        <v>40333</v>
      </c>
      <c r="B1200" t="s">
        <v>94</v>
      </c>
      <c r="C1200">
        <v>5</v>
      </c>
      <c r="D1200">
        <f>YEAR(cukier7[[#This Row],[Data]])</f>
        <v>2010</v>
      </c>
    </row>
    <row r="1201" spans="1:4" x14ac:dyDescent="0.25">
      <c r="A1201" s="1">
        <v>40336</v>
      </c>
      <c r="B1201" t="s">
        <v>74</v>
      </c>
      <c r="C1201">
        <v>17</v>
      </c>
      <c r="D1201">
        <f>YEAR(cukier7[[#This Row],[Data]])</f>
        <v>2010</v>
      </c>
    </row>
    <row r="1202" spans="1:4" x14ac:dyDescent="0.25">
      <c r="A1202" s="1">
        <v>40337</v>
      </c>
      <c r="B1202" t="s">
        <v>47</v>
      </c>
      <c r="C1202">
        <v>344</v>
      </c>
      <c r="D1202">
        <f>YEAR(cukier7[[#This Row],[Data]])</f>
        <v>2010</v>
      </c>
    </row>
    <row r="1203" spans="1:4" x14ac:dyDescent="0.25">
      <c r="A1203" s="1">
        <v>40337</v>
      </c>
      <c r="B1203" t="s">
        <v>16</v>
      </c>
      <c r="C1203">
        <v>329</v>
      </c>
      <c r="D1203">
        <f>YEAR(cukier7[[#This Row],[Data]])</f>
        <v>2010</v>
      </c>
    </row>
    <row r="1204" spans="1:4" x14ac:dyDescent="0.25">
      <c r="A1204" s="1">
        <v>40337</v>
      </c>
      <c r="B1204" t="s">
        <v>114</v>
      </c>
      <c r="C1204">
        <v>10</v>
      </c>
      <c r="D1204">
        <f>YEAR(cukier7[[#This Row],[Data]])</f>
        <v>2010</v>
      </c>
    </row>
    <row r="1205" spans="1:4" x14ac:dyDescent="0.25">
      <c r="A1205" s="1">
        <v>40341</v>
      </c>
      <c r="B1205" t="s">
        <v>32</v>
      </c>
      <c r="C1205">
        <v>105</v>
      </c>
      <c r="D1205">
        <f>YEAR(cukier7[[#This Row],[Data]])</f>
        <v>2010</v>
      </c>
    </row>
    <row r="1206" spans="1:4" x14ac:dyDescent="0.25">
      <c r="A1206" s="1">
        <v>40342</v>
      </c>
      <c r="B1206" t="s">
        <v>71</v>
      </c>
      <c r="C1206">
        <v>26</v>
      </c>
      <c r="D1206">
        <f>YEAR(cukier7[[#This Row],[Data]])</f>
        <v>2010</v>
      </c>
    </row>
    <row r="1207" spans="1:4" x14ac:dyDescent="0.25">
      <c r="A1207" s="1">
        <v>40343</v>
      </c>
      <c r="B1207" t="s">
        <v>41</v>
      </c>
      <c r="C1207">
        <v>121</v>
      </c>
      <c r="D1207">
        <f>YEAR(cukier7[[#This Row],[Data]])</f>
        <v>2010</v>
      </c>
    </row>
    <row r="1208" spans="1:4" x14ac:dyDescent="0.25">
      <c r="A1208" s="1">
        <v>40345</v>
      </c>
      <c r="B1208" t="s">
        <v>10</v>
      </c>
      <c r="C1208">
        <v>174</v>
      </c>
      <c r="D1208">
        <f>YEAR(cukier7[[#This Row],[Data]])</f>
        <v>2010</v>
      </c>
    </row>
    <row r="1209" spans="1:4" x14ac:dyDescent="0.25">
      <c r="A1209" s="1">
        <v>40346</v>
      </c>
      <c r="B1209" t="s">
        <v>16</v>
      </c>
      <c r="C1209">
        <v>233</v>
      </c>
      <c r="D1209">
        <f>YEAR(cukier7[[#This Row],[Data]])</f>
        <v>2010</v>
      </c>
    </row>
    <row r="1210" spans="1:4" x14ac:dyDescent="0.25">
      <c r="A1210" s="1">
        <v>40347</v>
      </c>
      <c r="B1210" t="s">
        <v>12</v>
      </c>
      <c r="C1210">
        <v>117</v>
      </c>
      <c r="D1210">
        <f>YEAR(cukier7[[#This Row],[Data]])</f>
        <v>2010</v>
      </c>
    </row>
    <row r="1211" spans="1:4" x14ac:dyDescent="0.25">
      <c r="A1211" s="1">
        <v>40348</v>
      </c>
      <c r="B1211" t="s">
        <v>74</v>
      </c>
      <c r="C1211">
        <v>11</v>
      </c>
      <c r="D1211">
        <f>YEAR(cukier7[[#This Row],[Data]])</f>
        <v>2010</v>
      </c>
    </row>
    <row r="1212" spans="1:4" x14ac:dyDescent="0.25">
      <c r="A1212" s="1">
        <v>40348</v>
      </c>
      <c r="B1212" t="s">
        <v>214</v>
      </c>
      <c r="C1212">
        <v>18</v>
      </c>
      <c r="D1212">
        <f>YEAR(cukier7[[#This Row],[Data]])</f>
        <v>2010</v>
      </c>
    </row>
    <row r="1213" spans="1:4" x14ac:dyDescent="0.25">
      <c r="A1213" s="1">
        <v>40348</v>
      </c>
      <c r="B1213" t="s">
        <v>47</v>
      </c>
      <c r="C1213">
        <v>332</v>
      </c>
      <c r="D1213">
        <f>YEAR(cukier7[[#This Row],[Data]])</f>
        <v>2010</v>
      </c>
    </row>
    <row r="1214" spans="1:4" x14ac:dyDescent="0.25">
      <c r="A1214" s="1">
        <v>40349</v>
      </c>
      <c r="B1214" t="s">
        <v>158</v>
      </c>
      <c r="C1214">
        <v>6</v>
      </c>
      <c r="D1214">
        <f>YEAR(cukier7[[#This Row],[Data]])</f>
        <v>2010</v>
      </c>
    </row>
    <row r="1215" spans="1:4" x14ac:dyDescent="0.25">
      <c r="A1215" s="1">
        <v>40350</v>
      </c>
      <c r="B1215" t="s">
        <v>104</v>
      </c>
      <c r="C1215">
        <v>260</v>
      </c>
      <c r="D1215">
        <f>YEAR(cukier7[[#This Row],[Data]])</f>
        <v>2010</v>
      </c>
    </row>
    <row r="1216" spans="1:4" x14ac:dyDescent="0.25">
      <c r="A1216" s="1">
        <v>40350</v>
      </c>
      <c r="B1216" t="s">
        <v>82</v>
      </c>
      <c r="C1216">
        <v>22</v>
      </c>
      <c r="D1216">
        <f>YEAR(cukier7[[#This Row],[Data]])</f>
        <v>2010</v>
      </c>
    </row>
    <row r="1217" spans="1:4" x14ac:dyDescent="0.25">
      <c r="A1217" s="1">
        <v>40352</v>
      </c>
      <c r="B1217" t="s">
        <v>131</v>
      </c>
      <c r="C1217">
        <v>9</v>
      </c>
      <c r="D1217">
        <f>YEAR(cukier7[[#This Row],[Data]])</f>
        <v>2010</v>
      </c>
    </row>
    <row r="1218" spans="1:4" x14ac:dyDescent="0.25">
      <c r="A1218" s="1">
        <v>40353</v>
      </c>
      <c r="B1218" t="s">
        <v>68</v>
      </c>
      <c r="C1218">
        <v>79</v>
      </c>
      <c r="D1218">
        <f>YEAR(cukier7[[#This Row],[Data]])</f>
        <v>2010</v>
      </c>
    </row>
    <row r="1219" spans="1:4" x14ac:dyDescent="0.25">
      <c r="A1219" s="1">
        <v>40355</v>
      </c>
      <c r="B1219" t="s">
        <v>47</v>
      </c>
      <c r="C1219">
        <v>480</v>
      </c>
      <c r="D1219">
        <f>YEAR(cukier7[[#This Row],[Data]])</f>
        <v>2010</v>
      </c>
    </row>
    <row r="1220" spans="1:4" x14ac:dyDescent="0.25">
      <c r="A1220" s="1">
        <v>40360</v>
      </c>
      <c r="B1220" t="s">
        <v>11</v>
      </c>
      <c r="C1220">
        <v>154</v>
      </c>
      <c r="D1220">
        <f>YEAR(cukier7[[#This Row],[Data]])</f>
        <v>2010</v>
      </c>
    </row>
    <row r="1221" spans="1:4" x14ac:dyDescent="0.25">
      <c r="A1221" s="1">
        <v>40360</v>
      </c>
      <c r="B1221" t="s">
        <v>37</v>
      </c>
      <c r="C1221">
        <v>170</v>
      </c>
      <c r="D1221">
        <f>YEAR(cukier7[[#This Row],[Data]])</f>
        <v>2010</v>
      </c>
    </row>
    <row r="1222" spans="1:4" x14ac:dyDescent="0.25">
      <c r="A1222" s="1">
        <v>40361</v>
      </c>
      <c r="B1222" t="s">
        <v>215</v>
      </c>
      <c r="C1222">
        <v>13</v>
      </c>
      <c r="D1222">
        <f>YEAR(cukier7[[#This Row],[Data]])</f>
        <v>2010</v>
      </c>
    </row>
    <row r="1223" spans="1:4" x14ac:dyDescent="0.25">
      <c r="A1223" s="1">
        <v>40364</v>
      </c>
      <c r="B1223" t="s">
        <v>20</v>
      </c>
      <c r="C1223">
        <v>29</v>
      </c>
      <c r="D1223">
        <f>YEAR(cukier7[[#This Row],[Data]])</f>
        <v>2010</v>
      </c>
    </row>
    <row r="1224" spans="1:4" x14ac:dyDescent="0.25">
      <c r="A1224" s="1">
        <v>40366</v>
      </c>
      <c r="B1224" t="s">
        <v>21</v>
      </c>
      <c r="C1224">
        <v>80</v>
      </c>
      <c r="D1224">
        <f>YEAR(cukier7[[#This Row],[Data]])</f>
        <v>2010</v>
      </c>
    </row>
    <row r="1225" spans="1:4" x14ac:dyDescent="0.25">
      <c r="A1225" s="1">
        <v>40370</v>
      </c>
      <c r="B1225" t="s">
        <v>178</v>
      </c>
      <c r="C1225">
        <v>20</v>
      </c>
      <c r="D1225">
        <f>YEAR(cukier7[[#This Row],[Data]])</f>
        <v>2010</v>
      </c>
    </row>
    <row r="1226" spans="1:4" x14ac:dyDescent="0.25">
      <c r="A1226" s="1">
        <v>40370</v>
      </c>
      <c r="B1226" t="s">
        <v>11</v>
      </c>
      <c r="C1226">
        <v>401</v>
      </c>
      <c r="D1226">
        <f>YEAR(cukier7[[#This Row],[Data]])</f>
        <v>2010</v>
      </c>
    </row>
    <row r="1227" spans="1:4" x14ac:dyDescent="0.25">
      <c r="A1227" s="1">
        <v>40372</v>
      </c>
      <c r="B1227" t="s">
        <v>41</v>
      </c>
      <c r="C1227">
        <v>134</v>
      </c>
      <c r="D1227">
        <f>YEAR(cukier7[[#This Row],[Data]])</f>
        <v>2010</v>
      </c>
    </row>
    <row r="1228" spans="1:4" x14ac:dyDescent="0.25">
      <c r="A1228" s="1">
        <v>40374</v>
      </c>
      <c r="B1228" t="s">
        <v>39</v>
      </c>
      <c r="C1228">
        <v>107</v>
      </c>
      <c r="D1228">
        <f>YEAR(cukier7[[#This Row],[Data]])</f>
        <v>2010</v>
      </c>
    </row>
    <row r="1229" spans="1:4" x14ac:dyDescent="0.25">
      <c r="A1229" s="1">
        <v>40379</v>
      </c>
      <c r="B1229" t="s">
        <v>12</v>
      </c>
      <c r="C1229">
        <v>30</v>
      </c>
      <c r="D1229">
        <f>YEAR(cukier7[[#This Row],[Data]])</f>
        <v>2010</v>
      </c>
    </row>
    <row r="1230" spans="1:4" x14ac:dyDescent="0.25">
      <c r="A1230" s="1">
        <v>40381</v>
      </c>
      <c r="B1230" t="s">
        <v>26</v>
      </c>
      <c r="C1230">
        <v>138</v>
      </c>
      <c r="D1230">
        <f>YEAR(cukier7[[#This Row],[Data]])</f>
        <v>2010</v>
      </c>
    </row>
    <row r="1231" spans="1:4" x14ac:dyDescent="0.25">
      <c r="A1231" s="1">
        <v>40382</v>
      </c>
      <c r="B1231" t="s">
        <v>24</v>
      </c>
      <c r="C1231">
        <v>404</v>
      </c>
      <c r="D1231">
        <f>YEAR(cukier7[[#This Row],[Data]])</f>
        <v>2010</v>
      </c>
    </row>
    <row r="1232" spans="1:4" x14ac:dyDescent="0.25">
      <c r="A1232" s="1">
        <v>40386</v>
      </c>
      <c r="B1232" t="s">
        <v>39</v>
      </c>
      <c r="C1232">
        <v>117</v>
      </c>
      <c r="D1232">
        <f>YEAR(cukier7[[#This Row],[Data]])</f>
        <v>2010</v>
      </c>
    </row>
    <row r="1233" spans="1:4" x14ac:dyDescent="0.25">
      <c r="A1233" s="1">
        <v>40389</v>
      </c>
      <c r="B1233" t="s">
        <v>11</v>
      </c>
      <c r="C1233">
        <v>124</v>
      </c>
      <c r="D1233">
        <f>YEAR(cukier7[[#This Row],[Data]])</f>
        <v>2010</v>
      </c>
    </row>
    <row r="1234" spans="1:4" x14ac:dyDescent="0.25">
      <c r="A1234" s="1">
        <v>40390</v>
      </c>
      <c r="B1234" t="s">
        <v>54</v>
      </c>
      <c r="C1234">
        <v>155</v>
      </c>
      <c r="D1234">
        <f>YEAR(cukier7[[#This Row],[Data]])</f>
        <v>2010</v>
      </c>
    </row>
    <row r="1235" spans="1:4" x14ac:dyDescent="0.25">
      <c r="A1235" s="1">
        <v>40391</v>
      </c>
      <c r="B1235" t="s">
        <v>30</v>
      </c>
      <c r="C1235">
        <v>161</v>
      </c>
      <c r="D1235">
        <f>YEAR(cukier7[[#This Row],[Data]])</f>
        <v>2010</v>
      </c>
    </row>
    <row r="1236" spans="1:4" x14ac:dyDescent="0.25">
      <c r="A1236" s="1">
        <v>40395</v>
      </c>
      <c r="B1236" t="s">
        <v>14</v>
      </c>
      <c r="C1236">
        <v>80</v>
      </c>
      <c r="D1236">
        <f>YEAR(cukier7[[#This Row],[Data]])</f>
        <v>2010</v>
      </c>
    </row>
    <row r="1237" spans="1:4" x14ac:dyDescent="0.25">
      <c r="A1237" s="1">
        <v>40395</v>
      </c>
      <c r="B1237" t="s">
        <v>174</v>
      </c>
      <c r="C1237">
        <v>9</v>
      </c>
      <c r="D1237">
        <f>YEAR(cukier7[[#This Row],[Data]])</f>
        <v>2010</v>
      </c>
    </row>
    <row r="1238" spans="1:4" x14ac:dyDescent="0.25">
      <c r="A1238" s="1">
        <v>40396</v>
      </c>
      <c r="B1238" t="s">
        <v>14</v>
      </c>
      <c r="C1238">
        <v>160</v>
      </c>
      <c r="D1238">
        <f>YEAR(cukier7[[#This Row],[Data]])</f>
        <v>2010</v>
      </c>
    </row>
    <row r="1239" spans="1:4" x14ac:dyDescent="0.25">
      <c r="A1239" s="1">
        <v>40399</v>
      </c>
      <c r="B1239" t="s">
        <v>115</v>
      </c>
      <c r="C1239">
        <v>18</v>
      </c>
      <c r="D1239">
        <f>YEAR(cukier7[[#This Row],[Data]])</f>
        <v>2010</v>
      </c>
    </row>
    <row r="1240" spans="1:4" x14ac:dyDescent="0.25">
      <c r="A1240" s="1">
        <v>40401</v>
      </c>
      <c r="B1240" t="s">
        <v>12</v>
      </c>
      <c r="C1240">
        <v>150</v>
      </c>
      <c r="D1240">
        <f>YEAR(cukier7[[#This Row],[Data]])</f>
        <v>2010</v>
      </c>
    </row>
    <row r="1241" spans="1:4" x14ac:dyDescent="0.25">
      <c r="A1241" s="1">
        <v>40405</v>
      </c>
      <c r="B1241" t="s">
        <v>216</v>
      </c>
      <c r="C1241">
        <v>16</v>
      </c>
      <c r="D1241">
        <f>YEAR(cukier7[[#This Row],[Data]])</f>
        <v>2010</v>
      </c>
    </row>
    <row r="1242" spans="1:4" x14ac:dyDescent="0.25">
      <c r="A1242" s="1">
        <v>40412</v>
      </c>
      <c r="B1242" t="s">
        <v>71</v>
      </c>
      <c r="C1242">
        <v>158</v>
      </c>
      <c r="D1242">
        <f>YEAR(cukier7[[#This Row],[Data]])</f>
        <v>2010</v>
      </c>
    </row>
    <row r="1243" spans="1:4" x14ac:dyDescent="0.25">
      <c r="A1243" s="1">
        <v>40414</v>
      </c>
      <c r="B1243" t="s">
        <v>63</v>
      </c>
      <c r="C1243">
        <v>29</v>
      </c>
      <c r="D1243">
        <f>YEAR(cukier7[[#This Row],[Data]])</f>
        <v>2010</v>
      </c>
    </row>
    <row r="1244" spans="1:4" x14ac:dyDescent="0.25">
      <c r="A1244" s="1">
        <v>40423</v>
      </c>
      <c r="B1244" t="s">
        <v>108</v>
      </c>
      <c r="C1244">
        <v>6</v>
      </c>
      <c r="D1244">
        <f>YEAR(cukier7[[#This Row],[Data]])</f>
        <v>2010</v>
      </c>
    </row>
    <row r="1245" spans="1:4" x14ac:dyDescent="0.25">
      <c r="A1245" s="1">
        <v>40423</v>
      </c>
      <c r="B1245" t="s">
        <v>11</v>
      </c>
      <c r="C1245">
        <v>489</v>
      </c>
      <c r="D1245">
        <f>YEAR(cukier7[[#This Row],[Data]])</f>
        <v>2010</v>
      </c>
    </row>
    <row r="1246" spans="1:4" x14ac:dyDescent="0.25">
      <c r="A1246" s="1">
        <v>40425</v>
      </c>
      <c r="B1246" t="s">
        <v>37</v>
      </c>
      <c r="C1246">
        <v>200</v>
      </c>
      <c r="D1246">
        <f>YEAR(cukier7[[#This Row],[Data]])</f>
        <v>2010</v>
      </c>
    </row>
    <row r="1247" spans="1:4" x14ac:dyDescent="0.25">
      <c r="A1247" s="1">
        <v>40427</v>
      </c>
      <c r="B1247" t="s">
        <v>12</v>
      </c>
      <c r="C1247">
        <v>28</v>
      </c>
      <c r="D1247">
        <f>YEAR(cukier7[[#This Row],[Data]])</f>
        <v>2010</v>
      </c>
    </row>
    <row r="1248" spans="1:4" x14ac:dyDescent="0.25">
      <c r="A1248" s="1">
        <v>40431</v>
      </c>
      <c r="B1248" t="s">
        <v>12</v>
      </c>
      <c r="C1248">
        <v>28</v>
      </c>
      <c r="D1248">
        <f>YEAR(cukier7[[#This Row],[Data]])</f>
        <v>2010</v>
      </c>
    </row>
    <row r="1249" spans="1:4" x14ac:dyDescent="0.25">
      <c r="A1249" s="1">
        <v>40432</v>
      </c>
      <c r="B1249" t="s">
        <v>11</v>
      </c>
      <c r="C1249">
        <v>297</v>
      </c>
      <c r="D1249">
        <f>YEAR(cukier7[[#This Row],[Data]])</f>
        <v>2010</v>
      </c>
    </row>
    <row r="1250" spans="1:4" x14ac:dyDescent="0.25">
      <c r="A1250" s="1">
        <v>40434</v>
      </c>
      <c r="B1250" t="s">
        <v>19</v>
      </c>
      <c r="C1250">
        <v>227</v>
      </c>
      <c r="D1250">
        <f>YEAR(cukier7[[#This Row],[Data]])</f>
        <v>2010</v>
      </c>
    </row>
    <row r="1251" spans="1:4" x14ac:dyDescent="0.25">
      <c r="A1251" s="1">
        <v>40434</v>
      </c>
      <c r="B1251" t="s">
        <v>142</v>
      </c>
      <c r="C1251">
        <v>14</v>
      </c>
      <c r="D1251">
        <f>YEAR(cukier7[[#This Row],[Data]])</f>
        <v>2010</v>
      </c>
    </row>
    <row r="1252" spans="1:4" x14ac:dyDescent="0.25">
      <c r="A1252" s="1">
        <v>40437</v>
      </c>
      <c r="B1252" t="s">
        <v>100</v>
      </c>
      <c r="C1252">
        <v>20</v>
      </c>
      <c r="D1252">
        <f>YEAR(cukier7[[#This Row],[Data]])</f>
        <v>2010</v>
      </c>
    </row>
    <row r="1253" spans="1:4" x14ac:dyDescent="0.25">
      <c r="A1253" s="1">
        <v>40439</v>
      </c>
      <c r="B1253" t="s">
        <v>65</v>
      </c>
      <c r="C1253">
        <v>194</v>
      </c>
      <c r="D1253">
        <f>YEAR(cukier7[[#This Row],[Data]])</f>
        <v>2010</v>
      </c>
    </row>
    <row r="1254" spans="1:4" x14ac:dyDescent="0.25">
      <c r="A1254" s="1">
        <v>40439</v>
      </c>
      <c r="B1254" t="s">
        <v>37</v>
      </c>
      <c r="C1254">
        <v>58</v>
      </c>
      <c r="D1254">
        <f>YEAR(cukier7[[#This Row],[Data]])</f>
        <v>2010</v>
      </c>
    </row>
    <row r="1255" spans="1:4" x14ac:dyDescent="0.25">
      <c r="A1255" s="1">
        <v>40440</v>
      </c>
      <c r="B1255" t="s">
        <v>68</v>
      </c>
      <c r="C1255">
        <v>30</v>
      </c>
      <c r="D1255">
        <f>YEAR(cukier7[[#This Row],[Data]])</f>
        <v>2010</v>
      </c>
    </row>
    <row r="1256" spans="1:4" x14ac:dyDescent="0.25">
      <c r="A1256" s="1">
        <v>40440</v>
      </c>
      <c r="B1256" t="s">
        <v>19</v>
      </c>
      <c r="C1256">
        <v>159</v>
      </c>
      <c r="D1256">
        <f>YEAR(cukier7[[#This Row],[Data]])</f>
        <v>2010</v>
      </c>
    </row>
    <row r="1257" spans="1:4" x14ac:dyDescent="0.25">
      <c r="A1257" s="1">
        <v>40443</v>
      </c>
      <c r="B1257" t="s">
        <v>24</v>
      </c>
      <c r="C1257">
        <v>279</v>
      </c>
      <c r="D1257">
        <f>YEAR(cukier7[[#This Row],[Data]])</f>
        <v>2010</v>
      </c>
    </row>
    <row r="1258" spans="1:4" x14ac:dyDescent="0.25">
      <c r="A1258" s="1">
        <v>40444</v>
      </c>
      <c r="B1258" t="s">
        <v>28</v>
      </c>
      <c r="C1258">
        <v>38</v>
      </c>
      <c r="D1258">
        <f>YEAR(cukier7[[#This Row],[Data]])</f>
        <v>2010</v>
      </c>
    </row>
    <row r="1259" spans="1:4" x14ac:dyDescent="0.25">
      <c r="A1259" s="1">
        <v>40446</v>
      </c>
      <c r="B1259" t="s">
        <v>38</v>
      </c>
      <c r="C1259">
        <v>7</v>
      </c>
      <c r="D1259">
        <f>YEAR(cukier7[[#This Row],[Data]])</f>
        <v>2010</v>
      </c>
    </row>
    <row r="1260" spans="1:4" x14ac:dyDescent="0.25">
      <c r="A1260" s="1">
        <v>40447</v>
      </c>
      <c r="B1260" t="s">
        <v>24</v>
      </c>
      <c r="C1260">
        <v>154</v>
      </c>
      <c r="D1260">
        <f>YEAR(cukier7[[#This Row],[Data]])</f>
        <v>2010</v>
      </c>
    </row>
    <row r="1261" spans="1:4" x14ac:dyDescent="0.25">
      <c r="A1261" s="1">
        <v>40447</v>
      </c>
      <c r="B1261" t="s">
        <v>52</v>
      </c>
      <c r="C1261">
        <v>274</v>
      </c>
      <c r="D1261">
        <f>YEAR(cukier7[[#This Row],[Data]])</f>
        <v>2010</v>
      </c>
    </row>
    <row r="1262" spans="1:4" x14ac:dyDescent="0.25">
      <c r="A1262" s="1">
        <v>40448</v>
      </c>
      <c r="B1262" t="s">
        <v>16</v>
      </c>
      <c r="C1262">
        <v>219</v>
      </c>
      <c r="D1262">
        <f>YEAR(cukier7[[#This Row],[Data]])</f>
        <v>2010</v>
      </c>
    </row>
    <row r="1263" spans="1:4" x14ac:dyDescent="0.25">
      <c r="A1263" s="1">
        <v>40449</v>
      </c>
      <c r="B1263" t="s">
        <v>32</v>
      </c>
      <c r="C1263">
        <v>57</v>
      </c>
      <c r="D1263">
        <f>YEAR(cukier7[[#This Row],[Data]])</f>
        <v>2010</v>
      </c>
    </row>
    <row r="1264" spans="1:4" x14ac:dyDescent="0.25">
      <c r="A1264" s="1">
        <v>40449</v>
      </c>
      <c r="B1264" t="s">
        <v>14</v>
      </c>
      <c r="C1264">
        <v>152</v>
      </c>
      <c r="D1264">
        <f>YEAR(cukier7[[#This Row],[Data]])</f>
        <v>2010</v>
      </c>
    </row>
    <row r="1265" spans="1:4" x14ac:dyDescent="0.25">
      <c r="A1265" s="1">
        <v>40454</v>
      </c>
      <c r="B1265" t="s">
        <v>47</v>
      </c>
      <c r="C1265">
        <v>263</v>
      </c>
      <c r="D1265">
        <f>YEAR(cukier7[[#This Row],[Data]])</f>
        <v>2010</v>
      </c>
    </row>
    <row r="1266" spans="1:4" x14ac:dyDescent="0.25">
      <c r="A1266" s="1">
        <v>40456</v>
      </c>
      <c r="B1266" t="s">
        <v>30</v>
      </c>
      <c r="C1266">
        <v>61</v>
      </c>
      <c r="D1266">
        <f>YEAR(cukier7[[#This Row],[Data]])</f>
        <v>2010</v>
      </c>
    </row>
    <row r="1267" spans="1:4" x14ac:dyDescent="0.25">
      <c r="A1267" s="1">
        <v>40456</v>
      </c>
      <c r="B1267" t="s">
        <v>52</v>
      </c>
      <c r="C1267">
        <v>217</v>
      </c>
      <c r="D1267">
        <f>YEAR(cukier7[[#This Row],[Data]])</f>
        <v>2010</v>
      </c>
    </row>
    <row r="1268" spans="1:4" x14ac:dyDescent="0.25">
      <c r="A1268" s="1">
        <v>40457</v>
      </c>
      <c r="B1268" t="s">
        <v>63</v>
      </c>
      <c r="C1268">
        <v>28</v>
      </c>
      <c r="D1268">
        <f>YEAR(cukier7[[#This Row],[Data]])</f>
        <v>2010</v>
      </c>
    </row>
    <row r="1269" spans="1:4" x14ac:dyDescent="0.25">
      <c r="A1269" s="1">
        <v>40457</v>
      </c>
      <c r="B1269" t="s">
        <v>47</v>
      </c>
      <c r="C1269">
        <v>299</v>
      </c>
      <c r="D1269">
        <f>YEAR(cukier7[[#This Row],[Data]])</f>
        <v>2010</v>
      </c>
    </row>
    <row r="1270" spans="1:4" x14ac:dyDescent="0.25">
      <c r="A1270" s="1">
        <v>40460</v>
      </c>
      <c r="B1270" t="s">
        <v>16</v>
      </c>
      <c r="C1270">
        <v>429</v>
      </c>
      <c r="D1270">
        <f>YEAR(cukier7[[#This Row],[Data]])</f>
        <v>2010</v>
      </c>
    </row>
    <row r="1271" spans="1:4" x14ac:dyDescent="0.25">
      <c r="A1271" s="1">
        <v>40463</v>
      </c>
      <c r="B1271" t="s">
        <v>16</v>
      </c>
      <c r="C1271">
        <v>427</v>
      </c>
      <c r="D1271">
        <f>YEAR(cukier7[[#This Row],[Data]])</f>
        <v>2010</v>
      </c>
    </row>
    <row r="1272" spans="1:4" x14ac:dyDescent="0.25">
      <c r="A1272" s="1">
        <v>40463</v>
      </c>
      <c r="B1272" t="s">
        <v>14</v>
      </c>
      <c r="C1272">
        <v>87</v>
      </c>
      <c r="D1272">
        <f>YEAR(cukier7[[#This Row],[Data]])</f>
        <v>2010</v>
      </c>
    </row>
    <row r="1273" spans="1:4" x14ac:dyDescent="0.25">
      <c r="A1273" s="1">
        <v>40463</v>
      </c>
      <c r="B1273" t="s">
        <v>143</v>
      </c>
      <c r="C1273">
        <v>17</v>
      </c>
      <c r="D1273">
        <f>YEAR(cukier7[[#This Row],[Data]])</f>
        <v>2010</v>
      </c>
    </row>
    <row r="1274" spans="1:4" x14ac:dyDescent="0.25">
      <c r="A1274" s="1">
        <v>40465</v>
      </c>
      <c r="B1274" t="s">
        <v>37</v>
      </c>
      <c r="C1274">
        <v>124</v>
      </c>
      <c r="D1274">
        <f>YEAR(cukier7[[#This Row],[Data]])</f>
        <v>2010</v>
      </c>
    </row>
    <row r="1275" spans="1:4" x14ac:dyDescent="0.25">
      <c r="A1275" s="1">
        <v>40467</v>
      </c>
      <c r="B1275" t="s">
        <v>9</v>
      </c>
      <c r="C1275">
        <v>406</v>
      </c>
      <c r="D1275">
        <f>YEAR(cukier7[[#This Row],[Data]])</f>
        <v>2010</v>
      </c>
    </row>
    <row r="1276" spans="1:4" x14ac:dyDescent="0.25">
      <c r="A1276" s="1">
        <v>40467</v>
      </c>
      <c r="B1276" t="s">
        <v>54</v>
      </c>
      <c r="C1276">
        <v>136</v>
      </c>
      <c r="D1276">
        <f>YEAR(cukier7[[#This Row],[Data]])</f>
        <v>2010</v>
      </c>
    </row>
    <row r="1277" spans="1:4" x14ac:dyDescent="0.25">
      <c r="A1277" s="1">
        <v>40468</v>
      </c>
      <c r="B1277" t="s">
        <v>27</v>
      </c>
      <c r="C1277">
        <v>44</v>
      </c>
      <c r="D1277">
        <f>YEAR(cukier7[[#This Row],[Data]])</f>
        <v>2010</v>
      </c>
    </row>
    <row r="1278" spans="1:4" x14ac:dyDescent="0.25">
      <c r="A1278" s="1">
        <v>40470</v>
      </c>
      <c r="B1278" t="s">
        <v>41</v>
      </c>
      <c r="C1278">
        <v>76</v>
      </c>
      <c r="D1278">
        <f>YEAR(cukier7[[#This Row],[Data]])</f>
        <v>2010</v>
      </c>
    </row>
    <row r="1279" spans="1:4" x14ac:dyDescent="0.25">
      <c r="A1279" s="1">
        <v>40473</v>
      </c>
      <c r="B1279" t="s">
        <v>21</v>
      </c>
      <c r="C1279">
        <v>104</v>
      </c>
      <c r="D1279">
        <f>YEAR(cukier7[[#This Row],[Data]])</f>
        <v>2010</v>
      </c>
    </row>
    <row r="1280" spans="1:4" x14ac:dyDescent="0.25">
      <c r="A1280" s="1">
        <v>40474</v>
      </c>
      <c r="B1280" t="s">
        <v>14</v>
      </c>
      <c r="C1280">
        <v>107</v>
      </c>
      <c r="D1280">
        <f>YEAR(cukier7[[#This Row],[Data]])</f>
        <v>2010</v>
      </c>
    </row>
    <row r="1281" spans="1:4" x14ac:dyDescent="0.25">
      <c r="A1281" s="1">
        <v>40477</v>
      </c>
      <c r="B1281" t="s">
        <v>24</v>
      </c>
      <c r="C1281">
        <v>339</v>
      </c>
      <c r="D1281">
        <f>YEAR(cukier7[[#This Row],[Data]])</f>
        <v>2010</v>
      </c>
    </row>
    <row r="1282" spans="1:4" x14ac:dyDescent="0.25">
      <c r="A1282" s="1">
        <v>40480</v>
      </c>
      <c r="B1282" t="s">
        <v>47</v>
      </c>
      <c r="C1282">
        <v>313</v>
      </c>
      <c r="D1282">
        <f>YEAR(cukier7[[#This Row],[Data]])</f>
        <v>2010</v>
      </c>
    </row>
    <row r="1283" spans="1:4" x14ac:dyDescent="0.25">
      <c r="A1283" s="1">
        <v>40481</v>
      </c>
      <c r="B1283" t="s">
        <v>47</v>
      </c>
      <c r="C1283">
        <v>251</v>
      </c>
      <c r="D1283">
        <f>YEAR(cukier7[[#This Row],[Data]])</f>
        <v>2010</v>
      </c>
    </row>
    <row r="1284" spans="1:4" x14ac:dyDescent="0.25">
      <c r="A1284" s="1">
        <v>40481</v>
      </c>
      <c r="B1284" t="s">
        <v>16</v>
      </c>
      <c r="C1284">
        <v>126</v>
      </c>
      <c r="D1284">
        <f>YEAR(cukier7[[#This Row],[Data]])</f>
        <v>2010</v>
      </c>
    </row>
    <row r="1285" spans="1:4" x14ac:dyDescent="0.25">
      <c r="A1285" s="1">
        <v>40483</v>
      </c>
      <c r="B1285" t="s">
        <v>27</v>
      </c>
      <c r="C1285">
        <v>20</v>
      </c>
      <c r="D1285">
        <f>YEAR(cukier7[[#This Row],[Data]])</f>
        <v>2010</v>
      </c>
    </row>
    <row r="1286" spans="1:4" x14ac:dyDescent="0.25">
      <c r="A1286" s="1">
        <v>40484</v>
      </c>
      <c r="B1286" t="s">
        <v>71</v>
      </c>
      <c r="C1286">
        <v>80</v>
      </c>
      <c r="D1286">
        <f>YEAR(cukier7[[#This Row],[Data]])</f>
        <v>2010</v>
      </c>
    </row>
    <row r="1287" spans="1:4" x14ac:dyDescent="0.25">
      <c r="A1287" s="1">
        <v>40485</v>
      </c>
      <c r="B1287" t="s">
        <v>138</v>
      </c>
      <c r="C1287">
        <v>9</v>
      </c>
      <c r="D1287">
        <f>YEAR(cukier7[[#This Row],[Data]])</f>
        <v>2010</v>
      </c>
    </row>
    <row r="1288" spans="1:4" x14ac:dyDescent="0.25">
      <c r="A1288" s="1">
        <v>40487</v>
      </c>
      <c r="B1288" t="s">
        <v>21</v>
      </c>
      <c r="C1288">
        <v>50</v>
      </c>
      <c r="D1288">
        <f>YEAR(cukier7[[#This Row],[Data]])</f>
        <v>2010</v>
      </c>
    </row>
    <row r="1289" spans="1:4" x14ac:dyDescent="0.25">
      <c r="A1289" s="1">
        <v>40488</v>
      </c>
      <c r="B1289" t="s">
        <v>25</v>
      </c>
      <c r="C1289">
        <v>100</v>
      </c>
      <c r="D1289">
        <f>YEAR(cukier7[[#This Row],[Data]])</f>
        <v>2010</v>
      </c>
    </row>
    <row r="1290" spans="1:4" x14ac:dyDescent="0.25">
      <c r="A1290" s="1">
        <v>40489</v>
      </c>
      <c r="B1290" t="s">
        <v>144</v>
      </c>
      <c r="C1290">
        <v>2</v>
      </c>
      <c r="D1290">
        <f>YEAR(cukier7[[#This Row],[Data]])</f>
        <v>2010</v>
      </c>
    </row>
    <row r="1291" spans="1:4" x14ac:dyDescent="0.25">
      <c r="A1291" s="1">
        <v>40490</v>
      </c>
      <c r="B1291" t="s">
        <v>19</v>
      </c>
      <c r="C1291">
        <v>214</v>
      </c>
      <c r="D1291">
        <f>YEAR(cukier7[[#This Row],[Data]])</f>
        <v>2010</v>
      </c>
    </row>
    <row r="1292" spans="1:4" x14ac:dyDescent="0.25">
      <c r="A1292" s="1">
        <v>40491</v>
      </c>
      <c r="B1292" t="s">
        <v>72</v>
      </c>
      <c r="C1292">
        <v>17</v>
      </c>
      <c r="D1292">
        <f>YEAR(cukier7[[#This Row],[Data]])</f>
        <v>2010</v>
      </c>
    </row>
    <row r="1293" spans="1:4" x14ac:dyDescent="0.25">
      <c r="A1293" s="1">
        <v>40492</v>
      </c>
      <c r="B1293" t="s">
        <v>47</v>
      </c>
      <c r="C1293">
        <v>269</v>
      </c>
      <c r="D1293">
        <f>YEAR(cukier7[[#This Row],[Data]])</f>
        <v>2010</v>
      </c>
    </row>
    <row r="1294" spans="1:4" x14ac:dyDescent="0.25">
      <c r="A1294" s="1">
        <v>40496</v>
      </c>
      <c r="B1294" t="s">
        <v>174</v>
      </c>
      <c r="C1294">
        <v>2</v>
      </c>
      <c r="D1294">
        <f>YEAR(cukier7[[#This Row],[Data]])</f>
        <v>2010</v>
      </c>
    </row>
    <row r="1295" spans="1:4" x14ac:dyDescent="0.25">
      <c r="A1295" s="1">
        <v>40503</v>
      </c>
      <c r="B1295" t="s">
        <v>14</v>
      </c>
      <c r="C1295">
        <v>159</v>
      </c>
      <c r="D1295">
        <f>YEAR(cukier7[[#This Row],[Data]])</f>
        <v>2010</v>
      </c>
    </row>
    <row r="1296" spans="1:4" x14ac:dyDescent="0.25">
      <c r="A1296" s="1">
        <v>40504</v>
      </c>
      <c r="B1296" t="s">
        <v>30</v>
      </c>
      <c r="C1296">
        <v>167</v>
      </c>
      <c r="D1296">
        <f>YEAR(cukier7[[#This Row],[Data]])</f>
        <v>2010</v>
      </c>
    </row>
    <row r="1297" spans="1:4" x14ac:dyDescent="0.25">
      <c r="A1297" s="1">
        <v>40505</v>
      </c>
      <c r="B1297" t="s">
        <v>39</v>
      </c>
      <c r="C1297">
        <v>123</v>
      </c>
      <c r="D1297">
        <f>YEAR(cukier7[[#This Row],[Data]])</f>
        <v>2010</v>
      </c>
    </row>
    <row r="1298" spans="1:4" x14ac:dyDescent="0.25">
      <c r="A1298" s="1">
        <v>40505</v>
      </c>
      <c r="B1298" t="s">
        <v>30</v>
      </c>
      <c r="C1298">
        <v>32</v>
      </c>
      <c r="D1298">
        <f>YEAR(cukier7[[#This Row],[Data]])</f>
        <v>2010</v>
      </c>
    </row>
    <row r="1299" spans="1:4" x14ac:dyDescent="0.25">
      <c r="A1299" s="1">
        <v>40505</v>
      </c>
      <c r="B1299" t="s">
        <v>9</v>
      </c>
      <c r="C1299">
        <v>276</v>
      </c>
      <c r="D1299">
        <f>YEAR(cukier7[[#This Row],[Data]])</f>
        <v>2010</v>
      </c>
    </row>
    <row r="1300" spans="1:4" x14ac:dyDescent="0.25">
      <c r="A1300" s="1">
        <v>40508</v>
      </c>
      <c r="B1300" t="s">
        <v>16</v>
      </c>
      <c r="C1300">
        <v>191</v>
      </c>
      <c r="D1300">
        <f>YEAR(cukier7[[#This Row],[Data]])</f>
        <v>2010</v>
      </c>
    </row>
    <row r="1301" spans="1:4" x14ac:dyDescent="0.25">
      <c r="A1301" s="1">
        <v>40510</v>
      </c>
      <c r="B1301" t="s">
        <v>217</v>
      </c>
      <c r="C1301">
        <v>9</v>
      </c>
      <c r="D1301">
        <f>YEAR(cukier7[[#This Row],[Data]])</f>
        <v>2010</v>
      </c>
    </row>
    <row r="1302" spans="1:4" x14ac:dyDescent="0.25">
      <c r="A1302" s="1">
        <v>40511</v>
      </c>
      <c r="B1302" t="s">
        <v>32</v>
      </c>
      <c r="C1302">
        <v>174</v>
      </c>
      <c r="D1302">
        <f>YEAR(cukier7[[#This Row],[Data]])</f>
        <v>2010</v>
      </c>
    </row>
    <row r="1303" spans="1:4" x14ac:dyDescent="0.25">
      <c r="A1303" s="1">
        <v>40512</v>
      </c>
      <c r="B1303" t="s">
        <v>71</v>
      </c>
      <c r="C1303">
        <v>39</v>
      </c>
      <c r="D1303">
        <f>YEAR(cukier7[[#This Row],[Data]])</f>
        <v>2010</v>
      </c>
    </row>
    <row r="1304" spans="1:4" x14ac:dyDescent="0.25">
      <c r="A1304" s="1">
        <v>40513</v>
      </c>
      <c r="B1304" t="s">
        <v>9</v>
      </c>
      <c r="C1304">
        <v>330</v>
      </c>
      <c r="D1304">
        <f>YEAR(cukier7[[#This Row],[Data]])</f>
        <v>2010</v>
      </c>
    </row>
    <row r="1305" spans="1:4" x14ac:dyDescent="0.25">
      <c r="A1305" s="1">
        <v>40513</v>
      </c>
      <c r="B1305" t="s">
        <v>148</v>
      </c>
      <c r="C1305">
        <v>5</v>
      </c>
      <c r="D1305">
        <f>YEAR(cukier7[[#This Row],[Data]])</f>
        <v>2010</v>
      </c>
    </row>
    <row r="1306" spans="1:4" x14ac:dyDescent="0.25">
      <c r="A1306" s="1">
        <v>40516</v>
      </c>
      <c r="B1306" t="s">
        <v>16</v>
      </c>
      <c r="C1306">
        <v>175</v>
      </c>
      <c r="D1306">
        <f>YEAR(cukier7[[#This Row],[Data]])</f>
        <v>2010</v>
      </c>
    </row>
    <row r="1307" spans="1:4" x14ac:dyDescent="0.25">
      <c r="A1307" s="1">
        <v>40520</v>
      </c>
      <c r="B1307" t="s">
        <v>133</v>
      </c>
      <c r="C1307">
        <v>183</v>
      </c>
      <c r="D1307">
        <f>YEAR(cukier7[[#This Row],[Data]])</f>
        <v>2010</v>
      </c>
    </row>
    <row r="1308" spans="1:4" x14ac:dyDescent="0.25">
      <c r="A1308" s="1">
        <v>40520</v>
      </c>
      <c r="B1308" t="s">
        <v>47</v>
      </c>
      <c r="C1308">
        <v>423</v>
      </c>
      <c r="D1308">
        <f>YEAR(cukier7[[#This Row],[Data]])</f>
        <v>2010</v>
      </c>
    </row>
    <row r="1309" spans="1:4" x14ac:dyDescent="0.25">
      <c r="A1309" s="1">
        <v>40520</v>
      </c>
      <c r="B1309" t="s">
        <v>54</v>
      </c>
      <c r="C1309">
        <v>88</v>
      </c>
      <c r="D1309">
        <f>YEAR(cukier7[[#This Row],[Data]])</f>
        <v>2010</v>
      </c>
    </row>
    <row r="1310" spans="1:4" x14ac:dyDescent="0.25">
      <c r="A1310" s="1">
        <v>40521</v>
      </c>
      <c r="B1310" t="s">
        <v>19</v>
      </c>
      <c r="C1310">
        <v>241</v>
      </c>
      <c r="D1310">
        <f>YEAR(cukier7[[#This Row],[Data]])</f>
        <v>2010</v>
      </c>
    </row>
    <row r="1311" spans="1:4" x14ac:dyDescent="0.25">
      <c r="A1311" s="1">
        <v>40522</v>
      </c>
      <c r="B1311" t="s">
        <v>14</v>
      </c>
      <c r="C1311">
        <v>37</v>
      </c>
      <c r="D1311">
        <f>YEAR(cukier7[[#This Row],[Data]])</f>
        <v>2010</v>
      </c>
    </row>
    <row r="1312" spans="1:4" x14ac:dyDescent="0.25">
      <c r="A1312" s="1">
        <v>40528</v>
      </c>
      <c r="B1312" t="s">
        <v>80</v>
      </c>
      <c r="C1312">
        <v>164</v>
      </c>
      <c r="D1312">
        <f>YEAR(cukier7[[#This Row],[Data]])</f>
        <v>2010</v>
      </c>
    </row>
    <row r="1313" spans="1:4" x14ac:dyDescent="0.25">
      <c r="A1313" s="1">
        <v>40529</v>
      </c>
      <c r="B1313" t="s">
        <v>96</v>
      </c>
      <c r="C1313">
        <v>20</v>
      </c>
      <c r="D1313">
        <f>YEAR(cukier7[[#This Row],[Data]])</f>
        <v>2010</v>
      </c>
    </row>
    <row r="1314" spans="1:4" x14ac:dyDescent="0.25">
      <c r="A1314" s="1">
        <v>40533</v>
      </c>
      <c r="B1314" t="s">
        <v>184</v>
      </c>
      <c r="C1314">
        <v>8</v>
      </c>
      <c r="D1314">
        <f>YEAR(cukier7[[#This Row],[Data]])</f>
        <v>2010</v>
      </c>
    </row>
    <row r="1315" spans="1:4" x14ac:dyDescent="0.25">
      <c r="A1315" s="1">
        <v>40533</v>
      </c>
      <c r="B1315" t="s">
        <v>158</v>
      </c>
      <c r="C1315">
        <v>4</v>
      </c>
      <c r="D1315">
        <f>YEAR(cukier7[[#This Row],[Data]])</f>
        <v>2010</v>
      </c>
    </row>
    <row r="1316" spans="1:4" x14ac:dyDescent="0.25">
      <c r="A1316" s="1">
        <v>40538</v>
      </c>
      <c r="B1316" t="s">
        <v>24</v>
      </c>
      <c r="C1316">
        <v>408</v>
      </c>
      <c r="D1316">
        <f>YEAR(cukier7[[#This Row],[Data]])</f>
        <v>2010</v>
      </c>
    </row>
    <row r="1317" spans="1:4" x14ac:dyDescent="0.25">
      <c r="A1317" s="1">
        <v>40544</v>
      </c>
      <c r="B1317" t="s">
        <v>144</v>
      </c>
      <c r="C1317">
        <v>20</v>
      </c>
      <c r="D1317">
        <f>YEAR(cukier7[[#This Row],[Data]])</f>
        <v>2011</v>
      </c>
    </row>
    <row r="1318" spans="1:4" x14ac:dyDescent="0.25">
      <c r="A1318" s="1">
        <v>40545</v>
      </c>
      <c r="B1318" t="s">
        <v>33</v>
      </c>
      <c r="C1318">
        <v>102</v>
      </c>
      <c r="D1318">
        <f>YEAR(cukier7[[#This Row],[Data]])</f>
        <v>2011</v>
      </c>
    </row>
    <row r="1319" spans="1:4" x14ac:dyDescent="0.25">
      <c r="A1319" s="1">
        <v>40546</v>
      </c>
      <c r="B1319" t="s">
        <v>11</v>
      </c>
      <c r="C1319">
        <v>240</v>
      </c>
      <c r="D1319">
        <f>YEAR(cukier7[[#This Row],[Data]])</f>
        <v>2011</v>
      </c>
    </row>
    <row r="1320" spans="1:4" x14ac:dyDescent="0.25">
      <c r="A1320" s="1">
        <v>40548</v>
      </c>
      <c r="B1320" t="s">
        <v>12</v>
      </c>
      <c r="C1320">
        <v>124</v>
      </c>
      <c r="D1320">
        <f>YEAR(cukier7[[#This Row],[Data]])</f>
        <v>2011</v>
      </c>
    </row>
    <row r="1321" spans="1:4" x14ac:dyDescent="0.25">
      <c r="A1321" s="1">
        <v>40550</v>
      </c>
      <c r="B1321" t="s">
        <v>47</v>
      </c>
      <c r="C1321">
        <v>330</v>
      </c>
      <c r="D1321">
        <f>YEAR(cukier7[[#This Row],[Data]])</f>
        <v>2011</v>
      </c>
    </row>
    <row r="1322" spans="1:4" x14ac:dyDescent="0.25">
      <c r="A1322" s="1">
        <v>40554</v>
      </c>
      <c r="B1322" t="s">
        <v>28</v>
      </c>
      <c r="C1322">
        <v>187</v>
      </c>
      <c r="D1322">
        <f>YEAR(cukier7[[#This Row],[Data]])</f>
        <v>2011</v>
      </c>
    </row>
    <row r="1323" spans="1:4" x14ac:dyDescent="0.25">
      <c r="A1323" s="1">
        <v>40561</v>
      </c>
      <c r="B1323" t="s">
        <v>54</v>
      </c>
      <c r="C1323">
        <v>165</v>
      </c>
      <c r="D1323">
        <f>YEAR(cukier7[[#This Row],[Data]])</f>
        <v>2011</v>
      </c>
    </row>
    <row r="1324" spans="1:4" x14ac:dyDescent="0.25">
      <c r="A1324" s="1">
        <v>40562</v>
      </c>
      <c r="B1324" t="s">
        <v>7</v>
      </c>
      <c r="C1324">
        <v>371</v>
      </c>
      <c r="D1324">
        <f>YEAR(cukier7[[#This Row],[Data]])</f>
        <v>2011</v>
      </c>
    </row>
    <row r="1325" spans="1:4" x14ac:dyDescent="0.25">
      <c r="A1325" s="1">
        <v>40564</v>
      </c>
      <c r="B1325" t="s">
        <v>41</v>
      </c>
      <c r="C1325">
        <v>185</v>
      </c>
      <c r="D1325">
        <f>YEAR(cukier7[[#This Row],[Data]])</f>
        <v>2011</v>
      </c>
    </row>
    <row r="1326" spans="1:4" x14ac:dyDescent="0.25">
      <c r="A1326" s="1">
        <v>40566</v>
      </c>
      <c r="B1326" t="s">
        <v>11</v>
      </c>
      <c r="C1326">
        <v>401</v>
      </c>
      <c r="D1326">
        <f>YEAR(cukier7[[#This Row],[Data]])</f>
        <v>2011</v>
      </c>
    </row>
    <row r="1327" spans="1:4" x14ac:dyDescent="0.25">
      <c r="A1327" s="1">
        <v>40568</v>
      </c>
      <c r="B1327" t="s">
        <v>57</v>
      </c>
      <c r="C1327">
        <v>25</v>
      </c>
      <c r="D1327">
        <f>YEAR(cukier7[[#This Row],[Data]])</f>
        <v>2011</v>
      </c>
    </row>
    <row r="1328" spans="1:4" x14ac:dyDescent="0.25">
      <c r="A1328" s="1">
        <v>40568</v>
      </c>
      <c r="B1328" t="s">
        <v>95</v>
      </c>
      <c r="C1328">
        <v>3</v>
      </c>
      <c r="D1328">
        <f>YEAR(cukier7[[#This Row],[Data]])</f>
        <v>2011</v>
      </c>
    </row>
    <row r="1329" spans="1:4" x14ac:dyDescent="0.25">
      <c r="A1329" s="1">
        <v>40568</v>
      </c>
      <c r="B1329" t="s">
        <v>172</v>
      </c>
      <c r="C1329">
        <v>11</v>
      </c>
      <c r="D1329">
        <f>YEAR(cukier7[[#This Row],[Data]])</f>
        <v>2011</v>
      </c>
    </row>
    <row r="1330" spans="1:4" x14ac:dyDescent="0.25">
      <c r="A1330" s="1">
        <v>40573</v>
      </c>
      <c r="B1330" t="s">
        <v>218</v>
      </c>
      <c r="C1330">
        <v>18</v>
      </c>
      <c r="D1330">
        <f>YEAR(cukier7[[#This Row],[Data]])</f>
        <v>2011</v>
      </c>
    </row>
    <row r="1331" spans="1:4" x14ac:dyDescent="0.25">
      <c r="A1331" s="1">
        <v>40573</v>
      </c>
      <c r="B1331" t="s">
        <v>47</v>
      </c>
      <c r="C1331">
        <v>154</v>
      </c>
      <c r="D1331">
        <f>YEAR(cukier7[[#This Row],[Data]])</f>
        <v>2011</v>
      </c>
    </row>
    <row r="1332" spans="1:4" x14ac:dyDescent="0.25">
      <c r="A1332" s="1">
        <v>40574</v>
      </c>
      <c r="B1332" t="s">
        <v>52</v>
      </c>
      <c r="C1332">
        <v>423</v>
      </c>
      <c r="D1332">
        <f>YEAR(cukier7[[#This Row],[Data]])</f>
        <v>2011</v>
      </c>
    </row>
    <row r="1333" spans="1:4" x14ac:dyDescent="0.25">
      <c r="A1333" s="1">
        <v>40576</v>
      </c>
      <c r="B1333" t="s">
        <v>129</v>
      </c>
      <c r="C1333">
        <v>6</v>
      </c>
      <c r="D1333">
        <f>YEAR(cukier7[[#This Row],[Data]])</f>
        <v>2011</v>
      </c>
    </row>
    <row r="1334" spans="1:4" x14ac:dyDescent="0.25">
      <c r="A1334" s="1">
        <v>40580</v>
      </c>
      <c r="B1334" t="s">
        <v>30</v>
      </c>
      <c r="C1334">
        <v>62</v>
      </c>
      <c r="D1334">
        <f>YEAR(cukier7[[#This Row],[Data]])</f>
        <v>2011</v>
      </c>
    </row>
    <row r="1335" spans="1:4" x14ac:dyDescent="0.25">
      <c r="A1335" s="1">
        <v>40581</v>
      </c>
      <c r="B1335" t="s">
        <v>138</v>
      </c>
      <c r="C1335">
        <v>15</v>
      </c>
      <c r="D1335">
        <f>YEAR(cukier7[[#This Row],[Data]])</f>
        <v>2011</v>
      </c>
    </row>
    <row r="1336" spans="1:4" x14ac:dyDescent="0.25">
      <c r="A1336" s="1">
        <v>40583</v>
      </c>
      <c r="B1336" t="s">
        <v>11</v>
      </c>
      <c r="C1336">
        <v>311</v>
      </c>
      <c r="D1336">
        <f>YEAR(cukier7[[#This Row],[Data]])</f>
        <v>2011</v>
      </c>
    </row>
    <row r="1337" spans="1:4" x14ac:dyDescent="0.25">
      <c r="A1337" s="1">
        <v>40584</v>
      </c>
      <c r="B1337" t="s">
        <v>21</v>
      </c>
      <c r="C1337">
        <v>127</v>
      </c>
      <c r="D1337">
        <f>YEAR(cukier7[[#This Row],[Data]])</f>
        <v>2011</v>
      </c>
    </row>
    <row r="1338" spans="1:4" x14ac:dyDescent="0.25">
      <c r="A1338" s="1">
        <v>40585</v>
      </c>
      <c r="B1338" t="s">
        <v>24</v>
      </c>
      <c r="C1338">
        <v>483</v>
      </c>
      <c r="D1338">
        <f>YEAR(cukier7[[#This Row],[Data]])</f>
        <v>2011</v>
      </c>
    </row>
    <row r="1339" spans="1:4" x14ac:dyDescent="0.25">
      <c r="A1339" s="1">
        <v>40588</v>
      </c>
      <c r="B1339" t="s">
        <v>219</v>
      </c>
      <c r="C1339">
        <v>9</v>
      </c>
      <c r="D1339">
        <f>YEAR(cukier7[[#This Row],[Data]])</f>
        <v>2011</v>
      </c>
    </row>
    <row r="1340" spans="1:4" x14ac:dyDescent="0.25">
      <c r="A1340" s="1">
        <v>40593</v>
      </c>
      <c r="B1340" t="s">
        <v>22</v>
      </c>
      <c r="C1340">
        <v>75</v>
      </c>
      <c r="D1340">
        <f>YEAR(cukier7[[#This Row],[Data]])</f>
        <v>2011</v>
      </c>
    </row>
    <row r="1341" spans="1:4" x14ac:dyDescent="0.25">
      <c r="A1341" s="1">
        <v>40598</v>
      </c>
      <c r="B1341" t="s">
        <v>220</v>
      </c>
      <c r="C1341">
        <v>7</v>
      </c>
      <c r="D1341">
        <f>YEAR(cukier7[[#This Row],[Data]])</f>
        <v>2011</v>
      </c>
    </row>
    <row r="1342" spans="1:4" x14ac:dyDescent="0.25">
      <c r="A1342" s="1">
        <v>40602</v>
      </c>
      <c r="B1342" t="s">
        <v>37</v>
      </c>
      <c r="C1342">
        <v>114</v>
      </c>
      <c r="D1342">
        <f>YEAR(cukier7[[#This Row],[Data]])</f>
        <v>2011</v>
      </c>
    </row>
    <row r="1343" spans="1:4" x14ac:dyDescent="0.25">
      <c r="A1343" s="1">
        <v>40605</v>
      </c>
      <c r="B1343" t="s">
        <v>125</v>
      </c>
      <c r="C1343">
        <v>151</v>
      </c>
      <c r="D1343">
        <f>YEAR(cukier7[[#This Row],[Data]])</f>
        <v>2011</v>
      </c>
    </row>
    <row r="1344" spans="1:4" x14ac:dyDescent="0.25">
      <c r="A1344" s="1">
        <v>40608</v>
      </c>
      <c r="B1344" t="s">
        <v>12</v>
      </c>
      <c r="C1344">
        <v>116</v>
      </c>
      <c r="D1344">
        <f>YEAR(cukier7[[#This Row],[Data]])</f>
        <v>2011</v>
      </c>
    </row>
    <row r="1345" spans="1:4" x14ac:dyDescent="0.25">
      <c r="A1345" s="1">
        <v>40609</v>
      </c>
      <c r="B1345" t="s">
        <v>14</v>
      </c>
      <c r="C1345">
        <v>76</v>
      </c>
      <c r="D1345">
        <f>YEAR(cukier7[[#This Row],[Data]])</f>
        <v>2011</v>
      </c>
    </row>
    <row r="1346" spans="1:4" x14ac:dyDescent="0.25">
      <c r="A1346" s="1">
        <v>40610</v>
      </c>
      <c r="B1346" t="s">
        <v>8</v>
      </c>
      <c r="C1346">
        <v>25</v>
      </c>
      <c r="D1346">
        <f>YEAR(cukier7[[#This Row],[Data]])</f>
        <v>2011</v>
      </c>
    </row>
    <row r="1347" spans="1:4" x14ac:dyDescent="0.25">
      <c r="A1347" s="1">
        <v>40614</v>
      </c>
      <c r="B1347" t="s">
        <v>33</v>
      </c>
      <c r="C1347">
        <v>37</v>
      </c>
      <c r="D1347">
        <f>YEAR(cukier7[[#This Row],[Data]])</f>
        <v>2011</v>
      </c>
    </row>
    <row r="1348" spans="1:4" x14ac:dyDescent="0.25">
      <c r="A1348" s="1">
        <v>40616</v>
      </c>
      <c r="B1348" t="s">
        <v>82</v>
      </c>
      <c r="C1348">
        <v>108</v>
      </c>
      <c r="D1348">
        <f>YEAR(cukier7[[#This Row],[Data]])</f>
        <v>2011</v>
      </c>
    </row>
    <row r="1349" spans="1:4" x14ac:dyDescent="0.25">
      <c r="A1349" s="1">
        <v>40617</v>
      </c>
      <c r="B1349" t="s">
        <v>9</v>
      </c>
      <c r="C1349">
        <v>199</v>
      </c>
      <c r="D1349">
        <f>YEAR(cukier7[[#This Row],[Data]])</f>
        <v>2011</v>
      </c>
    </row>
    <row r="1350" spans="1:4" x14ac:dyDescent="0.25">
      <c r="A1350" s="1">
        <v>40617</v>
      </c>
      <c r="B1350" t="s">
        <v>47</v>
      </c>
      <c r="C1350">
        <v>128</v>
      </c>
      <c r="D1350">
        <f>YEAR(cukier7[[#This Row],[Data]])</f>
        <v>2011</v>
      </c>
    </row>
    <row r="1351" spans="1:4" x14ac:dyDescent="0.25">
      <c r="A1351" s="1">
        <v>40618</v>
      </c>
      <c r="B1351" t="s">
        <v>60</v>
      </c>
      <c r="C1351">
        <v>32</v>
      </c>
      <c r="D1351">
        <f>YEAR(cukier7[[#This Row],[Data]])</f>
        <v>2011</v>
      </c>
    </row>
    <row r="1352" spans="1:4" x14ac:dyDescent="0.25">
      <c r="A1352" s="1">
        <v>40625</v>
      </c>
      <c r="B1352" t="s">
        <v>32</v>
      </c>
      <c r="C1352">
        <v>151</v>
      </c>
      <c r="D1352">
        <f>YEAR(cukier7[[#This Row],[Data]])</f>
        <v>2011</v>
      </c>
    </row>
    <row r="1353" spans="1:4" x14ac:dyDescent="0.25">
      <c r="A1353" s="1">
        <v>40626</v>
      </c>
      <c r="B1353" t="s">
        <v>155</v>
      </c>
      <c r="C1353">
        <v>8</v>
      </c>
      <c r="D1353">
        <f>YEAR(cukier7[[#This Row],[Data]])</f>
        <v>2011</v>
      </c>
    </row>
    <row r="1354" spans="1:4" x14ac:dyDescent="0.25">
      <c r="A1354" s="1">
        <v>40627</v>
      </c>
      <c r="B1354" t="s">
        <v>16</v>
      </c>
      <c r="C1354">
        <v>411</v>
      </c>
      <c r="D1354">
        <f>YEAR(cukier7[[#This Row],[Data]])</f>
        <v>2011</v>
      </c>
    </row>
    <row r="1355" spans="1:4" x14ac:dyDescent="0.25">
      <c r="A1355" s="1">
        <v>40628</v>
      </c>
      <c r="B1355" t="s">
        <v>54</v>
      </c>
      <c r="C1355">
        <v>119</v>
      </c>
      <c r="D1355">
        <f>YEAR(cukier7[[#This Row],[Data]])</f>
        <v>2011</v>
      </c>
    </row>
    <row r="1356" spans="1:4" x14ac:dyDescent="0.25">
      <c r="A1356" s="1">
        <v>40630</v>
      </c>
      <c r="B1356" t="s">
        <v>19</v>
      </c>
      <c r="C1356">
        <v>366</v>
      </c>
      <c r="D1356">
        <f>YEAR(cukier7[[#This Row],[Data]])</f>
        <v>2011</v>
      </c>
    </row>
    <row r="1357" spans="1:4" x14ac:dyDescent="0.25">
      <c r="A1357" s="1">
        <v>40633</v>
      </c>
      <c r="B1357" t="s">
        <v>71</v>
      </c>
      <c r="C1357">
        <v>20</v>
      </c>
      <c r="D1357">
        <f>YEAR(cukier7[[#This Row],[Data]])</f>
        <v>2011</v>
      </c>
    </row>
    <row r="1358" spans="1:4" x14ac:dyDescent="0.25">
      <c r="A1358" s="1">
        <v>40635</v>
      </c>
      <c r="B1358" t="s">
        <v>125</v>
      </c>
      <c r="C1358">
        <v>124</v>
      </c>
      <c r="D1358">
        <f>YEAR(cukier7[[#This Row],[Data]])</f>
        <v>2011</v>
      </c>
    </row>
    <row r="1359" spans="1:4" x14ac:dyDescent="0.25">
      <c r="A1359" s="1">
        <v>40635</v>
      </c>
      <c r="B1359" t="s">
        <v>12</v>
      </c>
      <c r="C1359">
        <v>30</v>
      </c>
      <c r="D1359">
        <f>YEAR(cukier7[[#This Row],[Data]])</f>
        <v>2011</v>
      </c>
    </row>
    <row r="1360" spans="1:4" x14ac:dyDescent="0.25">
      <c r="A1360" s="1">
        <v>40636</v>
      </c>
      <c r="B1360" t="s">
        <v>16</v>
      </c>
      <c r="C1360">
        <v>237</v>
      </c>
      <c r="D1360">
        <f>YEAR(cukier7[[#This Row],[Data]])</f>
        <v>2011</v>
      </c>
    </row>
    <row r="1361" spans="1:4" x14ac:dyDescent="0.25">
      <c r="A1361" s="1">
        <v>40638</v>
      </c>
      <c r="B1361" t="s">
        <v>24</v>
      </c>
      <c r="C1361">
        <v>355</v>
      </c>
      <c r="D1361">
        <f>YEAR(cukier7[[#This Row],[Data]])</f>
        <v>2011</v>
      </c>
    </row>
    <row r="1362" spans="1:4" x14ac:dyDescent="0.25">
      <c r="A1362" s="1">
        <v>40642</v>
      </c>
      <c r="B1362" t="s">
        <v>47</v>
      </c>
      <c r="C1362">
        <v>162</v>
      </c>
      <c r="D1362">
        <f>YEAR(cukier7[[#This Row],[Data]])</f>
        <v>2011</v>
      </c>
    </row>
    <row r="1363" spans="1:4" x14ac:dyDescent="0.25">
      <c r="A1363" s="1">
        <v>40647</v>
      </c>
      <c r="B1363" t="s">
        <v>37</v>
      </c>
      <c r="C1363">
        <v>46</v>
      </c>
      <c r="D1363">
        <f>YEAR(cukier7[[#This Row],[Data]])</f>
        <v>2011</v>
      </c>
    </row>
    <row r="1364" spans="1:4" x14ac:dyDescent="0.25">
      <c r="A1364" s="1">
        <v>40647</v>
      </c>
      <c r="B1364" t="s">
        <v>221</v>
      </c>
      <c r="C1364">
        <v>13</v>
      </c>
      <c r="D1364">
        <f>YEAR(cukier7[[#This Row],[Data]])</f>
        <v>2011</v>
      </c>
    </row>
    <row r="1365" spans="1:4" x14ac:dyDescent="0.25">
      <c r="A1365" s="1">
        <v>40647</v>
      </c>
      <c r="B1365" t="s">
        <v>120</v>
      </c>
      <c r="C1365">
        <v>14</v>
      </c>
      <c r="D1365">
        <f>YEAR(cukier7[[#This Row],[Data]])</f>
        <v>2011</v>
      </c>
    </row>
    <row r="1366" spans="1:4" x14ac:dyDescent="0.25">
      <c r="A1366" s="1">
        <v>40647</v>
      </c>
      <c r="B1366" t="s">
        <v>222</v>
      </c>
      <c r="C1366">
        <v>4</v>
      </c>
      <c r="D1366">
        <f>YEAR(cukier7[[#This Row],[Data]])</f>
        <v>2011</v>
      </c>
    </row>
    <row r="1367" spans="1:4" x14ac:dyDescent="0.25">
      <c r="A1367" s="1">
        <v>40651</v>
      </c>
      <c r="B1367" t="s">
        <v>11</v>
      </c>
      <c r="C1367">
        <v>470</v>
      </c>
      <c r="D1367">
        <f>YEAR(cukier7[[#This Row],[Data]])</f>
        <v>2011</v>
      </c>
    </row>
    <row r="1368" spans="1:4" x14ac:dyDescent="0.25">
      <c r="A1368" s="1">
        <v>40651</v>
      </c>
      <c r="B1368" t="s">
        <v>223</v>
      </c>
      <c r="C1368">
        <v>9</v>
      </c>
      <c r="D1368">
        <f>YEAR(cukier7[[#This Row],[Data]])</f>
        <v>2011</v>
      </c>
    </row>
    <row r="1369" spans="1:4" x14ac:dyDescent="0.25">
      <c r="A1369" s="1">
        <v>40651</v>
      </c>
      <c r="B1369" t="s">
        <v>60</v>
      </c>
      <c r="C1369">
        <v>37</v>
      </c>
      <c r="D1369">
        <f>YEAR(cukier7[[#This Row],[Data]])</f>
        <v>2011</v>
      </c>
    </row>
    <row r="1370" spans="1:4" x14ac:dyDescent="0.25">
      <c r="A1370" s="1">
        <v>40652</v>
      </c>
      <c r="B1370" t="s">
        <v>30</v>
      </c>
      <c r="C1370">
        <v>55</v>
      </c>
      <c r="D1370">
        <f>YEAR(cukier7[[#This Row],[Data]])</f>
        <v>2011</v>
      </c>
    </row>
    <row r="1371" spans="1:4" x14ac:dyDescent="0.25">
      <c r="A1371" s="1">
        <v>40654</v>
      </c>
      <c r="B1371" t="s">
        <v>57</v>
      </c>
      <c r="C1371">
        <v>140</v>
      </c>
      <c r="D1371">
        <f>YEAR(cukier7[[#This Row],[Data]])</f>
        <v>2011</v>
      </c>
    </row>
    <row r="1372" spans="1:4" x14ac:dyDescent="0.25">
      <c r="A1372" s="1">
        <v>40656</v>
      </c>
      <c r="B1372" t="s">
        <v>224</v>
      </c>
      <c r="C1372">
        <v>12</v>
      </c>
      <c r="D1372">
        <f>YEAR(cukier7[[#This Row],[Data]])</f>
        <v>2011</v>
      </c>
    </row>
    <row r="1373" spans="1:4" x14ac:dyDescent="0.25">
      <c r="A1373" s="1">
        <v>40658</v>
      </c>
      <c r="B1373" t="s">
        <v>14</v>
      </c>
      <c r="C1373">
        <v>20</v>
      </c>
      <c r="D1373">
        <f>YEAR(cukier7[[#This Row],[Data]])</f>
        <v>2011</v>
      </c>
    </row>
    <row r="1374" spans="1:4" x14ac:dyDescent="0.25">
      <c r="A1374" s="1">
        <v>40662</v>
      </c>
      <c r="B1374" t="s">
        <v>52</v>
      </c>
      <c r="C1374">
        <v>478</v>
      </c>
      <c r="D1374">
        <f>YEAR(cukier7[[#This Row],[Data]])</f>
        <v>2011</v>
      </c>
    </row>
    <row r="1375" spans="1:4" x14ac:dyDescent="0.25">
      <c r="A1375" s="1">
        <v>40664</v>
      </c>
      <c r="B1375" t="s">
        <v>24</v>
      </c>
      <c r="C1375">
        <v>289</v>
      </c>
      <c r="D1375">
        <f>YEAR(cukier7[[#This Row],[Data]])</f>
        <v>2011</v>
      </c>
    </row>
    <row r="1376" spans="1:4" x14ac:dyDescent="0.25">
      <c r="A1376" s="1">
        <v>40665</v>
      </c>
      <c r="B1376" t="s">
        <v>59</v>
      </c>
      <c r="C1376">
        <v>1</v>
      </c>
      <c r="D1376">
        <f>YEAR(cukier7[[#This Row],[Data]])</f>
        <v>2011</v>
      </c>
    </row>
    <row r="1377" spans="1:4" x14ac:dyDescent="0.25">
      <c r="A1377" s="1">
        <v>40665</v>
      </c>
      <c r="B1377" t="s">
        <v>151</v>
      </c>
      <c r="C1377">
        <v>15</v>
      </c>
      <c r="D1377">
        <f>YEAR(cukier7[[#This Row],[Data]])</f>
        <v>2011</v>
      </c>
    </row>
    <row r="1378" spans="1:4" x14ac:dyDescent="0.25">
      <c r="A1378" s="1">
        <v>40668</v>
      </c>
      <c r="B1378" t="s">
        <v>9</v>
      </c>
      <c r="C1378">
        <v>400</v>
      </c>
      <c r="D1378">
        <f>YEAR(cukier7[[#This Row],[Data]])</f>
        <v>2011</v>
      </c>
    </row>
    <row r="1379" spans="1:4" x14ac:dyDescent="0.25">
      <c r="A1379" s="1">
        <v>40669</v>
      </c>
      <c r="B1379" t="s">
        <v>110</v>
      </c>
      <c r="C1379">
        <v>1</v>
      </c>
      <c r="D1379">
        <f>YEAR(cukier7[[#This Row],[Data]])</f>
        <v>2011</v>
      </c>
    </row>
    <row r="1380" spans="1:4" x14ac:dyDescent="0.25">
      <c r="A1380" s="1">
        <v>40670</v>
      </c>
      <c r="B1380" t="s">
        <v>10</v>
      </c>
      <c r="C1380">
        <v>184</v>
      </c>
      <c r="D1380">
        <f>YEAR(cukier7[[#This Row],[Data]])</f>
        <v>2011</v>
      </c>
    </row>
    <row r="1381" spans="1:4" x14ac:dyDescent="0.25">
      <c r="A1381" s="1">
        <v>40670</v>
      </c>
      <c r="B1381" t="s">
        <v>8</v>
      </c>
      <c r="C1381">
        <v>99</v>
      </c>
      <c r="D1381">
        <f>YEAR(cukier7[[#This Row],[Data]])</f>
        <v>2011</v>
      </c>
    </row>
    <row r="1382" spans="1:4" x14ac:dyDescent="0.25">
      <c r="A1382" s="1">
        <v>40671</v>
      </c>
      <c r="B1382" t="s">
        <v>12</v>
      </c>
      <c r="C1382">
        <v>143</v>
      </c>
      <c r="D1382">
        <f>YEAR(cukier7[[#This Row],[Data]])</f>
        <v>2011</v>
      </c>
    </row>
    <row r="1383" spans="1:4" x14ac:dyDescent="0.25">
      <c r="A1383" s="1">
        <v>40672</v>
      </c>
      <c r="B1383" t="s">
        <v>32</v>
      </c>
      <c r="C1383">
        <v>184</v>
      </c>
      <c r="D1383">
        <f>YEAR(cukier7[[#This Row],[Data]])</f>
        <v>2011</v>
      </c>
    </row>
    <row r="1384" spans="1:4" x14ac:dyDescent="0.25">
      <c r="A1384" s="1">
        <v>40676</v>
      </c>
      <c r="B1384" t="s">
        <v>165</v>
      </c>
      <c r="C1384">
        <v>3</v>
      </c>
      <c r="D1384">
        <f>YEAR(cukier7[[#This Row],[Data]])</f>
        <v>2011</v>
      </c>
    </row>
    <row r="1385" spans="1:4" x14ac:dyDescent="0.25">
      <c r="A1385" s="1">
        <v>40676</v>
      </c>
      <c r="B1385" t="s">
        <v>20</v>
      </c>
      <c r="C1385">
        <v>197</v>
      </c>
      <c r="D1385">
        <f>YEAR(cukier7[[#This Row],[Data]])</f>
        <v>2011</v>
      </c>
    </row>
    <row r="1386" spans="1:4" x14ac:dyDescent="0.25">
      <c r="A1386" s="1">
        <v>40680</v>
      </c>
      <c r="B1386" t="s">
        <v>6</v>
      </c>
      <c r="C1386">
        <v>18</v>
      </c>
      <c r="D1386">
        <f>YEAR(cukier7[[#This Row],[Data]])</f>
        <v>2011</v>
      </c>
    </row>
    <row r="1387" spans="1:4" x14ac:dyDescent="0.25">
      <c r="A1387" s="1">
        <v>40685</v>
      </c>
      <c r="B1387" t="s">
        <v>2</v>
      </c>
      <c r="C1387">
        <v>7</v>
      </c>
      <c r="D1387">
        <f>YEAR(cukier7[[#This Row],[Data]])</f>
        <v>2011</v>
      </c>
    </row>
    <row r="1388" spans="1:4" x14ac:dyDescent="0.25">
      <c r="A1388" s="1">
        <v>40686</v>
      </c>
      <c r="B1388" t="s">
        <v>11</v>
      </c>
      <c r="C1388">
        <v>381</v>
      </c>
      <c r="D1388">
        <f>YEAR(cukier7[[#This Row],[Data]])</f>
        <v>2011</v>
      </c>
    </row>
    <row r="1389" spans="1:4" x14ac:dyDescent="0.25">
      <c r="A1389" s="1">
        <v>40689</v>
      </c>
      <c r="B1389" t="s">
        <v>63</v>
      </c>
      <c r="C1389">
        <v>45</v>
      </c>
      <c r="D1389">
        <f>YEAR(cukier7[[#This Row],[Data]])</f>
        <v>2011</v>
      </c>
    </row>
    <row r="1390" spans="1:4" x14ac:dyDescent="0.25">
      <c r="A1390" s="1">
        <v>40691</v>
      </c>
      <c r="B1390" t="s">
        <v>19</v>
      </c>
      <c r="C1390">
        <v>499</v>
      </c>
      <c r="D1390">
        <f>YEAR(cukier7[[#This Row],[Data]])</f>
        <v>2011</v>
      </c>
    </row>
    <row r="1391" spans="1:4" x14ac:dyDescent="0.25">
      <c r="A1391" s="1">
        <v>40695</v>
      </c>
      <c r="B1391" t="s">
        <v>19</v>
      </c>
      <c r="C1391">
        <v>134</v>
      </c>
      <c r="D1391">
        <f>YEAR(cukier7[[#This Row],[Data]])</f>
        <v>2011</v>
      </c>
    </row>
    <row r="1392" spans="1:4" x14ac:dyDescent="0.25">
      <c r="A1392" s="1">
        <v>40695</v>
      </c>
      <c r="B1392" t="s">
        <v>54</v>
      </c>
      <c r="C1392">
        <v>132</v>
      </c>
      <c r="D1392">
        <f>YEAR(cukier7[[#This Row],[Data]])</f>
        <v>2011</v>
      </c>
    </row>
    <row r="1393" spans="1:4" x14ac:dyDescent="0.25">
      <c r="A1393" s="1">
        <v>40696</v>
      </c>
      <c r="B1393" t="s">
        <v>21</v>
      </c>
      <c r="C1393">
        <v>180</v>
      </c>
      <c r="D1393">
        <f>YEAR(cukier7[[#This Row],[Data]])</f>
        <v>2011</v>
      </c>
    </row>
    <row r="1394" spans="1:4" x14ac:dyDescent="0.25">
      <c r="A1394" s="1">
        <v>40699</v>
      </c>
      <c r="B1394" t="s">
        <v>223</v>
      </c>
      <c r="C1394">
        <v>5</v>
      </c>
      <c r="D1394">
        <f>YEAR(cukier7[[#This Row],[Data]])</f>
        <v>2011</v>
      </c>
    </row>
    <row r="1395" spans="1:4" x14ac:dyDescent="0.25">
      <c r="A1395" s="1">
        <v>40701</v>
      </c>
      <c r="B1395" t="s">
        <v>26</v>
      </c>
      <c r="C1395">
        <v>110</v>
      </c>
      <c r="D1395">
        <f>YEAR(cukier7[[#This Row],[Data]])</f>
        <v>2011</v>
      </c>
    </row>
    <row r="1396" spans="1:4" x14ac:dyDescent="0.25">
      <c r="A1396" s="1">
        <v>40702</v>
      </c>
      <c r="B1396" t="s">
        <v>54</v>
      </c>
      <c r="C1396">
        <v>54</v>
      </c>
      <c r="D1396">
        <f>YEAR(cukier7[[#This Row],[Data]])</f>
        <v>2011</v>
      </c>
    </row>
    <row r="1397" spans="1:4" x14ac:dyDescent="0.25">
      <c r="A1397" s="1">
        <v>40703</v>
      </c>
      <c r="B1397" t="s">
        <v>211</v>
      </c>
      <c r="C1397">
        <v>6</v>
      </c>
      <c r="D1397">
        <f>YEAR(cukier7[[#This Row],[Data]])</f>
        <v>2011</v>
      </c>
    </row>
    <row r="1398" spans="1:4" x14ac:dyDescent="0.25">
      <c r="A1398" s="1">
        <v>40704</v>
      </c>
      <c r="B1398" t="s">
        <v>52</v>
      </c>
      <c r="C1398">
        <v>476</v>
      </c>
      <c r="D1398">
        <f>YEAR(cukier7[[#This Row],[Data]])</f>
        <v>2011</v>
      </c>
    </row>
    <row r="1399" spans="1:4" x14ac:dyDescent="0.25">
      <c r="A1399" s="1">
        <v>40704</v>
      </c>
      <c r="B1399" t="s">
        <v>21</v>
      </c>
      <c r="C1399">
        <v>104</v>
      </c>
      <c r="D1399">
        <f>YEAR(cukier7[[#This Row],[Data]])</f>
        <v>2011</v>
      </c>
    </row>
    <row r="1400" spans="1:4" x14ac:dyDescent="0.25">
      <c r="A1400" s="1">
        <v>40704</v>
      </c>
      <c r="B1400" t="s">
        <v>33</v>
      </c>
      <c r="C1400">
        <v>104</v>
      </c>
      <c r="D1400">
        <f>YEAR(cukier7[[#This Row],[Data]])</f>
        <v>2011</v>
      </c>
    </row>
    <row r="1401" spans="1:4" x14ac:dyDescent="0.25">
      <c r="A1401" s="1">
        <v>40706</v>
      </c>
      <c r="B1401" t="s">
        <v>20</v>
      </c>
      <c r="C1401">
        <v>47</v>
      </c>
      <c r="D1401">
        <f>YEAR(cukier7[[#This Row],[Data]])</f>
        <v>2011</v>
      </c>
    </row>
    <row r="1402" spans="1:4" x14ac:dyDescent="0.25">
      <c r="A1402" s="1">
        <v>40706</v>
      </c>
      <c r="B1402" t="s">
        <v>37</v>
      </c>
      <c r="C1402">
        <v>127</v>
      </c>
      <c r="D1402">
        <f>YEAR(cukier7[[#This Row],[Data]])</f>
        <v>2011</v>
      </c>
    </row>
    <row r="1403" spans="1:4" x14ac:dyDescent="0.25">
      <c r="A1403" s="1">
        <v>40708</v>
      </c>
      <c r="B1403" t="s">
        <v>27</v>
      </c>
      <c r="C1403">
        <v>143</v>
      </c>
      <c r="D1403">
        <f>YEAR(cukier7[[#This Row],[Data]])</f>
        <v>2011</v>
      </c>
    </row>
    <row r="1404" spans="1:4" x14ac:dyDescent="0.25">
      <c r="A1404" s="1">
        <v>40711</v>
      </c>
      <c r="B1404" t="s">
        <v>60</v>
      </c>
      <c r="C1404">
        <v>181</v>
      </c>
      <c r="D1404">
        <f>YEAR(cukier7[[#This Row],[Data]])</f>
        <v>2011</v>
      </c>
    </row>
    <row r="1405" spans="1:4" x14ac:dyDescent="0.25">
      <c r="A1405" s="1">
        <v>40714</v>
      </c>
      <c r="B1405" t="s">
        <v>21</v>
      </c>
      <c r="C1405">
        <v>139</v>
      </c>
      <c r="D1405">
        <f>YEAR(cukier7[[#This Row],[Data]])</f>
        <v>2011</v>
      </c>
    </row>
    <row r="1406" spans="1:4" x14ac:dyDescent="0.25">
      <c r="A1406" s="1">
        <v>40717</v>
      </c>
      <c r="B1406" t="s">
        <v>54</v>
      </c>
      <c r="C1406">
        <v>187</v>
      </c>
      <c r="D1406">
        <f>YEAR(cukier7[[#This Row],[Data]])</f>
        <v>2011</v>
      </c>
    </row>
    <row r="1407" spans="1:4" x14ac:dyDescent="0.25">
      <c r="A1407" s="1">
        <v>40717</v>
      </c>
      <c r="B1407" t="s">
        <v>203</v>
      </c>
      <c r="C1407">
        <v>11</v>
      </c>
      <c r="D1407">
        <f>YEAR(cukier7[[#This Row],[Data]])</f>
        <v>2011</v>
      </c>
    </row>
    <row r="1408" spans="1:4" x14ac:dyDescent="0.25">
      <c r="A1408" s="1">
        <v>40718</v>
      </c>
      <c r="B1408" t="s">
        <v>57</v>
      </c>
      <c r="C1408">
        <v>170</v>
      </c>
      <c r="D1408">
        <f>YEAR(cukier7[[#This Row],[Data]])</f>
        <v>2011</v>
      </c>
    </row>
    <row r="1409" spans="1:4" x14ac:dyDescent="0.25">
      <c r="A1409" s="1">
        <v>40723</v>
      </c>
      <c r="B1409" t="s">
        <v>118</v>
      </c>
      <c r="C1409">
        <v>7</v>
      </c>
      <c r="D1409">
        <f>YEAR(cukier7[[#This Row],[Data]])</f>
        <v>2011</v>
      </c>
    </row>
    <row r="1410" spans="1:4" x14ac:dyDescent="0.25">
      <c r="A1410" s="1">
        <v>40727</v>
      </c>
      <c r="B1410" t="s">
        <v>14</v>
      </c>
      <c r="C1410">
        <v>168</v>
      </c>
      <c r="D1410">
        <f>YEAR(cukier7[[#This Row],[Data]])</f>
        <v>2011</v>
      </c>
    </row>
    <row r="1411" spans="1:4" x14ac:dyDescent="0.25">
      <c r="A1411" s="1">
        <v>40727</v>
      </c>
      <c r="B1411" t="s">
        <v>207</v>
      </c>
      <c r="C1411">
        <v>4</v>
      </c>
      <c r="D1411">
        <f>YEAR(cukier7[[#This Row],[Data]])</f>
        <v>2011</v>
      </c>
    </row>
    <row r="1412" spans="1:4" x14ac:dyDescent="0.25">
      <c r="A1412" s="1">
        <v>40727</v>
      </c>
      <c r="B1412" t="s">
        <v>11</v>
      </c>
      <c r="C1412">
        <v>145</v>
      </c>
      <c r="D1412">
        <f>YEAR(cukier7[[#This Row],[Data]])</f>
        <v>2011</v>
      </c>
    </row>
    <row r="1413" spans="1:4" x14ac:dyDescent="0.25">
      <c r="A1413" s="1">
        <v>40730</v>
      </c>
      <c r="B1413" t="s">
        <v>21</v>
      </c>
      <c r="C1413">
        <v>103</v>
      </c>
      <c r="D1413">
        <f>YEAR(cukier7[[#This Row],[Data]])</f>
        <v>2011</v>
      </c>
    </row>
    <row r="1414" spans="1:4" x14ac:dyDescent="0.25">
      <c r="A1414" s="1">
        <v>40732</v>
      </c>
      <c r="B1414" t="s">
        <v>19</v>
      </c>
      <c r="C1414">
        <v>101</v>
      </c>
      <c r="D1414">
        <f>YEAR(cukier7[[#This Row],[Data]])</f>
        <v>2011</v>
      </c>
    </row>
    <row r="1415" spans="1:4" x14ac:dyDescent="0.25">
      <c r="A1415" s="1">
        <v>40733</v>
      </c>
      <c r="B1415" t="s">
        <v>37</v>
      </c>
      <c r="C1415">
        <v>141</v>
      </c>
      <c r="D1415">
        <f>YEAR(cukier7[[#This Row],[Data]])</f>
        <v>2011</v>
      </c>
    </row>
    <row r="1416" spans="1:4" x14ac:dyDescent="0.25">
      <c r="A1416" s="1">
        <v>40733</v>
      </c>
      <c r="B1416" t="s">
        <v>196</v>
      </c>
      <c r="C1416">
        <v>6</v>
      </c>
      <c r="D1416">
        <f>YEAR(cukier7[[#This Row],[Data]])</f>
        <v>2011</v>
      </c>
    </row>
    <row r="1417" spans="1:4" x14ac:dyDescent="0.25">
      <c r="A1417" s="1">
        <v>40733</v>
      </c>
      <c r="B1417" t="s">
        <v>180</v>
      </c>
      <c r="C1417">
        <v>16</v>
      </c>
      <c r="D1417">
        <f>YEAR(cukier7[[#This Row],[Data]])</f>
        <v>2011</v>
      </c>
    </row>
    <row r="1418" spans="1:4" x14ac:dyDescent="0.25">
      <c r="A1418" s="1">
        <v>40735</v>
      </c>
      <c r="B1418" t="s">
        <v>19</v>
      </c>
      <c r="C1418">
        <v>276</v>
      </c>
      <c r="D1418">
        <f>YEAR(cukier7[[#This Row],[Data]])</f>
        <v>2011</v>
      </c>
    </row>
    <row r="1419" spans="1:4" x14ac:dyDescent="0.25">
      <c r="A1419" s="1">
        <v>40736</v>
      </c>
      <c r="B1419" t="s">
        <v>104</v>
      </c>
      <c r="C1419">
        <v>329</v>
      </c>
      <c r="D1419">
        <f>YEAR(cukier7[[#This Row],[Data]])</f>
        <v>2011</v>
      </c>
    </row>
    <row r="1420" spans="1:4" x14ac:dyDescent="0.25">
      <c r="A1420" s="1">
        <v>40737</v>
      </c>
      <c r="B1420" t="s">
        <v>54</v>
      </c>
      <c r="C1420">
        <v>200</v>
      </c>
      <c r="D1420">
        <f>YEAR(cukier7[[#This Row],[Data]])</f>
        <v>2011</v>
      </c>
    </row>
    <row r="1421" spans="1:4" x14ac:dyDescent="0.25">
      <c r="A1421" s="1">
        <v>40740</v>
      </c>
      <c r="B1421" t="s">
        <v>12</v>
      </c>
      <c r="C1421">
        <v>82</v>
      </c>
      <c r="D1421">
        <f>YEAR(cukier7[[#This Row],[Data]])</f>
        <v>2011</v>
      </c>
    </row>
    <row r="1422" spans="1:4" x14ac:dyDescent="0.25">
      <c r="A1422" s="1">
        <v>40740</v>
      </c>
      <c r="B1422" t="s">
        <v>39</v>
      </c>
      <c r="C1422">
        <v>66</v>
      </c>
      <c r="D1422">
        <f>YEAR(cukier7[[#This Row],[Data]])</f>
        <v>2011</v>
      </c>
    </row>
    <row r="1423" spans="1:4" x14ac:dyDescent="0.25">
      <c r="A1423" s="1">
        <v>40745</v>
      </c>
      <c r="B1423" t="s">
        <v>24</v>
      </c>
      <c r="C1423">
        <v>150</v>
      </c>
      <c r="D1423">
        <f>YEAR(cukier7[[#This Row],[Data]])</f>
        <v>2011</v>
      </c>
    </row>
    <row r="1424" spans="1:4" x14ac:dyDescent="0.25">
      <c r="A1424" s="1">
        <v>40745</v>
      </c>
      <c r="B1424" t="s">
        <v>71</v>
      </c>
      <c r="C1424">
        <v>63</v>
      </c>
      <c r="D1424">
        <f>YEAR(cukier7[[#This Row],[Data]])</f>
        <v>2011</v>
      </c>
    </row>
    <row r="1425" spans="1:4" x14ac:dyDescent="0.25">
      <c r="A1425" s="1">
        <v>40746</v>
      </c>
      <c r="B1425" t="s">
        <v>68</v>
      </c>
      <c r="C1425">
        <v>120</v>
      </c>
      <c r="D1425">
        <f>YEAR(cukier7[[#This Row],[Data]])</f>
        <v>2011</v>
      </c>
    </row>
    <row r="1426" spans="1:4" x14ac:dyDescent="0.25">
      <c r="A1426" s="1">
        <v>40747</v>
      </c>
      <c r="B1426" t="s">
        <v>9</v>
      </c>
      <c r="C1426">
        <v>155</v>
      </c>
      <c r="D1426">
        <f>YEAR(cukier7[[#This Row],[Data]])</f>
        <v>2011</v>
      </c>
    </row>
    <row r="1427" spans="1:4" x14ac:dyDescent="0.25">
      <c r="A1427" s="1">
        <v>40748</v>
      </c>
      <c r="B1427" t="s">
        <v>21</v>
      </c>
      <c r="C1427">
        <v>30</v>
      </c>
      <c r="D1427">
        <f>YEAR(cukier7[[#This Row],[Data]])</f>
        <v>2011</v>
      </c>
    </row>
    <row r="1428" spans="1:4" x14ac:dyDescent="0.25">
      <c r="A1428" s="1">
        <v>40748</v>
      </c>
      <c r="B1428" t="s">
        <v>73</v>
      </c>
      <c r="C1428">
        <v>34</v>
      </c>
      <c r="D1428">
        <f>YEAR(cukier7[[#This Row],[Data]])</f>
        <v>2011</v>
      </c>
    </row>
    <row r="1429" spans="1:4" x14ac:dyDescent="0.25">
      <c r="A1429" s="1">
        <v>40753</v>
      </c>
      <c r="B1429" t="s">
        <v>14</v>
      </c>
      <c r="C1429">
        <v>30</v>
      </c>
      <c r="D1429">
        <f>YEAR(cukier7[[#This Row],[Data]])</f>
        <v>2011</v>
      </c>
    </row>
    <row r="1430" spans="1:4" x14ac:dyDescent="0.25">
      <c r="A1430" s="1">
        <v>40753</v>
      </c>
      <c r="B1430" t="s">
        <v>8</v>
      </c>
      <c r="C1430">
        <v>162</v>
      </c>
      <c r="D1430">
        <f>YEAR(cukier7[[#This Row],[Data]])</f>
        <v>2011</v>
      </c>
    </row>
    <row r="1431" spans="1:4" x14ac:dyDescent="0.25">
      <c r="A1431" s="1">
        <v>40754</v>
      </c>
      <c r="B1431" t="s">
        <v>65</v>
      </c>
      <c r="C1431">
        <v>71</v>
      </c>
      <c r="D1431">
        <f>YEAR(cukier7[[#This Row],[Data]])</f>
        <v>2011</v>
      </c>
    </row>
    <row r="1432" spans="1:4" x14ac:dyDescent="0.25">
      <c r="A1432" s="1">
        <v>40755</v>
      </c>
      <c r="B1432" t="s">
        <v>157</v>
      </c>
      <c r="C1432">
        <v>16</v>
      </c>
      <c r="D1432">
        <f>YEAR(cukier7[[#This Row],[Data]])</f>
        <v>2011</v>
      </c>
    </row>
    <row r="1433" spans="1:4" x14ac:dyDescent="0.25">
      <c r="A1433" s="1">
        <v>40759</v>
      </c>
      <c r="B1433" t="s">
        <v>37</v>
      </c>
      <c r="C1433">
        <v>165</v>
      </c>
      <c r="D1433">
        <f>YEAR(cukier7[[#This Row],[Data]])</f>
        <v>2011</v>
      </c>
    </row>
    <row r="1434" spans="1:4" x14ac:dyDescent="0.25">
      <c r="A1434" s="1">
        <v>40760</v>
      </c>
      <c r="B1434" t="s">
        <v>37</v>
      </c>
      <c r="C1434">
        <v>180</v>
      </c>
      <c r="D1434">
        <f>YEAR(cukier7[[#This Row],[Data]])</f>
        <v>2011</v>
      </c>
    </row>
    <row r="1435" spans="1:4" x14ac:dyDescent="0.25">
      <c r="A1435" s="1">
        <v>40761</v>
      </c>
      <c r="B1435" t="s">
        <v>86</v>
      </c>
      <c r="C1435">
        <v>2</v>
      </c>
      <c r="D1435">
        <f>YEAR(cukier7[[#This Row],[Data]])</f>
        <v>2011</v>
      </c>
    </row>
    <row r="1436" spans="1:4" x14ac:dyDescent="0.25">
      <c r="A1436" s="1">
        <v>40766</v>
      </c>
      <c r="B1436" t="s">
        <v>39</v>
      </c>
      <c r="C1436">
        <v>111</v>
      </c>
      <c r="D1436">
        <f>YEAR(cukier7[[#This Row],[Data]])</f>
        <v>2011</v>
      </c>
    </row>
    <row r="1437" spans="1:4" x14ac:dyDescent="0.25">
      <c r="A1437" s="1">
        <v>40767</v>
      </c>
      <c r="B1437" t="s">
        <v>37</v>
      </c>
      <c r="C1437">
        <v>128</v>
      </c>
      <c r="D1437">
        <f>YEAR(cukier7[[#This Row],[Data]])</f>
        <v>2011</v>
      </c>
    </row>
    <row r="1438" spans="1:4" x14ac:dyDescent="0.25">
      <c r="A1438" s="1">
        <v>40768</v>
      </c>
      <c r="B1438" t="s">
        <v>112</v>
      </c>
      <c r="C1438">
        <v>7</v>
      </c>
      <c r="D1438">
        <f>YEAR(cukier7[[#This Row],[Data]])</f>
        <v>2011</v>
      </c>
    </row>
    <row r="1439" spans="1:4" x14ac:dyDescent="0.25">
      <c r="A1439" s="1">
        <v>40768</v>
      </c>
      <c r="B1439" t="s">
        <v>11</v>
      </c>
      <c r="C1439">
        <v>211</v>
      </c>
      <c r="D1439">
        <f>YEAR(cukier7[[#This Row],[Data]])</f>
        <v>2011</v>
      </c>
    </row>
    <row r="1440" spans="1:4" x14ac:dyDescent="0.25">
      <c r="A1440" s="1">
        <v>40768</v>
      </c>
      <c r="B1440" t="s">
        <v>8</v>
      </c>
      <c r="C1440">
        <v>184</v>
      </c>
      <c r="D1440">
        <f>YEAR(cukier7[[#This Row],[Data]])</f>
        <v>2011</v>
      </c>
    </row>
    <row r="1441" spans="1:4" x14ac:dyDescent="0.25">
      <c r="A1441" s="1">
        <v>40771</v>
      </c>
      <c r="B1441" t="s">
        <v>16</v>
      </c>
      <c r="C1441">
        <v>450</v>
      </c>
      <c r="D1441">
        <f>YEAR(cukier7[[#This Row],[Data]])</f>
        <v>2011</v>
      </c>
    </row>
    <row r="1442" spans="1:4" x14ac:dyDescent="0.25">
      <c r="A1442" s="1">
        <v>40771</v>
      </c>
      <c r="B1442" t="s">
        <v>122</v>
      </c>
      <c r="C1442">
        <v>140</v>
      </c>
      <c r="D1442">
        <f>YEAR(cukier7[[#This Row],[Data]])</f>
        <v>2011</v>
      </c>
    </row>
    <row r="1443" spans="1:4" x14ac:dyDescent="0.25">
      <c r="A1443" s="1">
        <v>40775</v>
      </c>
      <c r="B1443" t="s">
        <v>10</v>
      </c>
      <c r="C1443">
        <v>52</v>
      </c>
      <c r="D1443">
        <f>YEAR(cukier7[[#This Row],[Data]])</f>
        <v>2011</v>
      </c>
    </row>
    <row r="1444" spans="1:4" x14ac:dyDescent="0.25">
      <c r="A1444" s="1">
        <v>40777</v>
      </c>
      <c r="B1444" t="s">
        <v>183</v>
      </c>
      <c r="C1444">
        <v>2</v>
      </c>
      <c r="D1444">
        <f>YEAR(cukier7[[#This Row],[Data]])</f>
        <v>2011</v>
      </c>
    </row>
    <row r="1445" spans="1:4" x14ac:dyDescent="0.25">
      <c r="A1445" s="1">
        <v>40777</v>
      </c>
      <c r="B1445" t="s">
        <v>98</v>
      </c>
      <c r="C1445">
        <v>13</v>
      </c>
      <c r="D1445">
        <f>YEAR(cukier7[[#This Row],[Data]])</f>
        <v>2011</v>
      </c>
    </row>
    <row r="1446" spans="1:4" x14ac:dyDescent="0.25">
      <c r="A1446" s="1">
        <v>40777</v>
      </c>
      <c r="B1446" t="s">
        <v>39</v>
      </c>
      <c r="C1446">
        <v>73</v>
      </c>
      <c r="D1446">
        <f>YEAR(cukier7[[#This Row],[Data]])</f>
        <v>2011</v>
      </c>
    </row>
    <row r="1447" spans="1:4" x14ac:dyDescent="0.25">
      <c r="A1447" s="1">
        <v>40781</v>
      </c>
      <c r="B1447" t="s">
        <v>20</v>
      </c>
      <c r="C1447">
        <v>123</v>
      </c>
      <c r="D1447">
        <f>YEAR(cukier7[[#This Row],[Data]])</f>
        <v>2011</v>
      </c>
    </row>
    <row r="1448" spans="1:4" x14ac:dyDescent="0.25">
      <c r="A1448" s="1">
        <v>40783</v>
      </c>
      <c r="B1448" t="s">
        <v>70</v>
      </c>
      <c r="C1448">
        <v>3</v>
      </c>
      <c r="D1448">
        <f>YEAR(cukier7[[#This Row],[Data]])</f>
        <v>2011</v>
      </c>
    </row>
    <row r="1449" spans="1:4" x14ac:dyDescent="0.25">
      <c r="A1449" s="1">
        <v>40784</v>
      </c>
      <c r="B1449" t="s">
        <v>14</v>
      </c>
      <c r="C1449">
        <v>93</v>
      </c>
      <c r="D1449">
        <f>YEAR(cukier7[[#This Row],[Data]])</f>
        <v>2011</v>
      </c>
    </row>
    <row r="1450" spans="1:4" x14ac:dyDescent="0.25">
      <c r="A1450" s="1">
        <v>40789</v>
      </c>
      <c r="B1450" t="s">
        <v>26</v>
      </c>
      <c r="C1450">
        <v>310</v>
      </c>
      <c r="D1450">
        <f>YEAR(cukier7[[#This Row],[Data]])</f>
        <v>2011</v>
      </c>
    </row>
    <row r="1451" spans="1:4" x14ac:dyDescent="0.25">
      <c r="A1451" s="1">
        <v>40789</v>
      </c>
      <c r="B1451" t="s">
        <v>8</v>
      </c>
      <c r="C1451">
        <v>77</v>
      </c>
      <c r="D1451">
        <f>YEAR(cukier7[[#This Row],[Data]])</f>
        <v>2011</v>
      </c>
    </row>
    <row r="1452" spans="1:4" x14ac:dyDescent="0.25">
      <c r="A1452" s="1">
        <v>40793</v>
      </c>
      <c r="B1452" t="s">
        <v>12</v>
      </c>
      <c r="C1452">
        <v>21</v>
      </c>
      <c r="D1452">
        <f>YEAR(cukier7[[#This Row],[Data]])</f>
        <v>2011</v>
      </c>
    </row>
    <row r="1453" spans="1:4" x14ac:dyDescent="0.25">
      <c r="A1453" s="1">
        <v>40797</v>
      </c>
      <c r="B1453" t="s">
        <v>23</v>
      </c>
      <c r="C1453">
        <v>3</v>
      </c>
      <c r="D1453">
        <f>YEAR(cukier7[[#This Row],[Data]])</f>
        <v>2011</v>
      </c>
    </row>
    <row r="1454" spans="1:4" x14ac:dyDescent="0.25">
      <c r="A1454" s="1">
        <v>40799</v>
      </c>
      <c r="B1454" t="s">
        <v>30</v>
      </c>
      <c r="C1454">
        <v>176</v>
      </c>
      <c r="D1454">
        <f>YEAR(cukier7[[#This Row],[Data]])</f>
        <v>2011</v>
      </c>
    </row>
    <row r="1455" spans="1:4" x14ac:dyDescent="0.25">
      <c r="A1455" s="1">
        <v>40799</v>
      </c>
      <c r="B1455" t="s">
        <v>15</v>
      </c>
      <c r="C1455">
        <v>20</v>
      </c>
      <c r="D1455">
        <f>YEAR(cukier7[[#This Row],[Data]])</f>
        <v>2011</v>
      </c>
    </row>
    <row r="1456" spans="1:4" x14ac:dyDescent="0.25">
      <c r="A1456" s="1">
        <v>40800</v>
      </c>
      <c r="B1456" t="s">
        <v>26</v>
      </c>
      <c r="C1456">
        <v>230</v>
      </c>
      <c r="D1456">
        <f>YEAR(cukier7[[#This Row],[Data]])</f>
        <v>2011</v>
      </c>
    </row>
    <row r="1457" spans="1:4" x14ac:dyDescent="0.25">
      <c r="A1457" s="1">
        <v>40800</v>
      </c>
      <c r="B1457" t="s">
        <v>157</v>
      </c>
      <c r="C1457">
        <v>10</v>
      </c>
      <c r="D1457">
        <f>YEAR(cukier7[[#This Row],[Data]])</f>
        <v>2011</v>
      </c>
    </row>
    <row r="1458" spans="1:4" x14ac:dyDescent="0.25">
      <c r="A1458" s="1">
        <v>40802</v>
      </c>
      <c r="B1458" t="s">
        <v>165</v>
      </c>
      <c r="C1458">
        <v>12</v>
      </c>
      <c r="D1458">
        <f>YEAR(cukier7[[#This Row],[Data]])</f>
        <v>2011</v>
      </c>
    </row>
    <row r="1459" spans="1:4" x14ac:dyDescent="0.25">
      <c r="A1459" s="1">
        <v>40802</v>
      </c>
      <c r="B1459" t="s">
        <v>154</v>
      </c>
      <c r="C1459">
        <v>11</v>
      </c>
      <c r="D1459">
        <f>YEAR(cukier7[[#This Row],[Data]])</f>
        <v>2011</v>
      </c>
    </row>
    <row r="1460" spans="1:4" x14ac:dyDescent="0.25">
      <c r="A1460" s="1">
        <v>40803</v>
      </c>
      <c r="B1460" t="s">
        <v>11</v>
      </c>
      <c r="C1460">
        <v>383</v>
      </c>
      <c r="D1460">
        <f>YEAR(cukier7[[#This Row],[Data]])</f>
        <v>2011</v>
      </c>
    </row>
    <row r="1461" spans="1:4" x14ac:dyDescent="0.25">
      <c r="A1461" s="1">
        <v>40807</v>
      </c>
      <c r="B1461" t="s">
        <v>104</v>
      </c>
      <c r="C1461">
        <v>249</v>
      </c>
      <c r="D1461">
        <f>YEAR(cukier7[[#This Row],[Data]])</f>
        <v>2011</v>
      </c>
    </row>
    <row r="1462" spans="1:4" x14ac:dyDescent="0.25">
      <c r="A1462" s="1">
        <v>40810</v>
      </c>
      <c r="B1462" t="s">
        <v>166</v>
      </c>
      <c r="C1462">
        <v>8</v>
      </c>
      <c r="D1462">
        <f>YEAR(cukier7[[#This Row],[Data]])</f>
        <v>2011</v>
      </c>
    </row>
    <row r="1463" spans="1:4" x14ac:dyDescent="0.25">
      <c r="A1463" s="1">
        <v>40812</v>
      </c>
      <c r="B1463" t="s">
        <v>32</v>
      </c>
      <c r="C1463">
        <v>42</v>
      </c>
      <c r="D1463">
        <f>YEAR(cukier7[[#This Row],[Data]])</f>
        <v>2011</v>
      </c>
    </row>
    <row r="1464" spans="1:4" x14ac:dyDescent="0.25">
      <c r="A1464" s="1">
        <v>40815</v>
      </c>
      <c r="B1464" t="s">
        <v>225</v>
      </c>
      <c r="C1464">
        <v>1</v>
      </c>
      <c r="D1464">
        <f>YEAR(cukier7[[#This Row],[Data]])</f>
        <v>2011</v>
      </c>
    </row>
    <row r="1465" spans="1:4" x14ac:dyDescent="0.25">
      <c r="A1465" s="1">
        <v>40815</v>
      </c>
      <c r="B1465" t="s">
        <v>24</v>
      </c>
      <c r="C1465">
        <v>340</v>
      </c>
      <c r="D1465">
        <f>YEAR(cukier7[[#This Row],[Data]])</f>
        <v>2011</v>
      </c>
    </row>
    <row r="1466" spans="1:4" x14ac:dyDescent="0.25">
      <c r="A1466" s="1">
        <v>40817</v>
      </c>
      <c r="B1466" t="s">
        <v>19</v>
      </c>
      <c r="C1466">
        <v>394</v>
      </c>
      <c r="D1466">
        <f>YEAR(cukier7[[#This Row],[Data]])</f>
        <v>2011</v>
      </c>
    </row>
    <row r="1467" spans="1:4" x14ac:dyDescent="0.25">
      <c r="A1467" s="1">
        <v>40817</v>
      </c>
      <c r="B1467" t="s">
        <v>7</v>
      </c>
      <c r="C1467">
        <v>176</v>
      </c>
      <c r="D1467">
        <f>YEAR(cukier7[[#This Row],[Data]])</f>
        <v>2011</v>
      </c>
    </row>
    <row r="1468" spans="1:4" x14ac:dyDescent="0.25">
      <c r="A1468" s="1">
        <v>40818</v>
      </c>
      <c r="B1468" t="s">
        <v>30</v>
      </c>
      <c r="C1468">
        <v>181</v>
      </c>
      <c r="D1468">
        <f>YEAR(cukier7[[#This Row],[Data]])</f>
        <v>2011</v>
      </c>
    </row>
    <row r="1469" spans="1:4" x14ac:dyDescent="0.25">
      <c r="A1469" s="1">
        <v>40822</v>
      </c>
      <c r="B1469" t="s">
        <v>57</v>
      </c>
      <c r="C1469">
        <v>26</v>
      </c>
      <c r="D1469">
        <f>YEAR(cukier7[[#This Row],[Data]])</f>
        <v>2011</v>
      </c>
    </row>
    <row r="1470" spans="1:4" x14ac:dyDescent="0.25">
      <c r="A1470" s="1">
        <v>40826</v>
      </c>
      <c r="B1470" t="s">
        <v>27</v>
      </c>
      <c r="C1470">
        <v>73</v>
      </c>
      <c r="D1470">
        <f>YEAR(cukier7[[#This Row],[Data]])</f>
        <v>2011</v>
      </c>
    </row>
    <row r="1471" spans="1:4" x14ac:dyDescent="0.25">
      <c r="A1471" s="1">
        <v>40830</v>
      </c>
      <c r="B1471" t="s">
        <v>52</v>
      </c>
      <c r="C1471">
        <v>274</v>
      </c>
      <c r="D1471">
        <f>YEAR(cukier7[[#This Row],[Data]])</f>
        <v>2011</v>
      </c>
    </row>
    <row r="1472" spans="1:4" x14ac:dyDescent="0.25">
      <c r="A1472" s="1">
        <v>40833</v>
      </c>
      <c r="B1472" t="s">
        <v>214</v>
      </c>
      <c r="C1472">
        <v>8</v>
      </c>
      <c r="D1472">
        <f>YEAR(cukier7[[#This Row],[Data]])</f>
        <v>2011</v>
      </c>
    </row>
    <row r="1473" spans="1:4" x14ac:dyDescent="0.25">
      <c r="A1473" s="1">
        <v>40833</v>
      </c>
      <c r="B1473" t="s">
        <v>23</v>
      </c>
      <c r="C1473">
        <v>12</v>
      </c>
      <c r="D1473">
        <f>YEAR(cukier7[[#This Row],[Data]])</f>
        <v>2011</v>
      </c>
    </row>
    <row r="1474" spans="1:4" x14ac:dyDescent="0.25">
      <c r="A1474" s="1">
        <v>40837</v>
      </c>
      <c r="B1474" t="s">
        <v>52</v>
      </c>
      <c r="C1474">
        <v>496</v>
      </c>
      <c r="D1474">
        <f>YEAR(cukier7[[#This Row],[Data]])</f>
        <v>2011</v>
      </c>
    </row>
    <row r="1475" spans="1:4" x14ac:dyDescent="0.25">
      <c r="A1475" s="1">
        <v>40838</v>
      </c>
      <c r="B1475" t="s">
        <v>186</v>
      </c>
      <c r="C1475">
        <v>5</v>
      </c>
      <c r="D1475">
        <f>YEAR(cukier7[[#This Row],[Data]])</f>
        <v>2011</v>
      </c>
    </row>
    <row r="1476" spans="1:4" x14ac:dyDescent="0.25">
      <c r="A1476" s="1">
        <v>40839</v>
      </c>
      <c r="B1476" t="s">
        <v>77</v>
      </c>
      <c r="C1476">
        <v>2</v>
      </c>
      <c r="D1476">
        <f>YEAR(cukier7[[#This Row],[Data]])</f>
        <v>2011</v>
      </c>
    </row>
    <row r="1477" spans="1:4" x14ac:dyDescent="0.25">
      <c r="A1477" s="1">
        <v>40839</v>
      </c>
      <c r="B1477" t="s">
        <v>68</v>
      </c>
      <c r="C1477">
        <v>77</v>
      </c>
      <c r="D1477">
        <f>YEAR(cukier7[[#This Row],[Data]])</f>
        <v>2011</v>
      </c>
    </row>
    <row r="1478" spans="1:4" x14ac:dyDescent="0.25">
      <c r="A1478" s="1">
        <v>40847</v>
      </c>
      <c r="B1478" t="s">
        <v>27</v>
      </c>
      <c r="C1478">
        <v>134</v>
      </c>
      <c r="D1478">
        <f>YEAR(cukier7[[#This Row],[Data]])</f>
        <v>2011</v>
      </c>
    </row>
    <row r="1479" spans="1:4" x14ac:dyDescent="0.25">
      <c r="A1479" s="1">
        <v>40848</v>
      </c>
      <c r="B1479" t="s">
        <v>199</v>
      </c>
      <c r="C1479">
        <v>4</v>
      </c>
      <c r="D1479">
        <f>YEAR(cukier7[[#This Row],[Data]])</f>
        <v>2011</v>
      </c>
    </row>
    <row r="1480" spans="1:4" x14ac:dyDescent="0.25">
      <c r="A1480" s="1">
        <v>40850</v>
      </c>
      <c r="B1480" t="s">
        <v>57</v>
      </c>
      <c r="C1480">
        <v>46</v>
      </c>
      <c r="D1480">
        <f>YEAR(cukier7[[#This Row],[Data]])</f>
        <v>2011</v>
      </c>
    </row>
    <row r="1481" spans="1:4" x14ac:dyDescent="0.25">
      <c r="A1481" s="1">
        <v>40852</v>
      </c>
      <c r="B1481" t="s">
        <v>125</v>
      </c>
      <c r="C1481">
        <v>43</v>
      </c>
      <c r="D1481">
        <f>YEAR(cukier7[[#This Row],[Data]])</f>
        <v>2011</v>
      </c>
    </row>
    <row r="1482" spans="1:4" x14ac:dyDescent="0.25">
      <c r="A1482" s="1">
        <v>40855</v>
      </c>
      <c r="B1482" t="s">
        <v>23</v>
      </c>
      <c r="C1482">
        <v>2</v>
      </c>
      <c r="D1482">
        <f>YEAR(cukier7[[#This Row],[Data]])</f>
        <v>2011</v>
      </c>
    </row>
    <row r="1483" spans="1:4" x14ac:dyDescent="0.25">
      <c r="A1483" s="1">
        <v>40857</v>
      </c>
      <c r="B1483" t="s">
        <v>21</v>
      </c>
      <c r="C1483">
        <v>100</v>
      </c>
      <c r="D1483">
        <f>YEAR(cukier7[[#This Row],[Data]])</f>
        <v>2011</v>
      </c>
    </row>
    <row r="1484" spans="1:4" x14ac:dyDescent="0.25">
      <c r="A1484" s="1">
        <v>40857</v>
      </c>
      <c r="B1484" t="s">
        <v>24</v>
      </c>
      <c r="C1484">
        <v>438</v>
      </c>
      <c r="D1484">
        <f>YEAR(cukier7[[#This Row],[Data]])</f>
        <v>2011</v>
      </c>
    </row>
    <row r="1485" spans="1:4" x14ac:dyDescent="0.25">
      <c r="A1485" s="1">
        <v>40859</v>
      </c>
      <c r="B1485" t="s">
        <v>28</v>
      </c>
      <c r="C1485">
        <v>69</v>
      </c>
      <c r="D1485">
        <f>YEAR(cukier7[[#This Row],[Data]])</f>
        <v>2011</v>
      </c>
    </row>
    <row r="1486" spans="1:4" x14ac:dyDescent="0.25">
      <c r="A1486" s="1">
        <v>40864</v>
      </c>
      <c r="B1486" t="s">
        <v>10</v>
      </c>
      <c r="C1486">
        <v>22</v>
      </c>
      <c r="D1486">
        <f>YEAR(cukier7[[#This Row],[Data]])</f>
        <v>2011</v>
      </c>
    </row>
    <row r="1487" spans="1:4" x14ac:dyDescent="0.25">
      <c r="A1487" s="1">
        <v>40865</v>
      </c>
      <c r="B1487" t="s">
        <v>57</v>
      </c>
      <c r="C1487">
        <v>130</v>
      </c>
      <c r="D1487">
        <f>YEAR(cukier7[[#This Row],[Data]])</f>
        <v>2011</v>
      </c>
    </row>
    <row r="1488" spans="1:4" x14ac:dyDescent="0.25">
      <c r="A1488" s="1">
        <v>40869</v>
      </c>
      <c r="B1488" t="s">
        <v>179</v>
      </c>
      <c r="C1488">
        <v>5</v>
      </c>
      <c r="D1488">
        <f>YEAR(cukier7[[#This Row],[Data]])</f>
        <v>2011</v>
      </c>
    </row>
    <row r="1489" spans="1:4" x14ac:dyDescent="0.25">
      <c r="A1489" s="1">
        <v>40872</v>
      </c>
      <c r="B1489" t="s">
        <v>60</v>
      </c>
      <c r="C1489">
        <v>62</v>
      </c>
      <c r="D1489">
        <f>YEAR(cukier7[[#This Row],[Data]])</f>
        <v>2011</v>
      </c>
    </row>
    <row r="1490" spans="1:4" x14ac:dyDescent="0.25">
      <c r="A1490" s="1">
        <v>40874</v>
      </c>
      <c r="B1490" t="s">
        <v>222</v>
      </c>
      <c r="C1490">
        <v>8</v>
      </c>
      <c r="D1490">
        <f>YEAR(cukier7[[#This Row],[Data]])</f>
        <v>2011</v>
      </c>
    </row>
    <row r="1491" spans="1:4" x14ac:dyDescent="0.25">
      <c r="A1491" s="1">
        <v>40876</v>
      </c>
      <c r="B1491" t="s">
        <v>58</v>
      </c>
      <c r="C1491">
        <v>18</v>
      </c>
      <c r="D1491">
        <f>YEAR(cukier7[[#This Row],[Data]])</f>
        <v>2011</v>
      </c>
    </row>
    <row r="1492" spans="1:4" x14ac:dyDescent="0.25">
      <c r="A1492" s="1">
        <v>40881</v>
      </c>
      <c r="B1492" t="s">
        <v>27</v>
      </c>
      <c r="C1492">
        <v>146</v>
      </c>
      <c r="D1492">
        <f>YEAR(cukier7[[#This Row],[Data]])</f>
        <v>2011</v>
      </c>
    </row>
    <row r="1493" spans="1:4" x14ac:dyDescent="0.25">
      <c r="A1493" s="1">
        <v>40881</v>
      </c>
      <c r="B1493" t="s">
        <v>120</v>
      </c>
      <c r="C1493">
        <v>5</v>
      </c>
      <c r="D1493">
        <f>YEAR(cukier7[[#This Row],[Data]])</f>
        <v>2011</v>
      </c>
    </row>
    <row r="1494" spans="1:4" x14ac:dyDescent="0.25">
      <c r="A1494" s="1">
        <v>40889</v>
      </c>
      <c r="B1494" t="s">
        <v>21</v>
      </c>
      <c r="C1494">
        <v>20</v>
      </c>
      <c r="D1494">
        <f>YEAR(cukier7[[#This Row],[Data]])</f>
        <v>2011</v>
      </c>
    </row>
    <row r="1495" spans="1:4" x14ac:dyDescent="0.25">
      <c r="A1495" s="1">
        <v>40889</v>
      </c>
      <c r="B1495" t="s">
        <v>24</v>
      </c>
      <c r="C1495">
        <v>153</v>
      </c>
      <c r="D1495">
        <f>YEAR(cukier7[[#This Row],[Data]])</f>
        <v>2011</v>
      </c>
    </row>
    <row r="1496" spans="1:4" x14ac:dyDescent="0.25">
      <c r="A1496" s="1">
        <v>40890</v>
      </c>
      <c r="B1496" t="s">
        <v>47</v>
      </c>
      <c r="C1496">
        <v>227</v>
      </c>
      <c r="D1496">
        <f>YEAR(cukier7[[#This Row],[Data]])</f>
        <v>2011</v>
      </c>
    </row>
    <row r="1497" spans="1:4" x14ac:dyDescent="0.25">
      <c r="A1497" s="1">
        <v>40891</v>
      </c>
      <c r="B1497" t="s">
        <v>14</v>
      </c>
      <c r="C1497">
        <v>52</v>
      </c>
      <c r="D1497">
        <f>YEAR(cukier7[[#This Row],[Data]])</f>
        <v>2011</v>
      </c>
    </row>
    <row r="1498" spans="1:4" x14ac:dyDescent="0.25">
      <c r="A1498" s="1">
        <v>40892</v>
      </c>
      <c r="B1498" t="s">
        <v>8</v>
      </c>
      <c r="C1498">
        <v>108</v>
      </c>
      <c r="D1498">
        <f>YEAR(cukier7[[#This Row],[Data]])</f>
        <v>2011</v>
      </c>
    </row>
    <row r="1499" spans="1:4" x14ac:dyDescent="0.25">
      <c r="A1499" s="1">
        <v>40895</v>
      </c>
      <c r="B1499" t="s">
        <v>26</v>
      </c>
      <c r="C1499">
        <v>236</v>
      </c>
      <c r="D1499">
        <f>YEAR(cukier7[[#This Row],[Data]])</f>
        <v>2011</v>
      </c>
    </row>
    <row r="1500" spans="1:4" x14ac:dyDescent="0.25">
      <c r="A1500" s="1">
        <v>40897</v>
      </c>
      <c r="B1500" t="s">
        <v>32</v>
      </c>
      <c r="C1500">
        <v>125</v>
      </c>
      <c r="D1500">
        <f>YEAR(cukier7[[#This Row],[Data]])</f>
        <v>2011</v>
      </c>
    </row>
    <row r="1501" spans="1:4" x14ac:dyDescent="0.25">
      <c r="A1501" s="1">
        <v>40898</v>
      </c>
      <c r="B1501" t="s">
        <v>12</v>
      </c>
      <c r="C1501">
        <v>183</v>
      </c>
      <c r="D1501">
        <f>YEAR(cukier7[[#This Row],[Data]])</f>
        <v>2011</v>
      </c>
    </row>
    <row r="1502" spans="1:4" x14ac:dyDescent="0.25">
      <c r="A1502" s="1">
        <v>40899</v>
      </c>
      <c r="B1502" t="s">
        <v>10</v>
      </c>
      <c r="C1502">
        <v>130</v>
      </c>
      <c r="D1502">
        <f>YEAR(cukier7[[#This Row],[Data]])</f>
        <v>2011</v>
      </c>
    </row>
    <row r="1503" spans="1:4" x14ac:dyDescent="0.25">
      <c r="A1503" s="1">
        <v>40899</v>
      </c>
      <c r="B1503" t="s">
        <v>226</v>
      </c>
      <c r="C1503">
        <v>4</v>
      </c>
      <c r="D1503">
        <f>YEAR(cukier7[[#This Row],[Data]])</f>
        <v>2011</v>
      </c>
    </row>
    <row r="1504" spans="1:4" x14ac:dyDescent="0.25">
      <c r="A1504" s="1">
        <v>40900</v>
      </c>
      <c r="B1504" t="s">
        <v>227</v>
      </c>
      <c r="C1504">
        <v>3</v>
      </c>
      <c r="D1504">
        <f>YEAR(cukier7[[#This Row],[Data]])</f>
        <v>2011</v>
      </c>
    </row>
    <row r="1505" spans="1:4" x14ac:dyDescent="0.25">
      <c r="A1505" s="1">
        <v>40901</v>
      </c>
      <c r="B1505" t="s">
        <v>228</v>
      </c>
      <c r="C1505">
        <v>16</v>
      </c>
      <c r="D1505">
        <f>YEAR(cukier7[[#This Row],[Data]])</f>
        <v>2011</v>
      </c>
    </row>
    <row r="1506" spans="1:4" x14ac:dyDescent="0.25">
      <c r="A1506" s="1">
        <v>40903</v>
      </c>
      <c r="B1506" t="s">
        <v>8</v>
      </c>
      <c r="C1506">
        <v>197</v>
      </c>
      <c r="D1506">
        <f>YEAR(cukier7[[#This Row],[Data]])</f>
        <v>2011</v>
      </c>
    </row>
    <row r="1507" spans="1:4" x14ac:dyDescent="0.25">
      <c r="A1507" s="1">
        <v>40903</v>
      </c>
      <c r="B1507" t="s">
        <v>154</v>
      </c>
      <c r="C1507">
        <v>4</v>
      </c>
      <c r="D1507">
        <f>YEAR(cukier7[[#This Row],[Data]])</f>
        <v>2011</v>
      </c>
    </row>
    <row r="1508" spans="1:4" x14ac:dyDescent="0.25">
      <c r="A1508" s="1">
        <v>40904</v>
      </c>
      <c r="B1508" t="s">
        <v>54</v>
      </c>
      <c r="C1508">
        <v>57</v>
      </c>
      <c r="D1508">
        <f>YEAR(cukier7[[#This Row],[Data]])</f>
        <v>2011</v>
      </c>
    </row>
    <row r="1509" spans="1:4" x14ac:dyDescent="0.25">
      <c r="A1509" s="1">
        <v>40906</v>
      </c>
      <c r="B1509" t="s">
        <v>94</v>
      </c>
      <c r="C1509">
        <v>16</v>
      </c>
      <c r="D1509">
        <f>YEAR(cukier7[[#This Row],[Data]])</f>
        <v>2011</v>
      </c>
    </row>
    <row r="1510" spans="1:4" x14ac:dyDescent="0.25">
      <c r="A1510" s="1">
        <v>40907</v>
      </c>
      <c r="B1510" t="s">
        <v>65</v>
      </c>
      <c r="C1510">
        <v>89</v>
      </c>
      <c r="D1510">
        <f>YEAR(cukier7[[#This Row],[Data]])</f>
        <v>2011</v>
      </c>
    </row>
    <row r="1511" spans="1:4" x14ac:dyDescent="0.25">
      <c r="A1511" s="1">
        <v>40912</v>
      </c>
      <c r="B1511" t="s">
        <v>68</v>
      </c>
      <c r="C1511">
        <v>74</v>
      </c>
      <c r="D1511">
        <f>YEAR(cukier7[[#This Row],[Data]])</f>
        <v>2012</v>
      </c>
    </row>
    <row r="1512" spans="1:4" x14ac:dyDescent="0.25">
      <c r="A1512" s="1">
        <v>40913</v>
      </c>
      <c r="B1512" t="s">
        <v>11</v>
      </c>
      <c r="C1512">
        <v>243</v>
      </c>
      <c r="D1512">
        <f>YEAR(cukier7[[#This Row],[Data]])</f>
        <v>2012</v>
      </c>
    </row>
    <row r="1513" spans="1:4" x14ac:dyDescent="0.25">
      <c r="A1513" s="1">
        <v>40915</v>
      </c>
      <c r="B1513" t="s">
        <v>24</v>
      </c>
      <c r="C1513">
        <v>460</v>
      </c>
      <c r="D1513">
        <f>YEAR(cukier7[[#This Row],[Data]])</f>
        <v>2012</v>
      </c>
    </row>
    <row r="1514" spans="1:4" x14ac:dyDescent="0.25">
      <c r="A1514" s="1">
        <v>40915</v>
      </c>
      <c r="B1514" t="s">
        <v>229</v>
      </c>
      <c r="C1514">
        <v>20</v>
      </c>
      <c r="D1514">
        <f>YEAR(cukier7[[#This Row],[Data]])</f>
        <v>2012</v>
      </c>
    </row>
    <row r="1515" spans="1:4" x14ac:dyDescent="0.25">
      <c r="A1515" s="1">
        <v>40917</v>
      </c>
      <c r="B1515" t="s">
        <v>24</v>
      </c>
      <c r="C1515">
        <v>250</v>
      </c>
      <c r="D1515">
        <f>YEAR(cukier7[[#This Row],[Data]])</f>
        <v>2012</v>
      </c>
    </row>
    <row r="1516" spans="1:4" x14ac:dyDescent="0.25">
      <c r="A1516" s="1">
        <v>40923</v>
      </c>
      <c r="B1516" t="s">
        <v>12</v>
      </c>
      <c r="C1516">
        <v>78</v>
      </c>
      <c r="D1516">
        <f>YEAR(cukier7[[#This Row],[Data]])</f>
        <v>2012</v>
      </c>
    </row>
    <row r="1517" spans="1:4" x14ac:dyDescent="0.25">
      <c r="A1517" s="1">
        <v>40925</v>
      </c>
      <c r="B1517" t="s">
        <v>10</v>
      </c>
      <c r="C1517">
        <v>170</v>
      </c>
      <c r="D1517">
        <f>YEAR(cukier7[[#This Row],[Data]])</f>
        <v>2012</v>
      </c>
    </row>
    <row r="1518" spans="1:4" x14ac:dyDescent="0.25">
      <c r="A1518" s="1">
        <v>40927</v>
      </c>
      <c r="B1518" t="s">
        <v>54</v>
      </c>
      <c r="C1518">
        <v>128</v>
      </c>
      <c r="D1518">
        <f>YEAR(cukier7[[#This Row],[Data]])</f>
        <v>2012</v>
      </c>
    </row>
    <row r="1519" spans="1:4" x14ac:dyDescent="0.25">
      <c r="A1519" s="1">
        <v>40927</v>
      </c>
      <c r="B1519" t="s">
        <v>63</v>
      </c>
      <c r="C1519">
        <v>53</v>
      </c>
      <c r="D1519">
        <f>YEAR(cukier7[[#This Row],[Data]])</f>
        <v>2012</v>
      </c>
    </row>
    <row r="1520" spans="1:4" x14ac:dyDescent="0.25">
      <c r="A1520" s="1">
        <v>40928</v>
      </c>
      <c r="B1520" t="s">
        <v>16</v>
      </c>
      <c r="C1520">
        <v>223</v>
      </c>
      <c r="D1520">
        <f>YEAR(cukier7[[#This Row],[Data]])</f>
        <v>2012</v>
      </c>
    </row>
    <row r="1521" spans="1:4" x14ac:dyDescent="0.25">
      <c r="A1521" s="1">
        <v>40933</v>
      </c>
      <c r="B1521" t="s">
        <v>54</v>
      </c>
      <c r="C1521">
        <v>47</v>
      </c>
      <c r="D1521">
        <f>YEAR(cukier7[[#This Row],[Data]])</f>
        <v>2012</v>
      </c>
    </row>
    <row r="1522" spans="1:4" x14ac:dyDescent="0.25">
      <c r="A1522" s="1">
        <v>40933</v>
      </c>
      <c r="B1522" t="s">
        <v>39</v>
      </c>
      <c r="C1522">
        <v>112</v>
      </c>
      <c r="D1522">
        <f>YEAR(cukier7[[#This Row],[Data]])</f>
        <v>2012</v>
      </c>
    </row>
    <row r="1523" spans="1:4" x14ac:dyDescent="0.25">
      <c r="A1523" s="1">
        <v>40935</v>
      </c>
      <c r="B1523" t="s">
        <v>52</v>
      </c>
      <c r="C1523">
        <v>201</v>
      </c>
      <c r="D1523">
        <f>YEAR(cukier7[[#This Row],[Data]])</f>
        <v>2012</v>
      </c>
    </row>
    <row r="1524" spans="1:4" x14ac:dyDescent="0.25">
      <c r="A1524" s="1">
        <v>40936</v>
      </c>
      <c r="B1524" t="s">
        <v>27</v>
      </c>
      <c r="C1524">
        <v>121</v>
      </c>
      <c r="D1524">
        <f>YEAR(cukier7[[#This Row],[Data]])</f>
        <v>2012</v>
      </c>
    </row>
    <row r="1525" spans="1:4" x14ac:dyDescent="0.25">
      <c r="A1525" s="1">
        <v>40939</v>
      </c>
      <c r="B1525" t="s">
        <v>9</v>
      </c>
      <c r="C1525">
        <v>462</v>
      </c>
      <c r="D1525">
        <f>YEAR(cukier7[[#This Row],[Data]])</f>
        <v>2012</v>
      </c>
    </row>
    <row r="1526" spans="1:4" x14ac:dyDescent="0.25">
      <c r="A1526" s="1">
        <v>40941</v>
      </c>
      <c r="B1526" t="s">
        <v>24</v>
      </c>
      <c r="C1526">
        <v>333</v>
      </c>
      <c r="D1526">
        <f>YEAR(cukier7[[#This Row],[Data]])</f>
        <v>2012</v>
      </c>
    </row>
    <row r="1527" spans="1:4" x14ac:dyDescent="0.25">
      <c r="A1527" s="1">
        <v>40943</v>
      </c>
      <c r="B1527" t="s">
        <v>110</v>
      </c>
      <c r="C1527">
        <v>9</v>
      </c>
      <c r="D1527">
        <f>YEAR(cukier7[[#This Row],[Data]])</f>
        <v>2012</v>
      </c>
    </row>
    <row r="1528" spans="1:4" x14ac:dyDescent="0.25">
      <c r="A1528" s="1">
        <v>40945</v>
      </c>
      <c r="B1528" t="s">
        <v>27</v>
      </c>
      <c r="C1528">
        <v>104</v>
      </c>
      <c r="D1528">
        <f>YEAR(cukier7[[#This Row],[Data]])</f>
        <v>2012</v>
      </c>
    </row>
    <row r="1529" spans="1:4" x14ac:dyDescent="0.25">
      <c r="A1529" s="1">
        <v>40945</v>
      </c>
      <c r="B1529" t="s">
        <v>175</v>
      </c>
      <c r="C1529">
        <v>104</v>
      </c>
      <c r="D1529">
        <f>YEAR(cukier7[[#This Row],[Data]])</f>
        <v>2012</v>
      </c>
    </row>
    <row r="1530" spans="1:4" x14ac:dyDescent="0.25">
      <c r="A1530" s="1">
        <v>40947</v>
      </c>
      <c r="B1530" t="s">
        <v>20</v>
      </c>
      <c r="C1530">
        <v>78</v>
      </c>
      <c r="D1530">
        <f>YEAR(cukier7[[#This Row],[Data]])</f>
        <v>2012</v>
      </c>
    </row>
    <row r="1531" spans="1:4" x14ac:dyDescent="0.25">
      <c r="A1531" s="1">
        <v>40950</v>
      </c>
      <c r="B1531" t="s">
        <v>32</v>
      </c>
      <c r="C1531">
        <v>53</v>
      </c>
      <c r="D1531">
        <f>YEAR(cukier7[[#This Row],[Data]])</f>
        <v>2012</v>
      </c>
    </row>
    <row r="1532" spans="1:4" x14ac:dyDescent="0.25">
      <c r="A1532" s="1">
        <v>40951</v>
      </c>
      <c r="B1532" t="s">
        <v>47</v>
      </c>
      <c r="C1532">
        <v>305</v>
      </c>
      <c r="D1532">
        <f>YEAR(cukier7[[#This Row],[Data]])</f>
        <v>2012</v>
      </c>
    </row>
    <row r="1533" spans="1:4" x14ac:dyDescent="0.25">
      <c r="A1533" s="1">
        <v>40953</v>
      </c>
      <c r="B1533" t="s">
        <v>11</v>
      </c>
      <c r="C1533">
        <v>363</v>
      </c>
      <c r="D1533">
        <f>YEAR(cukier7[[#This Row],[Data]])</f>
        <v>2012</v>
      </c>
    </row>
    <row r="1534" spans="1:4" x14ac:dyDescent="0.25">
      <c r="A1534" s="1">
        <v>40955</v>
      </c>
      <c r="B1534" t="s">
        <v>230</v>
      </c>
      <c r="C1534">
        <v>19</v>
      </c>
      <c r="D1534">
        <f>YEAR(cukier7[[#This Row],[Data]])</f>
        <v>2012</v>
      </c>
    </row>
    <row r="1535" spans="1:4" x14ac:dyDescent="0.25">
      <c r="A1535" s="1">
        <v>40955</v>
      </c>
      <c r="B1535" t="s">
        <v>104</v>
      </c>
      <c r="C1535">
        <v>248</v>
      </c>
      <c r="D1535">
        <f>YEAR(cukier7[[#This Row],[Data]])</f>
        <v>2012</v>
      </c>
    </row>
    <row r="1536" spans="1:4" x14ac:dyDescent="0.25">
      <c r="A1536" s="1">
        <v>40955</v>
      </c>
      <c r="B1536" t="s">
        <v>21</v>
      </c>
      <c r="C1536">
        <v>64</v>
      </c>
      <c r="D1536">
        <f>YEAR(cukier7[[#This Row],[Data]])</f>
        <v>2012</v>
      </c>
    </row>
    <row r="1537" spans="1:4" x14ac:dyDescent="0.25">
      <c r="A1537" s="1">
        <v>40956</v>
      </c>
      <c r="B1537" t="s">
        <v>52</v>
      </c>
      <c r="C1537">
        <v>288</v>
      </c>
      <c r="D1537">
        <f>YEAR(cukier7[[#This Row],[Data]])</f>
        <v>2012</v>
      </c>
    </row>
    <row r="1538" spans="1:4" x14ac:dyDescent="0.25">
      <c r="A1538" s="1">
        <v>40957</v>
      </c>
      <c r="B1538" t="s">
        <v>146</v>
      </c>
      <c r="C1538">
        <v>18</v>
      </c>
      <c r="D1538">
        <f>YEAR(cukier7[[#This Row],[Data]])</f>
        <v>2012</v>
      </c>
    </row>
    <row r="1539" spans="1:4" x14ac:dyDescent="0.25">
      <c r="A1539" s="1">
        <v>40959</v>
      </c>
      <c r="B1539" t="s">
        <v>33</v>
      </c>
      <c r="C1539">
        <v>54</v>
      </c>
      <c r="D1539">
        <f>YEAR(cukier7[[#This Row],[Data]])</f>
        <v>2012</v>
      </c>
    </row>
    <row r="1540" spans="1:4" x14ac:dyDescent="0.25">
      <c r="A1540" s="1">
        <v>40959</v>
      </c>
      <c r="B1540" t="s">
        <v>203</v>
      </c>
      <c r="C1540">
        <v>3</v>
      </c>
      <c r="D1540">
        <f>YEAR(cukier7[[#This Row],[Data]])</f>
        <v>2012</v>
      </c>
    </row>
    <row r="1541" spans="1:4" x14ac:dyDescent="0.25">
      <c r="A1541" s="1">
        <v>40960</v>
      </c>
      <c r="B1541" t="s">
        <v>67</v>
      </c>
      <c r="C1541">
        <v>9</v>
      </c>
      <c r="D1541">
        <f>YEAR(cukier7[[#This Row],[Data]])</f>
        <v>2012</v>
      </c>
    </row>
    <row r="1542" spans="1:4" x14ac:dyDescent="0.25">
      <c r="A1542" s="1">
        <v>40961</v>
      </c>
      <c r="B1542" t="s">
        <v>151</v>
      </c>
      <c r="C1542">
        <v>19</v>
      </c>
      <c r="D1542">
        <f>YEAR(cukier7[[#This Row],[Data]])</f>
        <v>2012</v>
      </c>
    </row>
    <row r="1543" spans="1:4" x14ac:dyDescent="0.25">
      <c r="A1543" s="1">
        <v>40961</v>
      </c>
      <c r="B1543" t="s">
        <v>28</v>
      </c>
      <c r="C1543">
        <v>198</v>
      </c>
      <c r="D1543">
        <f>YEAR(cukier7[[#This Row],[Data]])</f>
        <v>2012</v>
      </c>
    </row>
    <row r="1544" spans="1:4" x14ac:dyDescent="0.25">
      <c r="A1544" s="1">
        <v>40966</v>
      </c>
      <c r="B1544" t="s">
        <v>7</v>
      </c>
      <c r="C1544">
        <v>417</v>
      </c>
      <c r="D1544">
        <f>YEAR(cukier7[[#This Row],[Data]])</f>
        <v>2012</v>
      </c>
    </row>
    <row r="1545" spans="1:4" x14ac:dyDescent="0.25">
      <c r="A1545" s="1">
        <v>40971</v>
      </c>
      <c r="B1545" t="s">
        <v>104</v>
      </c>
      <c r="C1545">
        <v>221</v>
      </c>
      <c r="D1545">
        <f>YEAR(cukier7[[#This Row],[Data]])</f>
        <v>2012</v>
      </c>
    </row>
    <row r="1546" spans="1:4" x14ac:dyDescent="0.25">
      <c r="A1546" s="1">
        <v>40971</v>
      </c>
      <c r="B1546" t="s">
        <v>20</v>
      </c>
      <c r="C1546">
        <v>53</v>
      </c>
      <c r="D1546">
        <f>YEAR(cukier7[[#This Row],[Data]])</f>
        <v>2012</v>
      </c>
    </row>
    <row r="1547" spans="1:4" x14ac:dyDescent="0.25">
      <c r="A1547" s="1">
        <v>40973</v>
      </c>
      <c r="B1547" t="s">
        <v>71</v>
      </c>
      <c r="C1547">
        <v>127</v>
      </c>
      <c r="D1547">
        <f>YEAR(cukier7[[#This Row],[Data]])</f>
        <v>2012</v>
      </c>
    </row>
    <row r="1548" spans="1:4" x14ac:dyDescent="0.25">
      <c r="A1548" s="1">
        <v>40974</v>
      </c>
      <c r="B1548" t="s">
        <v>16</v>
      </c>
      <c r="C1548">
        <v>340</v>
      </c>
      <c r="D1548">
        <f>YEAR(cukier7[[#This Row],[Data]])</f>
        <v>2012</v>
      </c>
    </row>
    <row r="1549" spans="1:4" x14ac:dyDescent="0.25">
      <c r="A1549" s="1">
        <v>40977</v>
      </c>
      <c r="B1549" t="s">
        <v>9</v>
      </c>
      <c r="C1549">
        <v>310</v>
      </c>
      <c r="D1549">
        <f>YEAR(cukier7[[#This Row],[Data]])</f>
        <v>2012</v>
      </c>
    </row>
    <row r="1550" spans="1:4" x14ac:dyDescent="0.25">
      <c r="A1550" s="1">
        <v>40979</v>
      </c>
      <c r="B1550" t="s">
        <v>224</v>
      </c>
      <c r="C1550">
        <v>8</v>
      </c>
      <c r="D1550">
        <f>YEAR(cukier7[[#This Row],[Data]])</f>
        <v>2012</v>
      </c>
    </row>
    <row r="1551" spans="1:4" x14ac:dyDescent="0.25">
      <c r="A1551" s="1">
        <v>40980</v>
      </c>
      <c r="B1551" t="s">
        <v>63</v>
      </c>
      <c r="C1551">
        <v>132</v>
      </c>
      <c r="D1551">
        <f>YEAR(cukier7[[#This Row],[Data]])</f>
        <v>2012</v>
      </c>
    </row>
    <row r="1552" spans="1:4" x14ac:dyDescent="0.25">
      <c r="A1552" s="1">
        <v>40980</v>
      </c>
      <c r="B1552" t="s">
        <v>28</v>
      </c>
      <c r="C1552">
        <v>168</v>
      </c>
      <c r="D1552">
        <f>YEAR(cukier7[[#This Row],[Data]])</f>
        <v>2012</v>
      </c>
    </row>
    <row r="1553" spans="1:4" x14ac:dyDescent="0.25">
      <c r="A1553" s="1">
        <v>40982</v>
      </c>
      <c r="B1553" t="s">
        <v>28</v>
      </c>
      <c r="C1553">
        <v>49</v>
      </c>
      <c r="D1553">
        <f>YEAR(cukier7[[#This Row],[Data]])</f>
        <v>2012</v>
      </c>
    </row>
    <row r="1554" spans="1:4" x14ac:dyDescent="0.25">
      <c r="A1554" s="1">
        <v>40984</v>
      </c>
      <c r="B1554" t="s">
        <v>39</v>
      </c>
      <c r="C1554">
        <v>140</v>
      </c>
      <c r="D1554">
        <f>YEAR(cukier7[[#This Row],[Data]])</f>
        <v>2012</v>
      </c>
    </row>
    <row r="1555" spans="1:4" x14ac:dyDescent="0.25">
      <c r="A1555" s="1">
        <v>40986</v>
      </c>
      <c r="B1555" t="s">
        <v>37</v>
      </c>
      <c r="C1555">
        <v>140</v>
      </c>
      <c r="D1555">
        <f>YEAR(cukier7[[#This Row],[Data]])</f>
        <v>2012</v>
      </c>
    </row>
    <row r="1556" spans="1:4" x14ac:dyDescent="0.25">
      <c r="A1556" s="1">
        <v>40986</v>
      </c>
      <c r="B1556" t="s">
        <v>25</v>
      </c>
      <c r="C1556">
        <v>194</v>
      </c>
      <c r="D1556">
        <f>YEAR(cukier7[[#This Row],[Data]])</f>
        <v>2012</v>
      </c>
    </row>
    <row r="1557" spans="1:4" x14ac:dyDescent="0.25">
      <c r="A1557" s="1">
        <v>40992</v>
      </c>
      <c r="B1557" t="s">
        <v>25</v>
      </c>
      <c r="C1557">
        <v>123</v>
      </c>
      <c r="D1557">
        <f>YEAR(cukier7[[#This Row],[Data]])</f>
        <v>2012</v>
      </c>
    </row>
    <row r="1558" spans="1:4" x14ac:dyDescent="0.25">
      <c r="A1558" s="1">
        <v>40992</v>
      </c>
      <c r="B1558" t="s">
        <v>76</v>
      </c>
      <c r="C1558">
        <v>11</v>
      </c>
      <c r="D1558">
        <f>YEAR(cukier7[[#This Row],[Data]])</f>
        <v>2012</v>
      </c>
    </row>
    <row r="1559" spans="1:4" x14ac:dyDescent="0.25">
      <c r="A1559" s="1">
        <v>40994</v>
      </c>
      <c r="B1559" t="s">
        <v>152</v>
      </c>
      <c r="C1559">
        <v>1</v>
      </c>
      <c r="D1559">
        <f>YEAR(cukier7[[#This Row],[Data]])</f>
        <v>2012</v>
      </c>
    </row>
    <row r="1560" spans="1:4" x14ac:dyDescent="0.25">
      <c r="A1560" s="1">
        <v>40995</v>
      </c>
      <c r="B1560" t="s">
        <v>11</v>
      </c>
      <c r="C1560">
        <v>267</v>
      </c>
      <c r="D1560">
        <f>YEAR(cukier7[[#This Row],[Data]])</f>
        <v>2012</v>
      </c>
    </row>
    <row r="1561" spans="1:4" x14ac:dyDescent="0.25">
      <c r="A1561" s="1">
        <v>40998</v>
      </c>
      <c r="B1561" t="s">
        <v>151</v>
      </c>
      <c r="C1561">
        <v>14</v>
      </c>
      <c r="D1561">
        <f>YEAR(cukier7[[#This Row],[Data]])</f>
        <v>2012</v>
      </c>
    </row>
    <row r="1562" spans="1:4" x14ac:dyDescent="0.25">
      <c r="A1562" s="1">
        <v>40999</v>
      </c>
      <c r="B1562" t="s">
        <v>22</v>
      </c>
      <c r="C1562">
        <v>160</v>
      </c>
      <c r="D1562">
        <f>YEAR(cukier7[[#This Row],[Data]])</f>
        <v>2012</v>
      </c>
    </row>
    <row r="1563" spans="1:4" x14ac:dyDescent="0.25">
      <c r="A1563" s="1">
        <v>40999</v>
      </c>
      <c r="B1563" t="s">
        <v>11</v>
      </c>
      <c r="C1563">
        <v>437</v>
      </c>
      <c r="D1563">
        <f>YEAR(cukier7[[#This Row],[Data]])</f>
        <v>2012</v>
      </c>
    </row>
    <row r="1564" spans="1:4" x14ac:dyDescent="0.25">
      <c r="A1564" s="1">
        <v>41003</v>
      </c>
      <c r="B1564" t="s">
        <v>125</v>
      </c>
      <c r="C1564">
        <v>71</v>
      </c>
      <c r="D1564">
        <f>YEAR(cukier7[[#This Row],[Data]])</f>
        <v>2012</v>
      </c>
    </row>
    <row r="1565" spans="1:4" x14ac:dyDescent="0.25">
      <c r="A1565" s="1">
        <v>41004</v>
      </c>
      <c r="B1565" t="s">
        <v>68</v>
      </c>
      <c r="C1565">
        <v>35</v>
      </c>
      <c r="D1565">
        <f>YEAR(cukier7[[#This Row],[Data]])</f>
        <v>2012</v>
      </c>
    </row>
    <row r="1566" spans="1:4" x14ac:dyDescent="0.25">
      <c r="A1566" s="1">
        <v>41005</v>
      </c>
      <c r="B1566" t="s">
        <v>24</v>
      </c>
      <c r="C1566">
        <v>116</v>
      </c>
      <c r="D1566">
        <f>YEAR(cukier7[[#This Row],[Data]])</f>
        <v>2012</v>
      </c>
    </row>
    <row r="1567" spans="1:4" x14ac:dyDescent="0.25">
      <c r="A1567" s="1">
        <v>41006</v>
      </c>
      <c r="B1567" t="s">
        <v>8</v>
      </c>
      <c r="C1567">
        <v>152</v>
      </c>
      <c r="D1567">
        <f>YEAR(cukier7[[#This Row],[Data]])</f>
        <v>2012</v>
      </c>
    </row>
    <row r="1568" spans="1:4" x14ac:dyDescent="0.25">
      <c r="A1568" s="1">
        <v>41011</v>
      </c>
      <c r="B1568" t="s">
        <v>9</v>
      </c>
      <c r="C1568">
        <v>309</v>
      </c>
      <c r="D1568">
        <f>YEAR(cukier7[[#This Row],[Data]])</f>
        <v>2012</v>
      </c>
    </row>
    <row r="1569" spans="1:4" x14ac:dyDescent="0.25">
      <c r="A1569" s="1">
        <v>41011</v>
      </c>
      <c r="B1569" t="s">
        <v>83</v>
      </c>
      <c r="C1569">
        <v>7</v>
      </c>
      <c r="D1569">
        <f>YEAR(cukier7[[#This Row],[Data]])</f>
        <v>2012</v>
      </c>
    </row>
    <row r="1570" spans="1:4" x14ac:dyDescent="0.25">
      <c r="A1570" s="1">
        <v>41011</v>
      </c>
      <c r="B1570" t="s">
        <v>104</v>
      </c>
      <c r="C1570">
        <v>353</v>
      </c>
      <c r="D1570">
        <f>YEAR(cukier7[[#This Row],[Data]])</f>
        <v>2012</v>
      </c>
    </row>
    <row r="1571" spans="1:4" x14ac:dyDescent="0.25">
      <c r="A1571" s="1">
        <v>41012</v>
      </c>
      <c r="B1571" t="s">
        <v>189</v>
      </c>
      <c r="C1571">
        <v>3</v>
      </c>
      <c r="D1571">
        <f>YEAR(cukier7[[#This Row],[Data]])</f>
        <v>2012</v>
      </c>
    </row>
    <row r="1572" spans="1:4" x14ac:dyDescent="0.25">
      <c r="A1572" s="1">
        <v>41013</v>
      </c>
      <c r="B1572" t="s">
        <v>16</v>
      </c>
      <c r="C1572">
        <v>166</v>
      </c>
      <c r="D1572">
        <f>YEAR(cukier7[[#This Row],[Data]])</f>
        <v>2012</v>
      </c>
    </row>
    <row r="1573" spans="1:4" x14ac:dyDescent="0.25">
      <c r="A1573" s="1">
        <v>41014</v>
      </c>
      <c r="B1573" t="s">
        <v>226</v>
      </c>
      <c r="C1573">
        <v>14</v>
      </c>
      <c r="D1573">
        <f>YEAR(cukier7[[#This Row],[Data]])</f>
        <v>2012</v>
      </c>
    </row>
    <row r="1574" spans="1:4" x14ac:dyDescent="0.25">
      <c r="A1574" s="1">
        <v>41014</v>
      </c>
      <c r="B1574" t="s">
        <v>8</v>
      </c>
      <c r="C1574">
        <v>141</v>
      </c>
      <c r="D1574">
        <f>YEAR(cukier7[[#This Row],[Data]])</f>
        <v>2012</v>
      </c>
    </row>
    <row r="1575" spans="1:4" x14ac:dyDescent="0.25">
      <c r="A1575" s="1">
        <v>41014</v>
      </c>
      <c r="B1575" t="s">
        <v>231</v>
      </c>
      <c r="C1575">
        <v>15</v>
      </c>
      <c r="D1575">
        <f>YEAR(cukier7[[#This Row],[Data]])</f>
        <v>2012</v>
      </c>
    </row>
    <row r="1576" spans="1:4" x14ac:dyDescent="0.25">
      <c r="A1576" s="1">
        <v>41020</v>
      </c>
      <c r="B1576" t="s">
        <v>24</v>
      </c>
      <c r="C1576">
        <v>157</v>
      </c>
      <c r="D1576">
        <f>YEAR(cukier7[[#This Row],[Data]])</f>
        <v>2012</v>
      </c>
    </row>
    <row r="1577" spans="1:4" x14ac:dyDescent="0.25">
      <c r="A1577" s="1">
        <v>41025</v>
      </c>
      <c r="B1577" t="s">
        <v>11</v>
      </c>
      <c r="C1577">
        <v>191</v>
      </c>
      <c r="D1577">
        <f>YEAR(cukier7[[#This Row],[Data]])</f>
        <v>2012</v>
      </c>
    </row>
    <row r="1578" spans="1:4" x14ac:dyDescent="0.25">
      <c r="A1578" s="1">
        <v>41026</v>
      </c>
      <c r="B1578" t="s">
        <v>38</v>
      </c>
      <c r="C1578">
        <v>7</v>
      </c>
      <c r="D1578">
        <f>YEAR(cukier7[[#This Row],[Data]])</f>
        <v>2012</v>
      </c>
    </row>
    <row r="1579" spans="1:4" x14ac:dyDescent="0.25">
      <c r="A1579" s="1">
        <v>41027</v>
      </c>
      <c r="B1579" t="s">
        <v>28</v>
      </c>
      <c r="C1579">
        <v>200</v>
      </c>
      <c r="D1579">
        <f>YEAR(cukier7[[#This Row],[Data]])</f>
        <v>2012</v>
      </c>
    </row>
    <row r="1580" spans="1:4" x14ac:dyDescent="0.25">
      <c r="A1580" s="1">
        <v>41033</v>
      </c>
      <c r="B1580" t="s">
        <v>151</v>
      </c>
      <c r="C1580">
        <v>15</v>
      </c>
      <c r="D1580">
        <f>YEAR(cukier7[[#This Row],[Data]])</f>
        <v>2012</v>
      </c>
    </row>
    <row r="1581" spans="1:4" x14ac:dyDescent="0.25">
      <c r="A1581" s="1">
        <v>41033</v>
      </c>
      <c r="B1581" t="s">
        <v>173</v>
      </c>
      <c r="C1581">
        <v>7</v>
      </c>
      <c r="D1581">
        <f>YEAR(cukier7[[#This Row],[Data]])</f>
        <v>2012</v>
      </c>
    </row>
    <row r="1582" spans="1:4" x14ac:dyDescent="0.25">
      <c r="A1582" s="1">
        <v>41033</v>
      </c>
      <c r="B1582" t="s">
        <v>16</v>
      </c>
      <c r="C1582">
        <v>235</v>
      </c>
      <c r="D1582">
        <f>YEAR(cukier7[[#This Row],[Data]])</f>
        <v>2012</v>
      </c>
    </row>
    <row r="1583" spans="1:4" x14ac:dyDescent="0.25">
      <c r="A1583" s="1">
        <v>41034</v>
      </c>
      <c r="B1583" t="s">
        <v>52</v>
      </c>
      <c r="C1583">
        <v>301</v>
      </c>
      <c r="D1583">
        <f>YEAR(cukier7[[#This Row],[Data]])</f>
        <v>2012</v>
      </c>
    </row>
    <row r="1584" spans="1:4" x14ac:dyDescent="0.25">
      <c r="A1584" s="1">
        <v>41036</v>
      </c>
      <c r="B1584" t="s">
        <v>7</v>
      </c>
      <c r="C1584">
        <v>136</v>
      </c>
      <c r="D1584">
        <f>YEAR(cukier7[[#This Row],[Data]])</f>
        <v>2012</v>
      </c>
    </row>
    <row r="1585" spans="1:4" x14ac:dyDescent="0.25">
      <c r="A1585" s="1">
        <v>41036</v>
      </c>
      <c r="B1585" t="s">
        <v>128</v>
      </c>
      <c r="C1585">
        <v>5</v>
      </c>
      <c r="D1585">
        <f>YEAR(cukier7[[#This Row],[Data]])</f>
        <v>2012</v>
      </c>
    </row>
    <row r="1586" spans="1:4" x14ac:dyDescent="0.25">
      <c r="A1586" s="1">
        <v>41037</v>
      </c>
      <c r="B1586" t="s">
        <v>9</v>
      </c>
      <c r="C1586">
        <v>280</v>
      </c>
      <c r="D1586">
        <f>YEAR(cukier7[[#This Row],[Data]])</f>
        <v>2012</v>
      </c>
    </row>
    <row r="1587" spans="1:4" x14ac:dyDescent="0.25">
      <c r="A1587" s="1">
        <v>41037</v>
      </c>
      <c r="B1587" t="s">
        <v>67</v>
      </c>
      <c r="C1587">
        <v>3</v>
      </c>
      <c r="D1587">
        <f>YEAR(cukier7[[#This Row],[Data]])</f>
        <v>2012</v>
      </c>
    </row>
    <row r="1588" spans="1:4" x14ac:dyDescent="0.25">
      <c r="A1588" s="1">
        <v>41040</v>
      </c>
      <c r="B1588" t="s">
        <v>208</v>
      </c>
      <c r="C1588">
        <v>14</v>
      </c>
      <c r="D1588">
        <f>YEAR(cukier7[[#This Row],[Data]])</f>
        <v>2012</v>
      </c>
    </row>
    <row r="1589" spans="1:4" x14ac:dyDescent="0.25">
      <c r="A1589" s="1">
        <v>41041</v>
      </c>
      <c r="B1589" t="s">
        <v>12</v>
      </c>
      <c r="C1589">
        <v>79</v>
      </c>
      <c r="D1589">
        <f>YEAR(cukier7[[#This Row],[Data]])</f>
        <v>2012</v>
      </c>
    </row>
    <row r="1590" spans="1:4" x14ac:dyDescent="0.25">
      <c r="A1590" s="1">
        <v>41042</v>
      </c>
      <c r="B1590" t="s">
        <v>175</v>
      </c>
      <c r="C1590">
        <v>86</v>
      </c>
      <c r="D1590">
        <f>YEAR(cukier7[[#This Row],[Data]])</f>
        <v>2012</v>
      </c>
    </row>
    <row r="1591" spans="1:4" x14ac:dyDescent="0.25">
      <c r="A1591" s="1">
        <v>41042</v>
      </c>
      <c r="B1591" t="s">
        <v>25</v>
      </c>
      <c r="C1591">
        <v>70</v>
      </c>
      <c r="D1591">
        <f>YEAR(cukier7[[#This Row],[Data]])</f>
        <v>2012</v>
      </c>
    </row>
    <row r="1592" spans="1:4" x14ac:dyDescent="0.25">
      <c r="A1592" s="1">
        <v>41043</v>
      </c>
      <c r="B1592" t="s">
        <v>22</v>
      </c>
      <c r="C1592">
        <v>189</v>
      </c>
      <c r="D1592">
        <f>YEAR(cukier7[[#This Row],[Data]])</f>
        <v>2012</v>
      </c>
    </row>
    <row r="1593" spans="1:4" x14ac:dyDescent="0.25">
      <c r="A1593" s="1">
        <v>41043</v>
      </c>
      <c r="B1593" t="s">
        <v>57</v>
      </c>
      <c r="C1593">
        <v>111</v>
      </c>
      <c r="D1593">
        <f>YEAR(cukier7[[#This Row],[Data]])</f>
        <v>2012</v>
      </c>
    </row>
    <row r="1594" spans="1:4" x14ac:dyDescent="0.25">
      <c r="A1594" s="1">
        <v>41046</v>
      </c>
      <c r="B1594" t="s">
        <v>21</v>
      </c>
      <c r="C1594">
        <v>158</v>
      </c>
      <c r="D1594">
        <f>YEAR(cukier7[[#This Row],[Data]])</f>
        <v>2012</v>
      </c>
    </row>
    <row r="1595" spans="1:4" x14ac:dyDescent="0.25">
      <c r="A1595" s="1">
        <v>41051</v>
      </c>
      <c r="B1595" t="s">
        <v>68</v>
      </c>
      <c r="C1595">
        <v>172</v>
      </c>
      <c r="D1595">
        <f>YEAR(cukier7[[#This Row],[Data]])</f>
        <v>2012</v>
      </c>
    </row>
    <row r="1596" spans="1:4" x14ac:dyDescent="0.25">
      <c r="A1596" s="1">
        <v>41052</v>
      </c>
      <c r="B1596" t="s">
        <v>52</v>
      </c>
      <c r="C1596">
        <v>179</v>
      </c>
      <c r="D1596">
        <f>YEAR(cukier7[[#This Row],[Data]])</f>
        <v>2012</v>
      </c>
    </row>
    <row r="1597" spans="1:4" x14ac:dyDescent="0.25">
      <c r="A1597" s="1">
        <v>41053</v>
      </c>
      <c r="B1597" t="s">
        <v>106</v>
      </c>
      <c r="C1597">
        <v>19</v>
      </c>
      <c r="D1597">
        <f>YEAR(cukier7[[#This Row],[Data]])</f>
        <v>2012</v>
      </c>
    </row>
    <row r="1598" spans="1:4" x14ac:dyDescent="0.25">
      <c r="A1598" s="1">
        <v>41053</v>
      </c>
      <c r="B1598" t="s">
        <v>30</v>
      </c>
      <c r="C1598">
        <v>57</v>
      </c>
      <c r="D1598">
        <f>YEAR(cukier7[[#This Row],[Data]])</f>
        <v>2012</v>
      </c>
    </row>
    <row r="1599" spans="1:4" x14ac:dyDescent="0.25">
      <c r="A1599" s="1">
        <v>41054</v>
      </c>
      <c r="B1599" t="s">
        <v>52</v>
      </c>
      <c r="C1599">
        <v>335</v>
      </c>
      <c r="D1599">
        <f>YEAR(cukier7[[#This Row],[Data]])</f>
        <v>2012</v>
      </c>
    </row>
    <row r="1600" spans="1:4" x14ac:dyDescent="0.25">
      <c r="A1600" s="1">
        <v>41060</v>
      </c>
      <c r="B1600" t="s">
        <v>166</v>
      </c>
      <c r="C1600">
        <v>12</v>
      </c>
      <c r="D1600">
        <f>YEAR(cukier7[[#This Row],[Data]])</f>
        <v>2012</v>
      </c>
    </row>
    <row r="1601" spans="1:4" x14ac:dyDescent="0.25">
      <c r="A1601" s="1">
        <v>41061</v>
      </c>
      <c r="B1601" t="s">
        <v>127</v>
      </c>
      <c r="C1601">
        <v>2</v>
      </c>
      <c r="D1601">
        <f>YEAR(cukier7[[#This Row],[Data]])</f>
        <v>2012</v>
      </c>
    </row>
    <row r="1602" spans="1:4" x14ac:dyDescent="0.25">
      <c r="A1602" s="1">
        <v>41061</v>
      </c>
      <c r="B1602" t="s">
        <v>52</v>
      </c>
      <c r="C1602">
        <v>237</v>
      </c>
      <c r="D1602">
        <f>YEAR(cukier7[[#This Row],[Data]])</f>
        <v>2012</v>
      </c>
    </row>
    <row r="1603" spans="1:4" x14ac:dyDescent="0.25">
      <c r="A1603" s="1">
        <v>41064</v>
      </c>
      <c r="B1603" t="s">
        <v>9</v>
      </c>
      <c r="C1603">
        <v>482</v>
      </c>
      <c r="D1603">
        <f>YEAR(cukier7[[#This Row],[Data]])</f>
        <v>2012</v>
      </c>
    </row>
    <row r="1604" spans="1:4" x14ac:dyDescent="0.25">
      <c r="A1604" s="1">
        <v>41064</v>
      </c>
      <c r="B1604" t="s">
        <v>127</v>
      </c>
      <c r="C1604">
        <v>8</v>
      </c>
      <c r="D1604">
        <f>YEAR(cukier7[[#This Row],[Data]])</f>
        <v>2012</v>
      </c>
    </row>
    <row r="1605" spans="1:4" x14ac:dyDescent="0.25">
      <c r="A1605" s="1">
        <v>41067</v>
      </c>
      <c r="B1605" t="s">
        <v>37</v>
      </c>
      <c r="C1605">
        <v>147</v>
      </c>
      <c r="D1605">
        <f>YEAR(cukier7[[#This Row],[Data]])</f>
        <v>2012</v>
      </c>
    </row>
    <row r="1606" spans="1:4" x14ac:dyDescent="0.25">
      <c r="A1606" s="1">
        <v>41069</v>
      </c>
      <c r="B1606" t="s">
        <v>24</v>
      </c>
      <c r="C1606">
        <v>224</v>
      </c>
      <c r="D1606">
        <f>YEAR(cukier7[[#This Row],[Data]])</f>
        <v>2012</v>
      </c>
    </row>
    <row r="1607" spans="1:4" x14ac:dyDescent="0.25">
      <c r="A1607" s="1">
        <v>41070</v>
      </c>
      <c r="B1607" t="s">
        <v>179</v>
      </c>
      <c r="C1607">
        <v>11</v>
      </c>
      <c r="D1607">
        <f>YEAR(cukier7[[#This Row],[Data]])</f>
        <v>2012</v>
      </c>
    </row>
    <row r="1608" spans="1:4" x14ac:dyDescent="0.25">
      <c r="A1608" s="1">
        <v>41074</v>
      </c>
      <c r="B1608" t="s">
        <v>39</v>
      </c>
      <c r="C1608">
        <v>184</v>
      </c>
      <c r="D1608">
        <f>YEAR(cukier7[[#This Row],[Data]])</f>
        <v>2012</v>
      </c>
    </row>
    <row r="1609" spans="1:4" x14ac:dyDescent="0.25">
      <c r="A1609" s="1">
        <v>41076</v>
      </c>
      <c r="B1609" t="s">
        <v>170</v>
      </c>
      <c r="C1609">
        <v>20</v>
      </c>
      <c r="D1609">
        <f>YEAR(cukier7[[#This Row],[Data]])</f>
        <v>2012</v>
      </c>
    </row>
    <row r="1610" spans="1:4" x14ac:dyDescent="0.25">
      <c r="A1610" s="1">
        <v>41076</v>
      </c>
      <c r="B1610" t="s">
        <v>52</v>
      </c>
      <c r="C1610">
        <v>221</v>
      </c>
      <c r="D1610">
        <f>YEAR(cukier7[[#This Row],[Data]])</f>
        <v>2012</v>
      </c>
    </row>
    <row r="1611" spans="1:4" x14ac:dyDescent="0.25">
      <c r="A1611" s="1">
        <v>41079</v>
      </c>
      <c r="B1611" t="s">
        <v>39</v>
      </c>
      <c r="C1611">
        <v>162</v>
      </c>
      <c r="D1611">
        <f>YEAR(cukier7[[#This Row],[Data]])</f>
        <v>2012</v>
      </c>
    </row>
    <row r="1612" spans="1:4" x14ac:dyDescent="0.25">
      <c r="A1612" s="1">
        <v>41083</v>
      </c>
      <c r="B1612" t="s">
        <v>93</v>
      </c>
      <c r="C1612">
        <v>19</v>
      </c>
      <c r="D1612">
        <f>YEAR(cukier7[[#This Row],[Data]])</f>
        <v>2012</v>
      </c>
    </row>
    <row r="1613" spans="1:4" x14ac:dyDescent="0.25">
      <c r="A1613" s="1">
        <v>41088</v>
      </c>
      <c r="B1613" t="s">
        <v>180</v>
      </c>
      <c r="C1613">
        <v>1</v>
      </c>
      <c r="D1613">
        <f>YEAR(cukier7[[#This Row],[Data]])</f>
        <v>2012</v>
      </c>
    </row>
    <row r="1614" spans="1:4" x14ac:dyDescent="0.25">
      <c r="A1614" s="1">
        <v>41090</v>
      </c>
      <c r="B1614" t="s">
        <v>14</v>
      </c>
      <c r="C1614">
        <v>122</v>
      </c>
      <c r="D1614">
        <f>YEAR(cukier7[[#This Row],[Data]])</f>
        <v>2012</v>
      </c>
    </row>
    <row r="1615" spans="1:4" x14ac:dyDescent="0.25">
      <c r="A1615" s="1">
        <v>41090</v>
      </c>
      <c r="B1615" t="s">
        <v>19</v>
      </c>
      <c r="C1615">
        <v>163</v>
      </c>
      <c r="D1615">
        <f>YEAR(cukier7[[#This Row],[Data]])</f>
        <v>2012</v>
      </c>
    </row>
    <row r="1616" spans="1:4" x14ac:dyDescent="0.25">
      <c r="A1616" s="1">
        <v>41091</v>
      </c>
      <c r="B1616" t="s">
        <v>68</v>
      </c>
      <c r="C1616">
        <v>29</v>
      </c>
      <c r="D1616">
        <f>YEAR(cukier7[[#This Row],[Data]])</f>
        <v>2012</v>
      </c>
    </row>
    <row r="1617" spans="1:4" x14ac:dyDescent="0.25">
      <c r="A1617" s="1">
        <v>41095</v>
      </c>
      <c r="B1617" t="s">
        <v>57</v>
      </c>
      <c r="C1617">
        <v>106</v>
      </c>
      <c r="D1617">
        <f>YEAR(cukier7[[#This Row],[Data]])</f>
        <v>2012</v>
      </c>
    </row>
    <row r="1618" spans="1:4" x14ac:dyDescent="0.25">
      <c r="A1618" s="1">
        <v>41096</v>
      </c>
      <c r="B1618" t="s">
        <v>16</v>
      </c>
      <c r="C1618">
        <v>112</v>
      </c>
      <c r="D1618">
        <f>YEAR(cukier7[[#This Row],[Data]])</f>
        <v>2012</v>
      </c>
    </row>
    <row r="1619" spans="1:4" x14ac:dyDescent="0.25">
      <c r="A1619" s="1">
        <v>41097</v>
      </c>
      <c r="B1619" t="s">
        <v>30</v>
      </c>
      <c r="C1619">
        <v>90</v>
      </c>
      <c r="D1619">
        <f>YEAR(cukier7[[#This Row],[Data]])</f>
        <v>2012</v>
      </c>
    </row>
    <row r="1620" spans="1:4" x14ac:dyDescent="0.25">
      <c r="A1620" s="1">
        <v>41099</v>
      </c>
      <c r="B1620" t="s">
        <v>18</v>
      </c>
      <c r="C1620">
        <v>7</v>
      </c>
      <c r="D1620">
        <f>YEAR(cukier7[[#This Row],[Data]])</f>
        <v>2012</v>
      </c>
    </row>
    <row r="1621" spans="1:4" x14ac:dyDescent="0.25">
      <c r="A1621" s="1">
        <v>41099</v>
      </c>
      <c r="B1621" t="s">
        <v>25</v>
      </c>
      <c r="C1621">
        <v>27</v>
      </c>
      <c r="D1621">
        <f>YEAR(cukier7[[#This Row],[Data]])</f>
        <v>2012</v>
      </c>
    </row>
    <row r="1622" spans="1:4" x14ac:dyDescent="0.25">
      <c r="A1622" s="1">
        <v>41099</v>
      </c>
      <c r="B1622" t="s">
        <v>63</v>
      </c>
      <c r="C1622">
        <v>185</v>
      </c>
      <c r="D1622">
        <f>YEAR(cukier7[[#This Row],[Data]])</f>
        <v>2012</v>
      </c>
    </row>
    <row r="1623" spans="1:4" x14ac:dyDescent="0.25">
      <c r="A1623" s="1">
        <v>41100</v>
      </c>
      <c r="B1623" t="s">
        <v>24</v>
      </c>
      <c r="C1623">
        <v>153</v>
      </c>
      <c r="D1623">
        <f>YEAR(cukier7[[#This Row],[Data]])</f>
        <v>2012</v>
      </c>
    </row>
    <row r="1624" spans="1:4" x14ac:dyDescent="0.25">
      <c r="A1624" s="1">
        <v>41102</v>
      </c>
      <c r="B1624" t="s">
        <v>63</v>
      </c>
      <c r="C1624">
        <v>109</v>
      </c>
      <c r="D1624">
        <f>YEAR(cukier7[[#This Row],[Data]])</f>
        <v>2012</v>
      </c>
    </row>
    <row r="1625" spans="1:4" x14ac:dyDescent="0.25">
      <c r="A1625" s="1">
        <v>41104</v>
      </c>
      <c r="B1625" t="s">
        <v>213</v>
      </c>
      <c r="C1625">
        <v>10</v>
      </c>
      <c r="D1625">
        <f>YEAR(cukier7[[#This Row],[Data]])</f>
        <v>2012</v>
      </c>
    </row>
    <row r="1626" spans="1:4" x14ac:dyDescent="0.25">
      <c r="A1626" s="1">
        <v>41104</v>
      </c>
      <c r="B1626" t="s">
        <v>81</v>
      </c>
      <c r="C1626">
        <v>10</v>
      </c>
      <c r="D1626">
        <f>YEAR(cukier7[[#This Row],[Data]])</f>
        <v>2012</v>
      </c>
    </row>
    <row r="1627" spans="1:4" x14ac:dyDescent="0.25">
      <c r="A1627" s="1">
        <v>41106</v>
      </c>
      <c r="B1627" t="s">
        <v>133</v>
      </c>
      <c r="C1627">
        <v>90</v>
      </c>
      <c r="D1627">
        <f>YEAR(cukier7[[#This Row],[Data]])</f>
        <v>2012</v>
      </c>
    </row>
    <row r="1628" spans="1:4" x14ac:dyDescent="0.25">
      <c r="A1628" s="1">
        <v>41106</v>
      </c>
      <c r="B1628" t="s">
        <v>60</v>
      </c>
      <c r="C1628">
        <v>34</v>
      </c>
      <c r="D1628">
        <f>YEAR(cukier7[[#This Row],[Data]])</f>
        <v>2012</v>
      </c>
    </row>
    <row r="1629" spans="1:4" x14ac:dyDescent="0.25">
      <c r="A1629" s="1">
        <v>41108</v>
      </c>
      <c r="B1629" t="s">
        <v>11</v>
      </c>
      <c r="C1629">
        <v>106</v>
      </c>
      <c r="D1629">
        <f>YEAR(cukier7[[#This Row],[Data]])</f>
        <v>2012</v>
      </c>
    </row>
    <row r="1630" spans="1:4" x14ac:dyDescent="0.25">
      <c r="A1630" s="1">
        <v>41109</v>
      </c>
      <c r="B1630" t="s">
        <v>11</v>
      </c>
      <c r="C1630">
        <v>229</v>
      </c>
      <c r="D1630">
        <f>YEAR(cukier7[[#This Row],[Data]])</f>
        <v>2012</v>
      </c>
    </row>
    <row r="1631" spans="1:4" x14ac:dyDescent="0.25">
      <c r="A1631" s="1">
        <v>41115</v>
      </c>
      <c r="B1631" t="s">
        <v>19</v>
      </c>
      <c r="C1631">
        <v>229</v>
      </c>
      <c r="D1631">
        <f>YEAR(cukier7[[#This Row],[Data]])</f>
        <v>2012</v>
      </c>
    </row>
    <row r="1632" spans="1:4" x14ac:dyDescent="0.25">
      <c r="A1632" s="1">
        <v>41115</v>
      </c>
      <c r="B1632" t="s">
        <v>49</v>
      </c>
      <c r="C1632">
        <v>20</v>
      </c>
      <c r="D1632">
        <f>YEAR(cukier7[[#This Row],[Data]])</f>
        <v>2012</v>
      </c>
    </row>
    <row r="1633" spans="1:4" x14ac:dyDescent="0.25">
      <c r="A1633" s="1">
        <v>41115</v>
      </c>
      <c r="B1633" t="s">
        <v>47</v>
      </c>
      <c r="C1633">
        <v>261</v>
      </c>
      <c r="D1633">
        <f>YEAR(cukier7[[#This Row],[Data]])</f>
        <v>2012</v>
      </c>
    </row>
    <row r="1634" spans="1:4" x14ac:dyDescent="0.25">
      <c r="A1634" s="1">
        <v>41118</v>
      </c>
      <c r="B1634" t="s">
        <v>149</v>
      </c>
      <c r="C1634">
        <v>10</v>
      </c>
      <c r="D1634">
        <f>YEAR(cukier7[[#This Row],[Data]])</f>
        <v>2012</v>
      </c>
    </row>
    <row r="1635" spans="1:4" x14ac:dyDescent="0.25">
      <c r="A1635" s="1">
        <v>41118</v>
      </c>
      <c r="B1635" t="s">
        <v>9</v>
      </c>
      <c r="C1635">
        <v>400</v>
      </c>
      <c r="D1635">
        <f>YEAR(cukier7[[#This Row],[Data]])</f>
        <v>2012</v>
      </c>
    </row>
    <row r="1636" spans="1:4" x14ac:dyDescent="0.25">
      <c r="A1636" s="1">
        <v>41122</v>
      </c>
      <c r="B1636" t="s">
        <v>16</v>
      </c>
      <c r="C1636">
        <v>401</v>
      </c>
      <c r="D1636">
        <f>YEAR(cukier7[[#This Row],[Data]])</f>
        <v>2012</v>
      </c>
    </row>
    <row r="1637" spans="1:4" x14ac:dyDescent="0.25">
      <c r="A1637" s="1">
        <v>41124</v>
      </c>
      <c r="B1637" t="s">
        <v>57</v>
      </c>
      <c r="C1637">
        <v>170</v>
      </c>
      <c r="D1637">
        <f>YEAR(cukier7[[#This Row],[Data]])</f>
        <v>2012</v>
      </c>
    </row>
    <row r="1638" spans="1:4" x14ac:dyDescent="0.25">
      <c r="A1638" s="1">
        <v>41125</v>
      </c>
      <c r="B1638" t="s">
        <v>24</v>
      </c>
      <c r="C1638">
        <v>124</v>
      </c>
      <c r="D1638">
        <f>YEAR(cukier7[[#This Row],[Data]])</f>
        <v>2012</v>
      </c>
    </row>
    <row r="1639" spans="1:4" x14ac:dyDescent="0.25">
      <c r="A1639" s="1">
        <v>41127</v>
      </c>
      <c r="B1639" t="s">
        <v>203</v>
      </c>
      <c r="C1639">
        <v>13</v>
      </c>
      <c r="D1639">
        <f>YEAR(cukier7[[#This Row],[Data]])</f>
        <v>2012</v>
      </c>
    </row>
    <row r="1640" spans="1:4" x14ac:dyDescent="0.25">
      <c r="A1640" s="1">
        <v>41130</v>
      </c>
      <c r="B1640" t="s">
        <v>21</v>
      </c>
      <c r="C1640">
        <v>87</v>
      </c>
      <c r="D1640">
        <f>YEAR(cukier7[[#This Row],[Data]])</f>
        <v>2012</v>
      </c>
    </row>
    <row r="1641" spans="1:4" x14ac:dyDescent="0.25">
      <c r="A1641" s="1">
        <v>41130</v>
      </c>
      <c r="B1641" t="s">
        <v>26</v>
      </c>
      <c r="C1641">
        <v>190</v>
      </c>
      <c r="D1641">
        <f>YEAR(cukier7[[#This Row],[Data]])</f>
        <v>2012</v>
      </c>
    </row>
    <row r="1642" spans="1:4" x14ac:dyDescent="0.25">
      <c r="A1642" s="1">
        <v>41130</v>
      </c>
      <c r="B1642" t="s">
        <v>52</v>
      </c>
      <c r="C1642">
        <v>349</v>
      </c>
      <c r="D1642">
        <f>YEAR(cukier7[[#This Row],[Data]])</f>
        <v>2012</v>
      </c>
    </row>
    <row r="1643" spans="1:4" x14ac:dyDescent="0.25">
      <c r="A1643" s="1">
        <v>41132</v>
      </c>
      <c r="B1643" t="s">
        <v>183</v>
      </c>
      <c r="C1643">
        <v>16</v>
      </c>
      <c r="D1643">
        <f>YEAR(cukier7[[#This Row],[Data]])</f>
        <v>2012</v>
      </c>
    </row>
    <row r="1644" spans="1:4" x14ac:dyDescent="0.25">
      <c r="A1644" s="1">
        <v>41133</v>
      </c>
      <c r="B1644" t="s">
        <v>73</v>
      </c>
      <c r="C1644">
        <v>42</v>
      </c>
      <c r="D1644">
        <f>YEAR(cukier7[[#This Row],[Data]])</f>
        <v>2012</v>
      </c>
    </row>
    <row r="1645" spans="1:4" x14ac:dyDescent="0.25">
      <c r="A1645" s="1">
        <v>41134</v>
      </c>
      <c r="B1645" t="s">
        <v>25</v>
      </c>
      <c r="C1645">
        <v>70</v>
      </c>
      <c r="D1645">
        <f>YEAR(cukier7[[#This Row],[Data]])</f>
        <v>2012</v>
      </c>
    </row>
    <row r="1646" spans="1:4" x14ac:dyDescent="0.25">
      <c r="A1646" s="1">
        <v>41136</v>
      </c>
      <c r="B1646" t="s">
        <v>54</v>
      </c>
      <c r="C1646">
        <v>189</v>
      </c>
      <c r="D1646">
        <f>YEAR(cukier7[[#This Row],[Data]])</f>
        <v>2012</v>
      </c>
    </row>
    <row r="1647" spans="1:4" x14ac:dyDescent="0.25">
      <c r="A1647" s="1">
        <v>41137</v>
      </c>
      <c r="B1647" t="s">
        <v>57</v>
      </c>
      <c r="C1647">
        <v>64</v>
      </c>
      <c r="D1647">
        <f>YEAR(cukier7[[#This Row],[Data]])</f>
        <v>2012</v>
      </c>
    </row>
    <row r="1648" spans="1:4" x14ac:dyDescent="0.25">
      <c r="A1648" s="1">
        <v>41141</v>
      </c>
      <c r="B1648" t="s">
        <v>37</v>
      </c>
      <c r="C1648">
        <v>76</v>
      </c>
      <c r="D1648">
        <f>YEAR(cukier7[[#This Row],[Data]])</f>
        <v>2012</v>
      </c>
    </row>
    <row r="1649" spans="1:4" x14ac:dyDescent="0.25">
      <c r="A1649" s="1">
        <v>41142</v>
      </c>
      <c r="B1649" t="s">
        <v>51</v>
      </c>
      <c r="C1649">
        <v>11</v>
      </c>
      <c r="D1649">
        <f>YEAR(cukier7[[#This Row],[Data]])</f>
        <v>2012</v>
      </c>
    </row>
    <row r="1650" spans="1:4" x14ac:dyDescent="0.25">
      <c r="A1650" s="1">
        <v>41142</v>
      </c>
      <c r="B1650" t="s">
        <v>68</v>
      </c>
      <c r="C1650">
        <v>96</v>
      </c>
      <c r="D1650">
        <f>YEAR(cukier7[[#This Row],[Data]])</f>
        <v>2012</v>
      </c>
    </row>
    <row r="1651" spans="1:4" x14ac:dyDescent="0.25">
      <c r="A1651" s="1">
        <v>41143</v>
      </c>
      <c r="B1651" t="s">
        <v>113</v>
      </c>
      <c r="C1651">
        <v>17</v>
      </c>
      <c r="D1651">
        <f>YEAR(cukier7[[#This Row],[Data]])</f>
        <v>2012</v>
      </c>
    </row>
    <row r="1652" spans="1:4" x14ac:dyDescent="0.25">
      <c r="A1652" s="1">
        <v>41143</v>
      </c>
      <c r="B1652" t="s">
        <v>20</v>
      </c>
      <c r="C1652">
        <v>92</v>
      </c>
      <c r="D1652">
        <f>YEAR(cukier7[[#This Row],[Data]])</f>
        <v>2012</v>
      </c>
    </row>
    <row r="1653" spans="1:4" x14ac:dyDescent="0.25">
      <c r="A1653" s="1">
        <v>41144</v>
      </c>
      <c r="B1653" t="s">
        <v>10</v>
      </c>
      <c r="C1653">
        <v>76</v>
      </c>
      <c r="D1653">
        <f>YEAR(cukier7[[#This Row],[Data]])</f>
        <v>2012</v>
      </c>
    </row>
    <row r="1654" spans="1:4" x14ac:dyDescent="0.25">
      <c r="A1654" s="1">
        <v>41146</v>
      </c>
      <c r="B1654" t="s">
        <v>12</v>
      </c>
      <c r="C1654">
        <v>77</v>
      </c>
      <c r="D1654">
        <f>YEAR(cukier7[[#This Row],[Data]])</f>
        <v>2012</v>
      </c>
    </row>
    <row r="1655" spans="1:4" x14ac:dyDescent="0.25">
      <c r="A1655" s="1">
        <v>41147</v>
      </c>
      <c r="B1655" t="s">
        <v>104</v>
      </c>
      <c r="C1655">
        <v>344</v>
      </c>
      <c r="D1655">
        <f>YEAR(cukier7[[#This Row],[Data]])</f>
        <v>2012</v>
      </c>
    </row>
    <row r="1656" spans="1:4" x14ac:dyDescent="0.25">
      <c r="A1656" s="1">
        <v>41147</v>
      </c>
      <c r="B1656" t="s">
        <v>9</v>
      </c>
      <c r="C1656">
        <v>218</v>
      </c>
      <c r="D1656">
        <f>YEAR(cukier7[[#This Row],[Data]])</f>
        <v>2012</v>
      </c>
    </row>
    <row r="1657" spans="1:4" x14ac:dyDescent="0.25">
      <c r="A1657" s="1">
        <v>41148</v>
      </c>
      <c r="B1657" t="s">
        <v>52</v>
      </c>
      <c r="C1657">
        <v>115</v>
      </c>
      <c r="D1657">
        <f>YEAR(cukier7[[#This Row],[Data]])</f>
        <v>2012</v>
      </c>
    </row>
    <row r="1658" spans="1:4" x14ac:dyDescent="0.25">
      <c r="A1658" s="1">
        <v>41149</v>
      </c>
      <c r="B1658" t="s">
        <v>82</v>
      </c>
      <c r="C1658">
        <v>143</v>
      </c>
      <c r="D1658">
        <f>YEAR(cukier7[[#This Row],[Data]])</f>
        <v>2012</v>
      </c>
    </row>
    <row r="1659" spans="1:4" x14ac:dyDescent="0.25">
      <c r="A1659" s="1">
        <v>41149</v>
      </c>
      <c r="B1659" t="s">
        <v>139</v>
      </c>
      <c r="C1659">
        <v>1</v>
      </c>
      <c r="D1659">
        <f>YEAR(cukier7[[#This Row],[Data]])</f>
        <v>2012</v>
      </c>
    </row>
    <row r="1660" spans="1:4" x14ac:dyDescent="0.25">
      <c r="A1660" s="1">
        <v>41154</v>
      </c>
      <c r="B1660" t="s">
        <v>71</v>
      </c>
      <c r="C1660">
        <v>133</v>
      </c>
      <c r="D1660">
        <f>YEAR(cukier7[[#This Row],[Data]])</f>
        <v>2012</v>
      </c>
    </row>
    <row r="1661" spans="1:4" x14ac:dyDescent="0.25">
      <c r="A1661" s="1">
        <v>41154</v>
      </c>
      <c r="B1661" t="s">
        <v>19</v>
      </c>
      <c r="C1661">
        <v>496</v>
      </c>
      <c r="D1661">
        <f>YEAR(cukier7[[#This Row],[Data]])</f>
        <v>2012</v>
      </c>
    </row>
    <row r="1662" spans="1:4" x14ac:dyDescent="0.25">
      <c r="A1662" s="1">
        <v>41154</v>
      </c>
      <c r="B1662" t="s">
        <v>110</v>
      </c>
      <c r="C1662">
        <v>5</v>
      </c>
      <c r="D1662">
        <f>YEAR(cukier7[[#This Row],[Data]])</f>
        <v>2012</v>
      </c>
    </row>
    <row r="1663" spans="1:4" x14ac:dyDescent="0.25">
      <c r="A1663" s="1">
        <v>41156</v>
      </c>
      <c r="B1663" t="s">
        <v>174</v>
      </c>
      <c r="C1663">
        <v>8</v>
      </c>
      <c r="D1663">
        <f>YEAR(cukier7[[#This Row],[Data]])</f>
        <v>2012</v>
      </c>
    </row>
    <row r="1664" spans="1:4" x14ac:dyDescent="0.25">
      <c r="A1664" s="1">
        <v>41157</v>
      </c>
      <c r="B1664" t="s">
        <v>54</v>
      </c>
      <c r="C1664">
        <v>59</v>
      </c>
      <c r="D1664">
        <f>YEAR(cukier7[[#This Row],[Data]])</f>
        <v>2012</v>
      </c>
    </row>
    <row r="1665" spans="1:4" x14ac:dyDescent="0.25">
      <c r="A1665" s="1">
        <v>41157</v>
      </c>
      <c r="B1665" t="s">
        <v>19</v>
      </c>
      <c r="C1665">
        <v>273</v>
      </c>
      <c r="D1665">
        <f>YEAR(cukier7[[#This Row],[Data]])</f>
        <v>2012</v>
      </c>
    </row>
    <row r="1666" spans="1:4" x14ac:dyDescent="0.25">
      <c r="A1666" s="1">
        <v>41158</v>
      </c>
      <c r="B1666" t="s">
        <v>11</v>
      </c>
      <c r="C1666">
        <v>165</v>
      </c>
      <c r="D1666">
        <f>YEAR(cukier7[[#This Row],[Data]])</f>
        <v>2012</v>
      </c>
    </row>
    <row r="1667" spans="1:4" x14ac:dyDescent="0.25">
      <c r="A1667" s="1">
        <v>41162</v>
      </c>
      <c r="B1667" t="s">
        <v>50</v>
      </c>
      <c r="C1667">
        <v>13</v>
      </c>
      <c r="D1667">
        <f>YEAR(cukier7[[#This Row],[Data]])</f>
        <v>2012</v>
      </c>
    </row>
    <row r="1668" spans="1:4" x14ac:dyDescent="0.25">
      <c r="A1668" s="1">
        <v>41163</v>
      </c>
      <c r="B1668" t="s">
        <v>71</v>
      </c>
      <c r="C1668">
        <v>143</v>
      </c>
      <c r="D1668">
        <f>YEAR(cukier7[[#This Row],[Data]])</f>
        <v>2012</v>
      </c>
    </row>
    <row r="1669" spans="1:4" x14ac:dyDescent="0.25">
      <c r="A1669" s="1">
        <v>41167</v>
      </c>
      <c r="B1669" t="s">
        <v>232</v>
      </c>
      <c r="C1669">
        <v>20</v>
      </c>
      <c r="D1669">
        <f>YEAR(cukier7[[#This Row],[Data]])</f>
        <v>2012</v>
      </c>
    </row>
    <row r="1670" spans="1:4" x14ac:dyDescent="0.25">
      <c r="A1670" s="1">
        <v>41171</v>
      </c>
      <c r="B1670" t="s">
        <v>56</v>
      </c>
      <c r="C1670">
        <v>4</v>
      </c>
      <c r="D1670">
        <f>YEAR(cukier7[[#This Row],[Data]])</f>
        <v>2012</v>
      </c>
    </row>
    <row r="1671" spans="1:4" x14ac:dyDescent="0.25">
      <c r="A1671" s="1">
        <v>41175</v>
      </c>
      <c r="B1671" t="s">
        <v>133</v>
      </c>
      <c r="C1671">
        <v>102</v>
      </c>
      <c r="D1671">
        <f>YEAR(cukier7[[#This Row],[Data]])</f>
        <v>2012</v>
      </c>
    </row>
    <row r="1672" spans="1:4" x14ac:dyDescent="0.25">
      <c r="A1672" s="1">
        <v>41177</v>
      </c>
      <c r="B1672" t="s">
        <v>8</v>
      </c>
      <c r="C1672">
        <v>155</v>
      </c>
      <c r="D1672">
        <f>YEAR(cukier7[[#This Row],[Data]])</f>
        <v>2012</v>
      </c>
    </row>
    <row r="1673" spans="1:4" x14ac:dyDescent="0.25">
      <c r="A1673" s="1">
        <v>41179</v>
      </c>
      <c r="B1673" t="s">
        <v>9</v>
      </c>
      <c r="C1673">
        <v>226</v>
      </c>
      <c r="D1673">
        <f>YEAR(cukier7[[#This Row],[Data]])</f>
        <v>2012</v>
      </c>
    </row>
    <row r="1674" spans="1:4" x14ac:dyDescent="0.25">
      <c r="A1674" s="1">
        <v>41179</v>
      </c>
      <c r="B1674" t="s">
        <v>16</v>
      </c>
      <c r="C1674">
        <v>346</v>
      </c>
      <c r="D1674">
        <f>YEAR(cukier7[[#This Row],[Data]])</f>
        <v>2012</v>
      </c>
    </row>
    <row r="1675" spans="1:4" x14ac:dyDescent="0.25">
      <c r="A1675" s="1">
        <v>41180</v>
      </c>
      <c r="B1675" t="s">
        <v>54</v>
      </c>
      <c r="C1675">
        <v>45</v>
      </c>
      <c r="D1675">
        <f>YEAR(cukier7[[#This Row],[Data]])</f>
        <v>2012</v>
      </c>
    </row>
    <row r="1676" spans="1:4" x14ac:dyDescent="0.25">
      <c r="A1676" s="1">
        <v>41182</v>
      </c>
      <c r="B1676" t="s">
        <v>153</v>
      </c>
      <c r="C1676">
        <v>11</v>
      </c>
      <c r="D1676">
        <f>YEAR(cukier7[[#This Row],[Data]])</f>
        <v>2012</v>
      </c>
    </row>
    <row r="1677" spans="1:4" x14ac:dyDescent="0.25">
      <c r="A1677" s="1">
        <v>41185</v>
      </c>
      <c r="B1677" t="s">
        <v>132</v>
      </c>
      <c r="C1677">
        <v>14</v>
      </c>
      <c r="D1677">
        <f>YEAR(cukier7[[#This Row],[Data]])</f>
        <v>2012</v>
      </c>
    </row>
    <row r="1678" spans="1:4" x14ac:dyDescent="0.25">
      <c r="A1678" s="1">
        <v>41190</v>
      </c>
      <c r="B1678" t="s">
        <v>53</v>
      </c>
      <c r="C1678">
        <v>12</v>
      </c>
      <c r="D1678">
        <f>YEAR(cukier7[[#This Row],[Data]])</f>
        <v>2012</v>
      </c>
    </row>
    <row r="1679" spans="1:4" x14ac:dyDescent="0.25">
      <c r="A1679" s="1">
        <v>41195</v>
      </c>
      <c r="B1679" t="s">
        <v>156</v>
      </c>
      <c r="C1679">
        <v>11</v>
      </c>
      <c r="D1679">
        <f>YEAR(cukier7[[#This Row],[Data]])</f>
        <v>2012</v>
      </c>
    </row>
    <row r="1680" spans="1:4" x14ac:dyDescent="0.25">
      <c r="A1680" s="1">
        <v>41195</v>
      </c>
      <c r="B1680" t="s">
        <v>28</v>
      </c>
      <c r="C1680">
        <v>142</v>
      </c>
      <c r="D1680">
        <f>YEAR(cukier7[[#This Row],[Data]])</f>
        <v>2012</v>
      </c>
    </row>
    <row r="1681" spans="1:4" x14ac:dyDescent="0.25">
      <c r="A1681" s="1">
        <v>41201</v>
      </c>
      <c r="B1681" t="s">
        <v>73</v>
      </c>
      <c r="C1681">
        <v>184</v>
      </c>
      <c r="D1681">
        <f>YEAR(cukier7[[#This Row],[Data]])</f>
        <v>2012</v>
      </c>
    </row>
    <row r="1682" spans="1:4" x14ac:dyDescent="0.25">
      <c r="A1682" s="1">
        <v>41202</v>
      </c>
      <c r="B1682" t="s">
        <v>47</v>
      </c>
      <c r="C1682">
        <v>390</v>
      </c>
      <c r="D1682">
        <f>YEAR(cukier7[[#This Row],[Data]])</f>
        <v>2012</v>
      </c>
    </row>
    <row r="1683" spans="1:4" x14ac:dyDescent="0.25">
      <c r="A1683" s="1">
        <v>41206</v>
      </c>
      <c r="B1683" t="s">
        <v>39</v>
      </c>
      <c r="C1683">
        <v>110</v>
      </c>
      <c r="D1683">
        <f>YEAR(cukier7[[#This Row],[Data]])</f>
        <v>2012</v>
      </c>
    </row>
    <row r="1684" spans="1:4" x14ac:dyDescent="0.25">
      <c r="A1684" s="1">
        <v>41207</v>
      </c>
      <c r="B1684" t="s">
        <v>21</v>
      </c>
      <c r="C1684">
        <v>92</v>
      </c>
      <c r="D1684">
        <f>YEAR(cukier7[[#This Row],[Data]])</f>
        <v>2012</v>
      </c>
    </row>
    <row r="1685" spans="1:4" x14ac:dyDescent="0.25">
      <c r="A1685" s="1">
        <v>41208</v>
      </c>
      <c r="B1685" t="s">
        <v>70</v>
      </c>
      <c r="C1685">
        <v>5</v>
      </c>
      <c r="D1685">
        <f>YEAR(cukier7[[#This Row],[Data]])</f>
        <v>2012</v>
      </c>
    </row>
    <row r="1686" spans="1:4" x14ac:dyDescent="0.25">
      <c r="A1686" s="1">
        <v>41208</v>
      </c>
      <c r="B1686" t="s">
        <v>231</v>
      </c>
      <c r="C1686">
        <v>2</v>
      </c>
      <c r="D1686">
        <f>YEAR(cukier7[[#This Row],[Data]])</f>
        <v>2012</v>
      </c>
    </row>
    <row r="1687" spans="1:4" x14ac:dyDescent="0.25">
      <c r="A1687" s="1">
        <v>41210</v>
      </c>
      <c r="B1687" t="s">
        <v>177</v>
      </c>
      <c r="C1687">
        <v>14</v>
      </c>
      <c r="D1687">
        <f>YEAR(cukier7[[#This Row],[Data]])</f>
        <v>2012</v>
      </c>
    </row>
    <row r="1688" spans="1:4" x14ac:dyDescent="0.25">
      <c r="A1688" s="1">
        <v>41213</v>
      </c>
      <c r="B1688" t="s">
        <v>86</v>
      </c>
      <c r="C1688">
        <v>6</v>
      </c>
      <c r="D1688">
        <f>YEAR(cukier7[[#This Row],[Data]])</f>
        <v>2012</v>
      </c>
    </row>
    <row r="1689" spans="1:4" x14ac:dyDescent="0.25">
      <c r="A1689" s="1">
        <v>41214</v>
      </c>
      <c r="B1689" t="s">
        <v>20</v>
      </c>
      <c r="C1689">
        <v>65</v>
      </c>
      <c r="D1689">
        <f>YEAR(cukier7[[#This Row],[Data]])</f>
        <v>2012</v>
      </c>
    </row>
    <row r="1690" spans="1:4" x14ac:dyDescent="0.25">
      <c r="A1690" s="1">
        <v>41214</v>
      </c>
      <c r="B1690" t="s">
        <v>71</v>
      </c>
      <c r="C1690">
        <v>45</v>
      </c>
      <c r="D1690">
        <f>YEAR(cukier7[[#This Row],[Data]])</f>
        <v>2012</v>
      </c>
    </row>
    <row r="1691" spans="1:4" x14ac:dyDescent="0.25">
      <c r="A1691" s="1">
        <v>41214</v>
      </c>
      <c r="B1691" t="s">
        <v>9</v>
      </c>
      <c r="C1691">
        <v>108</v>
      </c>
      <c r="D1691">
        <f>YEAR(cukier7[[#This Row],[Data]])</f>
        <v>2012</v>
      </c>
    </row>
    <row r="1692" spans="1:4" x14ac:dyDescent="0.25">
      <c r="A1692" s="1">
        <v>41215</v>
      </c>
      <c r="B1692" t="s">
        <v>39</v>
      </c>
      <c r="C1692">
        <v>159</v>
      </c>
      <c r="D1692">
        <f>YEAR(cukier7[[#This Row],[Data]])</f>
        <v>2012</v>
      </c>
    </row>
    <row r="1693" spans="1:4" x14ac:dyDescent="0.25">
      <c r="A1693" s="1">
        <v>41219</v>
      </c>
      <c r="B1693" t="s">
        <v>21</v>
      </c>
      <c r="C1693">
        <v>141</v>
      </c>
      <c r="D1693">
        <f>YEAR(cukier7[[#This Row],[Data]])</f>
        <v>2012</v>
      </c>
    </row>
    <row r="1694" spans="1:4" x14ac:dyDescent="0.25">
      <c r="A1694" s="1">
        <v>41219</v>
      </c>
      <c r="B1694" t="s">
        <v>40</v>
      </c>
      <c r="C1694">
        <v>14</v>
      </c>
      <c r="D1694">
        <f>YEAR(cukier7[[#This Row],[Data]])</f>
        <v>2012</v>
      </c>
    </row>
    <row r="1695" spans="1:4" x14ac:dyDescent="0.25">
      <c r="A1695" s="1">
        <v>41222</v>
      </c>
      <c r="B1695" t="s">
        <v>12</v>
      </c>
      <c r="C1695">
        <v>142</v>
      </c>
      <c r="D1695">
        <f>YEAR(cukier7[[#This Row],[Data]])</f>
        <v>2012</v>
      </c>
    </row>
    <row r="1696" spans="1:4" x14ac:dyDescent="0.25">
      <c r="A1696" s="1">
        <v>41223</v>
      </c>
      <c r="B1696" t="s">
        <v>11</v>
      </c>
      <c r="C1696">
        <v>167</v>
      </c>
      <c r="D1696">
        <f>YEAR(cukier7[[#This Row],[Data]])</f>
        <v>2012</v>
      </c>
    </row>
    <row r="1697" spans="1:4" x14ac:dyDescent="0.25">
      <c r="A1697" s="1">
        <v>41224</v>
      </c>
      <c r="B1697" t="s">
        <v>177</v>
      </c>
      <c r="C1697">
        <v>12</v>
      </c>
      <c r="D1697">
        <f>YEAR(cukier7[[#This Row],[Data]])</f>
        <v>2012</v>
      </c>
    </row>
    <row r="1698" spans="1:4" x14ac:dyDescent="0.25">
      <c r="A1698" s="1">
        <v>41229</v>
      </c>
      <c r="B1698" t="s">
        <v>30</v>
      </c>
      <c r="C1698">
        <v>187</v>
      </c>
      <c r="D1698">
        <f>YEAR(cukier7[[#This Row],[Data]])</f>
        <v>2012</v>
      </c>
    </row>
    <row r="1699" spans="1:4" x14ac:dyDescent="0.25">
      <c r="A1699" s="1">
        <v>41232</v>
      </c>
      <c r="B1699" t="s">
        <v>43</v>
      </c>
      <c r="C1699">
        <v>14</v>
      </c>
      <c r="D1699">
        <f>YEAR(cukier7[[#This Row],[Data]])</f>
        <v>2012</v>
      </c>
    </row>
    <row r="1700" spans="1:4" x14ac:dyDescent="0.25">
      <c r="A1700" s="1">
        <v>41235</v>
      </c>
      <c r="B1700" t="s">
        <v>167</v>
      </c>
      <c r="C1700">
        <v>10</v>
      </c>
      <c r="D1700">
        <f>YEAR(cukier7[[#This Row],[Data]])</f>
        <v>2012</v>
      </c>
    </row>
    <row r="1701" spans="1:4" x14ac:dyDescent="0.25">
      <c r="A1701" s="1">
        <v>41236</v>
      </c>
      <c r="B1701" t="s">
        <v>24</v>
      </c>
      <c r="C1701">
        <v>269</v>
      </c>
      <c r="D1701">
        <f>YEAR(cukier7[[#This Row],[Data]])</f>
        <v>2012</v>
      </c>
    </row>
    <row r="1702" spans="1:4" x14ac:dyDescent="0.25">
      <c r="A1702" s="1">
        <v>41236</v>
      </c>
      <c r="B1702" t="s">
        <v>7</v>
      </c>
      <c r="C1702">
        <v>328</v>
      </c>
      <c r="D1702">
        <f>YEAR(cukier7[[#This Row],[Data]])</f>
        <v>2012</v>
      </c>
    </row>
    <row r="1703" spans="1:4" x14ac:dyDescent="0.25">
      <c r="A1703" s="1">
        <v>41237</v>
      </c>
      <c r="B1703" t="s">
        <v>11</v>
      </c>
      <c r="C1703">
        <v>228</v>
      </c>
      <c r="D1703">
        <f>YEAR(cukier7[[#This Row],[Data]])</f>
        <v>2012</v>
      </c>
    </row>
    <row r="1704" spans="1:4" x14ac:dyDescent="0.25">
      <c r="A1704" s="1">
        <v>41239</v>
      </c>
      <c r="B1704" t="s">
        <v>4</v>
      </c>
      <c r="C1704">
        <v>12</v>
      </c>
      <c r="D1704">
        <f>YEAR(cukier7[[#This Row],[Data]])</f>
        <v>2012</v>
      </c>
    </row>
    <row r="1705" spans="1:4" x14ac:dyDescent="0.25">
      <c r="A1705" s="1">
        <v>41244</v>
      </c>
      <c r="B1705" t="s">
        <v>95</v>
      </c>
      <c r="C1705">
        <v>16</v>
      </c>
      <c r="D1705">
        <f>YEAR(cukier7[[#This Row],[Data]])</f>
        <v>2012</v>
      </c>
    </row>
    <row r="1706" spans="1:4" x14ac:dyDescent="0.25">
      <c r="A1706" s="1">
        <v>41247</v>
      </c>
      <c r="B1706" t="s">
        <v>19</v>
      </c>
      <c r="C1706">
        <v>233</v>
      </c>
      <c r="D1706">
        <f>YEAR(cukier7[[#This Row],[Data]])</f>
        <v>2012</v>
      </c>
    </row>
    <row r="1707" spans="1:4" x14ac:dyDescent="0.25">
      <c r="A1707" s="1">
        <v>41248</v>
      </c>
      <c r="B1707" t="s">
        <v>134</v>
      </c>
      <c r="C1707">
        <v>10</v>
      </c>
      <c r="D1707">
        <f>YEAR(cukier7[[#This Row],[Data]])</f>
        <v>2012</v>
      </c>
    </row>
    <row r="1708" spans="1:4" x14ac:dyDescent="0.25">
      <c r="A1708" s="1">
        <v>41251</v>
      </c>
      <c r="B1708" t="s">
        <v>12</v>
      </c>
      <c r="C1708">
        <v>168</v>
      </c>
      <c r="D1708">
        <f>YEAR(cukier7[[#This Row],[Data]])</f>
        <v>2012</v>
      </c>
    </row>
    <row r="1709" spans="1:4" x14ac:dyDescent="0.25">
      <c r="A1709" s="1">
        <v>41251</v>
      </c>
      <c r="B1709" t="s">
        <v>7</v>
      </c>
      <c r="C1709">
        <v>388</v>
      </c>
      <c r="D1709">
        <f>YEAR(cukier7[[#This Row],[Data]])</f>
        <v>2012</v>
      </c>
    </row>
    <row r="1710" spans="1:4" x14ac:dyDescent="0.25">
      <c r="A1710" s="1">
        <v>41252</v>
      </c>
      <c r="B1710" t="s">
        <v>52</v>
      </c>
      <c r="C1710">
        <v>319</v>
      </c>
      <c r="D1710">
        <f>YEAR(cukier7[[#This Row],[Data]])</f>
        <v>2012</v>
      </c>
    </row>
    <row r="1711" spans="1:4" x14ac:dyDescent="0.25">
      <c r="A1711" s="1">
        <v>41254</v>
      </c>
      <c r="B1711" t="s">
        <v>69</v>
      </c>
      <c r="C1711">
        <v>12</v>
      </c>
      <c r="D1711">
        <f>YEAR(cukier7[[#This Row],[Data]])</f>
        <v>2012</v>
      </c>
    </row>
    <row r="1712" spans="1:4" x14ac:dyDescent="0.25">
      <c r="A1712" s="1">
        <v>41256</v>
      </c>
      <c r="B1712" t="s">
        <v>175</v>
      </c>
      <c r="C1712">
        <v>150</v>
      </c>
      <c r="D1712">
        <f>YEAR(cukier7[[#This Row],[Data]])</f>
        <v>2012</v>
      </c>
    </row>
    <row r="1713" spans="1:4" x14ac:dyDescent="0.25">
      <c r="A1713" s="1">
        <v>41258</v>
      </c>
      <c r="B1713" t="s">
        <v>11</v>
      </c>
      <c r="C1713">
        <v>347</v>
      </c>
      <c r="D1713">
        <f>YEAR(cukier7[[#This Row],[Data]])</f>
        <v>2012</v>
      </c>
    </row>
    <row r="1714" spans="1:4" x14ac:dyDescent="0.25">
      <c r="A1714" s="1">
        <v>41259</v>
      </c>
      <c r="B1714" t="s">
        <v>25</v>
      </c>
      <c r="C1714">
        <v>177</v>
      </c>
      <c r="D1714">
        <f>YEAR(cukier7[[#This Row],[Data]])</f>
        <v>2012</v>
      </c>
    </row>
    <row r="1715" spans="1:4" x14ac:dyDescent="0.25">
      <c r="A1715" s="1">
        <v>41262</v>
      </c>
      <c r="B1715" t="s">
        <v>47</v>
      </c>
      <c r="C1715">
        <v>222</v>
      </c>
      <c r="D1715">
        <f>YEAR(cukier7[[#This Row],[Data]])</f>
        <v>2012</v>
      </c>
    </row>
    <row r="1716" spans="1:4" x14ac:dyDescent="0.25">
      <c r="A1716" s="1">
        <v>41273</v>
      </c>
      <c r="B1716" t="s">
        <v>51</v>
      </c>
      <c r="C1716">
        <v>9</v>
      </c>
      <c r="D1716">
        <f>YEAR(cukier7[[#This Row],[Data]])</f>
        <v>2012</v>
      </c>
    </row>
    <row r="1717" spans="1:4" x14ac:dyDescent="0.25">
      <c r="A1717" s="1">
        <v>41273</v>
      </c>
      <c r="B1717" t="s">
        <v>233</v>
      </c>
      <c r="C1717">
        <v>14</v>
      </c>
      <c r="D1717">
        <f>YEAR(cukier7[[#This Row],[Data]])</f>
        <v>2012</v>
      </c>
    </row>
    <row r="1718" spans="1:4" x14ac:dyDescent="0.25">
      <c r="A1718" s="1">
        <v>41275</v>
      </c>
      <c r="B1718" t="s">
        <v>5</v>
      </c>
      <c r="C1718">
        <v>7</v>
      </c>
      <c r="D1718">
        <f>YEAR(cukier7[[#This Row],[Data]])</f>
        <v>2013</v>
      </c>
    </row>
    <row r="1719" spans="1:4" x14ac:dyDescent="0.25">
      <c r="A1719" s="1">
        <v>41279</v>
      </c>
      <c r="B1719" t="s">
        <v>68</v>
      </c>
      <c r="C1719">
        <v>171</v>
      </c>
      <c r="D1719">
        <f>YEAR(cukier7[[#This Row],[Data]])</f>
        <v>2013</v>
      </c>
    </row>
    <row r="1720" spans="1:4" x14ac:dyDescent="0.25">
      <c r="A1720" s="1">
        <v>41283</v>
      </c>
      <c r="B1720" t="s">
        <v>210</v>
      </c>
      <c r="C1720">
        <v>16</v>
      </c>
      <c r="D1720">
        <f>YEAR(cukier7[[#This Row],[Data]])</f>
        <v>2013</v>
      </c>
    </row>
    <row r="1721" spans="1:4" x14ac:dyDescent="0.25">
      <c r="A1721" s="1">
        <v>41284</v>
      </c>
      <c r="B1721" t="s">
        <v>20</v>
      </c>
      <c r="C1721">
        <v>176</v>
      </c>
      <c r="D1721">
        <f>YEAR(cukier7[[#This Row],[Data]])</f>
        <v>2013</v>
      </c>
    </row>
    <row r="1722" spans="1:4" x14ac:dyDescent="0.25">
      <c r="A1722" s="1">
        <v>41287</v>
      </c>
      <c r="B1722" t="s">
        <v>57</v>
      </c>
      <c r="C1722">
        <v>37</v>
      </c>
      <c r="D1722">
        <f>YEAR(cukier7[[#This Row],[Data]])</f>
        <v>2013</v>
      </c>
    </row>
    <row r="1723" spans="1:4" x14ac:dyDescent="0.25">
      <c r="A1723" s="1">
        <v>41290</v>
      </c>
      <c r="B1723" t="s">
        <v>20</v>
      </c>
      <c r="C1723">
        <v>186</v>
      </c>
      <c r="D1723">
        <f>YEAR(cukier7[[#This Row],[Data]])</f>
        <v>2013</v>
      </c>
    </row>
    <row r="1724" spans="1:4" x14ac:dyDescent="0.25">
      <c r="A1724" s="1">
        <v>41290</v>
      </c>
      <c r="B1724" t="s">
        <v>63</v>
      </c>
      <c r="C1724">
        <v>45</v>
      </c>
      <c r="D1724">
        <f>YEAR(cukier7[[#This Row],[Data]])</f>
        <v>2013</v>
      </c>
    </row>
    <row r="1725" spans="1:4" x14ac:dyDescent="0.25">
      <c r="A1725" s="1">
        <v>41294</v>
      </c>
      <c r="B1725" t="s">
        <v>54</v>
      </c>
      <c r="C1725">
        <v>186</v>
      </c>
      <c r="D1725">
        <f>YEAR(cukier7[[#This Row],[Data]])</f>
        <v>2013</v>
      </c>
    </row>
    <row r="1726" spans="1:4" x14ac:dyDescent="0.25">
      <c r="A1726" s="1">
        <v>41294</v>
      </c>
      <c r="B1726" t="s">
        <v>16</v>
      </c>
      <c r="C1726">
        <v>211</v>
      </c>
      <c r="D1726">
        <f>YEAR(cukier7[[#This Row],[Data]])</f>
        <v>2013</v>
      </c>
    </row>
    <row r="1727" spans="1:4" x14ac:dyDescent="0.25">
      <c r="A1727" s="1">
        <v>41300</v>
      </c>
      <c r="B1727" t="s">
        <v>11</v>
      </c>
      <c r="C1727">
        <v>330</v>
      </c>
      <c r="D1727">
        <f>YEAR(cukier7[[#This Row],[Data]])</f>
        <v>2013</v>
      </c>
    </row>
    <row r="1728" spans="1:4" x14ac:dyDescent="0.25">
      <c r="A1728" s="1">
        <v>41301</v>
      </c>
      <c r="B1728" t="s">
        <v>16</v>
      </c>
      <c r="C1728">
        <v>134</v>
      </c>
      <c r="D1728">
        <f>YEAR(cukier7[[#This Row],[Data]])</f>
        <v>2013</v>
      </c>
    </row>
    <row r="1729" spans="1:4" x14ac:dyDescent="0.25">
      <c r="A1729" s="1">
        <v>41301</v>
      </c>
      <c r="B1729" t="s">
        <v>11</v>
      </c>
      <c r="C1729">
        <v>459</v>
      </c>
      <c r="D1729">
        <f>YEAR(cukier7[[#This Row],[Data]])</f>
        <v>2013</v>
      </c>
    </row>
    <row r="1730" spans="1:4" x14ac:dyDescent="0.25">
      <c r="A1730" s="1">
        <v>41302</v>
      </c>
      <c r="B1730" t="s">
        <v>28</v>
      </c>
      <c r="C1730">
        <v>185</v>
      </c>
      <c r="D1730">
        <f>YEAR(cukier7[[#This Row],[Data]])</f>
        <v>2013</v>
      </c>
    </row>
    <row r="1731" spans="1:4" x14ac:dyDescent="0.25">
      <c r="A1731" s="1">
        <v>41303</v>
      </c>
      <c r="B1731" t="s">
        <v>69</v>
      </c>
      <c r="C1731">
        <v>3</v>
      </c>
      <c r="D1731">
        <f>YEAR(cukier7[[#This Row],[Data]])</f>
        <v>2013</v>
      </c>
    </row>
    <row r="1732" spans="1:4" x14ac:dyDescent="0.25">
      <c r="A1732" s="1">
        <v>41305</v>
      </c>
      <c r="B1732" t="s">
        <v>32</v>
      </c>
      <c r="C1732">
        <v>181</v>
      </c>
      <c r="D1732">
        <f>YEAR(cukier7[[#This Row],[Data]])</f>
        <v>2013</v>
      </c>
    </row>
    <row r="1733" spans="1:4" x14ac:dyDescent="0.25">
      <c r="A1733" s="1">
        <v>41309</v>
      </c>
      <c r="B1733" t="s">
        <v>19</v>
      </c>
      <c r="C1733">
        <v>441</v>
      </c>
      <c r="D1733">
        <f>YEAR(cukier7[[#This Row],[Data]])</f>
        <v>2013</v>
      </c>
    </row>
    <row r="1734" spans="1:4" x14ac:dyDescent="0.25">
      <c r="A1734" s="1">
        <v>41310</v>
      </c>
      <c r="B1734" t="s">
        <v>47</v>
      </c>
      <c r="C1734">
        <v>487</v>
      </c>
      <c r="D1734">
        <f>YEAR(cukier7[[#This Row],[Data]])</f>
        <v>2013</v>
      </c>
    </row>
    <row r="1735" spans="1:4" x14ac:dyDescent="0.25">
      <c r="A1735" s="1">
        <v>41310</v>
      </c>
      <c r="B1735" t="s">
        <v>54</v>
      </c>
      <c r="C1735">
        <v>56</v>
      </c>
      <c r="D1735">
        <f>YEAR(cukier7[[#This Row],[Data]])</f>
        <v>2013</v>
      </c>
    </row>
    <row r="1736" spans="1:4" x14ac:dyDescent="0.25">
      <c r="A1736" s="1">
        <v>41314</v>
      </c>
      <c r="B1736" t="s">
        <v>14</v>
      </c>
      <c r="C1736">
        <v>23</v>
      </c>
      <c r="D1736">
        <f>YEAR(cukier7[[#This Row],[Data]])</f>
        <v>2013</v>
      </c>
    </row>
    <row r="1737" spans="1:4" x14ac:dyDescent="0.25">
      <c r="A1737" s="1">
        <v>41314</v>
      </c>
      <c r="B1737" t="s">
        <v>133</v>
      </c>
      <c r="C1737">
        <v>113</v>
      </c>
      <c r="D1737">
        <f>YEAR(cukier7[[#This Row],[Data]])</f>
        <v>2013</v>
      </c>
    </row>
    <row r="1738" spans="1:4" x14ac:dyDescent="0.25">
      <c r="A1738" s="1">
        <v>41315</v>
      </c>
      <c r="B1738" t="s">
        <v>202</v>
      </c>
      <c r="C1738">
        <v>19</v>
      </c>
      <c r="D1738">
        <f>YEAR(cukier7[[#This Row],[Data]])</f>
        <v>2013</v>
      </c>
    </row>
    <row r="1739" spans="1:4" x14ac:dyDescent="0.25">
      <c r="A1739" s="1">
        <v>41316</v>
      </c>
      <c r="B1739" t="s">
        <v>80</v>
      </c>
      <c r="C1739">
        <v>188</v>
      </c>
      <c r="D1739">
        <f>YEAR(cukier7[[#This Row],[Data]])</f>
        <v>2013</v>
      </c>
    </row>
    <row r="1740" spans="1:4" x14ac:dyDescent="0.25">
      <c r="A1740" s="1">
        <v>41316</v>
      </c>
      <c r="B1740" t="s">
        <v>9</v>
      </c>
      <c r="C1740">
        <v>338</v>
      </c>
      <c r="D1740">
        <f>YEAR(cukier7[[#This Row],[Data]])</f>
        <v>2013</v>
      </c>
    </row>
    <row r="1741" spans="1:4" x14ac:dyDescent="0.25">
      <c r="A1741" s="1">
        <v>41317</v>
      </c>
      <c r="B1741" t="s">
        <v>33</v>
      </c>
      <c r="C1741">
        <v>80</v>
      </c>
      <c r="D1741">
        <f>YEAR(cukier7[[#This Row],[Data]])</f>
        <v>2013</v>
      </c>
    </row>
    <row r="1742" spans="1:4" x14ac:dyDescent="0.25">
      <c r="A1742" s="1">
        <v>41318</v>
      </c>
      <c r="B1742" t="s">
        <v>173</v>
      </c>
      <c r="C1742">
        <v>20</v>
      </c>
      <c r="D1742">
        <f>YEAR(cukier7[[#This Row],[Data]])</f>
        <v>2013</v>
      </c>
    </row>
    <row r="1743" spans="1:4" x14ac:dyDescent="0.25">
      <c r="A1743" s="1">
        <v>41321</v>
      </c>
      <c r="B1743" t="s">
        <v>161</v>
      </c>
      <c r="C1743">
        <v>1</v>
      </c>
      <c r="D1743">
        <f>YEAR(cukier7[[#This Row],[Data]])</f>
        <v>2013</v>
      </c>
    </row>
    <row r="1744" spans="1:4" x14ac:dyDescent="0.25">
      <c r="A1744" s="1">
        <v>41322</v>
      </c>
      <c r="B1744" t="s">
        <v>54</v>
      </c>
      <c r="C1744">
        <v>200</v>
      </c>
      <c r="D1744">
        <f>YEAR(cukier7[[#This Row],[Data]])</f>
        <v>2013</v>
      </c>
    </row>
    <row r="1745" spans="1:4" x14ac:dyDescent="0.25">
      <c r="A1745" s="1">
        <v>41323</v>
      </c>
      <c r="B1745" t="s">
        <v>7</v>
      </c>
      <c r="C1745">
        <v>429</v>
      </c>
      <c r="D1745">
        <f>YEAR(cukier7[[#This Row],[Data]])</f>
        <v>2013</v>
      </c>
    </row>
    <row r="1746" spans="1:4" x14ac:dyDescent="0.25">
      <c r="A1746" s="1">
        <v>41324</v>
      </c>
      <c r="B1746" t="s">
        <v>14</v>
      </c>
      <c r="C1746">
        <v>183</v>
      </c>
      <c r="D1746">
        <f>YEAR(cukier7[[#This Row],[Data]])</f>
        <v>2013</v>
      </c>
    </row>
    <row r="1747" spans="1:4" x14ac:dyDescent="0.25">
      <c r="A1747" s="1">
        <v>41325</v>
      </c>
      <c r="B1747" t="s">
        <v>12</v>
      </c>
      <c r="C1747">
        <v>26</v>
      </c>
      <c r="D1747">
        <f>YEAR(cukier7[[#This Row],[Data]])</f>
        <v>2013</v>
      </c>
    </row>
    <row r="1748" spans="1:4" x14ac:dyDescent="0.25">
      <c r="A1748" s="1">
        <v>41326</v>
      </c>
      <c r="B1748" t="s">
        <v>182</v>
      </c>
      <c r="C1748">
        <v>2</v>
      </c>
      <c r="D1748">
        <f>YEAR(cukier7[[#This Row],[Data]])</f>
        <v>2013</v>
      </c>
    </row>
    <row r="1749" spans="1:4" x14ac:dyDescent="0.25">
      <c r="A1749" s="1">
        <v>41328</v>
      </c>
      <c r="B1749" t="s">
        <v>9</v>
      </c>
      <c r="C1749">
        <v>174</v>
      </c>
      <c r="D1749">
        <f>YEAR(cukier7[[#This Row],[Data]])</f>
        <v>2013</v>
      </c>
    </row>
    <row r="1750" spans="1:4" x14ac:dyDescent="0.25">
      <c r="A1750" s="1">
        <v>41329</v>
      </c>
      <c r="B1750" t="s">
        <v>54</v>
      </c>
      <c r="C1750">
        <v>98</v>
      </c>
      <c r="D1750">
        <f>YEAR(cukier7[[#This Row],[Data]])</f>
        <v>2013</v>
      </c>
    </row>
    <row r="1751" spans="1:4" x14ac:dyDescent="0.25">
      <c r="A1751" s="1">
        <v>41329</v>
      </c>
      <c r="B1751" t="s">
        <v>187</v>
      </c>
      <c r="C1751">
        <v>11</v>
      </c>
      <c r="D1751">
        <f>YEAR(cukier7[[#This Row],[Data]])</f>
        <v>2013</v>
      </c>
    </row>
    <row r="1752" spans="1:4" x14ac:dyDescent="0.25">
      <c r="A1752" s="1">
        <v>41332</v>
      </c>
      <c r="B1752" t="s">
        <v>30</v>
      </c>
      <c r="C1752">
        <v>58</v>
      </c>
      <c r="D1752">
        <f>YEAR(cukier7[[#This Row],[Data]])</f>
        <v>2013</v>
      </c>
    </row>
    <row r="1753" spans="1:4" x14ac:dyDescent="0.25">
      <c r="A1753" s="1">
        <v>41336</v>
      </c>
      <c r="B1753" t="s">
        <v>17</v>
      </c>
      <c r="C1753">
        <v>17</v>
      </c>
      <c r="D1753">
        <f>YEAR(cukier7[[#This Row],[Data]])</f>
        <v>2013</v>
      </c>
    </row>
    <row r="1754" spans="1:4" x14ac:dyDescent="0.25">
      <c r="A1754" s="1">
        <v>41337</v>
      </c>
      <c r="B1754" t="s">
        <v>19</v>
      </c>
      <c r="C1754">
        <v>143</v>
      </c>
      <c r="D1754">
        <f>YEAR(cukier7[[#This Row],[Data]])</f>
        <v>2013</v>
      </c>
    </row>
    <row r="1755" spans="1:4" x14ac:dyDescent="0.25">
      <c r="A1755" s="1">
        <v>41339</v>
      </c>
      <c r="B1755" t="s">
        <v>54</v>
      </c>
      <c r="C1755">
        <v>108</v>
      </c>
      <c r="D1755">
        <f>YEAR(cukier7[[#This Row],[Data]])</f>
        <v>2013</v>
      </c>
    </row>
    <row r="1756" spans="1:4" x14ac:dyDescent="0.25">
      <c r="A1756" s="1">
        <v>41346</v>
      </c>
      <c r="B1756" t="s">
        <v>104</v>
      </c>
      <c r="C1756">
        <v>424</v>
      </c>
      <c r="D1756">
        <f>YEAR(cukier7[[#This Row],[Data]])</f>
        <v>2013</v>
      </c>
    </row>
    <row r="1757" spans="1:4" x14ac:dyDescent="0.25">
      <c r="A1757" s="1">
        <v>41351</v>
      </c>
      <c r="B1757" t="s">
        <v>223</v>
      </c>
      <c r="C1757">
        <v>9</v>
      </c>
      <c r="D1757">
        <f>YEAR(cukier7[[#This Row],[Data]])</f>
        <v>2013</v>
      </c>
    </row>
    <row r="1758" spans="1:4" x14ac:dyDescent="0.25">
      <c r="A1758" s="1">
        <v>41352</v>
      </c>
      <c r="B1758" t="s">
        <v>30</v>
      </c>
      <c r="C1758">
        <v>135</v>
      </c>
      <c r="D1758">
        <f>YEAR(cukier7[[#This Row],[Data]])</f>
        <v>2013</v>
      </c>
    </row>
    <row r="1759" spans="1:4" x14ac:dyDescent="0.25">
      <c r="A1759" s="1">
        <v>41356</v>
      </c>
      <c r="B1759" t="s">
        <v>16</v>
      </c>
      <c r="C1759">
        <v>202</v>
      </c>
      <c r="D1759">
        <f>YEAR(cukier7[[#This Row],[Data]])</f>
        <v>2013</v>
      </c>
    </row>
    <row r="1760" spans="1:4" x14ac:dyDescent="0.25">
      <c r="A1760" s="1">
        <v>41357</v>
      </c>
      <c r="B1760" t="s">
        <v>47</v>
      </c>
      <c r="C1760">
        <v>459</v>
      </c>
      <c r="D1760">
        <f>YEAR(cukier7[[#This Row],[Data]])</f>
        <v>2013</v>
      </c>
    </row>
    <row r="1761" spans="1:4" x14ac:dyDescent="0.25">
      <c r="A1761" s="1">
        <v>41361</v>
      </c>
      <c r="B1761" t="s">
        <v>60</v>
      </c>
      <c r="C1761">
        <v>107</v>
      </c>
      <c r="D1761">
        <f>YEAR(cukier7[[#This Row],[Data]])</f>
        <v>2013</v>
      </c>
    </row>
    <row r="1762" spans="1:4" x14ac:dyDescent="0.25">
      <c r="A1762" s="1">
        <v>41362</v>
      </c>
      <c r="B1762" t="s">
        <v>37</v>
      </c>
      <c r="C1762">
        <v>37</v>
      </c>
      <c r="D1762">
        <f>YEAR(cukier7[[#This Row],[Data]])</f>
        <v>2013</v>
      </c>
    </row>
    <row r="1763" spans="1:4" x14ac:dyDescent="0.25">
      <c r="A1763" s="1">
        <v>41363</v>
      </c>
      <c r="B1763" t="s">
        <v>63</v>
      </c>
      <c r="C1763">
        <v>43</v>
      </c>
      <c r="D1763">
        <f>YEAR(cukier7[[#This Row],[Data]])</f>
        <v>2013</v>
      </c>
    </row>
    <row r="1764" spans="1:4" x14ac:dyDescent="0.25">
      <c r="A1764" s="1">
        <v>41365</v>
      </c>
      <c r="B1764" t="s">
        <v>11</v>
      </c>
      <c r="C1764">
        <v>352</v>
      </c>
      <c r="D1764">
        <f>YEAR(cukier7[[#This Row],[Data]])</f>
        <v>2013</v>
      </c>
    </row>
    <row r="1765" spans="1:4" x14ac:dyDescent="0.25">
      <c r="A1765" s="1">
        <v>41368</v>
      </c>
      <c r="B1765" t="s">
        <v>20</v>
      </c>
      <c r="C1765">
        <v>94</v>
      </c>
      <c r="D1765">
        <f>YEAR(cukier7[[#This Row],[Data]])</f>
        <v>2013</v>
      </c>
    </row>
    <row r="1766" spans="1:4" x14ac:dyDescent="0.25">
      <c r="A1766" s="1">
        <v>41368</v>
      </c>
      <c r="B1766" t="s">
        <v>68</v>
      </c>
      <c r="C1766">
        <v>112</v>
      </c>
      <c r="D1766">
        <f>YEAR(cukier7[[#This Row],[Data]])</f>
        <v>2013</v>
      </c>
    </row>
    <row r="1767" spans="1:4" x14ac:dyDescent="0.25">
      <c r="A1767" s="1">
        <v>41369</v>
      </c>
      <c r="B1767" t="s">
        <v>63</v>
      </c>
      <c r="C1767">
        <v>136</v>
      </c>
      <c r="D1767">
        <f>YEAR(cukier7[[#This Row],[Data]])</f>
        <v>2013</v>
      </c>
    </row>
    <row r="1768" spans="1:4" x14ac:dyDescent="0.25">
      <c r="A1768" s="1">
        <v>41370</v>
      </c>
      <c r="B1768" t="s">
        <v>80</v>
      </c>
      <c r="C1768">
        <v>56</v>
      </c>
      <c r="D1768">
        <f>YEAR(cukier7[[#This Row],[Data]])</f>
        <v>2013</v>
      </c>
    </row>
    <row r="1769" spans="1:4" x14ac:dyDescent="0.25">
      <c r="A1769" s="1">
        <v>41372</v>
      </c>
      <c r="B1769" t="s">
        <v>16</v>
      </c>
      <c r="C1769">
        <v>286</v>
      </c>
      <c r="D1769">
        <f>YEAR(cukier7[[#This Row],[Data]])</f>
        <v>2013</v>
      </c>
    </row>
    <row r="1770" spans="1:4" x14ac:dyDescent="0.25">
      <c r="A1770" s="1">
        <v>41373</v>
      </c>
      <c r="B1770" t="s">
        <v>9</v>
      </c>
      <c r="C1770">
        <v>296</v>
      </c>
      <c r="D1770">
        <f>YEAR(cukier7[[#This Row],[Data]])</f>
        <v>2013</v>
      </c>
    </row>
    <row r="1771" spans="1:4" x14ac:dyDescent="0.25">
      <c r="A1771" s="1">
        <v>41373</v>
      </c>
      <c r="B1771" t="s">
        <v>27</v>
      </c>
      <c r="C1771">
        <v>81</v>
      </c>
      <c r="D1771">
        <f>YEAR(cukier7[[#This Row],[Data]])</f>
        <v>2013</v>
      </c>
    </row>
    <row r="1772" spans="1:4" x14ac:dyDescent="0.25">
      <c r="A1772" s="1">
        <v>41374</v>
      </c>
      <c r="B1772" t="s">
        <v>16</v>
      </c>
      <c r="C1772">
        <v>231</v>
      </c>
      <c r="D1772">
        <f>YEAR(cukier7[[#This Row],[Data]])</f>
        <v>2013</v>
      </c>
    </row>
    <row r="1773" spans="1:4" x14ac:dyDescent="0.25">
      <c r="A1773" s="1">
        <v>41375</v>
      </c>
      <c r="B1773" t="s">
        <v>19</v>
      </c>
      <c r="C1773">
        <v>149</v>
      </c>
      <c r="D1773">
        <f>YEAR(cukier7[[#This Row],[Data]])</f>
        <v>2013</v>
      </c>
    </row>
    <row r="1774" spans="1:4" x14ac:dyDescent="0.25">
      <c r="A1774" s="1">
        <v>41375</v>
      </c>
      <c r="B1774" t="s">
        <v>134</v>
      </c>
      <c r="C1774">
        <v>3</v>
      </c>
      <c r="D1774">
        <f>YEAR(cukier7[[#This Row],[Data]])</f>
        <v>2013</v>
      </c>
    </row>
    <row r="1775" spans="1:4" x14ac:dyDescent="0.25">
      <c r="A1775" s="1">
        <v>41376</v>
      </c>
      <c r="B1775" t="s">
        <v>16</v>
      </c>
      <c r="C1775">
        <v>311</v>
      </c>
      <c r="D1775">
        <f>YEAR(cukier7[[#This Row],[Data]])</f>
        <v>2013</v>
      </c>
    </row>
    <row r="1776" spans="1:4" x14ac:dyDescent="0.25">
      <c r="A1776" s="1">
        <v>41379</v>
      </c>
      <c r="B1776" t="s">
        <v>68</v>
      </c>
      <c r="C1776">
        <v>121</v>
      </c>
      <c r="D1776">
        <f>YEAR(cukier7[[#This Row],[Data]])</f>
        <v>2013</v>
      </c>
    </row>
    <row r="1777" spans="1:4" x14ac:dyDescent="0.25">
      <c r="A1777" s="1">
        <v>41380</v>
      </c>
      <c r="B1777" t="s">
        <v>155</v>
      </c>
      <c r="C1777">
        <v>15</v>
      </c>
      <c r="D1777">
        <f>YEAR(cukier7[[#This Row],[Data]])</f>
        <v>2013</v>
      </c>
    </row>
    <row r="1778" spans="1:4" x14ac:dyDescent="0.25">
      <c r="A1778" s="1">
        <v>41381</v>
      </c>
      <c r="B1778" t="s">
        <v>138</v>
      </c>
      <c r="C1778">
        <v>14</v>
      </c>
      <c r="D1778">
        <f>YEAR(cukier7[[#This Row],[Data]])</f>
        <v>2013</v>
      </c>
    </row>
    <row r="1779" spans="1:4" x14ac:dyDescent="0.25">
      <c r="A1779" s="1">
        <v>41381</v>
      </c>
      <c r="B1779" t="s">
        <v>9</v>
      </c>
      <c r="C1779">
        <v>240</v>
      </c>
      <c r="D1779">
        <f>YEAR(cukier7[[#This Row],[Data]])</f>
        <v>2013</v>
      </c>
    </row>
    <row r="1780" spans="1:4" x14ac:dyDescent="0.25">
      <c r="A1780" s="1">
        <v>41383</v>
      </c>
      <c r="B1780" t="s">
        <v>58</v>
      </c>
      <c r="C1780">
        <v>12</v>
      </c>
      <c r="D1780">
        <f>YEAR(cukier7[[#This Row],[Data]])</f>
        <v>2013</v>
      </c>
    </row>
    <row r="1781" spans="1:4" x14ac:dyDescent="0.25">
      <c r="A1781" s="1">
        <v>41385</v>
      </c>
      <c r="B1781" t="s">
        <v>201</v>
      </c>
      <c r="C1781">
        <v>1</v>
      </c>
      <c r="D1781">
        <f>YEAR(cukier7[[#This Row],[Data]])</f>
        <v>2013</v>
      </c>
    </row>
    <row r="1782" spans="1:4" x14ac:dyDescent="0.25">
      <c r="A1782" s="1">
        <v>41388</v>
      </c>
      <c r="B1782" t="s">
        <v>234</v>
      </c>
      <c r="C1782">
        <v>12</v>
      </c>
      <c r="D1782">
        <f>YEAR(cukier7[[#This Row],[Data]])</f>
        <v>2013</v>
      </c>
    </row>
    <row r="1783" spans="1:4" x14ac:dyDescent="0.25">
      <c r="A1783" s="1">
        <v>41391</v>
      </c>
      <c r="B1783" t="s">
        <v>20</v>
      </c>
      <c r="C1783">
        <v>190</v>
      </c>
      <c r="D1783">
        <f>YEAR(cukier7[[#This Row],[Data]])</f>
        <v>2013</v>
      </c>
    </row>
    <row r="1784" spans="1:4" x14ac:dyDescent="0.25">
      <c r="A1784" s="1">
        <v>41392</v>
      </c>
      <c r="B1784" t="s">
        <v>65</v>
      </c>
      <c r="C1784">
        <v>179</v>
      </c>
      <c r="D1784">
        <f>YEAR(cukier7[[#This Row],[Data]])</f>
        <v>2013</v>
      </c>
    </row>
    <row r="1785" spans="1:4" x14ac:dyDescent="0.25">
      <c r="A1785" s="1">
        <v>41394</v>
      </c>
      <c r="B1785" t="s">
        <v>24</v>
      </c>
      <c r="C1785">
        <v>106</v>
      </c>
      <c r="D1785">
        <f>YEAR(cukier7[[#This Row],[Data]])</f>
        <v>2013</v>
      </c>
    </row>
    <row r="1786" spans="1:4" x14ac:dyDescent="0.25">
      <c r="A1786" s="1">
        <v>41396</v>
      </c>
      <c r="B1786" t="s">
        <v>9</v>
      </c>
      <c r="C1786">
        <v>267</v>
      </c>
      <c r="D1786">
        <f>YEAR(cukier7[[#This Row],[Data]])</f>
        <v>2013</v>
      </c>
    </row>
    <row r="1787" spans="1:4" x14ac:dyDescent="0.25">
      <c r="A1787" s="1">
        <v>41396</v>
      </c>
      <c r="B1787" t="s">
        <v>125</v>
      </c>
      <c r="C1787">
        <v>66</v>
      </c>
      <c r="D1787">
        <f>YEAR(cukier7[[#This Row],[Data]])</f>
        <v>2013</v>
      </c>
    </row>
    <row r="1788" spans="1:4" x14ac:dyDescent="0.25">
      <c r="A1788" s="1">
        <v>41398</v>
      </c>
      <c r="B1788" t="s">
        <v>16</v>
      </c>
      <c r="C1788">
        <v>471</v>
      </c>
      <c r="D1788">
        <f>YEAR(cukier7[[#This Row],[Data]])</f>
        <v>2013</v>
      </c>
    </row>
    <row r="1789" spans="1:4" x14ac:dyDescent="0.25">
      <c r="A1789" s="1">
        <v>41399</v>
      </c>
      <c r="B1789" t="s">
        <v>62</v>
      </c>
      <c r="C1789">
        <v>5</v>
      </c>
      <c r="D1789">
        <f>YEAR(cukier7[[#This Row],[Data]])</f>
        <v>2013</v>
      </c>
    </row>
    <row r="1790" spans="1:4" x14ac:dyDescent="0.25">
      <c r="A1790" s="1">
        <v>41401</v>
      </c>
      <c r="B1790" t="s">
        <v>223</v>
      </c>
      <c r="C1790">
        <v>11</v>
      </c>
      <c r="D1790">
        <f>YEAR(cukier7[[#This Row],[Data]])</f>
        <v>2013</v>
      </c>
    </row>
    <row r="1791" spans="1:4" x14ac:dyDescent="0.25">
      <c r="A1791" s="1">
        <v>41403</v>
      </c>
      <c r="B1791" t="s">
        <v>73</v>
      </c>
      <c r="C1791">
        <v>103</v>
      </c>
      <c r="D1791">
        <f>YEAR(cukier7[[#This Row],[Data]])</f>
        <v>2013</v>
      </c>
    </row>
    <row r="1792" spans="1:4" x14ac:dyDescent="0.25">
      <c r="A1792" s="1">
        <v>41403</v>
      </c>
      <c r="B1792" t="s">
        <v>21</v>
      </c>
      <c r="C1792">
        <v>92</v>
      </c>
      <c r="D1792">
        <f>YEAR(cukier7[[#This Row],[Data]])</f>
        <v>2013</v>
      </c>
    </row>
    <row r="1793" spans="1:4" x14ac:dyDescent="0.25">
      <c r="A1793" s="1">
        <v>41405</v>
      </c>
      <c r="B1793" t="s">
        <v>12</v>
      </c>
      <c r="C1793">
        <v>115</v>
      </c>
      <c r="D1793">
        <f>YEAR(cukier7[[#This Row],[Data]])</f>
        <v>2013</v>
      </c>
    </row>
    <row r="1794" spans="1:4" x14ac:dyDescent="0.25">
      <c r="A1794" s="1">
        <v>41406</v>
      </c>
      <c r="B1794" t="s">
        <v>54</v>
      </c>
      <c r="C1794">
        <v>62</v>
      </c>
      <c r="D1794">
        <f>YEAR(cukier7[[#This Row],[Data]])</f>
        <v>2013</v>
      </c>
    </row>
    <row r="1795" spans="1:4" x14ac:dyDescent="0.25">
      <c r="A1795" s="1">
        <v>41406</v>
      </c>
      <c r="B1795" t="s">
        <v>7</v>
      </c>
      <c r="C1795">
        <v>420</v>
      </c>
      <c r="D1795">
        <f>YEAR(cukier7[[#This Row],[Data]])</f>
        <v>2013</v>
      </c>
    </row>
    <row r="1796" spans="1:4" x14ac:dyDescent="0.25">
      <c r="A1796" s="1">
        <v>41406</v>
      </c>
      <c r="B1796" t="s">
        <v>32</v>
      </c>
      <c r="C1796">
        <v>81</v>
      </c>
      <c r="D1796">
        <f>YEAR(cukier7[[#This Row],[Data]])</f>
        <v>2013</v>
      </c>
    </row>
    <row r="1797" spans="1:4" x14ac:dyDescent="0.25">
      <c r="A1797" s="1">
        <v>41407</v>
      </c>
      <c r="B1797" t="s">
        <v>11</v>
      </c>
      <c r="C1797">
        <v>412</v>
      </c>
      <c r="D1797">
        <f>YEAR(cukier7[[#This Row],[Data]])</f>
        <v>2013</v>
      </c>
    </row>
    <row r="1798" spans="1:4" x14ac:dyDescent="0.25">
      <c r="A1798" s="1">
        <v>41409</v>
      </c>
      <c r="B1798" t="s">
        <v>47</v>
      </c>
      <c r="C1798">
        <v>377</v>
      </c>
      <c r="D1798">
        <f>YEAR(cukier7[[#This Row],[Data]])</f>
        <v>2013</v>
      </c>
    </row>
    <row r="1799" spans="1:4" x14ac:dyDescent="0.25">
      <c r="A1799" s="1">
        <v>41414</v>
      </c>
      <c r="B1799" t="s">
        <v>47</v>
      </c>
      <c r="C1799">
        <v>461</v>
      </c>
      <c r="D1799">
        <f>YEAR(cukier7[[#This Row],[Data]])</f>
        <v>2013</v>
      </c>
    </row>
    <row r="1800" spans="1:4" x14ac:dyDescent="0.25">
      <c r="A1800" s="1">
        <v>41414</v>
      </c>
      <c r="B1800" t="s">
        <v>73</v>
      </c>
      <c r="C1800">
        <v>138</v>
      </c>
      <c r="D1800">
        <f>YEAR(cukier7[[#This Row],[Data]])</f>
        <v>2013</v>
      </c>
    </row>
    <row r="1801" spans="1:4" x14ac:dyDescent="0.25">
      <c r="A1801" s="1">
        <v>41418</v>
      </c>
      <c r="B1801" t="s">
        <v>49</v>
      </c>
      <c r="C1801">
        <v>17</v>
      </c>
      <c r="D1801">
        <f>YEAR(cukier7[[#This Row],[Data]])</f>
        <v>2013</v>
      </c>
    </row>
    <row r="1802" spans="1:4" x14ac:dyDescent="0.25">
      <c r="A1802" s="1">
        <v>41422</v>
      </c>
      <c r="B1802" t="s">
        <v>199</v>
      </c>
      <c r="C1802">
        <v>8</v>
      </c>
      <c r="D1802">
        <f>YEAR(cukier7[[#This Row],[Data]])</f>
        <v>2013</v>
      </c>
    </row>
    <row r="1803" spans="1:4" x14ac:dyDescent="0.25">
      <c r="A1803" s="1">
        <v>41424</v>
      </c>
      <c r="B1803" t="s">
        <v>11</v>
      </c>
      <c r="C1803">
        <v>448</v>
      </c>
      <c r="D1803">
        <f>YEAR(cukier7[[#This Row],[Data]])</f>
        <v>2013</v>
      </c>
    </row>
    <row r="1804" spans="1:4" x14ac:dyDescent="0.25">
      <c r="A1804" s="1">
        <v>41426</v>
      </c>
      <c r="B1804" t="s">
        <v>11</v>
      </c>
      <c r="C1804">
        <v>240</v>
      </c>
      <c r="D1804">
        <f>YEAR(cukier7[[#This Row],[Data]])</f>
        <v>2013</v>
      </c>
    </row>
    <row r="1805" spans="1:4" x14ac:dyDescent="0.25">
      <c r="A1805" s="1">
        <v>41427</v>
      </c>
      <c r="B1805" t="s">
        <v>24</v>
      </c>
      <c r="C1805">
        <v>388</v>
      </c>
      <c r="D1805">
        <f>YEAR(cukier7[[#This Row],[Data]])</f>
        <v>2013</v>
      </c>
    </row>
    <row r="1806" spans="1:4" x14ac:dyDescent="0.25">
      <c r="A1806" s="1">
        <v>41429</v>
      </c>
      <c r="B1806" t="s">
        <v>9</v>
      </c>
      <c r="C1806">
        <v>455</v>
      </c>
      <c r="D1806">
        <f>YEAR(cukier7[[#This Row],[Data]])</f>
        <v>2013</v>
      </c>
    </row>
    <row r="1807" spans="1:4" x14ac:dyDescent="0.25">
      <c r="A1807" s="1">
        <v>41429</v>
      </c>
      <c r="B1807" t="s">
        <v>19</v>
      </c>
      <c r="C1807">
        <v>269</v>
      </c>
      <c r="D1807">
        <f>YEAR(cukier7[[#This Row],[Data]])</f>
        <v>2013</v>
      </c>
    </row>
    <row r="1808" spans="1:4" x14ac:dyDescent="0.25">
      <c r="A1808" s="1">
        <v>41432</v>
      </c>
      <c r="B1808" t="s">
        <v>8</v>
      </c>
      <c r="C1808">
        <v>81</v>
      </c>
      <c r="D1808">
        <f>YEAR(cukier7[[#This Row],[Data]])</f>
        <v>2013</v>
      </c>
    </row>
    <row r="1809" spans="1:4" x14ac:dyDescent="0.25">
      <c r="A1809" s="1">
        <v>41432</v>
      </c>
      <c r="B1809" t="s">
        <v>12</v>
      </c>
      <c r="C1809">
        <v>99</v>
      </c>
      <c r="D1809">
        <f>YEAR(cukier7[[#This Row],[Data]])</f>
        <v>2013</v>
      </c>
    </row>
    <row r="1810" spans="1:4" x14ac:dyDescent="0.25">
      <c r="A1810" s="1">
        <v>41437</v>
      </c>
      <c r="B1810" t="s">
        <v>172</v>
      </c>
      <c r="C1810">
        <v>12</v>
      </c>
      <c r="D1810">
        <f>YEAR(cukier7[[#This Row],[Data]])</f>
        <v>2013</v>
      </c>
    </row>
    <row r="1811" spans="1:4" x14ac:dyDescent="0.25">
      <c r="A1811" s="1">
        <v>41439</v>
      </c>
      <c r="B1811" t="s">
        <v>235</v>
      </c>
      <c r="C1811">
        <v>4</v>
      </c>
      <c r="D1811">
        <f>YEAR(cukier7[[#This Row],[Data]])</f>
        <v>2013</v>
      </c>
    </row>
    <row r="1812" spans="1:4" x14ac:dyDescent="0.25">
      <c r="A1812" s="1">
        <v>41440</v>
      </c>
      <c r="B1812" t="s">
        <v>32</v>
      </c>
      <c r="C1812">
        <v>132</v>
      </c>
      <c r="D1812">
        <f>YEAR(cukier7[[#This Row],[Data]])</f>
        <v>2013</v>
      </c>
    </row>
    <row r="1813" spans="1:4" x14ac:dyDescent="0.25">
      <c r="A1813" s="1">
        <v>41441</v>
      </c>
      <c r="B1813" t="s">
        <v>133</v>
      </c>
      <c r="C1813">
        <v>83</v>
      </c>
      <c r="D1813">
        <f>YEAR(cukier7[[#This Row],[Data]])</f>
        <v>2013</v>
      </c>
    </row>
    <row r="1814" spans="1:4" x14ac:dyDescent="0.25">
      <c r="A1814" s="1">
        <v>41446</v>
      </c>
      <c r="B1814" t="s">
        <v>207</v>
      </c>
      <c r="C1814">
        <v>7</v>
      </c>
      <c r="D1814">
        <f>YEAR(cukier7[[#This Row],[Data]])</f>
        <v>2013</v>
      </c>
    </row>
    <row r="1815" spans="1:4" x14ac:dyDescent="0.25">
      <c r="A1815" s="1">
        <v>41447</v>
      </c>
      <c r="B1815" t="s">
        <v>156</v>
      </c>
      <c r="C1815">
        <v>9</v>
      </c>
      <c r="D1815">
        <f>YEAR(cukier7[[#This Row],[Data]])</f>
        <v>2013</v>
      </c>
    </row>
    <row r="1816" spans="1:4" x14ac:dyDescent="0.25">
      <c r="A1816" s="1">
        <v>41448</v>
      </c>
      <c r="B1816" t="s">
        <v>161</v>
      </c>
      <c r="C1816">
        <v>20</v>
      </c>
      <c r="D1816">
        <f>YEAR(cukier7[[#This Row],[Data]])</f>
        <v>2013</v>
      </c>
    </row>
    <row r="1817" spans="1:4" x14ac:dyDescent="0.25">
      <c r="A1817" s="1">
        <v>41449</v>
      </c>
      <c r="B1817" t="s">
        <v>12</v>
      </c>
      <c r="C1817">
        <v>98</v>
      </c>
      <c r="D1817">
        <f>YEAR(cukier7[[#This Row],[Data]])</f>
        <v>2013</v>
      </c>
    </row>
    <row r="1818" spans="1:4" x14ac:dyDescent="0.25">
      <c r="A1818" s="1">
        <v>41451</v>
      </c>
      <c r="B1818" t="s">
        <v>139</v>
      </c>
      <c r="C1818">
        <v>9</v>
      </c>
      <c r="D1818">
        <f>YEAR(cukier7[[#This Row],[Data]])</f>
        <v>2013</v>
      </c>
    </row>
    <row r="1819" spans="1:4" x14ac:dyDescent="0.25">
      <c r="A1819" s="1">
        <v>41453</v>
      </c>
      <c r="B1819" t="s">
        <v>66</v>
      </c>
      <c r="C1819">
        <v>13</v>
      </c>
      <c r="D1819">
        <f>YEAR(cukier7[[#This Row],[Data]])</f>
        <v>2013</v>
      </c>
    </row>
    <row r="1820" spans="1:4" x14ac:dyDescent="0.25">
      <c r="A1820" s="1">
        <v>41456</v>
      </c>
      <c r="B1820" t="s">
        <v>52</v>
      </c>
      <c r="C1820">
        <v>424</v>
      </c>
      <c r="D1820">
        <f>YEAR(cukier7[[#This Row],[Data]])</f>
        <v>2013</v>
      </c>
    </row>
    <row r="1821" spans="1:4" x14ac:dyDescent="0.25">
      <c r="A1821" s="1">
        <v>41461</v>
      </c>
      <c r="B1821" t="s">
        <v>41</v>
      </c>
      <c r="C1821">
        <v>31</v>
      </c>
      <c r="D1821">
        <f>YEAR(cukier7[[#This Row],[Data]])</f>
        <v>2013</v>
      </c>
    </row>
    <row r="1822" spans="1:4" x14ac:dyDescent="0.25">
      <c r="A1822" s="1">
        <v>41462</v>
      </c>
      <c r="B1822" t="s">
        <v>59</v>
      </c>
      <c r="C1822">
        <v>18</v>
      </c>
      <c r="D1822">
        <f>YEAR(cukier7[[#This Row],[Data]])</f>
        <v>2013</v>
      </c>
    </row>
    <row r="1823" spans="1:4" x14ac:dyDescent="0.25">
      <c r="A1823" s="1">
        <v>41464</v>
      </c>
      <c r="B1823" t="s">
        <v>8</v>
      </c>
      <c r="C1823">
        <v>172</v>
      </c>
      <c r="D1823">
        <f>YEAR(cukier7[[#This Row],[Data]])</f>
        <v>2013</v>
      </c>
    </row>
    <row r="1824" spans="1:4" x14ac:dyDescent="0.25">
      <c r="A1824" s="1">
        <v>41464</v>
      </c>
      <c r="B1824" t="s">
        <v>47</v>
      </c>
      <c r="C1824">
        <v>373</v>
      </c>
      <c r="D1824">
        <f>YEAR(cukier7[[#This Row],[Data]])</f>
        <v>2013</v>
      </c>
    </row>
    <row r="1825" spans="1:4" x14ac:dyDescent="0.25">
      <c r="A1825" s="1">
        <v>41465</v>
      </c>
      <c r="B1825" t="s">
        <v>19</v>
      </c>
      <c r="C1825">
        <v>299</v>
      </c>
      <c r="D1825">
        <f>YEAR(cukier7[[#This Row],[Data]])</f>
        <v>2013</v>
      </c>
    </row>
    <row r="1826" spans="1:4" x14ac:dyDescent="0.25">
      <c r="A1826" s="1">
        <v>41471</v>
      </c>
      <c r="B1826" t="s">
        <v>39</v>
      </c>
      <c r="C1826">
        <v>20</v>
      </c>
      <c r="D1826">
        <f>YEAR(cukier7[[#This Row],[Data]])</f>
        <v>2013</v>
      </c>
    </row>
    <row r="1827" spans="1:4" x14ac:dyDescent="0.25">
      <c r="A1827" s="1">
        <v>41472</v>
      </c>
      <c r="B1827" t="s">
        <v>71</v>
      </c>
      <c r="C1827">
        <v>89</v>
      </c>
      <c r="D1827">
        <f>YEAR(cukier7[[#This Row],[Data]])</f>
        <v>2013</v>
      </c>
    </row>
    <row r="1828" spans="1:4" x14ac:dyDescent="0.25">
      <c r="A1828" s="1">
        <v>41472</v>
      </c>
      <c r="B1828" t="s">
        <v>37</v>
      </c>
      <c r="C1828">
        <v>60</v>
      </c>
      <c r="D1828">
        <f>YEAR(cukier7[[#This Row],[Data]])</f>
        <v>2013</v>
      </c>
    </row>
    <row r="1829" spans="1:4" x14ac:dyDescent="0.25">
      <c r="A1829" s="1">
        <v>41475</v>
      </c>
      <c r="B1829" t="s">
        <v>5</v>
      </c>
      <c r="C1829">
        <v>5</v>
      </c>
      <c r="D1829">
        <f>YEAR(cukier7[[#This Row],[Data]])</f>
        <v>2013</v>
      </c>
    </row>
    <row r="1830" spans="1:4" x14ac:dyDescent="0.25">
      <c r="A1830" s="1">
        <v>41476</v>
      </c>
      <c r="B1830" t="s">
        <v>104</v>
      </c>
      <c r="C1830">
        <v>125</v>
      </c>
      <c r="D1830">
        <f>YEAR(cukier7[[#This Row],[Data]])</f>
        <v>2013</v>
      </c>
    </row>
    <row r="1831" spans="1:4" x14ac:dyDescent="0.25">
      <c r="A1831" s="1">
        <v>41476</v>
      </c>
      <c r="B1831" t="s">
        <v>14</v>
      </c>
      <c r="C1831">
        <v>177</v>
      </c>
      <c r="D1831">
        <f>YEAR(cukier7[[#This Row],[Data]])</f>
        <v>2013</v>
      </c>
    </row>
    <row r="1832" spans="1:4" x14ac:dyDescent="0.25">
      <c r="A1832" s="1">
        <v>41477</v>
      </c>
      <c r="B1832" t="s">
        <v>22</v>
      </c>
      <c r="C1832">
        <v>58</v>
      </c>
      <c r="D1832">
        <f>YEAR(cukier7[[#This Row],[Data]])</f>
        <v>2013</v>
      </c>
    </row>
    <row r="1833" spans="1:4" x14ac:dyDescent="0.25">
      <c r="A1833" s="1">
        <v>41478</v>
      </c>
      <c r="B1833" t="s">
        <v>21</v>
      </c>
      <c r="C1833">
        <v>174</v>
      </c>
      <c r="D1833">
        <f>YEAR(cukier7[[#This Row],[Data]])</f>
        <v>2013</v>
      </c>
    </row>
    <row r="1834" spans="1:4" x14ac:dyDescent="0.25">
      <c r="A1834" s="1">
        <v>41479</v>
      </c>
      <c r="B1834" t="s">
        <v>9</v>
      </c>
      <c r="C1834">
        <v>485</v>
      </c>
      <c r="D1834">
        <f>YEAR(cukier7[[#This Row],[Data]])</f>
        <v>2013</v>
      </c>
    </row>
    <row r="1835" spans="1:4" x14ac:dyDescent="0.25">
      <c r="A1835" s="1">
        <v>41481</v>
      </c>
      <c r="B1835" t="s">
        <v>234</v>
      </c>
      <c r="C1835">
        <v>7</v>
      </c>
      <c r="D1835">
        <f>YEAR(cukier7[[#This Row],[Data]])</f>
        <v>2013</v>
      </c>
    </row>
    <row r="1836" spans="1:4" x14ac:dyDescent="0.25">
      <c r="A1836" s="1">
        <v>41482</v>
      </c>
      <c r="B1836" t="s">
        <v>11</v>
      </c>
      <c r="C1836">
        <v>109</v>
      </c>
      <c r="D1836">
        <f>YEAR(cukier7[[#This Row],[Data]])</f>
        <v>2013</v>
      </c>
    </row>
    <row r="1837" spans="1:4" x14ac:dyDescent="0.25">
      <c r="A1837" s="1">
        <v>41485</v>
      </c>
      <c r="B1837" t="s">
        <v>8</v>
      </c>
      <c r="C1837">
        <v>116</v>
      </c>
      <c r="D1837">
        <f>YEAR(cukier7[[#This Row],[Data]])</f>
        <v>2013</v>
      </c>
    </row>
    <row r="1838" spans="1:4" x14ac:dyDescent="0.25">
      <c r="A1838" s="1">
        <v>41486</v>
      </c>
      <c r="B1838" t="s">
        <v>41</v>
      </c>
      <c r="C1838">
        <v>125</v>
      </c>
      <c r="D1838">
        <f>YEAR(cukier7[[#This Row],[Data]])</f>
        <v>2013</v>
      </c>
    </row>
    <row r="1839" spans="1:4" x14ac:dyDescent="0.25">
      <c r="A1839" s="1">
        <v>41486</v>
      </c>
      <c r="B1839" t="s">
        <v>224</v>
      </c>
      <c r="C1839">
        <v>15</v>
      </c>
      <c r="D1839">
        <f>YEAR(cukier7[[#This Row],[Data]])</f>
        <v>2013</v>
      </c>
    </row>
    <row r="1840" spans="1:4" x14ac:dyDescent="0.25">
      <c r="A1840" s="1">
        <v>41488</v>
      </c>
      <c r="B1840" t="s">
        <v>179</v>
      </c>
      <c r="C1840">
        <v>4</v>
      </c>
      <c r="D1840">
        <f>YEAR(cukier7[[#This Row],[Data]])</f>
        <v>2013</v>
      </c>
    </row>
    <row r="1841" spans="1:4" x14ac:dyDescent="0.25">
      <c r="A1841" s="1">
        <v>41489</v>
      </c>
      <c r="B1841" t="s">
        <v>146</v>
      </c>
      <c r="C1841">
        <v>13</v>
      </c>
      <c r="D1841">
        <f>YEAR(cukier7[[#This Row],[Data]])</f>
        <v>2013</v>
      </c>
    </row>
    <row r="1842" spans="1:4" x14ac:dyDescent="0.25">
      <c r="A1842" s="1">
        <v>41491</v>
      </c>
      <c r="B1842" t="s">
        <v>104</v>
      </c>
      <c r="C1842">
        <v>338</v>
      </c>
      <c r="D1842">
        <f>YEAR(cukier7[[#This Row],[Data]])</f>
        <v>2013</v>
      </c>
    </row>
    <row r="1843" spans="1:4" x14ac:dyDescent="0.25">
      <c r="A1843" s="1">
        <v>41492</v>
      </c>
      <c r="B1843" t="s">
        <v>169</v>
      </c>
      <c r="C1843">
        <v>2</v>
      </c>
      <c r="D1843">
        <f>YEAR(cukier7[[#This Row],[Data]])</f>
        <v>2013</v>
      </c>
    </row>
    <row r="1844" spans="1:4" x14ac:dyDescent="0.25">
      <c r="A1844" s="1">
        <v>41493</v>
      </c>
      <c r="B1844" t="s">
        <v>39</v>
      </c>
      <c r="C1844">
        <v>108</v>
      </c>
      <c r="D1844">
        <f>YEAR(cukier7[[#This Row],[Data]])</f>
        <v>2013</v>
      </c>
    </row>
    <row r="1845" spans="1:4" x14ac:dyDescent="0.25">
      <c r="A1845" s="1">
        <v>41494</v>
      </c>
      <c r="B1845" t="s">
        <v>63</v>
      </c>
      <c r="C1845">
        <v>119</v>
      </c>
      <c r="D1845">
        <f>YEAR(cukier7[[#This Row],[Data]])</f>
        <v>2013</v>
      </c>
    </row>
    <row r="1846" spans="1:4" x14ac:dyDescent="0.25">
      <c r="A1846" s="1">
        <v>41495</v>
      </c>
      <c r="B1846" t="s">
        <v>9</v>
      </c>
      <c r="C1846">
        <v>385</v>
      </c>
      <c r="D1846">
        <f>YEAR(cukier7[[#This Row],[Data]])</f>
        <v>2013</v>
      </c>
    </row>
    <row r="1847" spans="1:4" x14ac:dyDescent="0.25">
      <c r="A1847" s="1">
        <v>41495</v>
      </c>
      <c r="B1847" t="s">
        <v>47</v>
      </c>
      <c r="C1847">
        <v>239</v>
      </c>
      <c r="D1847">
        <f>YEAR(cukier7[[#This Row],[Data]])</f>
        <v>2013</v>
      </c>
    </row>
    <row r="1848" spans="1:4" x14ac:dyDescent="0.25">
      <c r="A1848" s="1">
        <v>41498</v>
      </c>
      <c r="B1848" t="s">
        <v>231</v>
      </c>
      <c r="C1848">
        <v>8</v>
      </c>
      <c r="D1848">
        <f>YEAR(cukier7[[#This Row],[Data]])</f>
        <v>2013</v>
      </c>
    </row>
    <row r="1849" spans="1:4" x14ac:dyDescent="0.25">
      <c r="A1849" s="1">
        <v>41499</v>
      </c>
      <c r="B1849" t="s">
        <v>19</v>
      </c>
      <c r="C1849">
        <v>219</v>
      </c>
      <c r="D1849">
        <f>YEAR(cukier7[[#This Row],[Data]])</f>
        <v>2013</v>
      </c>
    </row>
    <row r="1850" spans="1:4" x14ac:dyDescent="0.25">
      <c r="A1850" s="1">
        <v>41503</v>
      </c>
      <c r="B1850" t="s">
        <v>27</v>
      </c>
      <c r="C1850">
        <v>40</v>
      </c>
      <c r="D1850">
        <f>YEAR(cukier7[[#This Row],[Data]])</f>
        <v>2013</v>
      </c>
    </row>
    <row r="1851" spans="1:4" x14ac:dyDescent="0.25">
      <c r="A1851" s="1">
        <v>41503</v>
      </c>
      <c r="B1851" t="s">
        <v>104</v>
      </c>
      <c r="C1851">
        <v>166</v>
      </c>
      <c r="D1851">
        <f>YEAR(cukier7[[#This Row],[Data]])</f>
        <v>2013</v>
      </c>
    </row>
    <row r="1852" spans="1:4" x14ac:dyDescent="0.25">
      <c r="A1852" s="1">
        <v>41504</v>
      </c>
      <c r="B1852" t="s">
        <v>68</v>
      </c>
      <c r="C1852">
        <v>168</v>
      </c>
      <c r="D1852">
        <f>YEAR(cukier7[[#This Row],[Data]])</f>
        <v>2013</v>
      </c>
    </row>
    <row r="1853" spans="1:4" x14ac:dyDescent="0.25">
      <c r="A1853" s="1">
        <v>41505</v>
      </c>
      <c r="B1853" t="s">
        <v>133</v>
      </c>
      <c r="C1853">
        <v>96</v>
      </c>
      <c r="D1853">
        <f>YEAR(cukier7[[#This Row],[Data]])</f>
        <v>2013</v>
      </c>
    </row>
    <row r="1854" spans="1:4" x14ac:dyDescent="0.25">
      <c r="A1854" s="1">
        <v>41506</v>
      </c>
      <c r="B1854" t="s">
        <v>12</v>
      </c>
      <c r="C1854">
        <v>23</v>
      </c>
      <c r="D1854">
        <f>YEAR(cukier7[[#This Row],[Data]])</f>
        <v>2013</v>
      </c>
    </row>
    <row r="1855" spans="1:4" x14ac:dyDescent="0.25">
      <c r="A1855" s="1">
        <v>41509</v>
      </c>
      <c r="B1855" t="s">
        <v>179</v>
      </c>
      <c r="C1855">
        <v>8</v>
      </c>
      <c r="D1855">
        <f>YEAR(cukier7[[#This Row],[Data]])</f>
        <v>2013</v>
      </c>
    </row>
    <row r="1856" spans="1:4" x14ac:dyDescent="0.25">
      <c r="A1856" s="1">
        <v>41509</v>
      </c>
      <c r="B1856" t="s">
        <v>108</v>
      </c>
      <c r="C1856">
        <v>1</v>
      </c>
      <c r="D1856">
        <f>YEAR(cukier7[[#This Row],[Data]])</f>
        <v>2013</v>
      </c>
    </row>
    <row r="1857" spans="1:4" x14ac:dyDescent="0.25">
      <c r="A1857" s="1">
        <v>41509</v>
      </c>
      <c r="B1857" t="s">
        <v>17</v>
      </c>
      <c r="C1857">
        <v>4</v>
      </c>
      <c r="D1857">
        <f>YEAR(cukier7[[#This Row],[Data]])</f>
        <v>2013</v>
      </c>
    </row>
    <row r="1858" spans="1:4" x14ac:dyDescent="0.25">
      <c r="A1858" s="1">
        <v>41512</v>
      </c>
      <c r="B1858" t="s">
        <v>122</v>
      </c>
      <c r="C1858">
        <v>170</v>
      </c>
      <c r="D1858">
        <f>YEAR(cukier7[[#This Row],[Data]])</f>
        <v>2013</v>
      </c>
    </row>
    <row r="1859" spans="1:4" x14ac:dyDescent="0.25">
      <c r="A1859" s="1">
        <v>41514</v>
      </c>
      <c r="B1859" t="s">
        <v>47</v>
      </c>
      <c r="C1859">
        <v>193</v>
      </c>
      <c r="D1859">
        <f>YEAR(cukier7[[#This Row],[Data]])</f>
        <v>2013</v>
      </c>
    </row>
    <row r="1860" spans="1:4" x14ac:dyDescent="0.25">
      <c r="A1860" s="1">
        <v>41517</v>
      </c>
      <c r="B1860" t="s">
        <v>236</v>
      </c>
      <c r="C1860">
        <v>5</v>
      </c>
      <c r="D1860">
        <f>YEAR(cukier7[[#This Row],[Data]])</f>
        <v>2013</v>
      </c>
    </row>
    <row r="1861" spans="1:4" x14ac:dyDescent="0.25">
      <c r="A1861" s="1">
        <v>41520</v>
      </c>
      <c r="B1861" t="s">
        <v>64</v>
      </c>
      <c r="C1861">
        <v>5</v>
      </c>
      <c r="D1861">
        <f>YEAR(cukier7[[#This Row],[Data]])</f>
        <v>2013</v>
      </c>
    </row>
    <row r="1862" spans="1:4" x14ac:dyDescent="0.25">
      <c r="A1862" s="1">
        <v>41520</v>
      </c>
      <c r="B1862" t="s">
        <v>66</v>
      </c>
      <c r="C1862">
        <v>15</v>
      </c>
      <c r="D1862">
        <f>YEAR(cukier7[[#This Row],[Data]])</f>
        <v>2013</v>
      </c>
    </row>
    <row r="1863" spans="1:4" x14ac:dyDescent="0.25">
      <c r="A1863" s="1">
        <v>41525</v>
      </c>
      <c r="B1863" t="s">
        <v>111</v>
      </c>
      <c r="C1863">
        <v>14</v>
      </c>
      <c r="D1863">
        <f>YEAR(cukier7[[#This Row],[Data]])</f>
        <v>2013</v>
      </c>
    </row>
    <row r="1864" spans="1:4" x14ac:dyDescent="0.25">
      <c r="A1864" s="1">
        <v>41525</v>
      </c>
      <c r="B1864" t="s">
        <v>39</v>
      </c>
      <c r="C1864">
        <v>96</v>
      </c>
      <c r="D1864">
        <f>YEAR(cukier7[[#This Row],[Data]])</f>
        <v>2013</v>
      </c>
    </row>
    <row r="1865" spans="1:4" x14ac:dyDescent="0.25">
      <c r="A1865" s="1">
        <v>41529</v>
      </c>
      <c r="B1865" t="s">
        <v>164</v>
      </c>
      <c r="C1865">
        <v>1</v>
      </c>
      <c r="D1865">
        <f>YEAR(cukier7[[#This Row],[Data]])</f>
        <v>2013</v>
      </c>
    </row>
    <row r="1866" spans="1:4" x14ac:dyDescent="0.25">
      <c r="A1866" s="1">
        <v>41533</v>
      </c>
      <c r="B1866" t="s">
        <v>71</v>
      </c>
      <c r="C1866">
        <v>164</v>
      </c>
      <c r="D1866">
        <f>YEAR(cukier7[[#This Row],[Data]])</f>
        <v>2013</v>
      </c>
    </row>
    <row r="1867" spans="1:4" x14ac:dyDescent="0.25">
      <c r="A1867" s="1">
        <v>41534</v>
      </c>
      <c r="B1867" t="s">
        <v>24</v>
      </c>
      <c r="C1867">
        <v>105</v>
      </c>
      <c r="D1867">
        <f>YEAR(cukier7[[#This Row],[Data]])</f>
        <v>2013</v>
      </c>
    </row>
    <row r="1868" spans="1:4" x14ac:dyDescent="0.25">
      <c r="A1868" s="1">
        <v>41536</v>
      </c>
      <c r="B1868" t="s">
        <v>212</v>
      </c>
      <c r="C1868">
        <v>17</v>
      </c>
      <c r="D1868">
        <f>YEAR(cukier7[[#This Row],[Data]])</f>
        <v>2013</v>
      </c>
    </row>
    <row r="1869" spans="1:4" x14ac:dyDescent="0.25">
      <c r="A1869" s="1">
        <v>41538</v>
      </c>
      <c r="B1869" t="s">
        <v>202</v>
      </c>
      <c r="C1869">
        <v>5</v>
      </c>
      <c r="D1869">
        <f>YEAR(cukier7[[#This Row],[Data]])</f>
        <v>2013</v>
      </c>
    </row>
    <row r="1870" spans="1:4" x14ac:dyDescent="0.25">
      <c r="A1870" s="1">
        <v>41543</v>
      </c>
      <c r="B1870" t="s">
        <v>47</v>
      </c>
      <c r="C1870">
        <v>212</v>
      </c>
      <c r="D1870">
        <f>YEAR(cukier7[[#This Row],[Data]])</f>
        <v>2013</v>
      </c>
    </row>
    <row r="1871" spans="1:4" x14ac:dyDescent="0.25">
      <c r="A1871" s="1">
        <v>41543</v>
      </c>
      <c r="B1871" t="s">
        <v>11</v>
      </c>
      <c r="C1871">
        <v>128</v>
      </c>
      <c r="D1871">
        <f>YEAR(cukier7[[#This Row],[Data]])</f>
        <v>2013</v>
      </c>
    </row>
    <row r="1872" spans="1:4" x14ac:dyDescent="0.25">
      <c r="A1872" s="1">
        <v>41543</v>
      </c>
      <c r="B1872" t="s">
        <v>30</v>
      </c>
      <c r="C1872">
        <v>147</v>
      </c>
      <c r="D1872">
        <f>YEAR(cukier7[[#This Row],[Data]])</f>
        <v>2013</v>
      </c>
    </row>
    <row r="1873" spans="1:4" x14ac:dyDescent="0.25">
      <c r="A1873" s="1">
        <v>41544</v>
      </c>
      <c r="B1873" t="s">
        <v>16</v>
      </c>
      <c r="C1873">
        <v>436</v>
      </c>
      <c r="D1873">
        <f>YEAR(cukier7[[#This Row],[Data]])</f>
        <v>2013</v>
      </c>
    </row>
    <row r="1874" spans="1:4" x14ac:dyDescent="0.25">
      <c r="A1874" s="1">
        <v>41545</v>
      </c>
      <c r="B1874" t="s">
        <v>237</v>
      </c>
      <c r="C1874">
        <v>4</v>
      </c>
      <c r="D1874">
        <f>YEAR(cukier7[[#This Row],[Data]])</f>
        <v>2013</v>
      </c>
    </row>
    <row r="1875" spans="1:4" x14ac:dyDescent="0.25">
      <c r="A1875" s="1">
        <v>41545</v>
      </c>
      <c r="B1875" t="s">
        <v>156</v>
      </c>
      <c r="C1875">
        <v>4</v>
      </c>
      <c r="D1875">
        <f>YEAR(cukier7[[#This Row],[Data]])</f>
        <v>2013</v>
      </c>
    </row>
    <row r="1876" spans="1:4" x14ac:dyDescent="0.25">
      <c r="A1876" s="1">
        <v>41551</v>
      </c>
      <c r="B1876" t="s">
        <v>133</v>
      </c>
      <c r="C1876">
        <v>78</v>
      </c>
      <c r="D1876">
        <f>YEAR(cukier7[[#This Row],[Data]])</f>
        <v>2013</v>
      </c>
    </row>
    <row r="1877" spans="1:4" x14ac:dyDescent="0.25">
      <c r="A1877" s="1">
        <v>41558</v>
      </c>
      <c r="B1877" t="s">
        <v>12</v>
      </c>
      <c r="C1877">
        <v>159</v>
      </c>
      <c r="D1877">
        <f>YEAR(cukier7[[#This Row],[Data]])</f>
        <v>2013</v>
      </c>
    </row>
    <row r="1878" spans="1:4" x14ac:dyDescent="0.25">
      <c r="A1878" s="1">
        <v>41558</v>
      </c>
      <c r="B1878" t="s">
        <v>10</v>
      </c>
      <c r="C1878">
        <v>103</v>
      </c>
      <c r="D1878">
        <f>YEAR(cukier7[[#This Row],[Data]])</f>
        <v>2013</v>
      </c>
    </row>
    <row r="1879" spans="1:4" x14ac:dyDescent="0.25">
      <c r="A1879" s="1">
        <v>41559</v>
      </c>
      <c r="B1879" t="s">
        <v>54</v>
      </c>
      <c r="C1879">
        <v>57</v>
      </c>
      <c r="D1879">
        <f>YEAR(cukier7[[#This Row],[Data]])</f>
        <v>2013</v>
      </c>
    </row>
    <row r="1880" spans="1:4" x14ac:dyDescent="0.25">
      <c r="A1880" s="1">
        <v>41559</v>
      </c>
      <c r="B1880" t="s">
        <v>22</v>
      </c>
      <c r="C1880">
        <v>121</v>
      </c>
      <c r="D1880">
        <f>YEAR(cukier7[[#This Row],[Data]])</f>
        <v>2013</v>
      </c>
    </row>
    <row r="1881" spans="1:4" x14ac:dyDescent="0.25">
      <c r="A1881" s="1">
        <v>41559</v>
      </c>
      <c r="B1881" t="s">
        <v>79</v>
      </c>
      <c r="C1881">
        <v>14</v>
      </c>
      <c r="D1881">
        <f>YEAR(cukier7[[#This Row],[Data]])</f>
        <v>2013</v>
      </c>
    </row>
    <row r="1882" spans="1:4" x14ac:dyDescent="0.25">
      <c r="A1882" s="1">
        <v>41560</v>
      </c>
      <c r="B1882" t="s">
        <v>46</v>
      </c>
      <c r="C1882">
        <v>2</v>
      </c>
      <c r="D1882">
        <f>YEAR(cukier7[[#This Row],[Data]])</f>
        <v>2013</v>
      </c>
    </row>
    <row r="1883" spans="1:4" x14ac:dyDescent="0.25">
      <c r="A1883" s="1">
        <v>41560</v>
      </c>
      <c r="B1883" t="s">
        <v>55</v>
      </c>
      <c r="C1883">
        <v>19</v>
      </c>
      <c r="D1883">
        <f>YEAR(cukier7[[#This Row],[Data]])</f>
        <v>2013</v>
      </c>
    </row>
    <row r="1884" spans="1:4" x14ac:dyDescent="0.25">
      <c r="A1884" s="1">
        <v>41561</v>
      </c>
      <c r="B1884" t="s">
        <v>238</v>
      </c>
      <c r="C1884">
        <v>20</v>
      </c>
      <c r="D1884">
        <f>YEAR(cukier7[[#This Row],[Data]])</f>
        <v>2013</v>
      </c>
    </row>
    <row r="1885" spans="1:4" x14ac:dyDescent="0.25">
      <c r="A1885" s="1">
        <v>41562</v>
      </c>
      <c r="B1885" t="s">
        <v>16</v>
      </c>
      <c r="C1885">
        <v>367</v>
      </c>
      <c r="D1885">
        <f>YEAR(cukier7[[#This Row],[Data]])</f>
        <v>2013</v>
      </c>
    </row>
    <row r="1886" spans="1:4" x14ac:dyDescent="0.25">
      <c r="A1886" s="1">
        <v>41562</v>
      </c>
      <c r="B1886" t="s">
        <v>11</v>
      </c>
      <c r="C1886">
        <v>458</v>
      </c>
      <c r="D1886">
        <f>YEAR(cukier7[[#This Row],[Data]])</f>
        <v>2013</v>
      </c>
    </row>
    <row r="1887" spans="1:4" x14ac:dyDescent="0.25">
      <c r="A1887" s="1">
        <v>41563</v>
      </c>
      <c r="B1887" t="s">
        <v>47</v>
      </c>
      <c r="C1887">
        <v>100</v>
      </c>
      <c r="D1887">
        <f>YEAR(cukier7[[#This Row],[Data]])</f>
        <v>2013</v>
      </c>
    </row>
    <row r="1888" spans="1:4" x14ac:dyDescent="0.25">
      <c r="A1888" s="1">
        <v>41563</v>
      </c>
      <c r="B1888" t="s">
        <v>8</v>
      </c>
      <c r="C1888">
        <v>62</v>
      </c>
      <c r="D1888">
        <f>YEAR(cukier7[[#This Row],[Data]])</f>
        <v>2013</v>
      </c>
    </row>
    <row r="1889" spans="1:4" x14ac:dyDescent="0.25">
      <c r="A1889" s="1">
        <v>41567</v>
      </c>
      <c r="B1889" t="s">
        <v>8</v>
      </c>
      <c r="C1889">
        <v>184</v>
      </c>
      <c r="D1889">
        <f>YEAR(cukier7[[#This Row],[Data]])</f>
        <v>2013</v>
      </c>
    </row>
    <row r="1890" spans="1:4" x14ac:dyDescent="0.25">
      <c r="A1890" s="1">
        <v>41568</v>
      </c>
      <c r="B1890" t="s">
        <v>21</v>
      </c>
      <c r="C1890">
        <v>156</v>
      </c>
      <c r="D1890">
        <f>YEAR(cukier7[[#This Row],[Data]])</f>
        <v>2013</v>
      </c>
    </row>
    <row r="1891" spans="1:4" x14ac:dyDescent="0.25">
      <c r="A1891" s="1">
        <v>41569</v>
      </c>
      <c r="B1891" t="s">
        <v>9</v>
      </c>
      <c r="C1891">
        <v>142</v>
      </c>
      <c r="D1891">
        <f>YEAR(cukier7[[#This Row],[Data]])</f>
        <v>2013</v>
      </c>
    </row>
    <row r="1892" spans="1:4" x14ac:dyDescent="0.25">
      <c r="A1892" s="1">
        <v>41570</v>
      </c>
      <c r="B1892" t="s">
        <v>8</v>
      </c>
      <c r="C1892">
        <v>97</v>
      </c>
      <c r="D1892">
        <f>YEAR(cukier7[[#This Row],[Data]])</f>
        <v>2013</v>
      </c>
    </row>
    <row r="1893" spans="1:4" x14ac:dyDescent="0.25">
      <c r="A1893" s="1">
        <v>41570</v>
      </c>
      <c r="B1893" t="s">
        <v>9</v>
      </c>
      <c r="C1893">
        <v>136</v>
      </c>
      <c r="D1893">
        <f>YEAR(cukier7[[#This Row],[Data]])</f>
        <v>2013</v>
      </c>
    </row>
    <row r="1894" spans="1:4" x14ac:dyDescent="0.25">
      <c r="A1894" s="1">
        <v>41570</v>
      </c>
      <c r="B1894" t="s">
        <v>133</v>
      </c>
      <c r="C1894">
        <v>108</v>
      </c>
      <c r="D1894">
        <f>YEAR(cukier7[[#This Row],[Data]])</f>
        <v>2013</v>
      </c>
    </row>
    <row r="1895" spans="1:4" x14ac:dyDescent="0.25">
      <c r="A1895" s="1">
        <v>41572</v>
      </c>
      <c r="B1895" t="s">
        <v>27</v>
      </c>
      <c r="C1895">
        <v>51</v>
      </c>
      <c r="D1895">
        <f>YEAR(cukier7[[#This Row],[Data]])</f>
        <v>2013</v>
      </c>
    </row>
    <row r="1896" spans="1:4" x14ac:dyDescent="0.25">
      <c r="A1896" s="1">
        <v>41574</v>
      </c>
      <c r="B1896" t="s">
        <v>132</v>
      </c>
      <c r="C1896">
        <v>7</v>
      </c>
      <c r="D1896">
        <f>YEAR(cukier7[[#This Row],[Data]])</f>
        <v>2013</v>
      </c>
    </row>
    <row r="1897" spans="1:4" x14ac:dyDescent="0.25">
      <c r="A1897" s="1">
        <v>41576</v>
      </c>
      <c r="B1897" t="s">
        <v>101</v>
      </c>
      <c r="C1897">
        <v>19</v>
      </c>
      <c r="D1897">
        <f>YEAR(cukier7[[#This Row],[Data]])</f>
        <v>2013</v>
      </c>
    </row>
    <row r="1898" spans="1:4" x14ac:dyDescent="0.25">
      <c r="A1898" s="1">
        <v>41577</v>
      </c>
      <c r="B1898" t="s">
        <v>77</v>
      </c>
      <c r="C1898">
        <v>4</v>
      </c>
      <c r="D1898">
        <f>YEAR(cukier7[[#This Row],[Data]])</f>
        <v>2013</v>
      </c>
    </row>
    <row r="1899" spans="1:4" x14ac:dyDescent="0.25">
      <c r="A1899" s="1">
        <v>41580</v>
      </c>
      <c r="B1899" t="s">
        <v>47</v>
      </c>
      <c r="C1899">
        <v>163</v>
      </c>
      <c r="D1899">
        <f>YEAR(cukier7[[#This Row],[Data]])</f>
        <v>2013</v>
      </c>
    </row>
    <row r="1900" spans="1:4" x14ac:dyDescent="0.25">
      <c r="A1900" s="1">
        <v>41580</v>
      </c>
      <c r="B1900" t="s">
        <v>32</v>
      </c>
      <c r="C1900">
        <v>165</v>
      </c>
      <c r="D1900">
        <f>YEAR(cukier7[[#This Row],[Data]])</f>
        <v>2013</v>
      </c>
    </row>
    <row r="1901" spans="1:4" x14ac:dyDescent="0.25">
      <c r="A1901" s="1">
        <v>41581</v>
      </c>
      <c r="B1901" t="s">
        <v>212</v>
      </c>
      <c r="C1901">
        <v>14</v>
      </c>
      <c r="D1901">
        <f>YEAR(cukier7[[#This Row],[Data]])</f>
        <v>2013</v>
      </c>
    </row>
    <row r="1902" spans="1:4" x14ac:dyDescent="0.25">
      <c r="A1902" s="1">
        <v>41583</v>
      </c>
      <c r="B1902" t="s">
        <v>30</v>
      </c>
      <c r="C1902">
        <v>177</v>
      </c>
      <c r="D1902">
        <f>YEAR(cukier7[[#This Row],[Data]])</f>
        <v>2013</v>
      </c>
    </row>
    <row r="1903" spans="1:4" x14ac:dyDescent="0.25">
      <c r="A1903" s="1">
        <v>41584</v>
      </c>
      <c r="B1903" t="s">
        <v>149</v>
      </c>
      <c r="C1903">
        <v>1</v>
      </c>
      <c r="D1903">
        <f>YEAR(cukier7[[#This Row],[Data]])</f>
        <v>2013</v>
      </c>
    </row>
    <row r="1904" spans="1:4" x14ac:dyDescent="0.25">
      <c r="A1904" s="1">
        <v>41585</v>
      </c>
      <c r="B1904" t="s">
        <v>133</v>
      </c>
      <c r="C1904">
        <v>193</v>
      </c>
      <c r="D1904">
        <f>YEAR(cukier7[[#This Row],[Data]])</f>
        <v>2013</v>
      </c>
    </row>
    <row r="1905" spans="1:4" x14ac:dyDescent="0.25">
      <c r="A1905" s="1">
        <v>41585</v>
      </c>
      <c r="B1905" t="s">
        <v>112</v>
      </c>
      <c r="C1905">
        <v>8</v>
      </c>
      <c r="D1905">
        <f>YEAR(cukier7[[#This Row],[Data]])</f>
        <v>2013</v>
      </c>
    </row>
    <row r="1906" spans="1:4" x14ac:dyDescent="0.25">
      <c r="A1906" s="1">
        <v>41588</v>
      </c>
      <c r="B1906" t="s">
        <v>235</v>
      </c>
      <c r="C1906">
        <v>11</v>
      </c>
      <c r="D1906">
        <f>YEAR(cukier7[[#This Row],[Data]])</f>
        <v>2013</v>
      </c>
    </row>
    <row r="1907" spans="1:4" x14ac:dyDescent="0.25">
      <c r="A1907" s="1">
        <v>41594</v>
      </c>
      <c r="B1907" t="s">
        <v>24</v>
      </c>
      <c r="C1907">
        <v>249</v>
      </c>
      <c r="D1907">
        <f>YEAR(cukier7[[#This Row],[Data]])</f>
        <v>2013</v>
      </c>
    </row>
    <row r="1908" spans="1:4" x14ac:dyDescent="0.25">
      <c r="A1908" s="1">
        <v>41598</v>
      </c>
      <c r="B1908" t="s">
        <v>7</v>
      </c>
      <c r="C1908">
        <v>360</v>
      </c>
      <c r="D1908">
        <f>YEAR(cukier7[[#This Row],[Data]])</f>
        <v>2013</v>
      </c>
    </row>
    <row r="1909" spans="1:4" x14ac:dyDescent="0.25">
      <c r="A1909" s="1">
        <v>41602</v>
      </c>
      <c r="B1909" t="s">
        <v>28</v>
      </c>
      <c r="C1909">
        <v>186</v>
      </c>
      <c r="D1909">
        <f>YEAR(cukier7[[#This Row],[Data]])</f>
        <v>2013</v>
      </c>
    </row>
    <row r="1910" spans="1:4" x14ac:dyDescent="0.25">
      <c r="A1910" s="1">
        <v>41603</v>
      </c>
      <c r="B1910" t="s">
        <v>54</v>
      </c>
      <c r="C1910">
        <v>29</v>
      </c>
      <c r="D1910">
        <f>YEAR(cukier7[[#This Row],[Data]])</f>
        <v>2013</v>
      </c>
    </row>
    <row r="1911" spans="1:4" x14ac:dyDescent="0.25">
      <c r="A1911" s="1">
        <v>41606</v>
      </c>
      <c r="B1911" t="s">
        <v>32</v>
      </c>
      <c r="C1911">
        <v>174</v>
      </c>
      <c r="D1911">
        <f>YEAR(cukier7[[#This Row],[Data]])</f>
        <v>2013</v>
      </c>
    </row>
    <row r="1912" spans="1:4" x14ac:dyDescent="0.25">
      <c r="A1912" s="1">
        <v>41607</v>
      </c>
      <c r="B1912" t="s">
        <v>9</v>
      </c>
      <c r="C1912">
        <v>131</v>
      </c>
      <c r="D1912">
        <f>YEAR(cukier7[[#This Row],[Data]])</f>
        <v>2013</v>
      </c>
    </row>
    <row r="1913" spans="1:4" x14ac:dyDescent="0.25">
      <c r="A1913" s="1">
        <v>41609</v>
      </c>
      <c r="B1913" t="s">
        <v>9</v>
      </c>
      <c r="C1913">
        <v>157</v>
      </c>
      <c r="D1913">
        <f>YEAR(cukier7[[#This Row],[Data]])</f>
        <v>2013</v>
      </c>
    </row>
    <row r="1914" spans="1:4" x14ac:dyDescent="0.25">
      <c r="A1914" s="1">
        <v>41609</v>
      </c>
      <c r="B1914" t="s">
        <v>16</v>
      </c>
      <c r="C1914">
        <v>284</v>
      </c>
      <c r="D1914">
        <f>YEAR(cukier7[[#This Row],[Data]])</f>
        <v>2013</v>
      </c>
    </row>
    <row r="1915" spans="1:4" x14ac:dyDescent="0.25">
      <c r="A1915" s="1">
        <v>41610</v>
      </c>
      <c r="B1915" t="s">
        <v>19</v>
      </c>
      <c r="C1915">
        <v>292</v>
      </c>
      <c r="D1915">
        <f>YEAR(cukier7[[#This Row],[Data]])</f>
        <v>2013</v>
      </c>
    </row>
    <row r="1916" spans="1:4" x14ac:dyDescent="0.25">
      <c r="A1916" s="1">
        <v>41612</v>
      </c>
      <c r="B1916" t="s">
        <v>83</v>
      </c>
      <c r="C1916">
        <v>13</v>
      </c>
      <c r="D1916">
        <f>YEAR(cukier7[[#This Row],[Data]])</f>
        <v>2013</v>
      </c>
    </row>
    <row r="1917" spans="1:4" x14ac:dyDescent="0.25">
      <c r="A1917" s="1">
        <v>41614</v>
      </c>
      <c r="B1917" t="s">
        <v>87</v>
      </c>
      <c r="C1917">
        <v>16</v>
      </c>
      <c r="D1917">
        <f>YEAR(cukier7[[#This Row],[Data]])</f>
        <v>2013</v>
      </c>
    </row>
    <row r="1918" spans="1:4" x14ac:dyDescent="0.25">
      <c r="A1918" s="1">
        <v>41614</v>
      </c>
      <c r="B1918" t="s">
        <v>24</v>
      </c>
      <c r="C1918">
        <v>364</v>
      </c>
      <c r="D1918">
        <f>YEAR(cukier7[[#This Row],[Data]])</f>
        <v>2013</v>
      </c>
    </row>
    <row r="1919" spans="1:4" x14ac:dyDescent="0.25">
      <c r="A1919" s="1">
        <v>41615</v>
      </c>
      <c r="B1919" t="s">
        <v>46</v>
      </c>
      <c r="C1919">
        <v>16</v>
      </c>
      <c r="D1919">
        <f>YEAR(cukier7[[#This Row],[Data]])</f>
        <v>2013</v>
      </c>
    </row>
    <row r="1920" spans="1:4" x14ac:dyDescent="0.25">
      <c r="A1920" s="1">
        <v>41615</v>
      </c>
      <c r="B1920" t="s">
        <v>51</v>
      </c>
      <c r="C1920">
        <v>3</v>
      </c>
      <c r="D1920">
        <f>YEAR(cukier7[[#This Row],[Data]])</f>
        <v>2013</v>
      </c>
    </row>
    <row r="1921" spans="1:4" x14ac:dyDescent="0.25">
      <c r="A1921" s="1">
        <v>41616</v>
      </c>
      <c r="B1921" t="s">
        <v>209</v>
      </c>
      <c r="C1921">
        <v>9</v>
      </c>
      <c r="D1921">
        <f>YEAR(cukier7[[#This Row],[Data]])</f>
        <v>2013</v>
      </c>
    </row>
    <row r="1922" spans="1:4" x14ac:dyDescent="0.25">
      <c r="A1922" s="1">
        <v>41617</v>
      </c>
      <c r="B1922" t="s">
        <v>208</v>
      </c>
      <c r="C1922">
        <v>6</v>
      </c>
      <c r="D1922">
        <f>YEAR(cukier7[[#This Row],[Data]])</f>
        <v>2013</v>
      </c>
    </row>
    <row r="1923" spans="1:4" x14ac:dyDescent="0.25">
      <c r="A1923" s="1">
        <v>41621</v>
      </c>
      <c r="B1923" t="s">
        <v>73</v>
      </c>
      <c r="C1923">
        <v>117</v>
      </c>
      <c r="D1923">
        <f>YEAR(cukier7[[#This Row],[Data]])</f>
        <v>2013</v>
      </c>
    </row>
    <row r="1924" spans="1:4" x14ac:dyDescent="0.25">
      <c r="A1924" s="1">
        <v>41622</v>
      </c>
      <c r="B1924" t="s">
        <v>44</v>
      </c>
      <c r="C1924">
        <v>6</v>
      </c>
      <c r="D1924">
        <f>YEAR(cukier7[[#This Row],[Data]])</f>
        <v>2013</v>
      </c>
    </row>
    <row r="1925" spans="1:4" x14ac:dyDescent="0.25">
      <c r="A1925" s="1">
        <v>41623</v>
      </c>
      <c r="B1925" t="s">
        <v>11</v>
      </c>
      <c r="C1925">
        <v>186</v>
      </c>
      <c r="D1925">
        <f>YEAR(cukier7[[#This Row],[Data]])</f>
        <v>2013</v>
      </c>
    </row>
    <row r="1926" spans="1:4" x14ac:dyDescent="0.25">
      <c r="A1926" s="1">
        <v>41623</v>
      </c>
      <c r="B1926" t="s">
        <v>44</v>
      </c>
      <c r="C1926">
        <v>16</v>
      </c>
      <c r="D1926">
        <f>YEAR(cukier7[[#This Row],[Data]])</f>
        <v>2013</v>
      </c>
    </row>
    <row r="1927" spans="1:4" x14ac:dyDescent="0.25">
      <c r="A1927" s="1">
        <v>41624</v>
      </c>
      <c r="B1927" t="s">
        <v>8</v>
      </c>
      <c r="C1927">
        <v>100</v>
      </c>
      <c r="D1927">
        <f>YEAR(cukier7[[#This Row],[Data]])</f>
        <v>2013</v>
      </c>
    </row>
    <row r="1928" spans="1:4" x14ac:dyDescent="0.25">
      <c r="A1928" s="1">
        <v>41629</v>
      </c>
      <c r="B1928" t="s">
        <v>3</v>
      </c>
      <c r="C1928">
        <v>20</v>
      </c>
      <c r="D1928">
        <f>YEAR(cukier7[[#This Row],[Data]])</f>
        <v>2013</v>
      </c>
    </row>
    <row r="1929" spans="1:4" x14ac:dyDescent="0.25">
      <c r="A1929" s="1">
        <v>41629</v>
      </c>
      <c r="B1929" t="s">
        <v>37</v>
      </c>
      <c r="C1929">
        <v>192</v>
      </c>
      <c r="D1929">
        <f>YEAR(cukier7[[#This Row],[Data]])</f>
        <v>2013</v>
      </c>
    </row>
    <row r="1930" spans="1:4" x14ac:dyDescent="0.25">
      <c r="A1930" s="1">
        <v>41630</v>
      </c>
      <c r="B1930" t="s">
        <v>37</v>
      </c>
      <c r="C1930">
        <v>92</v>
      </c>
      <c r="D1930">
        <f>YEAR(cukier7[[#This Row],[Data]])</f>
        <v>2013</v>
      </c>
    </row>
    <row r="1931" spans="1:4" x14ac:dyDescent="0.25">
      <c r="A1931" s="1">
        <v>41631</v>
      </c>
      <c r="B1931" t="s">
        <v>120</v>
      </c>
      <c r="C1931">
        <v>11</v>
      </c>
      <c r="D1931">
        <f>YEAR(cukier7[[#This Row],[Data]])</f>
        <v>2013</v>
      </c>
    </row>
    <row r="1932" spans="1:4" x14ac:dyDescent="0.25">
      <c r="A1932" s="1">
        <v>41633</v>
      </c>
      <c r="B1932" t="s">
        <v>239</v>
      </c>
      <c r="C1932">
        <v>10</v>
      </c>
      <c r="D1932">
        <f>YEAR(cukier7[[#This Row],[Data]])</f>
        <v>2013</v>
      </c>
    </row>
    <row r="1933" spans="1:4" x14ac:dyDescent="0.25">
      <c r="A1933" s="1">
        <v>41634</v>
      </c>
      <c r="B1933" t="s">
        <v>73</v>
      </c>
      <c r="C1933">
        <v>180</v>
      </c>
      <c r="D1933">
        <f>YEAR(cukier7[[#This Row],[Data]])</f>
        <v>2013</v>
      </c>
    </row>
    <row r="1934" spans="1:4" x14ac:dyDescent="0.25">
      <c r="A1934" s="1">
        <v>41637</v>
      </c>
      <c r="B1934" t="s">
        <v>40</v>
      </c>
      <c r="C1934">
        <v>12</v>
      </c>
      <c r="D1934">
        <f>YEAR(cukier7[[#This Row],[Data]])</f>
        <v>2013</v>
      </c>
    </row>
    <row r="1935" spans="1:4" x14ac:dyDescent="0.25">
      <c r="A1935" s="1">
        <v>41638</v>
      </c>
      <c r="B1935" t="s">
        <v>224</v>
      </c>
      <c r="C1935">
        <v>12</v>
      </c>
      <c r="D1935">
        <f>YEAR(cukier7[[#This Row],[Data]])</f>
        <v>2013</v>
      </c>
    </row>
    <row r="1936" spans="1:4" x14ac:dyDescent="0.25">
      <c r="A1936" s="1">
        <v>41639</v>
      </c>
      <c r="B1936" t="s">
        <v>99</v>
      </c>
      <c r="C1936">
        <v>8</v>
      </c>
      <c r="D1936">
        <f>YEAR(cukier7[[#This Row],[Data]])</f>
        <v>2013</v>
      </c>
    </row>
    <row r="1937" spans="1:4" x14ac:dyDescent="0.25">
      <c r="A1937" s="1">
        <v>41641</v>
      </c>
      <c r="B1937" t="s">
        <v>14</v>
      </c>
      <c r="C1937">
        <v>56</v>
      </c>
      <c r="D1937">
        <f>YEAR(cukier7[[#This Row],[Data]])</f>
        <v>2014</v>
      </c>
    </row>
    <row r="1938" spans="1:4" x14ac:dyDescent="0.25">
      <c r="A1938" s="1">
        <v>41642</v>
      </c>
      <c r="B1938" t="s">
        <v>84</v>
      </c>
      <c r="C1938">
        <v>18</v>
      </c>
      <c r="D1938">
        <f>YEAR(cukier7[[#This Row],[Data]])</f>
        <v>2014</v>
      </c>
    </row>
    <row r="1939" spans="1:4" x14ac:dyDescent="0.25">
      <c r="A1939" s="1">
        <v>41642</v>
      </c>
      <c r="B1939" t="s">
        <v>16</v>
      </c>
      <c r="C1939">
        <v>164</v>
      </c>
      <c r="D1939">
        <f>YEAR(cukier7[[#This Row],[Data]])</f>
        <v>2014</v>
      </c>
    </row>
    <row r="1940" spans="1:4" x14ac:dyDescent="0.25">
      <c r="A1940" s="1">
        <v>41645</v>
      </c>
      <c r="B1940" t="s">
        <v>32</v>
      </c>
      <c r="C1940">
        <v>111</v>
      </c>
      <c r="D1940">
        <f>YEAR(cukier7[[#This Row],[Data]])</f>
        <v>2014</v>
      </c>
    </row>
    <row r="1941" spans="1:4" x14ac:dyDescent="0.25">
      <c r="A1941" s="1">
        <v>41646</v>
      </c>
      <c r="B1941" t="s">
        <v>192</v>
      </c>
      <c r="C1941">
        <v>14</v>
      </c>
      <c r="D1941">
        <f>YEAR(cukier7[[#This Row],[Data]])</f>
        <v>2014</v>
      </c>
    </row>
    <row r="1942" spans="1:4" x14ac:dyDescent="0.25">
      <c r="A1942" s="1">
        <v>41647</v>
      </c>
      <c r="B1942" t="s">
        <v>104</v>
      </c>
      <c r="C1942">
        <v>143</v>
      </c>
      <c r="D1942">
        <f>YEAR(cukier7[[#This Row],[Data]])</f>
        <v>2014</v>
      </c>
    </row>
    <row r="1943" spans="1:4" x14ac:dyDescent="0.25">
      <c r="A1943" s="1">
        <v>41648</v>
      </c>
      <c r="B1943" t="s">
        <v>12</v>
      </c>
      <c r="C1943">
        <v>64</v>
      </c>
      <c r="D1943">
        <f>YEAR(cukier7[[#This Row],[Data]])</f>
        <v>2014</v>
      </c>
    </row>
    <row r="1944" spans="1:4" x14ac:dyDescent="0.25">
      <c r="A1944" s="1">
        <v>41651</v>
      </c>
      <c r="B1944" t="s">
        <v>236</v>
      </c>
      <c r="C1944">
        <v>3</v>
      </c>
      <c r="D1944">
        <f>YEAR(cukier7[[#This Row],[Data]])</f>
        <v>2014</v>
      </c>
    </row>
    <row r="1945" spans="1:4" x14ac:dyDescent="0.25">
      <c r="A1945" s="1">
        <v>41652</v>
      </c>
      <c r="B1945" t="s">
        <v>47</v>
      </c>
      <c r="C1945">
        <v>152</v>
      </c>
      <c r="D1945">
        <f>YEAR(cukier7[[#This Row],[Data]])</f>
        <v>2014</v>
      </c>
    </row>
    <row r="1946" spans="1:4" x14ac:dyDescent="0.25">
      <c r="A1946" s="1">
        <v>41653</v>
      </c>
      <c r="B1946" t="s">
        <v>12</v>
      </c>
      <c r="C1946">
        <v>152</v>
      </c>
      <c r="D1946">
        <f>YEAR(cukier7[[#This Row],[Data]])</f>
        <v>2014</v>
      </c>
    </row>
    <row r="1947" spans="1:4" x14ac:dyDescent="0.25">
      <c r="A1947" s="1">
        <v>41655</v>
      </c>
      <c r="B1947" t="s">
        <v>223</v>
      </c>
      <c r="C1947">
        <v>15</v>
      </c>
      <c r="D1947">
        <f>YEAR(cukier7[[#This Row],[Data]])</f>
        <v>2014</v>
      </c>
    </row>
    <row r="1948" spans="1:4" x14ac:dyDescent="0.25">
      <c r="A1948" s="1">
        <v>41656</v>
      </c>
      <c r="B1948" t="s">
        <v>73</v>
      </c>
      <c r="C1948">
        <v>117</v>
      </c>
      <c r="D1948">
        <f>YEAR(cukier7[[#This Row],[Data]])</f>
        <v>2014</v>
      </c>
    </row>
    <row r="1949" spans="1:4" x14ac:dyDescent="0.25">
      <c r="A1949" s="1">
        <v>41656</v>
      </c>
      <c r="B1949" t="s">
        <v>217</v>
      </c>
      <c r="C1949">
        <v>14</v>
      </c>
      <c r="D1949">
        <f>YEAR(cukier7[[#This Row],[Data]])</f>
        <v>2014</v>
      </c>
    </row>
    <row r="1950" spans="1:4" x14ac:dyDescent="0.25">
      <c r="A1950" s="1">
        <v>41656</v>
      </c>
      <c r="B1950" t="s">
        <v>47</v>
      </c>
      <c r="C1950">
        <v>431</v>
      </c>
      <c r="D1950">
        <f>YEAR(cukier7[[#This Row],[Data]])</f>
        <v>2014</v>
      </c>
    </row>
    <row r="1951" spans="1:4" x14ac:dyDescent="0.25">
      <c r="A1951" s="1">
        <v>41658</v>
      </c>
      <c r="B1951" t="s">
        <v>24</v>
      </c>
      <c r="C1951">
        <v>390</v>
      </c>
      <c r="D1951">
        <f>YEAR(cukier7[[#This Row],[Data]])</f>
        <v>2014</v>
      </c>
    </row>
    <row r="1952" spans="1:4" x14ac:dyDescent="0.25">
      <c r="A1952" s="1">
        <v>41663</v>
      </c>
      <c r="B1952" t="s">
        <v>224</v>
      </c>
      <c r="C1952">
        <v>1</v>
      </c>
      <c r="D1952">
        <f>YEAR(cukier7[[#This Row],[Data]])</f>
        <v>2014</v>
      </c>
    </row>
    <row r="1953" spans="1:4" x14ac:dyDescent="0.25">
      <c r="A1953" s="1">
        <v>41666</v>
      </c>
      <c r="B1953" t="s">
        <v>19</v>
      </c>
      <c r="C1953">
        <v>392</v>
      </c>
      <c r="D1953">
        <f>YEAR(cukier7[[#This Row],[Data]])</f>
        <v>2014</v>
      </c>
    </row>
    <row r="1954" spans="1:4" x14ac:dyDescent="0.25">
      <c r="A1954" s="1">
        <v>41668</v>
      </c>
      <c r="B1954" t="s">
        <v>39</v>
      </c>
      <c r="C1954">
        <v>175</v>
      </c>
      <c r="D1954">
        <f>YEAR(cukier7[[#This Row],[Data]])</f>
        <v>2014</v>
      </c>
    </row>
    <row r="1955" spans="1:4" x14ac:dyDescent="0.25">
      <c r="A1955" s="1">
        <v>41668</v>
      </c>
      <c r="B1955" t="s">
        <v>57</v>
      </c>
      <c r="C1955">
        <v>118</v>
      </c>
      <c r="D1955">
        <f>YEAR(cukier7[[#This Row],[Data]])</f>
        <v>2014</v>
      </c>
    </row>
    <row r="1956" spans="1:4" x14ac:dyDescent="0.25">
      <c r="A1956" s="1">
        <v>41672</v>
      </c>
      <c r="B1956" t="s">
        <v>11</v>
      </c>
      <c r="C1956">
        <v>297</v>
      </c>
      <c r="D1956">
        <f>YEAR(cukier7[[#This Row],[Data]])</f>
        <v>2014</v>
      </c>
    </row>
    <row r="1957" spans="1:4" x14ac:dyDescent="0.25">
      <c r="A1957" s="1">
        <v>41676</v>
      </c>
      <c r="B1957" t="s">
        <v>25</v>
      </c>
      <c r="C1957">
        <v>89</v>
      </c>
      <c r="D1957">
        <f>YEAR(cukier7[[#This Row],[Data]])</f>
        <v>2014</v>
      </c>
    </row>
    <row r="1958" spans="1:4" x14ac:dyDescent="0.25">
      <c r="A1958" s="1">
        <v>41676</v>
      </c>
      <c r="B1958" t="s">
        <v>24</v>
      </c>
      <c r="C1958">
        <v>182</v>
      </c>
      <c r="D1958">
        <f>YEAR(cukier7[[#This Row],[Data]])</f>
        <v>2014</v>
      </c>
    </row>
    <row r="1959" spans="1:4" x14ac:dyDescent="0.25">
      <c r="A1959" s="1">
        <v>41677</v>
      </c>
      <c r="B1959" t="s">
        <v>12</v>
      </c>
      <c r="C1959">
        <v>130</v>
      </c>
      <c r="D1959">
        <f>YEAR(cukier7[[#This Row],[Data]])</f>
        <v>2014</v>
      </c>
    </row>
    <row r="1960" spans="1:4" x14ac:dyDescent="0.25">
      <c r="A1960" s="1">
        <v>41680</v>
      </c>
      <c r="B1960" t="s">
        <v>28</v>
      </c>
      <c r="C1960">
        <v>187</v>
      </c>
      <c r="D1960">
        <f>YEAR(cukier7[[#This Row],[Data]])</f>
        <v>2014</v>
      </c>
    </row>
    <row r="1961" spans="1:4" x14ac:dyDescent="0.25">
      <c r="A1961" s="1">
        <v>41681</v>
      </c>
      <c r="B1961" t="s">
        <v>52</v>
      </c>
      <c r="C1961">
        <v>166</v>
      </c>
      <c r="D1961">
        <f>YEAR(cukier7[[#This Row],[Data]])</f>
        <v>2014</v>
      </c>
    </row>
    <row r="1962" spans="1:4" x14ac:dyDescent="0.25">
      <c r="A1962" s="1">
        <v>41682</v>
      </c>
      <c r="B1962" t="s">
        <v>25</v>
      </c>
      <c r="C1962">
        <v>58</v>
      </c>
      <c r="D1962">
        <f>YEAR(cukier7[[#This Row],[Data]])</f>
        <v>2014</v>
      </c>
    </row>
    <row r="1963" spans="1:4" x14ac:dyDescent="0.25">
      <c r="A1963" s="1">
        <v>41686</v>
      </c>
      <c r="B1963" t="s">
        <v>27</v>
      </c>
      <c r="C1963">
        <v>187</v>
      </c>
      <c r="D1963">
        <f>YEAR(cukier7[[#This Row],[Data]])</f>
        <v>2014</v>
      </c>
    </row>
    <row r="1964" spans="1:4" x14ac:dyDescent="0.25">
      <c r="A1964" s="1">
        <v>41687</v>
      </c>
      <c r="B1964" t="s">
        <v>25</v>
      </c>
      <c r="C1964">
        <v>58</v>
      </c>
      <c r="D1964">
        <f>YEAR(cukier7[[#This Row],[Data]])</f>
        <v>2014</v>
      </c>
    </row>
    <row r="1965" spans="1:4" x14ac:dyDescent="0.25">
      <c r="A1965" s="1">
        <v>41689</v>
      </c>
      <c r="B1965" t="s">
        <v>62</v>
      </c>
      <c r="C1965">
        <v>19</v>
      </c>
      <c r="D1965">
        <f>YEAR(cukier7[[#This Row],[Data]])</f>
        <v>2014</v>
      </c>
    </row>
    <row r="1966" spans="1:4" x14ac:dyDescent="0.25">
      <c r="A1966" s="1">
        <v>41689</v>
      </c>
      <c r="B1966" t="s">
        <v>11</v>
      </c>
      <c r="C1966">
        <v>388</v>
      </c>
      <c r="D1966">
        <f>YEAR(cukier7[[#This Row],[Data]])</f>
        <v>2014</v>
      </c>
    </row>
    <row r="1967" spans="1:4" x14ac:dyDescent="0.25">
      <c r="A1967" s="1">
        <v>41690</v>
      </c>
      <c r="B1967" t="s">
        <v>107</v>
      </c>
      <c r="C1967">
        <v>20</v>
      </c>
      <c r="D1967">
        <f>YEAR(cukier7[[#This Row],[Data]])</f>
        <v>2014</v>
      </c>
    </row>
    <row r="1968" spans="1:4" x14ac:dyDescent="0.25">
      <c r="A1968" s="1">
        <v>41690</v>
      </c>
      <c r="B1968" t="s">
        <v>8</v>
      </c>
      <c r="C1968">
        <v>185</v>
      </c>
      <c r="D1968">
        <f>YEAR(cukier7[[#This Row],[Data]])</f>
        <v>2014</v>
      </c>
    </row>
    <row r="1969" spans="1:4" x14ac:dyDescent="0.25">
      <c r="A1969" s="1">
        <v>41690</v>
      </c>
      <c r="B1969" t="s">
        <v>68</v>
      </c>
      <c r="C1969">
        <v>191</v>
      </c>
      <c r="D1969">
        <f>YEAR(cukier7[[#This Row],[Data]])</f>
        <v>2014</v>
      </c>
    </row>
    <row r="1970" spans="1:4" x14ac:dyDescent="0.25">
      <c r="A1970" s="1">
        <v>41691</v>
      </c>
      <c r="B1970" t="s">
        <v>89</v>
      </c>
      <c r="C1970">
        <v>1</v>
      </c>
      <c r="D1970">
        <f>YEAR(cukier7[[#This Row],[Data]])</f>
        <v>2014</v>
      </c>
    </row>
    <row r="1971" spans="1:4" x14ac:dyDescent="0.25">
      <c r="A1971" s="1">
        <v>41692</v>
      </c>
      <c r="B1971" t="s">
        <v>73</v>
      </c>
      <c r="C1971">
        <v>90</v>
      </c>
      <c r="D1971">
        <f>YEAR(cukier7[[#This Row],[Data]])</f>
        <v>2014</v>
      </c>
    </row>
    <row r="1972" spans="1:4" x14ac:dyDescent="0.25">
      <c r="A1972" s="1">
        <v>41696</v>
      </c>
      <c r="B1972" t="s">
        <v>11</v>
      </c>
      <c r="C1972">
        <v>234</v>
      </c>
      <c r="D1972">
        <f>YEAR(cukier7[[#This Row],[Data]])</f>
        <v>2014</v>
      </c>
    </row>
    <row r="1973" spans="1:4" x14ac:dyDescent="0.25">
      <c r="A1973" s="1">
        <v>41699</v>
      </c>
      <c r="B1973" t="s">
        <v>47</v>
      </c>
      <c r="C1973">
        <v>212</v>
      </c>
      <c r="D1973">
        <f>YEAR(cukier7[[#This Row],[Data]])</f>
        <v>2014</v>
      </c>
    </row>
    <row r="1974" spans="1:4" x14ac:dyDescent="0.25">
      <c r="A1974" s="1">
        <v>41701</v>
      </c>
      <c r="B1974" t="s">
        <v>47</v>
      </c>
      <c r="C1974">
        <v>372</v>
      </c>
      <c r="D1974">
        <f>YEAR(cukier7[[#This Row],[Data]])</f>
        <v>2014</v>
      </c>
    </row>
    <row r="1975" spans="1:4" x14ac:dyDescent="0.25">
      <c r="A1975" s="1">
        <v>41701</v>
      </c>
      <c r="B1975" t="s">
        <v>37</v>
      </c>
      <c r="C1975">
        <v>102</v>
      </c>
      <c r="D1975">
        <f>YEAR(cukier7[[#This Row],[Data]])</f>
        <v>2014</v>
      </c>
    </row>
    <row r="1976" spans="1:4" x14ac:dyDescent="0.25">
      <c r="A1976" s="1">
        <v>41701</v>
      </c>
      <c r="B1976" t="s">
        <v>12</v>
      </c>
      <c r="C1976">
        <v>69</v>
      </c>
      <c r="D1976">
        <f>YEAR(cukier7[[#This Row],[Data]])</f>
        <v>2014</v>
      </c>
    </row>
    <row r="1977" spans="1:4" x14ac:dyDescent="0.25">
      <c r="A1977" s="1">
        <v>41708</v>
      </c>
      <c r="B1977" t="s">
        <v>177</v>
      </c>
      <c r="C1977">
        <v>5</v>
      </c>
      <c r="D1977">
        <f>YEAR(cukier7[[#This Row],[Data]])</f>
        <v>2014</v>
      </c>
    </row>
    <row r="1978" spans="1:4" x14ac:dyDescent="0.25">
      <c r="A1978" s="1">
        <v>41713</v>
      </c>
      <c r="B1978" t="s">
        <v>71</v>
      </c>
      <c r="C1978">
        <v>146</v>
      </c>
      <c r="D1978">
        <f>YEAR(cukier7[[#This Row],[Data]])</f>
        <v>2014</v>
      </c>
    </row>
    <row r="1979" spans="1:4" x14ac:dyDescent="0.25">
      <c r="A1979" s="1">
        <v>41714</v>
      </c>
      <c r="B1979" t="s">
        <v>22</v>
      </c>
      <c r="C1979">
        <v>114</v>
      </c>
      <c r="D1979">
        <f>YEAR(cukier7[[#This Row],[Data]])</f>
        <v>2014</v>
      </c>
    </row>
    <row r="1980" spans="1:4" x14ac:dyDescent="0.25">
      <c r="A1980" s="1">
        <v>41716</v>
      </c>
      <c r="B1980" t="s">
        <v>16</v>
      </c>
      <c r="C1980">
        <v>265</v>
      </c>
      <c r="D1980">
        <f>YEAR(cukier7[[#This Row],[Data]])</f>
        <v>2014</v>
      </c>
    </row>
    <row r="1981" spans="1:4" x14ac:dyDescent="0.25">
      <c r="A1981" s="1">
        <v>41716</v>
      </c>
      <c r="B1981" t="s">
        <v>130</v>
      </c>
      <c r="C1981">
        <v>1</v>
      </c>
      <c r="D1981">
        <f>YEAR(cukier7[[#This Row],[Data]])</f>
        <v>2014</v>
      </c>
    </row>
    <row r="1982" spans="1:4" x14ac:dyDescent="0.25">
      <c r="A1982" s="1">
        <v>41719</v>
      </c>
      <c r="B1982" t="s">
        <v>158</v>
      </c>
      <c r="C1982">
        <v>16</v>
      </c>
      <c r="D1982">
        <f>YEAR(cukier7[[#This Row],[Data]])</f>
        <v>2014</v>
      </c>
    </row>
    <row r="1983" spans="1:4" x14ac:dyDescent="0.25">
      <c r="A1983" s="1">
        <v>41721</v>
      </c>
      <c r="B1983" t="s">
        <v>193</v>
      </c>
      <c r="C1983">
        <v>11</v>
      </c>
      <c r="D1983">
        <f>YEAR(cukier7[[#This Row],[Data]])</f>
        <v>2014</v>
      </c>
    </row>
    <row r="1984" spans="1:4" x14ac:dyDescent="0.25">
      <c r="A1984" s="1">
        <v>41721</v>
      </c>
      <c r="B1984" t="s">
        <v>24</v>
      </c>
      <c r="C1984">
        <v>118</v>
      </c>
      <c r="D1984">
        <f>YEAR(cukier7[[#This Row],[Data]])</f>
        <v>2014</v>
      </c>
    </row>
    <row r="1985" spans="1:4" x14ac:dyDescent="0.25">
      <c r="A1985" s="1">
        <v>41728</v>
      </c>
      <c r="B1985" t="s">
        <v>47</v>
      </c>
      <c r="C1985">
        <v>213</v>
      </c>
      <c r="D1985">
        <f>YEAR(cukier7[[#This Row],[Data]])</f>
        <v>2014</v>
      </c>
    </row>
    <row r="1986" spans="1:4" x14ac:dyDescent="0.25">
      <c r="A1986" s="1">
        <v>41732</v>
      </c>
      <c r="B1986" t="s">
        <v>11</v>
      </c>
      <c r="C1986">
        <v>146</v>
      </c>
      <c r="D1986">
        <f>YEAR(cukier7[[#This Row],[Data]])</f>
        <v>2014</v>
      </c>
    </row>
    <row r="1987" spans="1:4" x14ac:dyDescent="0.25">
      <c r="A1987" s="1">
        <v>41734</v>
      </c>
      <c r="B1987" t="s">
        <v>126</v>
      </c>
      <c r="C1987">
        <v>6</v>
      </c>
      <c r="D1987">
        <f>YEAR(cukier7[[#This Row],[Data]])</f>
        <v>2014</v>
      </c>
    </row>
    <row r="1988" spans="1:4" x14ac:dyDescent="0.25">
      <c r="A1988" s="1">
        <v>41736</v>
      </c>
      <c r="B1988" t="s">
        <v>47</v>
      </c>
      <c r="C1988">
        <v>392</v>
      </c>
      <c r="D1988">
        <f>YEAR(cukier7[[#This Row],[Data]])</f>
        <v>2014</v>
      </c>
    </row>
    <row r="1989" spans="1:4" x14ac:dyDescent="0.25">
      <c r="A1989" s="1">
        <v>41736</v>
      </c>
      <c r="B1989" t="s">
        <v>104</v>
      </c>
      <c r="C1989">
        <v>422</v>
      </c>
      <c r="D1989">
        <f>YEAR(cukier7[[#This Row],[Data]])</f>
        <v>2014</v>
      </c>
    </row>
    <row r="1990" spans="1:4" x14ac:dyDescent="0.25">
      <c r="A1990" s="1">
        <v>41740</v>
      </c>
      <c r="B1990" t="s">
        <v>24</v>
      </c>
      <c r="C1990">
        <v>474</v>
      </c>
      <c r="D1990">
        <f>YEAR(cukier7[[#This Row],[Data]])</f>
        <v>2014</v>
      </c>
    </row>
    <row r="1991" spans="1:4" x14ac:dyDescent="0.25">
      <c r="A1991" s="1">
        <v>41741</v>
      </c>
      <c r="B1991" t="s">
        <v>57</v>
      </c>
      <c r="C1991">
        <v>166</v>
      </c>
      <c r="D1991">
        <f>YEAR(cukier7[[#This Row],[Data]])</f>
        <v>2014</v>
      </c>
    </row>
    <row r="1992" spans="1:4" x14ac:dyDescent="0.25">
      <c r="A1992" s="1">
        <v>41743</v>
      </c>
      <c r="B1992" t="s">
        <v>57</v>
      </c>
      <c r="C1992">
        <v>121</v>
      </c>
      <c r="D1992">
        <f>YEAR(cukier7[[#This Row],[Data]])</f>
        <v>2014</v>
      </c>
    </row>
    <row r="1993" spans="1:4" x14ac:dyDescent="0.25">
      <c r="A1993" s="1">
        <v>41744</v>
      </c>
      <c r="B1993" t="s">
        <v>19</v>
      </c>
      <c r="C1993">
        <v>406</v>
      </c>
      <c r="D1993">
        <f>YEAR(cukier7[[#This Row],[Data]])</f>
        <v>2014</v>
      </c>
    </row>
    <row r="1994" spans="1:4" x14ac:dyDescent="0.25">
      <c r="A1994" s="1">
        <v>41746</v>
      </c>
      <c r="B1994" t="s">
        <v>28</v>
      </c>
      <c r="C1994">
        <v>41</v>
      </c>
      <c r="D1994">
        <f>YEAR(cukier7[[#This Row],[Data]])</f>
        <v>2014</v>
      </c>
    </row>
    <row r="1995" spans="1:4" x14ac:dyDescent="0.25">
      <c r="A1995" s="1">
        <v>41750</v>
      </c>
      <c r="B1995" t="s">
        <v>52</v>
      </c>
      <c r="C1995">
        <v>254</v>
      </c>
      <c r="D1995">
        <f>YEAR(cukier7[[#This Row],[Data]])</f>
        <v>2014</v>
      </c>
    </row>
    <row r="1996" spans="1:4" x14ac:dyDescent="0.25">
      <c r="A1996" s="1">
        <v>41750</v>
      </c>
      <c r="B1996" t="s">
        <v>11</v>
      </c>
      <c r="C1996">
        <v>246</v>
      </c>
      <c r="D1996">
        <f>YEAR(cukier7[[#This Row],[Data]])</f>
        <v>2014</v>
      </c>
    </row>
    <row r="1997" spans="1:4" x14ac:dyDescent="0.25">
      <c r="A1997" s="1">
        <v>41755</v>
      </c>
      <c r="B1997" t="s">
        <v>21</v>
      </c>
      <c r="C1997">
        <v>148</v>
      </c>
      <c r="D1997">
        <f>YEAR(cukier7[[#This Row],[Data]])</f>
        <v>2014</v>
      </c>
    </row>
    <row r="1998" spans="1:4" x14ac:dyDescent="0.25">
      <c r="A1998" s="1">
        <v>41755</v>
      </c>
      <c r="B1998" t="s">
        <v>7</v>
      </c>
      <c r="C1998">
        <v>365</v>
      </c>
      <c r="D1998">
        <f>YEAR(cukier7[[#This Row],[Data]])</f>
        <v>2014</v>
      </c>
    </row>
    <row r="1999" spans="1:4" x14ac:dyDescent="0.25">
      <c r="A1999" s="1">
        <v>41756</v>
      </c>
      <c r="B1999" t="s">
        <v>22</v>
      </c>
      <c r="C1999">
        <v>20</v>
      </c>
      <c r="D1999">
        <f>YEAR(cukier7[[#This Row],[Data]])</f>
        <v>2014</v>
      </c>
    </row>
    <row r="2000" spans="1:4" x14ac:dyDescent="0.25">
      <c r="A2000" s="1">
        <v>41761</v>
      </c>
      <c r="B2000" t="s">
        <v>139</v>
      </c>
      <c r="C2000">
        <v>4</v>
      </c>
      <c r="D2000">
        <f>YEAR(cukier7[[#This Row],[Data]])</f>
        <v>2014</v>
      </c>
    </row>
    <row r="2001" spans="1:4" x14ac:dyDescent="0.25">
      <c r="A2001" s="1">
        <v>41764</v>
      </c>
      <c r="B2001" t="s">
        <v>47</v>
      </c>
      <c r="C2001">
        <v>215</v>
      </c>
      <c r="D2001">
        <f>YEAR(cukier7[[#This Row],[Data]])</f>
        <v>2014</v>
      </c>
    </row>
    <row r="2002" spans="1:4" x14ac:dyDescent="0.25">
      <c r="A2002" s="1">
        <v>41766</v>
      </c>
      <c r="B2002" t="s">
        <v>14</v>
      </c>
      <c r="C2002">
        <v>138</v>
      </c>
      <c r="D2002">
        <f>YEAR(cukier7[[#This Row],[Data]])</f>
        <v>2014</v>
      </c>
    </row>
    <row r="2003" spans="1:4" x14ac:dyDescent="0.25">
      <c r="A2003" s="1">
        <v>41766</v>
      </c>
      <c r="B2003" t="s">
        <v>9</v>
      </c>
      <c r="C2003">
        <v>496</v>
      </c>
      <c r="D2003">
        <f>YEAR(cukier7[[#This Row],[Data]])</f>
        <v>2014</v>
      </c>
    </row>
    <row r="2004" spans="1:4" x14ac:dyDescent="0.25">
      <c r="A2004" s="1">
        <v>41767</v>
      </c>
      <c r="B2004" t="s">
        <v>39</v>
      </c>
      <c r="C2004">
        <v>155</v>
      </c>
      <c r="D2004">
        <f>YEAR(cukier7[[#This Row],[Data]])</f>
        <v>2014</v>
      </c>
    </row>
    <row r="2005" spans="1:4" x14ac:dyDescent="0.25">
      <c r="A2005" s="1">
        <v>41770</v>
      </c>
      <c r="B2005" t="s">
        <v>26</v>
      </c>
      <c r="C2005">
        <v>386</v>
      </c>
      <c r="D2005">
        <f>YEAR(cukier7[[#This Row],[Data]])</f>
        <v>2014</v>
      </c>
    </row>
    <row r="2006" spans="1:4" x14ac:dyDescent="0.25">
      <c r="A2006" s="1">
        <v>41773</v>
      </c>
      <c r="B2006" t="s">
        <v>73</v>
      </c>
      <c r="C2006">
        <v>124</v>
      </c>
      <c r="D2006">
        <f>YEAR(cukier7[[#This Row],[Data]])</f>
        <v>2014</v>
      </c>
    </row>
    <row r="2007" spans="1:4" x14ac:dyDescent="0.25">
      <c r="A2007" s="1">
        <v>41774</v>
      </c>
      <c r="B2007" t="s">
        <v>16</v>
      </c>
      <c r="C2007">
        <v>173</v>
      </c>
      <c r="D2007">
        <f>YEAR(cukier7[[#This Row],[Data]])</f>
        <v>2014</v>
      </c>
    </row>
    <row r="2008" spans="1:4" x14ac:dyDescent="0.25">
      <c r="A2008" s="1">
        <v>41776</v>
      </c>
      <c r="B2008" t="s">
        <v>37</v>
      </c>
      <c r="C2008">
        <v>161</v>
      </c>
      <c r="D2008">
        <f>YEAR(cukier7[[#This Row],[Data]])</f>
        <v>2014</v>
      </c>
    </row>
    <row r="2009" spans="1:4" x14ac:dyDescent="0.25">
      <c r="A2009" s="1">
        <v>41778</v>
      </c>
      <c r="B2009" t="s">
        <v>71</v>
      </c>
      <c r="C2009">
        <v>147</v>
      </c>
      <c r="D2009">
        <f>YEAR(cukier7[[#This Row],[Data]])</f>
        <v>2014</v>
      </c>
    </row>
    <row r="2010" spans="1:4" x14ac:dyDescent="0.25">
      <c r="A2010" s="1">
        <v>41784</v>
      </c>
      <c r="B2010" t="s">
        <v>24</v>
      </c>
      <c r="C2010">
        <v>401</v>
      </c>
      <c r="D2010">
        <f>YEAR(cukier7[[#This Row],[Data]])</f>
        <v>2014</v>
      </c>
    </row>
    <row r="2011" spans="1:4" x14ac:dyDescent="0.25">
      <c r="A2011" s="1">
        <v>41784</v>
      </c>
      <c r="B2011" t="s">
        <v>52</v>
      </c>
      <c r="C2011">
        <v>101</v>
      </c>
      <c r="D2011">
        <f>YEAR(cukier7[[#This Row],[Data]])</f>
        <v>2014</v>
      </c>
    </row>
    <row r="2012" spans="1:4" x14ac:dyDescent="0.25">
      <c r="A2012" s="1">
        <v>41785</v>
      </c>
      <c r="B2012" t="s">
        <v>24</v>
      </c>
      <c r="C2012">
        <v>169</v>
      </c>
      <c r="D2012">
        <f>YEAR(cukier7[[#This Row],[Data]])</f>
        <v>2014</v>
      </c>
    </row>
    <row r="2013" spans="1:4" x14ac:dyDescent="0.25">
      <c r="A2013" s="1">
        <v>41786</v>
      </c>
      <c r="B2013" t="s">
        <v>16</v>
      </c>
      <c r="C2013">
        <v>324</v>
      </c>
      <c r="D2013">
        <f>YEAR(cukier7[[#This Row],[Data]])</f>
        <v>2014</v>
      </c>
    </row>
    <row r="2014" spans="1:4" x14ac:dyDescent="0.25">
      <c r="A2014" s="1">
        <v>41787</v>
      </c>
      <c r="B2014" t="s">
        <v>221</v>
      </c>
      <c r="C2014">
        <v>16</v>
      </c>
      <c r="D2014">
        <f>YEAR(cukier7[[#This Row],[Data]])</f>
        <v>2014</v>
      </c>
    </row>
    <row r="2015" spans="1:4" x14ac:dyDescent="0.25">
      <c r="A2015" s="1">
        <v>41788</v>
      </c>
      <c r="B2015" t="s">
        <v>73</v>
      </c>
      <c r="C2015">
        <v>194</v>
      </c>
      <c r="D2015">
        <f>YEAR(cukier7[[#This Row],[Data]])</f>
        <v>2014</v>
      </c>
    </row>
    <row r="2016" spans="1:4" x14ac:dyDescent="0.25">
      <c r="A2016" s="1">
        <v>41789</v>
      </c>
      <c r="B2016" t="s">
        <v>104</v>
      </c>
      <c r="C2016">
        <v>197</v>
      </c>
      <c r="D2016">
        <f>YEAR(cukier7[[#This Row],[Data]])</f>
        <v>2014</v>
      </c>
    </row>
    <row r="2017" spans="1:4" x14ac:dyDescent="0.25">
      <c r="A2017" s="1">
        <v>41789</v>
      </c>
      <c r="B2017" t="s">
        <v>25</v>
      </c>
      <c r="C2017">
        <v>23</v>
      </c>
      <c r="D2017">
        <f>YEAR(cukier7[[#This Row],[Data]])</f>
        <v>2014</v>
      </c>
    </row>
    <row r="2018" spans="1:4" x14ac:dyDescent="0.25">
      <c r="A2018" s="1">
        <v>41790</v>
      </c>
      <c r="B2018" t="s">
        <v>14</v>
      </c>
      <c r="C2018">
        <v>138</v>
      </c>
      <c r="D2018">
        <f>YEAR(cukier7[[#This Row],[Data]])</f>
        <v>2014</v>
      </c>
    </row>
    <row r="2019" spans="1:4" x14ac:dyDescent="0.25">
      <c r="A2019" s="1">
        <v>41791</v>
      </c>
      <c r="B2019" t="s">
        <v>63</v>
      </c>
      <c r="C2019">
        <v>121</v>
      </c>
      <c r="D2019">
        <f>YEAR(cukier7[[#This Row],[Data]])</f>
        <v>2014</v>
      </c>
    </row>
    <row r="2020" spans="1:4" x14ac:dyDescent="0.25">
      <c r="A2020" s="1">
        <v>41793</v>
      </c>
      <c r="B2020" t="s">
        <v>206</v>
      </c>
      <c r="C2020">
        <v>10</v>
      </c>
      <c r="D2020">
        <f>YEAR(cukier7[[#This Row],[Data]])</f>
        <v>2014</v>
      </c>
    </row>
    <row r="2021" spans="1:4" x14ac:dyDescent="0.25">
      <c r="A2021" s="1">
        <v>41795</v>
      </c>
      <c r="B2021" t="s">
        <v>132</v>
      </c>
      <c r="C2021">
        <v>9</v>
      </c>
      <c r="D2021">
        <f>YEAR(cukier7[[#This Row],[Data]])</f>
        <v>2014</v>
      </c>
    </row>
    <row r="2022" spans="1:4" x14ac:dyDescent="0.25">
      <c r="A2022" s="1">
        <v>41798</v>
      </c>
      <c r="B2022" t="s">
        <v>54</v>
      </c>
      <c r="C2022">
        <v>35</v>
      </c>
      <c r="D2022">
        <f>YEAR(cukier7[[#This Row],[Data]])</f>
        <v>2014</v>
      </c>
    </row>
    <row r="2023" spans="1:4" x14ac:dyDescent="0.25">
      <c r="A2023" s="1">
        <v>41802</v>
      </c>
      <c r="B2023" t="s">
        <v>37</v>
      </c>
      <c r="C2023">
        <v>154</v>
      </c>
      <c r="D2023">
        <f>YEAR(cukier7[[#This Row],[Data]])</f>
        <v>2014</v>
      </c>
    </row>
    <row r="2024" spans="1:4" x14ac:dyDescent="0.25">
      <c r="A2024" s="1">
        <v>41806</v>
      </c>
      <c r="B2024" t="s">
        <v>115</v>
      </c>
      <c r="C2024">
        <v>1</v>
      </c>
      <c r="D2024">
        <f>YEAR(cukier7[[#This Row],[Data]])</f>
        <v>2014</v>
      </c>
    </row>
    <row r="2025" spans="1:4" x14ac:dyDescent="0.25">
      <c r="A2025" s="1">
        <v>41807</v>
      </c>
      <c r="B2025" t="s">
        <v>16</v>
      </c>
      <c r="C2025">
        <v>249</v>
      </c>
      <c r="D2025">
        <f>YEAR(cukier7[[#This Row],[Data]])</f>
        <v>2014</v>
      </c>
    </row>
    <row r="2026" spans="1:4" x14ac:dyDescent="0.25">
      <c r="A2026" s="1">
        <v>41807</v>
      </c>
      <c r="B2026" t="s">
        <v>39</v>
      </c>
      <c r="C2026">
        <v>27</v>
      </c>
      <c r="D2026">
        <f>YEAR(cukier7[[#This Row],[Data]])</f>
        <v>2014</v>
      </c>
    </row>
    <row r="2027" spans="1:4" x14ac:dyDescent="0.25">
      <c r="A2027" s="1">
        <v>41809</v>
      </c>
      <c r="B2027" t="s">
        <v>14</v>
      </c>
      <c r="C2027">
        <v>167</v>
      </c>
      <c r="D2027">
        <f>YEAR(cukier7[[#This Row],[Data]])</f>
        <v>2014</v>
      </c>
    </row>
    <row r="2028" spans="1:4" x14ac:dyDescent="0.25">
      <c r="A2028" s="1">
        <v>41810</v>
      </c>
      <c r="B2028" t="s">
        <v>14</v>
      </c>
      <c r="C2028">
        <v>71</v>
      </c>
      <c r="D2028">
        <f>YEAR(cukier7[[#This Row],[Data]])</f>
        <v>2014</v>
      </c>
    </row>
    <row r="2029" spans="1:4" x14ac:dyDescent="0.25">
      <c r="A2029" s="1">
        <v>41810</v>
      </c>
      <c r="B2029" t="s">
        <v>85</v>
      </c>
      <c r="C2029">
        <v>13</v>
      </c>
      <c r="D2029">
        <f>YEAR(cukier7[[#This Row],[Data]])</f>
        <v>2014</v>
      </c>
    </row>
    <row r="2030" spans="1:4" x14ac:dyDescent="0.25">
      <c r="A2030" s="1">
        <v>41811</v>
      </c>
      <c r="B2030" t="s">
        <v>32</v>
      </c>
      <c r="C2030">
        <v>90</v>
      </c>
      <c r="D2030">
        <f>YEAR(cukier7[[#This Row],[Data]])</f>
        <v>2014</v>
      </c>
    </row>
    <row r="2031" spans="1:4" x14ac:dyDescent="0.25">
      <c r="A2031" s="1">
        <v>41814</v>
      </c>
      <c r="B2031" t="s">
        <v>11</v>
      </c>
      <c r="C2031">
        <v>106</v>
      </c>
      <c r="D2031">
        <f>YEAR(cukier7[[#This Row],[Data]])</f>
        <v>2014</v>
      </c>
    </row>
    <row r="2032" spans="1:4" x14ac:dyDescent="0.25">
      <c r="A2032" s="1">
        <v>41815</v>
      </c>
      <c r="B2032" t="s">
        <v>68</v>
      </c>
      <c r="C2032">
        <v>57</v>
      </c>
      <c r="D2032">
        <f>YEAR(cukier7[[#This Row],[Data]])</f>
        <v>2014</v>
      </c>
    </row>
    <row r="2033" spans="1:4" x14ac:dyDescent="0.25">
      <c r="A2033" s="1">
        <v>41815</v>
      </c>
      <c r="B2033" t="s">
        <v>20</v>
      </c>
      <c r="C2033">
        <v>59</v>
      </c>
      <c r="D2033">
        <f>YEAR(cukier7[[#This Row],[Data]])</f>
        <v>2014</v>
      </c>
    </row>
    <row r="2034" spans="1:4" x14ac:dyDescent="0.25">
      <c r="A2034" s="1">
        <v>41817</v>
      </c>
      <c r="B2034" t="s">
        <v>81</v>
      </c>
      <c r="C2034">
        <v>11</v>
      </c>
      <c r="D2034">
        <f>YEAR(cukier7[[#This Row],[Data]])</f>
        <v>2014</v>
      </c>
    </row>
    <row r="2035" spans="1:4" x14ac:dyDescent="0.25">
      <c r="A2035" s="1">
        <v>41818</v>
      </c>
      <c r="B2035" t="s">
        <v>104</v>
      </c>
      <c r="C2035">
        <v>361</v>
      </c>
      <c r="D2035">
        <f>YEAR(cukier7[[#This Row],[Data]])</f>
        <v>2014</v>
      </c>
    </row>
    <row r="2036" spans="1:4" x14ac:dyDescent="0.25">
      <c r="A2036" s="1">
        <v>41819</v>
      </c>
      <c r="B2036" t="s">
        <v>10</v>
      </c>
      <c r="C2036">
        <v>153</v>
      </c>
      <c r="D2036">
        <f>YEAR(cukier7[[#This Row],[Data]])</f>
        <v>2014</v>
      </c>
    </row>
    <row r="2037" spans="1:4" x14ac:dyDescent="0.25">
      <c r="A2037" s="1">
        <v>41820</v>
      </c>
      <c r="B2037" t="s">
        <v>149</v>
      </c>
      <c r="C2037">
        <v>7</v>
      </c>
      <c r="D2037">
        <f>YEAR(cukier7[[#This Row],[Data]])</f>
        <v>2014</v>
      </c>
    </row>
    <row r="2038" spans="1:4" x14ac:dyDescent="0.25">
      <c r="A2038" s="1">
        <v>41821</v>
      </c>
      <c r="B2038" t="s">
        <v>73</v>
      </c>
      <c r="C2038">
        <v>65</v>
      </c>
      <c r="D2038">
        <f>YEAR(cukier7[[#This Row],[Data]])</f>
        <v>2014</v>
      </c>
    </row>
    <row r="2039" spans="1:4" x14ac:dyDescent="0.25">
      <c r="A2039" s="1">
        <v>41823</v>
      </c>
      <c r="B2039" t="s">
        <v>11</v>
      </c>
      <c r="C2039">
        <v>409</v>
      </c>
      <c r="D2039">
        <f>YEAR(cukier7[[#This Row],[Data]])</f>
        <v>2014</v>
      </c>
    </row>
    <row r="2040" spans="1:4" x14ac:dyDescent="0.25">
      <c r="A2040" s="1">
        <v>41825</v>
      </c>
      <c r="B2040" t="s">
        <v>65</v>
      </c>
      <c r="C2040">
        <v>63</v>
      </c>
      <c r="D2040">
        <f>YEAR(cukier7[[#This Row],[Data]])</f>
        <v>2014</v>
      </c>
    </row>
    <row r="2041" spans="1:4" x14ac:dyDescent="0.25">
      <c r="A2041" s="1">
        <v>41826</v>
      </c>
      <c r="B2041" t="s">
        <v>9</v>
      </c>
      <c r="C2041">
        <v>441</v>
      </c>
      <c r="D2041">
        <f>YEAR(cukier7[[#This Row],[Data]])</f>
        <v>2014</v>
      </c>
    </row>
    <row r="2042" spans="1:4" x14ac:dyDescent="0.25">
      <c r="A2042" s="1">
        <v>41830</v>
      </c>
      <c r="B2042" t="s">
        <v>54</v>
      </c>
      <c r="C2042">
        <v>91</v>
      </c>
      <c r="D2042">
        <f>YEAR(cukier7[[#This Row],[Data]])</f>
        <v>2014</v>
      </c>
    </row>
    <row r="2043" spans="1:4" x14ac:dyDescent="0.25">
      <c r="A2043" s="1">
        <v>41831</v>
      </c>
      <c r="B2043" t="s">
        <v>14</v>
      </c>
      <c r="C2043">
        <v>73</v>
      </c>
      <c r="D2043">
        <f>YEAR(cukier7[[#This Row],[Data]])</f>
        <v>2014</v>
      </c>
    </row>
    <row r="2044" spans="1:4" x14ac:dyDescent="0.25">
      <c r="A2044" s="1">
        <v>41832</v>
      </c>
      <c r="B2044" t="s">
        <v>8</v>
      </c>
      <c r="C2044">
        <v>184</v>
      </c>
      <c r="D2044">
        <f>YEAR(cukier7[[#This Row],[Data]])</f>
        <v>2014</v>
      </c>
    </row>
    <row r="2045" spans="1:4" x14ac:dyDescent="0.25">
      <c r="A2045" s="1">
        <v>41836</v>
      </c>
      <c r="B2045" t="s">
        <v>63</v>
      </c>
      <c r="C2045">
        <v>191</v>
      </c>
      <c r="D2045">
        <f>YEAR(cukier7[[#This Row],[Data]])</f>
        <v>2014</v>
      </c>
    </row>
    <row r="2046" spans="1:4" x14ac:dyDescent="0.25">
      <c r="A2046" s="1">
        <v>41837</v>
      </c>
      <c r="B2046" t="s">
        <v>19</v>
      </c>
      <c r="C2046">
        <v>371</v>
      </c>
      <c r="D2046">
        <f>YEAR(cukier7[[#This Row],[Data]])</f>
        <v>2014</v>
      </c>
    </row>
    <row r="2047" spans="1:4" x14ac:dyDescent="0.25">
      <c r="A2047" s="1">
        <v>41838</v>
      </c>
      <c r="B2047" t="s">
        <v>24</v>
      </c>
      <c r="C2047">
        <v>485</v>
      </c>
      <c r="D2047">
        <f>YEAR(cukier7[[#This Row],[Data]])</f>
        <v>2014</v>
      </c>
    </row>
    <row r="2048" spans="1:4" x14ac:dyDescent="0.25">
      <c r="A2048" s="1">
        <v>41838</v>
      </c>
      <c r="B2048" t="s">
        <v>39</v>
      </c>
      <c r="C2048">
        <v>92</v>
      </c>
      <c r="D2048">
        <f>YEAR(cukier7[[#This Row],[Data]])</f>
        <v>2014</v>
      </c>
    </row>
    <row r="2049" spans="1:4" x14ac:dyDescent="0.25">
      <c r="A2049" s="1">
        <v>41840</v>
      </c>
      <c r="B2049" t="s">
        <v>19</v>
      </c>
      <c r="C2049">
        <v>442</v>
      </c>
      <c r="D2049">
        <f>YEAR(cukier7[[#This Row],[Data]])</f>
        <v>2014</v>
      </c>
    </row>
    <row r="2050" spans="1:4" x14ac:dyDescent="0.25">
      <c r="A2050" s="1">
        <v>41841</v>
      </c>
      <c r="B2050" t="s">
        <v>10</v>
      </c>
      <c r="C2050">
        <v>44</v>
      </c>
      <c r="D2050">
        <f>YEAR(cukier7[[#This Row],[Data]])</f>
        <v>2014</v>
      </c>
    </row>
    <row r="2051" spans="1:4" x14ac:dyDescent="0.25">
      <c r="A2051" s="1">
        <v>41843</v>
      </c>
      <c r="B2051" t="s">
        <v>41</v>
      </c>
      <c r="C2051">
        <v>39</v>
      </c>
      <c r="D2051">
        <f>YEAR(cukier7[[#This Row],[Data]])</f>
        <v>2014</v>
      </c>
    </row>
    <row r="2052" spans="1:4" x14ac:dyDescent="0.25">
      <c r="A2052" s="1">
        <v>41848</v>
      </c>
      <c r="B2052" t="s">
        <v>19</v>
      </c>
      <c r="C2052">
        <v>288</v>
      </c>
      <c r="D2052">
        <f>YEAR(cukier7[[#This Row],[Data]])</f>
        <v>2014</v>
      </c>
    </row>
    <row r="2053" spans="1:4" x14ac:dyDescent="0.25">
      <c r="A2053" s="1">
        <v>41848</v>
      </c>
      <c r="B2053" t="s">
        <v>192</v>
      </c>
      <c r="C2053">
        <v>4</v>
      </c>
      <c r="D2053">
        <f>YEAR(cukier7[[#This Row],[Data]])</f>
        <v>2014</v>
      </c>
    </row>
    <row r="2054" spans="1:4" x14ac:dyDescent="0.25">
      <c r="A2054" s="1">
        <v>41851</v>
      </c>
      <c r="B2054" t="s">
        <v>240</v>
      </c>
      <c r="C2054">
        <v>6</v>
      </c>
      <c r="D2054">
        <f>YEAR(cukier7[[#This Row],[Data]])</f>
        <v>2014</v>
      </c>
    </row>
    <row r="2055" spans="1:4" x14ac:dyDescent="0.25">
      <c r="A2055" s="1">
        <v>41851</v>
      </c>
      <c r="B2055" t="s">
        <v>118</v>
      </c>
      <c r="C2055">
        <v>9</v>
      </c>
      <c r="D2055">
        <f>YEAR(cukier7[[#This Row],[Data]])</f>
        <v>2014</v>
      </c>
    </row>
    <row r="2056" spans="1:4" x14ac:dyDescent="0.25">
      <c r="A2056" s="1">
        <v>41852</v>
      </c>
      <c r="B2056" t="s">
        <v>39</v>
      </c>
      <c r="C2056">
        <v>178</v>
      </c>
      <c r="D2056">
        <f>YEAR(cukier7[[#This Row],[Data]])</f>
        <v>2014</v>
      </c>
    </row>
    <row r="2057" spans="1:4" x14ac:dyDescent="0.25">
      <c r="A2057" s="1">
        <v>41853</v>
      </c>
      <c r="B2057" t="s">
        <v>52</v>
      </c>
      <c r="C2057">
        <v>455</v>
      </c>
      <c r="D2057">
        <f>YEAR(cukier7[[#This Row],[Data]])</f>
        <v>2014</v>
      </c>
    </row>
    <row r="2058" spans="1:4" x14ac:dyDescent="0.25">
      <c r="A2058" s="1">
        <v>41854</v>
      </c>
      <c r="B2058" t="s">
        <v>80</v>
      </c>
      <c r="C2058">
        <v>56</v>
      </c>
      <c r="D2058">
        <f>YEAR(cukier7[[#This Row],[Data]])</f>
        <v>2014</v>
      </c>
    </row>
    <row r="2059" spans="1:4" x14ac:dyDescent="0.25">
      <c r="A2059" s="1">
        <v>41858</v>
      </c>
      <c r="B2059" t="s">
        <v>63</v>
      </c>
      <c r="C2059">
        <v>46</v>
      </c>
      <c r="D2059">
        <f>YEAR(cukier7[[#This Row],[Data]])</f>
        <v>2014</v>
      </c>
    </row>
    <row r="2060" spans="1:4" x14ac:dyDescent="0.25">
      <c r="A2060" s="1">
        <v>41859</v>
      </c>
      <c r="B2060" t="s">
        <v>126</v>
      </c>
      <c r="C2060">
        <v>15</v>
      </c>
      <c r="D2060">
        <f>YEAR(cukier7[[#This Row],[Data]])</f>
        <v>2014</v>
      </c>
    </row>
    <row r="2061" spans="1:4" x14ac:dyDescent="0.25">
      <c r="A2061" s="1">
        <v>41860</v>
      </c>
      <c r="B2061" t="s">
        <v>10</v>
      </c>
      <c r="C2061">
        <v>130</v>
      </c>
      <c r="D2061">
        <f>YEAR(cukier7[[#This Row],[Data]])</f>
        <v>2014</v>
      </c>
    </row>
    <row r="2062" spans="1:4" x14ac:dyDescent="0.25">
      <c r="A2062" s="1">
        <v>41861</v>
      </c>
      <c r="B2062" t="s">
        <v>22</v>
      </c>
      <c r="C2062">
        <v>154</v>
      </c>
      <c r="D2062">
        <f>YEAR(cukier7[[#This Row],[Data]])</f>
        <v>2014</v>
      </c>
    </row>
    <row r="2063" spans="1:4" x14ac:dyDescent="0.25">
      <c r="A2063" s="1">
        <v>41861</v>
      </c>
      <c r="B2063" t="s">
        <v>10</v>
      </c>
      <c r="C2063">
        <v>137</v>
      </c>
      <c r="D2063">
        <f>YEAR(cukier7[[#This Row],[Data]])</f>
        <v>2014</v>
      </c>
    </row>
    <row r="2064" spans="1:4" x14ac:dyDescent="0.25">
      <c r="A2064" s="1">
        <v>41863</v>
      </c>
      <c r="B2064" t="s">
        <v>60</v>
      </c>
      <c r="C2064">
        <v>119</v>
      </c>
      <c r="D2064">
        <f>YEAR(cukier7[[#This Row],[Data]])</f>
        <v>2014</v>
      </c>
    </row>
    <row r="2065" spans="1:4" x14ac:dyDescent="0.25">
      <c r="A2065" s="1">
        <v>41863</v>
      </c>
      <c r="B2065" t="s">
        <v>52</v>
      </c>
      <c r="C2065">
        <v>138</v>
      </c>
      <c r="D2065">
        <f>YEAR(cukier7[[#This Row],[Data]])</f>
        <v>2014</v>
      </c>
    </row>
    <row r="2066" spans="1:4" x14ac:dyDescent="0.25">
      <c r="A2066" s="1">
        <v>41864</v>
      </c>
      <c r="B2066" t="s">
        <v>52</v>
      </c>
      <c r="C2066">
        <v>303</v>
      </c>
      <c r="D2066">
        <f>YEAR(cukier7[[#This Row],[Data]])</f>
        <v>2014</v>
      </c>
    </row>
    <row r="2067" spans="1:4" x14ac:dyDescent="0.25">
      <c r="A2067" s="1">
        <v>41866</v>
      </c>
      <c r="B2067" t="s">
        <v>20</v>
      </c>
      <c r="C2067">
        <v>73</v>
      </c>
      <c r="D2067">
        <f>YEAR(cukier7[[#This Row],[Data]])</f>
        <v>2014</v>
      </c>
    </row>
    <row r="2068" spans="1:4" x14ac:dyDescent="0.25">
      <c r="A2068" s="1">
        <v>41868</v>
      </c>
      <c r="B2068" t="s">
        <v>57</v>
      </c>
      <c r="C2068">
        <v>35</v>
      </c>
      <c r="D2068">
        <f>YEAR(cukier7[[#This Row],[Data]])</f>
        <v>2014</v>
      </c>
    </row>
    <row r="2069" spans="1:4" x14ac:dyDescent="0.25">
      <c r="A2069" s="1">
        <v>41868</v>
      </c>
      <c r="B2069" t="s">
        <v>16</v>
      </c>
      <c r="C2069">
        <v>435</v>
      </c>
      <c r="D2069">
        <f>YEAR(cukier7[[#This Row],[Data]])</f>
        <v>2014</v>
      </c>
    </row>
    <row r="2070" spans="1:4" x14ac:dyDescent="0.25">
      <c r="A2070" s="1">
        <v>41871</v>
      </c>
      <c r="B2070" t="s">
        <v>11</v>
      </c>
      <c r="C2070">
        <v>476</v>
      </c>
      <c r="D2070">
        <f>YEAR(cukier7[[#This Row],[Data]])</f>
        <v>2014</v>
      </c>
    </row>
    <row r="2071" spans="1:4" x14ac:dyDescent="0.25">
      <c r="A2071" s="1">
        <v>41874</v>
      </c>
      <c r="B2071" t="s">
        <v>9</v>
      </c>
      <c r="C2071">
        <v>386</v>
      </c>
      <c r="D2071">
        <f>YEAR(cukier7[[#This Row],[Data]])</f>
        <v>2014</v>
      </c>
    </row>
    <row r="2072" spans="1:4" x14ac:dyDescent="0.25">
      <c r="A2072" s="1">
        <v>41877</v>
      </c>
      <c r="B2072" t="s">
        <v>12</v>
      </c>
      <c r="C2072">
        <v>147</v>
      </c>
      <c r="D2072">
        <f>YEAR(cukier7[[#This Row],[Data]])</f>
        <v>2014</v>
      </c>
    </row>
    <row r="2073" spans="1:4" x14ac:dyDescent="0.25">
      <c r="A2073" s="1">
        <v>41880</v>
      </c>
      <c r="B2073" t="s">
        <v>16</v>
      </c>
      <c r="C2073">
        <v>112</v>
      </c>
      <c r="D2073">
        <f>YEAR(cukier7[[#This Row],[Data]])</f>
        <v>2014</v>
      </c>
    </row>
    <row r="2074" spans="1:4" x14ac:dyDescent="0.25">
      <c r="A2074" s="1">
        <v>41885</v>
      </c>
      <c r="B2074" t="s">
        <v>63</v>
      </c>
      <c r="C2074">
        <v>156</v>
      </c>
      <c r="D2074">
        <f>YEAR(cukier7[[#This Row],[Data]])</f>
        <v>2014</v>
      </c>
    </row>
    <row r="2075" spans="1:4" x14ac:dyDescent="0.25">
      <c r="A2075" s="1">
        <v>41886</v>
      </c>
      <c r="B2075" t="s">
        <v>104</v>
      </c>
      <c r="C2075">
        <v>106</v>
      </c>
      <c r="D2075">
        <f>YEAR(cukier7[[#This Row],[Data]])</f>
        <v>2014</v>
      </c>
    </row>
    <row r="2076" spans="1:4" x14ac:dyDescent="0.25">
      <c r="A2076" s="1">
        <v>41888</v>
      </c>
      <c r="B2076" t="s">
        <v>141</v>
      </c>
      <c r="C2076">
        <v>2</v>
      </c>
      <c r="D2076">
        <f>YEAR(cukier7[[#This Row],[Data]])</f>
        <v>2014</v>
      </c>
    </row>
    <row r="2077" spans="1:4" x14ac:dyDescent="0.25">
      <c r="A2077" s="1">
        <v>41888</v>
      </c>
      <c r="B2077" t="s">
        <v>88</v>
      </c>
      <c r="C2077">
        <v>19</v>
      </c>
      <c r="D2077">
        <f>YEAR(cukier7[[#This Row],[Data]])</f>
        <v>2014</v>
      </c>
    </row>
    <row r="2078" spans="1:4" x14ac:dyDescent="0.25">
      <c r="A2078" s="1">
        <v>41889</v>
      </c>
      <c r="B2078" t="s">
        <v>61</v>
      </c>
      <c r="C2078">
        <v>18</v>
      </c>
      <c r="D2078">
        <f>YEAR(cukier7[[#This Row],[Data]])</f>
        <v>2014</v>
      </c>
    </row>
    <row r="2079" spans="1:4" x14ac:dyDescent="0.25">
      <c r="A2079" s="1">
        <v>41892</v>
      </c>
      <c r="B2079" t="s">
        <v>104</v>
      </c>
      <c r="C2079">
        <v>332</v>
      </c>
      <c r="D2079">
        <f>YEAR(cukier7[[#This Row],[Data]])</f>
        <v>2014</v>
      </c>
    </row>
    <row r="2080" spans="1:4" x14ac:dyDescent="0.25">
      <c r="A2080" s="1">
        <v>41893</v>
      </c>
      <c r="B2080" t="s">
        <v>112</v>
      </c>
      <c r="C2080">
        <v>1</v>
      </c>
      <c r="D2080">
        <f>YEAR(cukier7[[#This Row],[Data]])</f>
        <v>2014</v>
      </c>
    </row>
    <row r="2081" spans="1:4" x14ac:dyDescent="0.25">
      <c r="A2081" s="1">
        <v>41894</v>
      </c>
      <c r="B2081" t="s">
        <v>19</v>
      </c>
      <c r="C2081">
        <v>438</v>
      </c>
      <c r="D2081">
        <f>YEAR(cukier7[[#This Row],[Data]])</f>
        <v>2014</v>
      </c>
    </row>
    <row r="2082" spans="1:4" x14ac:dyDescent="0.25">
      <c r="A2082" s="1">
        <v>41895</v>
      </c>
      <c r="B2082" t="s">
        <v>21</v>
      </c>
      <c r="C2082">
        <v>25</v>
      </c>
      <c r="D2082">
        <f>YEAR(cukier7[[#This Row],[Data]])</f>
        <v>2014</v>
      </c>
    </row>
    <row r="2083" spans="1:4" x14ac:dyDescent="0.25">
      <c r="A2083" s="1">
        <v>41897</v>
      </c>
      <c r="B2083" t="s">
        <v>16</v>
      </c>
      <c r="C2083">
        <v>220</v>
      </c>
      <c r="D2083">
        <f>YEAR(cukier7[[#This Row],[Data]])</f>
        <v>2014</v>
      </c>
    </row>
    <row r="2084" spans="1:4" x14ac:dyDescent="0.25">
      <c r="A2084" s="1">
        <v>41897</v>
      </c>
      <c r="B2084" t="s">
        <v>41</v>
      </c>
      <c r="C2084">
        <v>47</v>
      </c>
      <c r="D2084">
        <f>YEAR(cukier7[[#This Row],[Data]])</f>
        <v>2014</v>
      </c>
    </row>
    <row r="2085" spans="1:4" x14ac:dyDescent="0.25">
      <c r="A2085" s="1">
        <v>41897</v>
      </c>
      <c r="B2085" t="s">
        <v>241</v>
      </c>
      <c r="C2085">
        <v>1</v>
      </c>
      <c r="D2085">
        <f>YEAR(cukier7[[#This Row],[Data]])</f>
        <v>2014</v>
      </c>
    </row>
    <row r="2086" spans="1:4" x14ac:dyDescent="0.25">
      <c r="A2086" s="1">
        <v>41898</v>
      </c>
      <c r="B2086" t="s">
        <v>188</v>
      </c>
      <c r="C2086">
        <v>14</v>
      </c>
      <c r="D2086">
        <f>YEAR(cukier7[[#This Row],[Data]])</f>
        <v>2014</v>
      </c>
    </row>
    <row r="2087" spans="1:4" x14ac:dyDescent="0.25">
      <c r="A2087" s="1">
        <v>41899</v>
      </c>
      <c r="B2087" t="s">
        <v>11</v>
      </c>
      <c r="C2087">
        <v>132</v>
      </c>
      <c r="D2087">
        <f>YEAR(cukier7[[#This Row],[Data]])</f>
        <v>2014</v>
      </c>
    </row>
    <row r="2088" spans="1:4" x14ac:dyDescent="0.25">
      <c r="A2088" s="1">
        <v>41904</v>
      </c>
      <c r="B2088" t="s">
        <v>148</v>
      </c>
      <c r="C2088">
        <v>18</v>
      </c>
      <c r="D2088">
        <f>YEAR(cukier7[[#This Row],[Data]])</f>
        <v>2014</v>
      </c>
    </row>
    <row r="2089" spans="1:4" x14ac:dyDescent="0.25">
      <c r="A2089" s="1">
        <v>41906</v>
      </c>
      <c r="B2089" t="s">
        <v>11</v>
      </c>
      <c r="C2089">
        <v>266</v>
      </c>
      <c r="D2089">
        <f>YEAR(cukier7[[#This Row],[Data]])</f>
        <v>2014</v>
      </c>
    </row>
    <row r="2090" spans="1:4" x14ac:dyDescent="0.25">
      <c r="A2090" s="1">
        <v>41907</v>
      </c>
      <c r="B2090" t="s">
        <v>10</v>
      </c>
      <c r="C2090">
        <v>30</v>
      </c>
      <c r="D2090">
        <f>YEAR(cukier7[[#This Row],[Data]])</f>
        <v>2014</v>
      </c>
    </row>
    <row r="2091" spans="1:4" x14ac:dyDescent="0.25">
      <c r="A2091" s="1">
        <v>41909</v>
      </c>
      <c r="B2091" t="s">
        <v>47</v>
      </c>
      <c r="C2091">
        <v>452</v>
      </c>
      <c r="D2091">
        <f>YEAR(cukier7[[#This Row],[Data]])</f>
        <v>2014</v>
      </c>
    </row>
    <row r="2092" spans="1:4" x14ac:dyDescent="0.25">
      <c r="A2092" s="1">
        <v>41911</v>
      </c>
      <c r="B2092" t="s">
        <v>7</v>
      </c>
      <c r="C2092">
        <v>306</v>
      </c>
      <c r="D2092">
        <f>YEAR(cukier7[[#This Row],[Data]])</f>
        <v>2014</v>
      </c>
    </row>
    <row r="2093" spans="1:4" x14ac:dyDescent="0.25">
      <c r="A2093" s="1">
        <v>41912</v>
      </c>
      <c r="B2093" t="s">
        <v>63</v>
      </c>
      <c r="C2093">
        <v>98</v>
      </c>
      <c r="D2093">
        <f>YEAR(cukier7[[#This Row],[Data]])</f>
        <v>2014</v>
      </c>
    </row>
    <row r="2094" spans="1:4" x14ac:dyDescent="0.25">
      <c r="A2094" s="1">
        <v>41913</v>
      </c>
      <c r="B2094" t="s">
        <v>60</v>
      </c>
      <c r="C2094">
        <v>110</v>
      </c>
      <c r="D2094">
        <f>YEAR(cukier7[[#This Row],[Data]])</f>
        <v>2014</v>
      </c>
    </row>
    <row r="2095" spans="1:4" x14ac:dyDescent="0.25">
      <c r="A2095" s="1">
        <v>41913</v>
      </c>
      <c r="B2095" t="s">
        <v>10</v>
      </c>
      <c r="C2095">
        <v>57</v>
      </c>
      <c r="D2095">
        <f>YEAR(cukier7[[#This Row],[Data]])</f>
        <v>2014</v>
      </c>
    </row>
    <row r="2096" spans="1:4" x14ac:dyDescent="0.25">
      <c r="A2096" s="1">
        <v>41913</v>
      </c>
      <c r="B2096" t="s">
        <v>159</v>
      </c>
      <c r="C2096">
        <v>16</v>
      </c>
      <c r="D2096">
        <f>YEAR(cukier7[[#This Row],[Data]])</f>
        <v>2014</v>
      </c>
    </row>
    <row r="2097" spans="1:4" x14ac:dyDescent="0.25">
      <c r="A2097" s="1">
        <v>41916</v>
      </c>
      <c r="B2097" t="s">
        <v>106</v>
      </c>
      <c r="C2097">
        <v>5</v>
      </c>
      <c r="D2097">
        <f>YEAR(cukier7[[#This Row],[Data]])</f>
        <v>2014</v>
      </c>
    </row>
    <row r="2098" spans="1:4" x14ac:dyDescent="0.25">
      <c r="A2098" s="1">
        <v>41919</v>
      </c>
      <c r="B2098" t="s">
        <v>24</v>
      </c>
      <c r="C2098">
        <v>433</v>
      </c>
      <c r="D2098">
        <f>YEAR(cukier7[[#This Row],[Data]])</f>
        <v>2014</v>
      </c>
    </row>
    <row r="2099" spans="1:4" x14ac:dyDescent="0.25">
      <c r="A2099" s="1">
        <v>41920</v>
      </c>
      <c r="B2099" t="s">
        <v>71</v>
      </c>
      <c r="C2099">
        <v>180</v>
      </c>
      <c r="D2099">
        <f>YEAR(cukier7[[#This Row],[Data]])</f>
        <v>2014</v>
      </c>
    </row>
    <row r="2100" spans="1:4" x14ac:dyDescent="0.25">
      <c r="A2100" s="1">
        <v>41920</v>
      </c>
      <c r="B2100" t="s">
        <v>24</v>
      </c>
      <c r="C2100">
        <v>381</v>
      </c>
      <c r="D2100">
        <f>YEAR(cukier7[[#This Row],[Data]])</f>
        <v>2014</v>
      </c>
    </row>
    <row r="2101" spans="1:4" x14ac:dyDescent="0.25">
      <c r="A2101" s="1">
        <v>41921</v>
      </c>
      <c r="B2101" t="s">
        <v>72</v>
      </c>
      <c r="C2101">
        <v>16</v>
      </c>
      <c r="D2101">
        <f>YEAR(cukier7[[#This Row],[Data]])</f>
        <v>2014</v>
      </c>
    </row>
    <row r="2102" spans="1:4" x14ac:dyDescent="0.25">
      <c r="A2102" s="1">
        <v>41921</v>
      </c>
      <c r="B2102" t="s">
        <v>30</v>
      </c>
      <c r="C2102">
        <v>85</v>
      </c>
      <c r="D2102">
        <f>YEAR(cukier7[[#This Row],[Data]])</f>
        <v>2014</v>
      </c>
    </row>
    <row r="2103" spans="1:4" x14ac:dyDescent="0.25">
      <c r="A2103" s="1">
        <v>41921</v>
      </c>
      <c r="B2103" t="s">
        <v>27</v>
      </c>
      <c r="C2103">
        <v>37</v>
      </c>
      <c r="D2103">
        <f>YEAR(cukier7[[#This Row],[Data]])</f>
        <v>2014</v>
      </c>
    </row>
    <row r="2104" spans="1:4" x14ac:dyDescent="0.25">
      <c r="A2104" s="1">
        <v>41924</v>
      </c>
      <c r="B2104" t="s">
        <v>22</v>
      </c>
      <c r="C2104">
        <v>69</v>
      </c>
      <c r="D2104">
        <f>YEAR(cukier7[[#This Row],[Data]])</f>
        <v>2014</v>
      </c>
    </row>
    <row r="2105" spans="1:4" x14ac:dyDescent="0.25">
      <c r="A2105" s="1">
        <v>41925</v>
      </c>
      <c r="B2105" t="s">
        <v>9</v>
      </c>
      <c r="C2105">
        <v>304</v>
      </c>
      <c r="D2105">
        <f>YEAR(cukier7[[#This Row],[Data]])</f>
        <v>2014</v>
      </c>
    </row>
    <row r="2106" spans="1:4" x14ac:dyDescent="0.25">
      <c r="A2106" s="1">
        <v>41928</v>
      </c>
      <c r="B2106" t="s">
        <v>24</v>
      </c>
      <c r="C2106">
        <v>491</v>
      </c>
      <c r="D2106">
        <f>YEAR(cukier7[[#This Row],[Data]])</f>
        <v>2014</v>
      </c>
    </row>
    <row r="2107" spans="1:4" x14ac:dyDescent="0.25">
      <c r="A2107" s="1">
        <v>41931</v>
      </c>
      <c r="B2107" t="s">
        <v>25</v>
      </c>
      <c r="C2107">
        <v>106</v>
      </c>
      <c r="D2107">
        <f>YEAR(cukier7[[#This Row],[Data]])</f>
        <v>2014</v>
      </c>
    </row>
    <row r="2108" spans="1:4" x14ac:dyDescent="0.25">
      <c r="A2108" s="1">
        <v>41935</v>
      </c>
      <c r="B2108" t="s">
        <v>54</v>
      </c>
      <c r="C2108">
        <v>188</v>
      </c>
      <c r="D2108">
        <f>YEAR(cukier7[[#This Row],[Data]])</f>
        <v>2014</v>
      </c>
    </row>
    <row r="2109" spans="1:4" x14ac:dyDescent="0.25">
      <c r="A2109" s="1">
        <v>41935</v>
      </c>
      <c r="B2109" t="s">
        <v>10</v>
      </c>
      <c r="C2109">
        <v>131</v>
      </c>
      <c r="D2109">
        <f>YEAR(cukier7[[#This Row],[Data]])</f>
        <v>2014</v>
      </c>
    </row>
    <row r="2110" spans="1:4" x14ac:dyDescent="0.25">
      <c r="A2110" s="1">
        <v>41936</v>
      </c>
      <c r="B2110" t="s">
        <v>150</v>
      </c>
      <c r="C2110">
        <v>9</v>
      </c>
      <c r="D2110">
        <f>YEAR(cukier7[[#This Row],[Data]])</f>
        <v>2014</v>
      </c>
    </row>
    <row r="2111" spans="1:4" x14ac:dyDescent="0.25">
      <c r="A2111" s="1">
        <v>41938</v>
      </c>
      <c r="B2111" t="s">
        <v>47</v>
      </c>
      <c r="C2111">
        <v>245</v>
      </c>
      <c r="D2111">
        <f>YEAR(cukier7[[#This Row],[Data]])</f>
        <v>2014</v>
      </c>
    </row>
    <row r="2112" spans="1:4" x14ac:dyDescent="0.25">
      <c r="A2112" s="1">
        <v>41943</v>
      </c>
      <c r="B2112" t="s">
        <v>24</v>
      </c>
      <c r="C2112">
        <v>166</v>
      </c>
      <c r="D2112">
        <f>YEAR(cukier7[[#This Row],[Data]])</f>
        <v>2014</v>
      </c>
    </row>
    <row r="2113" spans="1:4" x14ac:dyDescent="0.25">
      <c r="A2113" s="1">
        <v>41945</v>
      </c>
      <c r="B2113" t="s">
        <v>57</v>
      </c>
      <c r="C2113">
        <v>171</v>
      </c>
      <c r="D2113">
        <f>YEAR(cukier7[[#This Row],[Data]])</f>
        <v>2014</v>
      </c>
    </row>
    <row r="2114" spans="1:4" x14ac:dyDescent="0.25">
      <c r="A2114" s="1">
        <v>41945</v>
      </c>
      <c r="B2114" t="s">
        <v>121</v>
      </c>
      <c r="C2114">
        <v>11</v>
      </c>
      <c r="D2114">
        <f>YEAR(cukier7[[#This Row],[Data]])</f>
        <v>2014</v>
      </c>
    </row>
    <row r="2115" spans="1:4" x14ac:dyDescent="0.25">
      <c r="A2115" s="1">
        <v>41946</v>
      </c>
      <c r="B2115" t="s">
        <v>22</v>
      </c>
      <c r="C2115">
        <v>52</v>
      </c>
      <c r="D2115">
        <f>YEAR(cukier7[[#This Row],[Data]])</f>
        <v>2014</v>
      </c>
    </row>
    <row r="2116" spans="1:4" x14ac:dyDescent="0.25">
      <c r="A2116" s="1">
        <v>41949</v>
      </c>
      <c r="B2116" t="s">
        <v>122</v>
      </c>
      <c r="C2116">
        <v>56</v>
      </c>
      <c r="D2116">
        <f>YEAR(cukier7[[#This Row],[Data]])</f>
        <v>2014</v>
      </c>
    </row>
    <row r="2117" spans="1:4" x14ac:dyDescent="0.25">
      <c r="A2117" s="1">
        <v>41950</v>
      </c>
      <c r="B2117" t="s">
        <v>56</v>
      </c>
      <c r="C2117">
        <v>6</v>
      </c>
      <c r="D2117">
        <f>YEAR(cukier7[[#This Row],[Data]])</f>
        <v>2014</v>
      </c>
    </row>
    <row r="2118" spans="1:4" x14ac:dyDescent="0.25">
      <c r="A2118" s="1">
        <v>41950</v>
      </c>
      <c r="B2118" t="s">
        <v>57</v>
      </c>
      <c r="C2118">
        <v>179</v>
      </c>
      <c r="D2118">
        <f>YEAR(cukier7[[#This Row],[Data]])</f>
        <v>2014</v>
      </c>
    </row>
    <row r="2119" spans="1:4" x14ac:dyDescent="0.25">
      <c r="A2119" s="1">
        <v>41951</v>
      </c>
      <c r="B2119" t="s">
        <v>24</v>
      </c>
      <c r="C2119">
        <v>398</v>
      </c>
      <c r="D2119">
        <f>YEAR(cukier7[[#This Row],[Data]])</f>
        <v>2014</v>
      </c>
    </row>
    <row r="2120" spans="1:4" x14ac:dyDescent="0.25">
      <c r="A2120" s="1">
        <v>41952</v>
      </c>
      <c r="B2120" t="s">
        <v>71</v>
      </c>
      <c r="C2120">
        <v>68</v>
      </c>
      <c r="D2120">
        <f>YEAR(cukier7[[#This Row],[Data]])</f>
        <v>2014</v>
      </c>
    </row>
    <row r="2121" spans="1:4" x14ac:dyDescent="0.25">
      <c r="A2121" s="1">
        <v>41952</v>
      </c>
      <c r="B2121" t="s">
        <v>14</v>
      </c>
      <c r="C2121">
        <v>160</v>
      </c>
      <c r="D2121">
        <f>YEAR(cukier7[[#This Row],[Data]])</f>
        <v>2014</v>
      </c>
    </row>
    <row r="2122" spans="1:4" x14ac:dyDescent="0.25">
      <c r="A2122" s="1">
        <v>41953</v>
      </c>
      <c r="B2122" t="s">
        <v>14</v>
      </c>
      <c r="C2122">
        <v>183</v>
      </c>
      <c r="D2122">
        <f>YEAR(cukier7[[#This Row],[Data]])</f>
        <v>2014</v>
      </c>
    </row>
    <row r="2123" spans="1:4" x14ac:dyDescent="0.25">
      <c r="A2123" s="1">
        <v>41954</v>
      </c>
      <c r="B2123" t="s">
        <v>24</v>
      </c>
      <c r="C2123">
        <v>178</v>
      </c>
      <c r="D2123">
        <f>YEAR(cukier7[[#This Row],[Data]])</f>
        <v>2014</v>
      </c>
    </row>
    <row r="2124" spans="1:4" x14ac:dyDescent="0.25">
      <c r="A2124" s="1">
        <v>41955</v>
      </c>
      <c r="B2124" t="s">
        <v>9</v>
      </c>
      <c r="C2124">
        <v>381</v>
      </c>
      <c r="D2124">
        <f>YEAR(cukier7[[#This Row],[Data]])</f>
        <v>2014</v>
      </c>
    </row>
    <row r="2125" spans="1:4" x14ac:dyDescent="0.25">
      <c r="A2125" s="1">
        <v>41957</v>
      </c>
      <c r="B2125" t="s">
        <v>64</v>
      </c>
      <c r="C2125">
        <v>12</v>
      </c>
      <c r="D2125">
        <f>YEAR(cukier7[[#This Row],[Data]])</f>
        <v>2014</v>
      </c>
    </row>
    <row r="2126" spans="1:4" x14ac:dyDescent="0.25">
      <c r="A2126" s="1">
        <v>41959</v>
      </c>
      <c r="B2126" t="s">
        <v>30</v>
      </c>
      <c r="C2126">
        <v>116</v>
      </c>
      <c r="D2126">
        <f>YEAR(cukier7[[#This Row],[Data]])</f>
        <v>2014</v>
      </c>
    </row>
    <row r="2127" spans="1:4" x14ac:dyDescent="0.25">
      <c r="A2127" s="1">
        <v>41961</v>
      </c>
      <c r="B2127" t="s">
        <v>9</v>
      </c>
      <c r="C2127">
        <v>117</v>
      </c>
      <c r="D2127">
        <f>YEAR(cukier7[[#This Row],[Data]])</f>
        <v>2014</v>
      </c>
    </row>
    <row r="2128" spans="1:4" x14ac:dyDescent="0.25">
      <c r="A2128" s="1">
        <v>41961</v>
      </c>
      <c r="B2128" t="s">
        <v>71</v>
      </c>
      <c r="C2128">
        <v>31</v>
      </c>
      <c r="D2128">
        <f>YEAR(cukier7[[#This Row],[Data]])</f>
        <v>2014</v>
      </c>
    </row>
    <row r="2129" spans="1:4" x14ac:dyDescent="0.25">
      <c r="A2129" s="1">
        <v>41962</v>
      </c>
      <c r="B2129" t="s">
        <v>10</v>
      </c>
      <c r="C2129">
        <v>131</v>
      </c>
      <c r="D2129">
        <f>YEAR(cukier7[[#This Row],[Data]])</f>
        <v>2014</v>
      </c>
    </row>
    <row r="2130" spans="1:4" x14ac:dyDescent="0.25">
      <c r="A2130" s="1">
        <v>41962</v>
      </c>
      <c r="B2130" t="s">
        <v>12</v>
      </c>
      <c r="C2130">
        <v>21</v>
      </c>
      <c r="D2130">
        <f>YEAR(cukier7[[#This Row],[Data]])</f>
        <v>2014</v>
      </c>
    </row>
    <row r="2131" spans="1:4" x14ac:dyDescent="0.25">
      <c r="A2131" s="1">
        <v>41963</v>
      </c>
      <c r="B2131" t="s">
        <v>11</v>
      </c>
      <c r="C2131">
        <v>300</v>
      </c>
      <c r="D2131">
        <f>YEAR(cukier7[[#This Row],[Data]])</f>
        <v>2014</v>
      </c>
    </row>
    <row r="2132" spans="1:4" x14ac:dyDescent="0.25">
      <c r="A2132" s="1">
        <v>41963</v>
      </c>
      <c r="B2132" t="s">
        <v>20</v>
      </c>
      <c r="C2132">
        <v>32</v>
      </c>
      <c r="D2132">
        <f>YEAR(cukier7[[#This Row],[Data]])</f>
        <v>2014</v>
      </c>
    </row>
    <row r="2133" spans="1:4" x14ac:dyDescent="0.25">
      <c r="A2133" s="1">
        <v>41966</v>
      </c>
      <c r="B2133" t="s">
        <v>134</v>
      </c>
      <c r="C2133">
        <v>4</v>
      </c>
      <c r="D2133">
        <f>YEAR(cukier7[[#This Row],[Data]])</f>
        <v>2014</v>
      </c>
    </row>
    <row r="2134" spans="1:4" x14ac:dyDescent="0.25">
      <c r="A2134" s="1">
        <v>41967</v>
      </c>
      <c r="B2134" t="s">
        <v>47</v>
      </c>
      <c r="C2134">
        <v>230</v>
      </c>
      <c r="D2134">
        <f>YEAR(cukier7[[#This Row],[Data]])</f>
        <v>2014</v>
      </c>
    </row>
    <row r="2135" spans="1:4" x14ac:dyDescent="0.25">
      <c r="A2135" s="1">
        <v>41968</v>
      </c>
      <c r="B2135" t="s">
        <v>63</v>
      </c>
      <c r="C2135">
        <v>164</v>
      </c>
      <c r="D2135">
        <f>YEAR(cukier7[[#This Row],[Data]])</f>
        <v>2014</v>
      </c>
    </row>
    <row r="2136" spans="1:4" x14ac:dyDescent="0.25">
      <c r="A2136" s="1">
        <v>41969</v>
      </c>
      <c r="B2136" t="s">
        <v>100</v>
      </c>
      <c r="C2136">
        <v>4</v>
      </c>
      <c r="D2136">
        <f>YEAR(cukier7[[#This Row],[Data]])</f>
        <v>2014</v>
      </c>
    </row>
    <row r="2137" spans="1:4" x14ac:dyDescent="0.25">
      <c r="A2137" s="1">
        <v>41972</v>
      </c>
      <c r="B2137" t="s">
        <v>22</v>
      </c>
      <c r="C2137">
        <v>96</v>
      </c>
      <c r="D2137">
        <f>YEAR(cukier7[[#This Row],[Data]])</f>
        <v>2014</v>
      </c>
    </row>
    <row r="2138" spans="1:4" x14ac:dyDescent="0.25">
      <c r="A2138" s="1">
        <v>41975</v>
      </c>
      <c r="B2138" t="s">
        <v>133</v>
      </c>
      <c r="C2138">
        <v>94</v>
      </c>
      <c r="D2138">
        <f>YEAR(cukier7[[#This Row],[Data]])</f>
        <v>2014</v>
      </c>
    </row>
    <row r="2139" spans="1:4" x14ac:dyDescent="0.25">
      <c r="A2139" s="1">
        <v>41975</v>
      </c>
      <c r="B2139" t="s">
        <v>73</v>
      </c>
      <c r="C2139">
        <v>21</v>
      </c>
      <c r="D2139">
        <f>YEAR(cukier7[[#This Row],[Data]])</f>
        <v>2014</v>
      </c>
    </row>
    <row r="2140" spans="1:4" x14ac:dyDescent="0.25">
      <c r="A2140" s="1">
        <v>41977</v>
      </c>
      <c r="B2140" t="s">
        <v>9</v>
      </c>
      <c r="C2140">
        <v>129</v>
      </c>
      <c r="D2140">
        <f>YEAR(cukier7[[#This Row],[Data]])</f>
        <v>2014</v>
      </c>
    </row>
    <row r="2141" spans="1:4" x14ac:dyDescent="0.25">
      <c r="A2141" s="1">
        <v>41977</v>
      </c>
      <c r="B2141" t="s">
        <v>27</v>
      </c>
      <c r="C2141">
        <v>197</v>
      </c>
      <c r="D2141">
        <f>YEAR(cukier7[[#This Row],[Data]])</f>
        <v>2014</v>
      </c>
    </row>
    <row r="2142" spans="1:4" x14ac:dyDescent="0.25">
      <c r="A2142" s="1">
        <v>41978</v>
      </c>
      <c r="B2142" t="s">
        <v>115</v>
      </c>
      <c r="C2142">
        <v>16</v>
      </c>
      <c r="D2142">
        <f>YEAR(cukier7[[#This Row],[Data]])</f>
        <v>2014</v>
      </c>
    </row>
    <row r="2143" spans="1:4" x14ac:dyDescent="0.25">
      <c r="A2143" s="1">
        <v>41978</v>
      </c>
      <c r="B2143" t="s">
        <v>26</v>
      </c>
      <c r="C2143">
        <v>332</v>
      </c>
      <c r="D2143">
        <f>YEAR(cukier7[[#This Row],[Data]])</f>
        <v>2014</v>
      </c>
    </row>
    <row r="2144" spans="1:4" x14ac:dyDescent="0.25">
      <c r="A2144" s="1">
        <v>41980</v>
      </c>
      <c r="B2144" t="s">
        <v>71</v>
      </c>
      <c r="C2144">
        <v>75</v>
      </c>
      <c r="D2144">
        <f>YEAR(cukier7[[#This Row],[Data]])</f>
        <v>2014</v>
      </c>
    </row>
    <row r="2145" spans="1:4" x14ac:dyDescent="0.25">
      <c r="A2145" s="1">
        <v>41981</v>
      </c>
      <c r="B2145" t="s">
        <v>76</v>
      </c>
      <c r="C2145">
        <v>10</v>
      </c>
      <c r="D2145">
        <f>YEAR(cukier7[[#This Row],[Data]])</f>
        <v>2014</v>
      </c>
    </row>
    <row r="2146" spans="1:4" x14ac:dyDescent="0.25">
      <c r="A2146" s="1">
        <v>41982</v>
      </c>
      <c r="B2146" t="s">
        <v>39</v>
      </c>
      <c r="C2146">
        <v>93</v>
      </c>
      <c r="D2146">
        <f>YEAR(cukier7[[#This Row],[Data]])</f>
        <v>2014</v>
      </c>
    </row>
    <row r="2147" spans="1:4" x14ac:dyDescent="0.25">
      <c r="A2147" s="1">
        <v>41983</v>
      </c>
      <c r="B2147" t="s">
        <v>47</v>
      </c>
      <c r="C2147">
        <v>146</v>
      </c>
      <c r="D2147">
        <f>YEAR(cukier7[[#This Row],[Data]])</f>
        <v>2014</v>
      </c>
    </row>
    <row r="2148" spans="1:4" x14ac:dyDescent="0.25">
      <c r="A2148" s="1">
        <v>41984</v>
      </c>
      <c r="B2148" t="s">
        <v>60</v>
      </c>
      <c r="C2148">
        <v>197</v>
      </c>
      <c r="D2148">
        <f>YEAR(cukier7[[#This Row],[Data]])</f>
        <v>2014</v>
      </c>
    </row>
    <row r="2149" spans="1:4" x14ac:dyDescent="0.25">
      <c r="A2149" s="1">
        <v>41986</v>
      </c>
      <c r="B2149" t="s">
        <v>19</v>
      </c>
      <c r="C2149">
        <v>482</v>
      </c>
      <c r="D2149">
        <f>YEAR(cukier7[[#This Row],[Data]])</f>
        <v>2014</v>
      </c>
    </row>
    <row r="2150" spans="1:4" x14ac:dyDescent="0.25">
      <c r="A2150" s="1">
        <v>41988</v>
      </c>
      <c r="B2150" t="s">
        <v>10</v>
      </c>
      <c r="C2150">
        <v>43</v>
      </c>
      <c r="D2150">
        <f>YEAR(cukier7[[#This Row],[Data]])</f>
        <v>2014</v>
      </c>
    </row>
    <row r="2151" spans="1:4" x14ac:dyDescent="0.25">
      <c r="A2151" s="1">
        <v>41989</v>
      </c>
      <c r="B2151" t="s">
        <v>24</v>
      </c>
      <c r="C2151">
        <v>367</v>
      </c>
      <c r="D2151">
        <f>YEAR(cukier7[[#This Row],[Data]])</f>
        <v>2014</v>
      </c>
    </row>
    <row r="2152" spans="1:4" x14ac:dyDescent="0.25">
      <c r="A2152" s="1">
        <v>41989</v>
      </c>
      <c r="B2152" t="s">
        <v>16</v>
      </c>
      <c r="C2152">
        <v>274</v>
      </c>
      <c r="D2152">
        <f>YEAR(cukier7[[#This Row],[Data]])</f>
        <v>2014</v>
      </c>
    </row>
    <row r="2153" spans="1:4" x14ac:dyDescent="0.25">
      <c r="A2153" s="1">
        <v>41991</v>
      </c>
      <c r="B2153" t="s">
        <v>19</v>
      </c>
      <c r="C2153">
        <v>283</v>
      </c>
      <c r="D2153">
        <f>YEAR(cukier7[[#This Row],[Data]])</f>
        <v>2014</v>
      </c>
    </row>
    <row r="2154" spans="1:4" x14ac:dyDescent="0.25">
      <c r="A2154" s="1">
        <v>41992</v>
      </c>
      <c r="B2154" t="s">
        <v>57</v>
      </c>
      <c r="C2154">
        <v>98</v>
      </c>
      <c r="D2154">
        <f>YEAR(cukier7[[#This Row],[Data]])</f>
        <v>2014</v>
      </c>
    </row>
    <row r="2155" spans="1:4" x14ac:dyDescent="0.25">
      <c r="A2155" s="1">
        <v>41993</v>
      </c>
      <c r="B2155" t="s">
        <v>24</v>
      </c>
      <c r="C2155">
        <v>485</v>
      </c>
      <c r="D2155">
        <f>YEAR(cukier7[[#This Row],[Data]])</f>
        <v>2014</v>
      </c>
    </row>
    <row r="2156" spans="1:4" x14ac:dyDescent="0.25">
      <c r="A2156" s="1">
        <v>41994</v>
      </c>
      <c r="B2156" t="s">
        <v>169</v>
      </c>
      <c r="C2156">
        <v>3</v>
      </c>
      <c r="D2156">
        <f>YEAR(cukier7[[#This Row],[Data]])</f>
        <v>2014</v>
      </c>
    </row>
    <row r="2157" spans="1:4" x14ac:dyDescent="0.25">
      <c r="A2157" s="1">
        <v>41996</v>
      </c>
      <c r="B2157" t="s">
        <v>47</v>
      </c>
      <c r="C2157">
        <v>331</v>
      </c>
      <c r="D2157">
        <f>YEAR(cukier7[[#This Row],[Data]])</f>
        <v>2014</v>
      </c>
    </row>
    <row r="2158" spans="1:4" x14ac:dyDescent="0.25">
      <c r="A2158" s="1">
        <v>41997</v>
      </c>
      <c r="B2158" t="s">
        <v>10</v>
      </c>
      <c r="C2158">
        <v>150</v>
      </c>
      <c r="D2158">
        <f>YEAR(cukier7[[#This Row],[Data]])</f>
        <v>2014</v>
      </c>
    </row>
    <row r="2159" spans="1:4" x14ac:dyDescent="0.25">
      <c r="A2159" s="1">
        <v>41998</v>
      </c>
      <c r="B2159" t="s">
        <v>9</v>
      </c>
      <c r="C2159">
        <v>463</v>
      </c>
      <c r="D2159">
        <f>YEAR(cukier7[[#This Row],[Data]])</f>
        <v>2014</v>
      </c>
    </row>
    <row r="2160" spans="1:4" x14ac:dyDescent="0.25">
      <c r="A2160" s="1">
        <v>41999</v>
      </c>
      <c r="B2160" t="s">
        <v>161</v>
      </c>
      <c r="C2160">
        <v>8</v>
      </c>
      <c r="D2160">
        <f>YEAR(cukier7[[#This Row],[Data]])</f>
        <v>2014</v>
      </c>
    </row>
    <row r="2161" spans="1:4" x14ac:dyDescent="0.25">
      <c r="A2161" s="1">
        <v>41999</v>
      </c>
      <c r="B2161" t="s">
        <v>14</v>
      </c>
      <c r="C2161">
        <v>178</v>
      </c>
      <c r="D2161">
        <f>YEAR(cukier7[[#This Row],[Data]])</f>
        <v>2014</v>
      </c>
    </row>
    <row r="2162" spans="1:4" x14ac:dyDescent="0.25">
      <c r="A2162" s="1">
        <v>42001</v>
      </c>
      <c r="B2162" t="s">
        <v>21</v>
      </c>
      <c r="C2162">
        <v>166</v>
      </c>
      <c r="D2162">
        <f>YEAR(cukier7[[#This Row],[Data]])</f>
        <v>2014</v>
      </c>
    </row>
    <row r="2163" spans="1:4" x14ac:dyDescent="0.25">
      <c r="A2163" s="1">
        <v>42002</v>
      </c>
      <c r="B2163" t="s">
        <v>234</v>
      </c>
      <c r="C2163">
        <v>14</v>
      </c>
      <c r="D2163">
        <f>YEAR(cukier7[[#This Row],[Data]])</f>
        <v>2014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E1AF8-C7CD-49F4-BDA8-23A2BB013958}">
  <dimension ref="A1:J2163"/>
  <sheetViews>
    <sheetView workbookViewId="0">
      <selection activeCell="E5" sqref="E5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3.42578125" customWidth="1"/>
    <col min="4" max="4" width="23.28515625" customWidth="1"/>
    <col min="6" max="6" width="27.5703125" customWidth="1"/>
  </cols>
  <sheetData>
    <row r="1" spans="1:10" x14ac:dyDescent="0.25">
      <c r="A1" t="s">
        <v>242</v>
      </c>
      <c r="B1" t="s">
        <v>243</v>
      </c>
      <c r="C1" t="s">
        <v>244</v>
      </c>
      <c r="D1" t="s">
        <v>252</v>
      </c>
      <c r="E1" t="s">
        <v>253</v>
      </c>
      <c r="F1" t="s">
        <v>254</v>
      </c>
    </row>
    <row r="2" spans="1:10" x14ac:dyDescent="0.25">
      <c r="A2" s="1">
        <v>38353</v>
      </c>
      <c r="B2" t="s">
        <v>2</v>
      </c>
      <c r="C2">
        <v>10</v>
      </c>
      <c r="D2">
        <f>SUMIF($B$1:B2,cukier8[[#This Row],[NIP]],$C$1:C2)</f>
        <v>10</v>
      </c>
      <c r="E2">
        <f>IF(cukier8[[#This Row],[ilość już zakupiona]]&gt;=100,IF(cukier8[[#This Row],[ilość już zakupiona]]&gt;=1000,IF(cukier8[[#This Row],[ilość już zakupiona]]&gt;=10000,0.2,0.1),0.05),0)</f>
        <v>0</v>
      </c>
      <c r="F2" s="4">
        <f>cukier8[[#This Row],[Ilość cukru]]*cukier8[[#This Row],[rabat]]</f>
        <v>0</v>
      </c>
    </row>
    <row r="3" spans="1:10" x14ac:dyDescent="0.25">
      <c r="A3" s="1">
        <v>38356</v>
      </c>
      <c r="B3" t="s">
        <v>3</v>
      </c>
      <c r="C3">
        <v>2</v>
      </c>
      <c r="D3">
        <f>SUMIF($B$1:B3,cukier8[[#This Row],[NIP]],$C$1:C3)</f>
        <v>2</v>
      </c>
      <c r="E3">
        <f>IF(cukier8[[#This Row],[ilość już zakupiona]]&gt;=100,IF(cukier8[[#This Row],[ilość już zakupiona]]&gt;=1000,IF(cukier8[[#This Row],[ilość już zakupiona]]&gt;=10000,0.2,0.1),0.05),0)</f>
        <v>0</v>
      </c>
      <c r="F3" s="4">
        <f>cukier8[[#This Row],[Ilość cukru]]*cukier8[[#This Row],[rabat]]</f>
        <v>0</v>
      </c>
    </row>
    <row r="4" spans="1:10" x14ac:dyDescent="0.25">
      <c r="A4" s="1">
        <v>38357</v>
      </c>
      <c r="B4" t="s">
        <v>4</v>
      </c>
      <c r="C4">
        <v>2</v>
      </c>
      <c r="D4">
        <f>SUMIF($B$1:B4,cukier8[[#This Row],[NIP]],$C$1:C4)</f>
        <v>2</v>
      </c>
      <c r="E4">
        <f>IF(cukier8[[#This Row],[ilość już zakupiona]]&gt;=100,IF(cukier8[[#This Row],[ilość już zakupiona]]&gt;=1000,IF(cukier8[[#This Row],[ilość już zakupiona]]&gt;=10000,0.2,0.1),0.05),0)</f>
        <v>0</v>
      </c>
      <c r="F4" s="4">
        <f>cukier8[[#This Row],[Ilość cukru]]*cukier8[[#This Row],[rabat]]</f>
        <v>0</v>
      </c>
      <c r="I4" s="5" t="s">
        <v>255</v>
      </c>
      <c r="J4" s="5"/>
    </row>
    <row r="5" spans="1:10" x14ac:dyDescent="0.25">
      <c r="A5" s="1">
        <v>38362</v>
      </c>
      <c r="B5" t="s">
        <v>5</v>
      </c>
      <c r="C5">
        <v>5</v>
      </c>
      <c r="D5">
        <f>SUMIF($B$1:B5,cukier8[[#This Row],[NIP]],$C$1:C5)</f>
        <v>5</v>
      </c>
      <c r="E5">
        <f>IF(cukier8[[#This Row],[ilość już zakupiona]]&gt;=100,IF(cukier8[[#This Row],[ilość już zakupiona]]&gt;=1000,IF(cukier8[[#This Row],[ilość już zakupiona]]&gt;=10000,0.2,0.1),0.05),0)</f>
        <v>0</v>
      </c>
      <c r="F5" s="4">
        <f>cukier8[[#This Row],[Ilość cukru]]*cukier8[[#This Row],[rabat]]</f>
        <v>0</v>
      </c>
      <c r="I5" s="6">
        <f>SUM(F:F)</f>
        <v>38126.349999999991</v>
      </c>
      <c r="J5" s="6"/>
    </row>
    <row r="6" spans="1:10" x14ac:dyDescent="0.25">
      <c r="A6" s="1">
        <v>38363</v>
      </c>
      <c r="B6" t="s">
        <v>6</v>
      </c>
      <c r="C6">
        <v>14</v>
      </c>
      <c r="D6">
        <f>SUMIF($B$1:B6,cukier8[[#This Row],[NIP]],$C$1:C6)</f>
        <v>14</v>
      </c>
      <c r="E6">
        <f>IF(cukier8[[#This Row],[ilość już zakupiona]]&gt;=100,IF(cukier8[[#This Row],[ilość już zakupiona]]&gt;=1000,IF(cukier8[[#This Row],[ilość już zakupiona]]&gt;=10000,0.2,0.1),0.05),0)</f>
        <v>0</v>
      </c>
      <c r="F6" s="4">
        <f>cukier8[[#This Row],[Ilość cukru]]*cukier8[[#This Row],[rabat]]</f>
        <v>0</v>
      </c>
    </row>
    <row r="7" spans="1:10" x14ac:dyDescent="0.25">
      <c r="A7" s="1">
        <v>38365</v>
      </c>
      <c r="B7" t="s">
        <v>7</v>
      </c>
      <c r="C7">
        <v>436</v>
      </c>
      <c r="D7">
        <f>SUMIF($B$1:B7,cukier8[[#This Row],[NIP]],$C$1:C7)</f>
        <v>436</v>
      </c>
      <c r="E7">
        <f>IF(cukier8[[#This Row],[ilość już zakupiona]]&gt;=100,IF(cukier8[[#This Row],[ilość już zakupiona]]&gt;=1000,IF(cukier8[[#This Row],[ilość już zakupiona]]&gt;=10000,0.2,0.1),0.05),0)</f>
        <v>0.05</v>
      </c>
      <c r="F7" s="4">
        <f>cukier8[[#This Row],[Ilość cukru]]*cukier8[[#This Row],[rabat]]</f>
        <v>21.8</v>
      </c>
    </row>
    <row r="8" spans="1:10" x14ac:dyDescent="0.25">
      <c r="A8" s="1">
        <v>38366</v>
      </c>
      <c r="B8" t="s">
        <v>8</v>
      </c>
      <c r="C8">
        <v>95</v>
      </c>
      <c r="D8">
        <f>SUMIF($B$1:B8,cukier8[[#This Row],[NIP]],$C$1:C8)</f>
        <v>95</v>
      </c>
      <c r="E8">
        <f>IF(cukier8[[#This Row],[ilość już zakupiona]]&gt;=100,IF(cukier8[[#This Row],[ilość już zakupiona]]&gt;=1000,IF(cukier8[[#This Row],[ilość już zakupiona]]&gt;=10000,0.2,0.1),0.05),0)</f>
        <v>0</v>
      </c>
      <c r="F8" s="4">
        <f>cukier8[[#This Row],[Ilość cukru]]*cukier8[[#This Row],[rabat]]</f>
        <v>0</v>
      </c>
    </row>
    <row r="9" spans="1:10" x14ac:dyDescent="0.25">
      <c r="A9" s="1">
        <v>38370</v>
      </c>
      <c r="B9" t="s">
        <v>9</v>
      </c>
      <c r="C9">
        <v>350</v>
      </c>
      <c r="D9">
        <f>SUMIF($B$1:B9,cukier8[[#This Row],[NIP]],$C$1:C9)</f>
        <v>350</v>
      </c>
      <c r="E9">
        <f>IF(cukier8[[#This Row],[ilość już zakupiona]]&gt;=100,IF(cukier8[[#This Row],[ilość już zakupiona]]&gt;=1000,IF(cukier8[[#This Row],[ilość już zakupiona]]&gt;=10000,0.2,0.1),0.05),0)</f>
        <v>0.05</v>
      </c>
      <c r="F9" s="4">
        <f>cukier8[[#This Row],[Ilość cukru]]*cukier8[[#This Row],[rabat]]</f>
        <v>17.5</v>
      </c>
    </row>
    <row r="10" spans="1:10" x14ac:dyDescent="0.25">
      <c r="A10" s="1">
        <v>38371</v>
      </c>
      <c r="B10" t="s">
        <v>9</v>
      </c>
      <c r="C10">
        <v>231</v>
      </c>
      <c r="D10">
        <f>SUMIF($B$1:B10,cukier8[[#This Row],[NIP]],$C$1:C10)</f>
        <v>581</v>
      </c>
      <c r="E10">
        <f>IF(cukier8[[#This Row],[ilość już zakupiona]]&gt;=100,IF(cukier8[[#This Row],[ilość już zakupiona]]&gt;=1000,IF(cukier8[[#This Row],[ilość już zakupiona]]&gt;=10000,0.2,0.1),0.05),0)</f>
        <v>0.05</v>
      </c>
      <c r="F10" s="4">
        <f>cukier8[[#This Row],[Ilość cukru]]*cukier8[[#This Row],[rabat]]</f>
        <v>11.55</v>
      </c>
    </row>
    <row r="11" spans="1:10" x14ac:dyDescent="0.25">
      <c r="A11" s="1">
        <v>38372</v>
      </c>
      <c r="B11" t="s">
        <v>10</v>
      </c>
      <c r="C11">
        <v>38</v>
      </c>
      <c r="D11">
        <f>SUMIF($B$1:B11,cukier8[[#This Row],[NIP]],$C$1:C11)</f>
        <v>38</v>
      </c>
      <c r="E11">
        <f>IF(cukier8[[#This Row],[ilość już zakupiona]]&gt;=100,IF(cukier8[[#This Row],[ilość już zakupiona]]&gt;=1000,IF(cukier8[[#This Row],[ilość już zakupiona]]&gt;=10000,0.2,0.1),0.05),0)</f>
        <v>0</v>
      </c>
      <c r="F11" s="4">
        <f>cukier8[[#This Row],[Ilość cukru]]*cukier8[[#This Row],[rabat]]</f>
        <v>0</v>
      </c>
    </row>
    <row r="12" spans="1:10" x14ac:dyDescent="0.25">
      <c r="A12" s="1">
        <v>38374</v>
      </c>
      <c r="B12" t="s">
        <v>11</v>
      </c>
      <c r="C12">
        <v>440</v>
      </c>
      <c r="D12">
        <f>SUMIF($B$1:B12,cukier8[[#This Row],[NIP]],$C$1:C12)</f>
        <v>440</v>
      </c>
      <c r="E12">
        <f>IF(cukier8[[#This Row],[ilość już zakupiona]]&gt;=100,IF(cukier8[[#This Row],[ilość już zakupiona]]&gt;=1000,IF(cukier8[[#This Row],[ilość już zakupiona]]&gt;=10000,0.2,0.1),0.05),0)</f>
        <v>0.05</v>
      </c>
      <c r="F12" s="4">
        <f>cukier8[[#This Row],[Ilość cukru]]*cukier8[[#This Row],[rabat]]</f>
        <v>22</v>
      </c>
    </row>
    <row r="13" spans="1:10" x14ac:dyDescent="0.25">
      <c r="A13" s="1">
        <v>38376</v>
      </c>
      <c r="B13" t="s">
        <v>12</v>
      </c>
      <c r="C13">
        <v>120</v>
      </c>
      <c r="D13">
        <f>SUMIF($B$1:B13,cukier8[[#This Row],[NIP]],$C$1:C13)</f>
        <v>120</v>
      </c>
      <c r="E13">
        <f>IF(cukier8[[#This Row],[ilość już zakupiona]]&gt;=100,IF(cukier8[[#This Row],[ilość już zakupiona]]&gt;=1000,IF(cukier8[[#This Row],[ilość już zakupiona]]&gt;=10000,0.2,0.1),0.05),0)</f>
        <v>0.05</v>
      </c>
      <c r="F13" s="4">
        <f>cukier8[[#This Row],[Ilość cukru]]*cukier8[[#This Row],[rabat]]</f>
        <v>6</v>
      </c>
    </row>
    <row r="14" spans="1:10" x14ac:dyDescent="0.25">
      <c r="A14" s="1">
        <v>38377</v>
      </c>
      <c r="B14" t="s">
        <v>13</v>
      </c>
      <c r="C14">
        <v>11</v>
      </c>
      <c r="D14">
        <f>SUMIF($B$1:B14,cukier8[[#This Row],[NIP]],$C$1:C14)</f>
        <v>11</v>
      </c>
      <c r="E14">
        <f>IF(cukier8[[#This Row],[ilość już zakupiona]]&gt;=100,IF(cukier8[[#This Row],[ilość już zakupiona]]&gt;=1000,IF(cukier8[[#This Row],[ilość już zakupiona]]&gt;=10000,0.2,0.1),0.05),0)</f>
        <v>0</v>
      </c>
      <c r="F14" s="4">
        <f>cukier8[[#This Row],[Ilość cukru]]*cukier8[[#This Row],[rabat]]</f>
        <v>0</v>
      </c>
    </row>
    <row r="15" spans="1:10" x14ac:dyDescent="0.25">
      <c r="A15" s="1">
        <v>38378</v>
      </c>
      <c r="B15" t="s">
        <v>14</v>
      </c>
      <c r="C15">
        <v>36</v>
      </c>
      <c r="D15">
        <f>SUMIF($B$1:B15,cukier8[[#This Row],[NIP]],$C$1:C15)</f>
        <v>36</v>
      </c>
      <c r="E15">
        <f>IF(cukier8[[#This Row],[ilość już zakupiona]]&gt;=100,IF(cukier8[[#This Row],[ilość już zakupiona]]&gt;=1000,IF(cukier8[[#This Row],[ilość już zakupiona]]&gt;=10000,0.2,0.1),0.05),0)</f>
        <v>0</v>
      </c>
      <c r="F15" s="4">
        <f>cukier8[[#This Row],[Ilość cukru]]*cukier8[[#This Row],[rabat]]</f>
        <v>0</v>
      </c>
    </row>
    <row r="16" spans="1:10" x14ac:dyDescent="0.25">
      <c r="A16" s="1">
        <v>38379</v>
      </c>
      <c r="B16" t="s">
        <v>12</v>
      </c>
      <c r="C16">
        <v>51</v>
      </c>
      <c r="D16">
        <f>SUMIF($B$1:B16,cukier8[[#This Row],[NIP]],$C$1:C16)</f>
        <v>171</v>
      </c>
      <c r="E16">
        <f>IF(cukier8[[#This Row],[ilość już zakupiona]]&gt;=100,IF(cukier8[[#This Row],[ilość już zakupiona]]&gt;=1000,IF(cukier8[[#This Row],[ilość już zakupiona]]&gt;=10000,0.2,0.1),0.05),0)</f>
        <v>0.05</v>
      </c>
      <c r="F16" s="4">
        <f>cukier8[[#This Row],[Ilość cukru]]*cukier8[[#This Row],[rabat]]</f>
        <v>2.5500000000000003</v>
      </c>
    </row>
    <row r="17" spans="1:6" x14ac:dyDescent="0.25">
      <c r="A17" s="1">
        <v>38385</v>
      </c>
      <c r="B17" t="s">
        <v>9</v>
      </c>
      <c r="C17">
        <v>465</v>
      </c>
      <c r="D17">
        <f>SUMIF($B$1:B17,cukier8[[#This Row],[NIP]],$C$1:C17)</f>
        <v>1046</v>
      </c>
      <c r="E17">
        <f>IF(cukier8[[#This Row],[ilość już zakupiona]]&gt;=100,IF(cukier8[[#This Row],[ilość już zakupiona]]&gt;=1000,IF(cukier8[[#This Row],[ilość już zakupiona]]&gt;=10000,0.2,0.1),0.05),0)</f>
        <v>0.1</v>
      </c>
      <c r="F17" s="4">
        <f>cukier8[[#This Row],[Ilość cukru]]*cukier8[[#This Row],[rabat]]</f>
        <v>46.5</v>
      </c>
    </row>
    <row r="18" spans="1:6" x14ac:dyDescent="0.25">
      <c r="A18" s="1">
        <v>38386</v>
      </c>
      <c r="B18" t="s">
        <v>15</v>
      </c>
      <c r="C18">
        <v>8</v>
      </c>
      <c r="D18">
        <f>SUMIF($B$1:B18,cukier8[[#This Row],[NIP]],$C$1:C18)</f>
        <v>8</v>
      </c>
      <c r="E18">
        <f>IF(cukier8[[#This Row],[ilość już zakupiona]]&gt;=100,IF(cukier8[[#This Row],[ilość już zakupiona]]&gt;=1000,IF(cukier8[[#This Row],[ilość już zakupiona]]&gt;=10000,0.2,0.1),0.05),0)</f>
        <v>0</v>
      </c>
      <c r="F18" s="4">
        <f>cukier8[[#This Row],[Ilość cukru]]*cukier8[[#This Row],[rabat]]</f>
        <v>0</v>
      </c>
    </row>
    <row r="19" spans="1:6" x14ac:dyDescent="0.25">
      <c r="A19" s="1">
        <v>38388</v>
      </c>
      <c r="B19" t="s">
        <v>16</v>
      </c>
      <c r="C19">
        <v>287</v>
      </c>
      <c r="D19">
        <f>SUMIF($B$1:B19,cukier8[[#This Row],[NIP]],$C$1:C19)</f>
        <v>287</v>
      </c>
      <c r="E19">
        <f>IF(cukier8[[#This Row],[ilość już zakupiona]]&gt;=100,IF(cukier8[[#This Row],[ilość już zakupiona]]&gt;=1000,IF(cukier8[[#This Row],[ilość już zakupiona]]&gt;=10000,0.2,0.1),0.05),0)</f>
        <v>0.05</v>
      </c>
      <c r="F19" s="4">
        <f>cukier8[[#This Row],[Ilość cukru]]*cukier8[[#This Row],[rabat]]</f>
        <v>14.350000000000001</v>
      </c>
    </row>
    <row r="20" spans="1:6" x14ac:dyDescent="0.25">
      <c r="A20" s="1">
        <v>38388</v>
      </c>
      <c r="B20" t="s">
        <v>17</v>
      </c>
      <c r="C20">
        <v>12</v>
      </c>
      <c r="D20">
        <f>SUMIF($B$1:B20,cukier8[[#This Row],[NIP]],$C$1:C20)</f>
        <v>12</v>
      </c>
      <c r="E20">
        <f>IF(cukier8[[#This Row],[ilość już zakupiona]]&gt;=100,IF(cukier8[[#This Row],[ilość już zakupiona]]&gt;=1000,IF(cukier8[[#This Row],[ilość już zakupiona]]&gt;=10000,0.2,0.1),0.05),0)</f>
        <v>0</v>
      </c>
      <c r="F20" s="4">
        <f>cukier8[[#This Row],[Ilość cukru]]*cukier8[[#This Row],[rabat]]</f>
        <v>0</v>
      </c>
    </row>
    <row r="21" spans="1:6" x14ac:dyDescent="0.25">
      <c r="A21" s="1">
        <v>38393</v>
      </c>
      <c r="B21" t="s">
        <v>18</v>
      </c>
      <c r="C21">
        <v>6</v>
      </c>
      <c r="D21">
        <f>SUMIF($B$1:B21,cukier8[[#This Row],[NIP]],$C$1:C21)</f>
        <v>6</v>
      </c>
      <c r="E21">
        <f>IF(cukier8[[#This Row],[ilość już zakupiona]]&gt;=100,IF(cukier8[[#This Row],[ilość już zakupiona]]&gt;=1000,IF(cukier8[[#This Row],[ilość już zakupiona]]&gt;=10000,0.2,0.1),0.05),0)</f>
        <v>0</v>
      </c>
      <c r="F21" s="4">
        <f>cukier8[[#This Row],[Ilość cukru]]*cukier8[[#This Row],[rabat]]</f>
        <v>0</v>
      </c>
    </row>
    <row r="22" spans="1:6" x14ac:dyDescent="0.25">
      <c r="A22" s="1">
        <v>38397</v>
      </c>
      <c r="B22" t="s">
        <v>19</v>
      </c>
      <c r="C22">
        <v>321</v>
      </c>
      <c r="D22">
        <f>SUMIF($B$1:B22,cukier8[[#This Row],[NIP]],$C$1:C22)</f>
        <v>321</v>
      </c>
      <c r="E22">
        <f>IF(cukier8[[#This Row],[ilość już zakupiona]]&gt;=100,IF(cukier8[[#This Row],[ilość już zakupiona]]&gt;=1000,IF(cukier8[[#This Row],[ilość już zakupiona]]&gt;=10000,0.2,0.1),0.05),0)</f>
        <v>0.05</v>
      </c>
      <c r="F22" s="4">
        <f>cukier8[[#This Row],[Ilość cukru]]*cukier8[[#This Row],[rabat]]</f>
        <v>16.05</v>
      </c>
    </row>
    <row r="23" spans="1:6" x14ac:dyDescent="0.25">
      <c r="A23" s="1">
        <v>38401</v>
      </c>
      <c r="B23" t="s">
        <v>20</v>
      </c>
      <c r="C23">
        <v>99</v>
      </c>
      <c r="D23">
        <f>SUMIF($B$1:B23,cukier8[[#This Row],[NIP]],$C$1:C23)</f>
        <v>99</v>
      </c>
      <c r="E23">
        <f>IF(cukier8[[#This Row],[ilość już zakupiona]]&gt;=100,IF(cukier8[[#This Row],[ilość już zakupiona]]&gt;=1000,IF(cukier8[[#This Row],[ilość już zakupiona]]&gt;=10000,0.2,0.1),0.05),0)</f>
        <v>0</v>
      </c>
      <c r="F23" s="4">
        <f>cukier8[[#This Row],[Ilość cukru]]*cukier8[[#This Row],[rabat]]</f>
        <v>0</v>
      </c>
    </row>
    <row r="24" spans="1:6" x14ac:dyDescent="0.25">
      <c r="A24" s="1">
        <v>38401</v>
      </c>
      <c r="B24" t="s">
        <v>21</v>
      </c>
      <c r="C24">
        <v>91</v>
      </c>
      <c r="D24">
        <f>SUMIF($B$1:B24,cukier8[[#This Row],[NIP]],$C$1:C24)</f>
        <v>91</v>
      </c>
      <c r="E24">
        <f>IF(cukier8[[#This Row],[ilość już zakupiona]]&gt;=100,IF(cukier8[[#This Row],[ilość już zakupiona]]&gt;=1000,IF(cukier8[[#This Row],[ilość już zakupiona]]&gt;=10000,0.2,0.1),0.05),0)</f>
        <v>0</v>
      </c>
      <c r="F24" s="4">
        <f>cukier8[[#This Row],[Ilość cukru]]*cukier8[[#This Row],[rabat]]</f>
        <v>0</v>
      </c>
    </row>
    <row r="25" spans="1:6" x14ac:dyDescent="0.25">
      <c r="A25" s="1">
        <v>38407</v>
      </c>
      <c r="B25" t="s">
        <v>16</v>
      </c>
      <c r="C25">
        <v>118</v>
      </c>
      <c r="D25">
        <f>SUMIF($B$1:B25,cukier8[[#This Row],[NIP]],$C$1:C25)</f>
        <v>405</v>
      </c>
      <c r="E25">
        <f>IF(cukier8[[#This Row],[ilość już zakupiona]]&gt;=100,IF(cukier8[[#This Row],[ilość już zakupiona]]&gt;=1000,IF(cukier8[[#This Row],[ilość już zakupiona]]&gt;=10000,0.2,0.1),0.05),0)</f>
        <v>0.05</v>
      </c>
      <c r="F25" s="4">
        <f>cukier8[[#This Row],[Ilość cukru]]*cukier8[[#This Row],[rabat]]</f>
        <v>5.9</v>
      </c>
    </row>
    <row r="26" spans="1:6" x14ac:dyDescent="0.25">
      <c r="A26" s="1">
        <v>38408</v>
      </c>
      <c r="B26" t="s">
        <v>22</v>
      </c>
      <c r="C26">
        <v>58</v>
      </c>
      <c r="D26">
        <f>SUMIF($B$1:B26,cukier8[[#This Row],[NIP]],$C$1:C26)</f>
        <v>58</v>
      </c>
      <c r="E26">
        <f>IF(cukier8[[#This Row],[ilość już zakupiona]]&gt;=100,IF(cukier8[[#This Row],[ilość już zakupiona]]&gt;=1000,IF(cukier8[[#This Row],[ilość już zakupiona]]&gt;=10000,0.2,0.1),0.05),0)</f>
        <v>0</v>
      </c>
      <c r="F26" s="4">
        <f>cukier8[[#This Row],[Ilość cukru]]*cukier8[[#This Row],[rabat]]</f>
        <v>0</v>
      </c>
    </row>
    <row r="27" spans="1:6" x14ac:dyDescent="0.25">
      <c r="A27" s="1">
        <v>38409</v>
      </c>
      <c r="B27" t="s">
        <v>23</v>
      </c>
      <c r="C27">
        <v>16</v>
      </c>
      <c r="D27">
        <f>SUMIF($B$1:B27,cukier8[[#This Row],[NIP]],$C$1:C27)</f>
        <v>16</v>
      </c>
      <c r="E27">
        <f>IF(cukier8[[#This Row],[ilość już zakupiona]]&gt;=100,IF(cukier8[[#This Row],[ilość już zakupiona]]&gt;=1000,IF(cukier8[[#This Row],[ilość już zakupiona]]&gt;=10000,0.2,0.1),0.05),0)</f>
        <v>0</v>
      </c>
      <c r="F27" s="4">
        <f>cukier8[[#This Row],[Ilość cukru]]*cukier8[[#This Row],[rabat]]</f>
        <v>0</v>
      </c>
    </row>
    <row r="28" spans="1:6" x14ac:dyDescent="0.25">
      <c r="A28" s="1">
        <v>38409</v>
      </c>
      <c r="B28" t="s">
        <v>24</v>
      </c>
      <c r="C28">
        <v>348</v>
      </c>
      <c r="D28">
        <f>SUMIF($B$1:B28,cukier8[[#This Row],[NIP]],$C$1:C28)</f>
        <v>348</v>
      </c>
      <c r="E28">
        <f>IF(cukier8[[#This Row],[ilość już zakupiona]]&gt;=100,IF(cukier8[[#This Row],[ilość już zakupiona]]&gt;=1000,IF(cukier8[[#This Row],[ilość już zakupiona]]&gt;=10000,0.2,0.1),0.05),0)</f>
        <v>0.05</v>
      </c>
      <c r="F28" s="4">
        <f>cukier8[[#This Row],[Ilość cukru]]*cukier8[[#This Row],[rabat]]</f>
        <v>17.400000000000002</v>
      </c>
    </row>
    <row r="29" spans="1:6" x14ac:dyDescent="0.25">
      <c r="A29" s="1">
        <v>38410</v>
      </c>
      <c r="B29" t="s">
        <v>7</v>
      </c>
      <c r="C29">
        <v>336</v>
      </c>
      <c r="D29">
        <f>SUMIF($B$1:B29,cukier8[[#This Row],[NIP]],$C$1:C29)</f>
        <v>772</v>
      </c>
      <c r="E29">
        <f>IF(cukier8[[#This Row],[ilość już zakupiona]]&gt;=100,IF(cukier8[[#This Row],[ilość już zakupiona]]&gt;=1000,IF(cukier8[[#This Row],[ilość już zakupiona]]&gt;=10000,0.2,0.1),0.05),0)</f>
        <v>0.05</v>
      </c>
      <c r="F29" s="4">
        <f>cukier8[[#This Row],[Ilość cukru]]*cukier8[[#This Row],[rabat]]</f>
        <v>16.8</v>
      </c>
    </row>
    <row r="30" spans="1:6" x14ac:dyDescent="0.25">
      <c r="A30" s="1">
        <v>38410</v>
      </c>
      <c r="B30" t="s">
        <v>24</v>
      </c>
      <c r="C30">
        <v>435</v>
      </c>
      <c r="D30">
        <f>SUMIF($B$1:B30,cukier8[[#This Row],[NIP]],$C$1:C30)</f>
        <v>783</v>
      </c>
      <c r="E30">
        <f>IF(cukier8[[#This Row],[ilość już zakupiona]]&gt;=100,IF(cukier8[[#This Row],[ilość już zakupiona]]&gt;=1000,IF(cukier8[[#This Row],[ilość już zakupiona]]&gt;=10000,0.2,0.1),0.05),0)</f>
        <v>0.05</v>
      </c>
      <c r="F30" s="4">
        <f>cukier8[[#This Row],[Ilość cukru]]*cukier8[[#This Row],[rabat]]</f>
        <v>21.75</v>
      </c>
    </row>
    <row r="31" spans="1:6" x14ac:dyDescent="0.25">
      <c r="A31" s="1">
        <v>38410</v>
      </c>
      <c r="B31" t="s">
        <v>25</v>
      </c>
      <c r="C31">
        <v>110</v>
      </c>
      <c r="D31">
        <f>SUMIF($B$1:B31,cukier8[[#This Row],[NIP]],$C$1:C31)</f>
        <v>110</v>
      </c>
      <c r="E31">
        <f>IF(cukier8[[#This Row],[ilość już zakupiona]]&gt;=100,IF(cukier8[[#This Row],[ilość już zakupiona]]&gt;=1000,IF(cukier8[[#This Row],[ilość już zakupiona]]&gt;=10000,0.2,0.1),0.05),0)</f>
        <v>0.05</v>
      </c>
      <c r="F31" s="4">
        <f>cukier8[[#This Row],[Ilość cukru]]*cukier8[[#This Row],[rabat]]</f>
        <v>5.5</v>
      </c>
    </row>
    <row r="32" spans="1:6" x14ac:dyDescent="0.25">
      <c r="A32" s="1">
        <v>38412</v>
      </c>
      <c r="B32" t="s">
        <v>26</v>
      </c>
      <c r="C32">
        <v>204</v>
      </c>
      <c r="D32">
        <f>SUMIF($B$1:B32,cukier8[[#This Row],[NIP]],$C$1:C32)</f>
        <v>204</v>
      </c>
      <c r="E32">
        <f>IF(cukier8[[#This Row],[ilość już zakupiona]]&gt;=100,IF(cukier8[[#This Row],[ilość już zakupiona]]&gt;=1000,IF(cukier8[[#This Row],[ilość już zakupiona]]&gt;=10000,0.2,0.1),0.05),0)</f>
        <v>0.05</v>
      </c>
      <c r="F32" s="4">
        <f>cukier8[[#This Row],[Ilość cukru]]*cukier8[[#This Row],[rabat]]</f>
        <v>10.200000000000001</v>
      </c>
    </row>
    <row r="33" spans="1:6" x14ac:dyDescent="0.25">
      <c r="A33" s="1">
        <v>38412</v>
      </c>
      <c r="B33" t="s">
        <v>20</v>
      </c>
      <c r="C33">
        <v>20</v>
      </c>
      <c r="D33">
        <f>SUMIF($B$1:B33,cukier8[[#This Row],[NIP]],$C$1:C33)</f>
        <v>119</v>
      </c>
      <c r="E33">
        <f>IF(cukier8[[#This Row],[ilość już zakupiona]]&gt;=100,IF(cukier8[[#This Row],[ilość już zakupiona]]&gt;=1000,IF(cukier8[[#This Row],[ilość już zakupiona]]&gt;=10000,0.2,0.1),0.05),0)</f>
        <v>0.05</v>
      </c>
      <c r="F33" s="4">
        <f>cukier8[[#This Row],[Ilość cukru]]*cukier8[[#This Row],[rabat]]</f>
        <v>1</v>
      </c>
    </row>
    <row r="34" spans="1:6" x14ac:dyDescent="0.25">
      <c r="A34" s="1">
        <v>38414</v>
      </c>
      <c r="B34" t="s">
        <v>27</v>
      </c>
      <c r="C34">
        <v>102</v>
      </c>
      <c r="D34">
        <f>SUMIF($B$1:B34,cukier8[[#This Row],[NIP]],$C$1:C34)</f>
        <v>102</v>
      </c>
      <c r="E34">
        <f>IF(cukier8[[#This Row],[ilość już zakupiona]]&gt;=100,IF(cukier8[[#This Row],[ilość już zakupiona]]&gt;=1000,IF(cukier8[[#This Row],[ilość już zakupiona]]&gt;=10000,0.2,0.1),0.05),0)</f>
        <v>0.05</v>
      </c>
      <c r="F34" s="4">
        <f>cukier8[[#This Row],[Ilość cukru]]*cukier8[[#This Row],[rabat]]</f>
        <v>5.1000000000000005</v>
      </c>
    </row>
    <row r="35" spans="1:6" x14ac:dyDescent="0.25">
      <c r="A35" s="1">
        <v>38416</v>
      </c>
      <c r="B35" t="s">
        <v>28</v>
      </c>
      <c r="C35">
        <v>48</v>
      </c>
      <c r="D35">
        <f>SUMIF($B$1:B35,cukier8[[#This Row],[NIP]],$C$1:C35)</f>
        <v>48</v>
      </c>
      <c r="E35">
        <f>IF(cukier8[[#This Row],[ilość już zakupiona]]&gt;=100,IF(cukier8[[#This Row],[ilość już zakupiona]]&gt;=1000,IF(cukier8[[#This Row],[ilość już zakupiona]]&gt;=10000,0.2,0.1),0.05),0)</f>
        <v>0</v>
      </c>
      <c r="F35" s="4">
        <f>cukier8[[#This Row],[Ilość cukru]]*cukier8[[#This Row],[rabat]]</f>
        <v>0</v>
      </c>
    </row>
    <row r="36" spans="1:6" x14ac:dyDescent="0.25">
      <c r="A36" s="1">
        <v>38418</v>
      </c>
      <c r="B36" t="s">
        <v>24</v>
      </c>
      <c r="C36">
        <v>329</v>
      </c>
      <c r="D36">
        <f>SUMIF($B$1:B36,cukier8[[#This Row],[NIP]],$C$1:C36)</f>
        <v>1112</v>
      </c>
      <c r="E36">
        <f>IF(cukier8[[#This Row],[ilość już zakupiona]]&gt;=100,IF(cukier8[[#This Row],[ilość już zakupiona]]&gt;=1000,IF(cukier8[[#This Row],[ilość już zakupiona]]&gt;=10000,0.2,0.1),0.05),0)</f>
        <v>0.1</v>
      </c>
      <c r="F36" s="4">
        <f>cukier8[[#This Row],[Ilość cukru]]*cukier8[[#This Row],[rabat]]</f>
        <v>32.9</v>
      </c>
    </row>
    <row r="37" spans="1:6" x14ac:dyDescent="0.25">
      <c r="A37" s="1">
        <v>38420</v>
      </c>
      <c r="B37" t="s">
        <v>29</v>
      </c>
      <c r="C37">
        <v>16</v>
      </c>
      <c r="D37">
        <f>SUMIF($B$1:B37,cukier8[[#This Row],[NIP]],$C$1:C37)</f>
        <v>16</v>
      </c>
      <c r="E37">
        <f>IF(cukier8[[#This Row],[ilość już zakupiona]]&gt;=100,IF(cukier8[[#This Row],[ilość już zakupiona]]&gt;=1000,IF(cukier8[[#This Row],[ilość już zakupiona]]&gt;=10000,0.2,0.1),0.05),0)</f>
        <v>0</v>
      </c>
      <c r="F37" s="4">
        <f>cukier8[[#This Row],[Ilość cukru]]*cukier8[[#This Row],[rabat]]</f>
        <v>0</v>
      </c>
    </row>
    <row r="38" spans="1:6" x14ac:dyDescent="0.25">
      <c r="A38" s="1">
        <v>38421</v>
      </c>
      <c r="B38" t="s">
        <v>30</v>
      </c>
      <c r="C38">
        <v>102</v>
      </c>
      <c r="D38">
        <f>SUMIF($B$1:B38,cukier8[[#This Row],[NIP]],$C$1:C38)</f>
        <v>102</v>
      </c>
      <c r="E38">
        <f>IF(cukier8[[#This Row],[ilość już zakupiona]]&gt;=100,IF(cukier8[[#This Row],[ilość już zakupiona]]&gt;=1000,IF(cukier8[[#This Row],[ilość już zakupiona]]&gt;=10000,0.2,0.1),0.05),0)</f>
        <v>0.05</v>
      </c>
      <c r="F38" s="4">
        <f>cukier8[[#This Row],[Ilość cukru]]*cukier8[[#This Row],[rabat]]</f>
        <v>5.1000000000000005</v>
      </c>
    </row>
    <row r="39" spans="1:6" x14ac:dyDescent="0.25">
      <c r="A39" s="1">
        <v>38421</v>
      </c>
      <c r="B39" t="s">
        <v>16</v>
      </c>
      <c r="C39">
        <v>309</v>
      </c>
      <c r="D39">
        <f>SUMIF($B$1:B39,cukier8[[#This Row],[NIP]],$C$1:C39)</f>
        <v>714</v>
      </c>
      <c r="E39">
        <f>IF(cukier8[[#This Row],[ilość już zakupiona]]&gt;=100,IF(cukier8[[#This Row],[ilość już zakupiona]]&gt;=1000,IF(cukier8[[#This Row],[ilość już zakupiona]]&gt;=10000,0.2,0.1),0.05),0)</f>
        <v>0.05</v>
      </c>
      <c r="F39" s="4">
        <f>cukier8[[#This Row],[Ilość cukru]]*cukier8[[#This Row],[rabat]]</f>
        <v>15.450000000000001</v>
      </c>
    </row>
    <row r="40" spans="1:6" x14ac:dyDescent="0.25">
      <c r="A40" s="1">
        <v>38423</v>
      </c>
      <c r="B40" t="s">
        <v>7</v>
      </c>
      <c r="C40">
        <v>331</v>
      </c>
      <c r="D40">
        <f>SUMIF($B$1:B40,cukier8[[#This Row],[NIP]],$C$1:C40)</f>
        <v>1103</v>
      </c>
      <c r="E40">
        <f>IF(cukier8[[#This Row],[ilość już zakupiona]]&gt;=100,IF(cukier8[[#This Row],[ilość już zakupiona]]&gt;=1000,IF(cukier8[[#This Row],[ilość już zakupiona]]&gt;=10000,0.2,0.1),0.05),0)</f>
        <v>0.1</v>
      </c>
      <c r="F40" s="4">
        <f>cukier8[[#This Row],[Ilość cukru]]*cukier8[[#This Row],[rabat]]</f>
        <v>33.1</v>
      </c>
    </row>
    <row r="41" spans="1:6" x14ac:dyDescent="0.25">
      <c r="A41" s="1">
        <v>38428</v>
      </c>
      <c r="B41" t="s">
        <v>31</v>
      </c>
      <c r="C41">
        <v>3</v>
      </c>
      <c r="D41">
        <f>SUMIF($B$1:B41,cukier8[[#This Row],[NIP]],$C$1:C41)</f>
        <v>3</v>
      </c>
      <c r="E41">
        <f>IF(cukier8[[#This Row],[ilość już zakupiona]]&gt;=100,IF(cukier8[[#This Row],[ilość już zakupiona]]&gt;=1000,IF(cukier8[[#This Row],[ilość już zakupiona]]&gt;=10000,0.2,0.1),0.05),0)</f>
        <v>0</v>
      </c>
      <c r="F41" s="4">
        <f>cukier8[[#This Row],[Ilość cukru]]*cukier8[[#This Row],[rabat]]</f>
        <v>0</v>
      </c>
    </row>
    <row r="42" spans="1:6" x14ac:dyDescent="0.25">
      <c r="A42" s="1">
        <v>38429</v>
      </c>
      <c r="B42" t="s">
        <v>32</v>
      </c>
      <c r="C42">
        <v>76</v>
      </c>
      <c r="D42">
        <f>SUMIF($B$1:B42,cukier8[[#This Row],[NIP]],$C$1:C42)</f>
        <v>76</v>
      </c>
      <c r="E42">
        <f>IF(cukier8[[#This Row],[ilość już zakupiona]]&gt;=100,IF(cukier8[[#This Row],[ilość już zakupiona]]&gt;=1000,IF(cukier8[[#This Row],[ilość już zakupiona]]&gt;=10000,0.2,0.1),0.05),0)</f>
        <v>0</v>
      </c>
      <c r="F42" s="4">
        <f>cukier8[[#This Row],[Ilość cukru]]*cukier8[[#This Row],[rabat]]</f>
        <v>0</v>
      </c>
    </row>
    <row r="43" spans="1:6" x14ac:dyDescent="0.25">
      <c r="A43" s="1">
        <v>38429</v>
      </c>
      <c r="B43" t="s">
        <v>33</v>
      </c>
      <c r="C43">
        <v>196</v>
      </c>
      <c r="D43">
        <f>SUMIF($B$1:B43,cukier8[[#This Row],[NIP]],$C$1:C43)</f>
        <v>196</v>
      </c>
      <c r="E43">
        <f>IF(cukier8[[#This Row],[ilość już zakupiona]]&gt;=100,IF(cukier8[[#This Row],[ilość już zakupiona]]&gt;=1000,IF(cukier8[[#This Row],[ilość już zakupiona]]&gt;=10000,0.2,0.1),0.05),0)</f>
        <v>0.05</v>
      </c>
      <c r="F43" s="4">
        <f>cukier8[[#This Row],[Ilość cukru]]*cukier8[[#This Row],[rabat]]</f>
        <v>9.8000000000000007</v>
      </c>
    </row>
    <row r="44" spans="1:6" x14ac:dyDescent="0.25">
      <c r="A44" s="1">
        <v>38431</v>
      </c>
      <c r="B44" t="s">
        <v>20</v>
      </c>
      <c r="C44">
        <v>54</v>
      </c>
      <c r="D44">
        <f>SUMIF($B$1:B44,cukier8[[#This Row],[NIP]],$C$1:C44)</f>
        <v>173</v>
      </c>
      <c r="E44">
        <f>IF(cukier8[[#This Row],[ilość już zakupiona]]&gt;=100,IF(cukier8[[#This Row],[ilość już zakupiona]]&gt;=1000,IF(cukier8[[#This Row],[ilość już zakupiona]]&gt;=10000,0.2,0.1),0.05),0)</f>
        <v>0.05</v>
      </c>
      <c r="F44" s="4">
        <f>cukier8[[#This Row],[Ilość cukru]]*cukier8[[#This Row],[rabat]]</f>
        <v>2.7</v>
      </c>
    </row>
    <row r="45" spans="1:6" x14ac:dyDescent="0.25">
      <c r="A45" s="1">
        <v>38435</v>
      </c>
      <c r="B45" t="s">
        <v>11</v>
      </c>
      <c r="C45">
        <v>277</v>
      </c>
      <c r="D45">
        <f>SUMIF($B$1:B45,cukier8[[#This Row],[NIP]],$C$1:C45)</f>
        <v>717</v>
      </c>
      <c r="E45">
        <f>IF(cukier8[[#This Row],[ilość już zakupiona]]&gt;=100,IF(cukier8[[#This Row],[ilość już zakupiona]]&gt;=1000,IF(cukier8[[#This Row],[ilość już zakupiona]]&gt;=10000,0.2,0.1),0.05),0)</f>
        <v>0.05</v>
      </c>
      <c r="F45" s="4">
        <f>cukier8[[#This Row],[Ilość cukru]]*cukier8[[#This Row],[rabat]]</f>
        <v>13.850000000000001</v>
      </c>
    </row>
    <row r="46" spans="1:6" x14ac:dyDescent="0.25">
      <c r="A46" s="1">
        <v>38437</v>
      </c>
      <c r="B46" t="s">
        <v>34</v>
      </c>
      <c r="C46">
        <v>7</v>
      </c>
      <c r="D46">
        <f>SUMIF($B$1:B46,cukier8[[#This Row],[NIP]],$C$1:C46)</f>
        <v>7</v>
      </c>
      <c r="E46">
        <f>IF(cukier8[[#This Row],[ilość już zakupiona]]&gt;=100,IF(cukier8[[#This Row],[ilość już zakupiona]]&gt;=1000,IF(cukier8[[#This Row],[ilość już zakupiona]]&gt;=10000,0.2,0.1),0.05),0)</f>
        <v>0</v>
      </c>
      <c r="F46" s="4">
        <f>cukier8[[#This Row],[Ilość cukru]]*cukier8[[#This Row],[rabat]]</f>
        <v>0</v>
      </c>
    </row>
    <row r="47" spans="1:6" x14ac:dyDescent="0.25">
      <c r="A47" s="1">
        <v>38439</v>
      </c>
      <c r="B47" t="s">
        <v>35</v>
      </c>
      <c r="C47">
        <v>12</v>
      </c>
      <c r="D47">
        <f>SUMIF($B$1:B47,cukier8[[#This Row],[NIP]],$C$1:C47)</f>
        <v>12</v>
      </c>
      <c r="E47">
        <f>IF(cukier8[[#This Row],[ilość już zakupiona]]&gt;=100,IF(cukier8[[#This Row],[ilość już zakupiona]]&gt;=1000,IF(cukier8[[#This Row],[ilość już zakupiona]]&gt;=10000,0.2,0.1),0.05),0)</f>
        <v>0</v>
      </c>
      <c r="F47" s="4">
        <f>cukier8[[#This Row],[Ilość cukru]]*cukier8[[#This Row],[rabat]]</f>
        <v>0</v>
      </c>
    </row>
    <row r="48" spans="1:6" x14ac:dyDescent="0.25">
      <c r="A48" s="1">
        <v>38440</v>
      </c>
      <c r="B48" t="s">
        <v>36</v>
      </c>
      <c r="C48">
        <v>7</v>
      </c>
      <c r="D48">
        <f>SUMIF($B$1:B48,cukier8[[#This Row],[NIP]],$C$1:C48)</f>
        <v>7</v>
      </c>
      <c r="E48">
        <f>IF(cukier8[[#This Row],[ilość już zakupiona]]&gt;=100,IF(cukier8[[#This Row],[ilość już zakupiona]]&gt;=1000,IF(cukier8[[#This Row],[ilość już zakupiona]]&gt;=10000,0.2,0.1),0.05),0)</f>
        <v>0</v>
      </c>
      <c r="F48" s="4">
        <f>cukier8[[#This Row],[Ilość cukru]]*cukier8[[#This Row],[rabat]]</f>
        <v>0</v>
      </c>
    </row>
    <row r="49" spans="1:6" x14ac:dyDescent="0.25">
      <c r="A49" s="1">
        <v>38442</v>
      </c>
      <c r="B49" t="s">
        <v>9</v>
      </c>
      <c r="C49">
        <v>416</v>
      </c>
      <c r="D49">
        <f>SUMIF($B$1:B49,cukier8[[#This Row],[NIP]],$C$1:C49)</f>
        <v>1462</v>
      </c>
      <c r="E49">
        <f>IF(cukier8[[#This Row],[ilość już zakupiona]]&gt;=100,IF(cukier8[[#This Row],[ilość już zakupiona]]&gt;=1000,IF(cukier8[[#This Row],[ilość już zakupiona]]&gt;=10000,0.2,0.1),0.05),0)</f>
        <v>0.1</v>
      </c>
      <c r="F49" s="4">
        <f>cukier8[[#This Row],[Ilość cukru]]*cukier8[[#This Row],[rabat]]</f>
        <v>41.6</v>
      </c>
    </row>
    <row r="50" spans="1:6" x14ac:dyDescent="0.25">
      <c r="A50" s="1">
        <v>38445</v>
      </c>
      <c r="B50" t="s">
        <v>9</v>
      </c>
      <c r="C50">
        <v>263</v>
      </c>
      <c r="D50">
        <f>SUMIF($B$1:B50,cukier8[[#This Row],[NIP]],$C$1:C50)</f>
        <v>1725</v>
      </c>
      <c r="E50">
        <f>IF(cukier8[[#This Row],[ilość już zakupiona]]&gt;=100,IF(cukier8[[#This Row],[ilość już zakupiona]]&gt;=1000,IF(cukier8[[#This Row],[ilość już zakupiona]]&gt;=10000,0.2,0.1),0.05),0)</f>
        <v>0.1</v>
      </c>
      <c r="F50" s="4">
        <f>cukier8[[#This Row],[Ilość cukru]]*cukier8[[#This Row],[rabat]]</f>
        <v>26.3</v>
      </c>
    </row>
    <row r="51" spans="1:6" x14ac:dyDescent="0.25">
      <c r="A51" s="1">
        <v>38448</v>
      </c>
      <c r="B51" t="s">
        <v>3</v>
      </c>
      <c r="C51">
        <v>15</v>
      </c>
      <c r="D51">
        <f>SUMIF($B$1:B51,cukier8[[#This Row],[NIP]],$C$1:C51)</f>
        <v>17</v>
      </c>
      <c r="E51">
        <f>IF(cukier8[[#This Row],[ilość już zakupiona]]&gt;=100,IF(cukier8[[#This Row],[ilość już zakupiona]]&gt;=1000,IF(cukier8[[#This Row],[ilość już zakupiona]]&gt;=10000,0.2,0.1),0.05),0)</f>
        <v>0</v>
      </c>
      <c r="F51" s="4">
        <f>cukier8[[#This Row],[Ilość cukru]]*cukier8[[#This Row],[rabat]]</f>
        <v>0</v>
      </c>
    </row>
    <row r="52" spans="1:6" x14ac:dyDescent="0.25">
      <c r="A52" s="1">
        <v>38452</v>
      </c>
      <c r="B52" t="s">
        <v>27</v>
      </c>
      <c r="C52">
        <v>194</v>
      </c>
      <c r="D52">
        <f>SUMIF($B$1:B52,cukier8[[#This Row],[NIP]],$C$1:C52)</f>
        <v>296</v>
      </c>
      <c r="E52">
        <f>IF(cukier8[[#This Row],[ilość już zakupiona]]&gt;=100,IF(cukier8[[#This Row],[ilość już zakupiona]]&gt;=1000,IF(cukier8[[#This Row],[ilość już zakupiona]]&gt;=10000,0.2,0.1),0.05),0)</f>
        <v>0.05</v>
      </c>
      <c r="F52" s="4">
        <f>cukier8[[#This Row],[Ilość cukru]]*cukier8[[#This Row],[rabat]]</f>
        <v>9.7000000000000011</v>
      </c>
    </row>
    <row r="53" spans="1:6" x14ac:dyDescent="0.25">
      <c r="A53" s="1">
        <v>38453</v>
      </c>
      <c r="B53" t="s">
        <v>37</v>
      </c>
      <c r="C53">
        <v>120</v>
      </c>
      <c r="D53">
        <f>SUMIF($B$1:B53,cukier8[[#This Row],[NIP]],$C$1:C53)</f>
        <v>120</v>
      </c>
      <c r="E53">
        <f>IF(cukier8[[#This Row],[ilość już zakupiona]]&gt;=100,IF(cukier8[[#This Row],[ilość już zakupiona]]&gt;=1000,IF(cukier8[[#This Row],[ilość już zakupiona]]&gt;=10000,0.2,0.1),0.05),0)</f>
        <v>0.05</v>
      </c>
      <c r="F53" s="4">
        <f>cukier8[[#This Row],[Ilość cukru]]*cukier8[[#This Row],[rabat]]</f>
        <v>6</v>
      </c>
    </row>
    <row r="54" spans="1:6" x14ac:dyDescent="0.25">
      <c r="A54" s="1">
        <v>38454</v>
      </c>
      <c r="B54" t="s">
        <v>9</v>
      </c>
      <c r="C54">
        <v>175</v>
      </c>
      <c r="D54">
        <f>SUMIF($B$1:B54,cukier8[[#This Row],[NIP]],$C$1:C54)</f>
        <v>1900</v>
      </c>
      <c r="E54">
        <f>IF(cukier8[[#This Row],[ilość już zakupiona]]&gt;=100,IF(cukier8[[#This Row],[ilość już zakupiona]]&gt;=1000,IF(cukier8[[#This Row],[ilość już zakupiona]]&gt;=10000,0.2,0.1),0.05),0)</f>
        <v>0.1</v>
      </c>
      <c r="F54" s="4">
        <f>cukier8[[#This Row],[Ilość cukru]]*cukier8[[#This Row],[rabat]]</f>
        <v>17.5</v>
      </c>
    </row>
    <row r="55" spans="1:6" x14ac:dyDescent="0.25">
      <c r="A55" s="1">
        <v>38456</v>
      </c>
      <c r="B55" t="s">
        <v>38</v>
      </c>
      <c r="C55">
        <v>12</v>
      </c>
      <c r="D55">
        <f>SUMIF($B$1:B55,cukier8[[#This Row],[NIP]],$C$1:C55)</f>
        <v>12</v>
      </c>
      <c r="E55">
        <f>IF(cukier8[[#This Row],[ilość już zakupiona]]&gt;=100,IF(cukier8[[#This Row],[ilość już zakupiona]]&gt;=1000,IF(cukier8[[#This Row],[ilość już zakupiona]]&gt;=10000,0.2,0.1),0.05),0)</f>
        <v>0</v>
      </c>
      <c r="F55" s="4">
        <f>cukier8[[#This Row],[Ilość cukru]]*cukier8[[#This Row],[rabat]]</f>
        <v>0</v>
      </c>
    </row>
    <row r="56" spans="1:6" x14ac:dyDescent="0.25">
      <c r="A56" s="1">
        <v>38457</v>
      </c>
      <c r="B56" t="s">
        <v>39</v>
      </c>
      <c r="C56">
        <v>174</v>
      </c>
      <c r="D56">
        <f>SUMIF($B$1:B56,cukier8[[#This Row],[NIP]],$C$1:C56)</f>
        <v>174</v>
      </c>
      <c r="E56">
        <f>IF(cukier8[[#This Row],[ilość już zakupiona]]&gt;=100,IF(cukier8[[#This Row],[ilość już zakupiona]]&gt;=1000,IF(cukier8[[#This Row],[ilość już zakupiona]]&gt;=10000,0.2,0.1),0.05),0)</f>
        <v>0.05</v>
      </c>
      <c r="F56" s="4">
        <f>cukier8[[#This Row],[Ilość cukru]]*cukier8[[#This Row],[rabat]]</f>
        <v>8.7000000000000011</v>
      </c>
    </row>
    <row r="57" spans="1:6" x14ac:dyDescent="0.25">
      <c r="A57" s="1">
        <v>38458</v>
      </c>
      <c r="B57" t="s">
        <v>40</v>
      </c>
      <c r="C57">
        <v>3</v>
      </c>
      <c r="D57">
        <f>SUMIF($B$1:B57,cukier8[[#This Row],[NIP]],$C$1:C57)</f>
        <v>3</v>
      </c>
      <c r="E57">
        <f>IF(cukier8[[#This Row],[ilość już zakupiona]]&gt;=100,IF(cukier8[[#This Row],[ilość już zakupiona]]&gt;=1000,IF(cukier8[[#This Row],[ilość już zakupiona]]&gt;=10000,0.2,0.1),0.05),0)</f>
        <v>0</v>
      </c>
      <c r="F57" s="4">
        <f>cukier8[[#This Row],[Ilość cukru]]*cukier8[[#This Row],[rabat]]</f>
        <v>0</v>
      </c>
    </row>
    <row r="58" spans="1:6" x14ac:dyDescent="0.25">
      <c r="A58" s="1">
        <v>38459</v>
      </c>
      <c r="B58" t="s">
        <v>41</v>
      </c>
      <c r="C58">
        <v>149</v>
      </c>
      <c r="D58">
        <f>SUMIF($B$1:B58,cukier8[[#This Row],[NIP]],$C$1:C58)</f>
        <v>149</v>
      </c>
      <c r="E58">
        <f>IF(cukier8[[#This Row],[ilość już zakupiona]]&gt;=100,IF(cukier8[[#This Row],[ilość już zakupiona]]&gt;=1000,IF(cukier8[[#This Row],[ilość już zakupiona]]&gt;=10000,0.2,0.1),0.05),0)</f>
        <v>0.05</v>
      </c>
      <c r="F58" s="4">
        <f>cukier8[[#This Row],[Ilość cukru]]*cukier8[[#This Row],[rabat]]</f>
        <v>7.45</v>
      </c>
    </row>
    <row r="59" spans="1:6" x14ac:dyDescent="0.25">
      <c r="A59" s="1">
        <v>38460</v>
      </c>
      <c r="B59" t="s">
        <v>19</v>
      </c>
      <c r="C59">
        <v>492</v>
      </c>
      <c r="D59">
        <f>SUMIF($B$1:B59,cukier8[[#This Row],[NIP]],$C$1:C59)</f>
        <v>813</v>
      </c>
      <c r="E59">
        <f>IF(cukier8[[#This Row],[ilość już zakupiona]]&gt;=100,IF(cukier8[[#This Row],[ilość już zakupiona]]&gt;=1000,IF(cukier8[[#This Row],[ilość już zakupiona]]&gt;=10000,0.2,0.1),0.05),0)</f>
        <v>0.05</v>
      </c>
      <c r="F59" s="4">
        <f>cukier8[[#This Row],[Ilość cukru]]*cukier8[[#This Row],[rabat]]</f>
        <v>24.6</v>
      </c>
    </row>
    <row r="60" spans="1:6" x14ac:dyDescent="0.25">
      <c r="A60" s="1">
        <v>38460</v>
      </c>
      <c r="B60" t="s">
        <v>42</v>
      </c>
      <c r="C60">
        <v>2</v>
      </c>
      <c r="D60">
        <f>SUMIF($B$1:B60,cukier8[[#This Row],[NIP]],$C$1:C60)</f>
        <v>2</v>
      </c>
      <c r="E60">
        <f>IF(cukier8[[#This Row],[ilość już zakupiona]]&gt;=100,IF(cukier8[[#This Row],[ilość już zakupiona]]&gt;=1000,IF(cukier8[[#This Row],[ilość już zakupiona]]&gt;=10000,0.2,0.1),0.05),0)</f>
        <v>0</v>
      </c>
      <c r="F60" s="4">
        <f>cukier8[[#This Row],[Ilość cukru]]*cukier8[[#This Row],[rabat]]</f>
        <v>0</v>
      </c>
    </row>
    <row r="61" spans="1:6" x14ac:dyDescent="0.25">
      <c r="A61" s="1">
        <v>38461</v>
      </c>
      <c r="B61" t="s">
        <v>16</v>
      </c>
      <c r="C61">
        <v>298</v>
      </c>
      <c r="D61">
        <f>SUMIF($B$1:B61,cukier8[[#This Row],[NIP]],$C$1:C61)</f>
        <v>1012</v>
      </c>
      <c r="E61">
        <f>IF(cukier8[[#This Row],[ilość już zakupiona]]&gt;=100,IF(cukier8[[#This Row],[ilość już zakupiona]]&gt;=1000,IF(cukier8[[#This Row],[ilość już zakupiona]]&gt;=10000,0.2,0.1),0.05),0)</f>
        <v>0.1</v>
      </c>
      <c r="F61" s="4">
        <f>cukier8[[#This Row],[Ilość cukru]]*cukier8[[#This Row],[rabat]]</f>
        <v>29.8</v>
      </c>
    </row>
    <row r="62" spans="1:6" x14ac:dyDescent="0.25">
      <c r="A62" s="1">
        <v>38472</v>
      </c>
      <c r="B62" t="s">
        <v>19</v>
      </c>
      <c r="C62">
        <v>201</v>
      </c>
      <c r="D62">
        <f>SUMIF($B$1:B62,cukier8[[#This Row],[NIP]],$C$1:C62)</f>
        <v>1014</v>
      </c>
      <c r="E62">
        <f>IF(cukier8[[#This Row],[ilość już zakupiona]]&gt;=100,IF(cukier8[[#This Row],[ilość już zakupiona]]&gt;=1000,IF(cukier8[[#This Row],[ilość już zakupiona]]&gt;=10000,0.2,0.1),0.05),0)</f>
        <v>0.1</v>
      </c>
      <c r="F62" s="4">
        <f>cukier8[[#This Row],[Ilość cukru]]*cukier8[[#This Row],[rabat]]</f>
        <v>20.100000000000001</v>
      </c>
    </row>
    <row r="63" spans="1:6" x14ac:dyDescent="0.25">
      <c r="A63" s="1">
        <v>38473</v>
      </c>
      <c r="B63" t="s">
        <v>43</v>
      </c>
      <c r="C63">
        <v>15</v>
      </c>
      <c r="D63">
        <f>SUMIF($B$1:B63,cukier8[[#This Row],[NIP]],$C$1:C63)</f>
        <v>15</v>
      </c>
      <c r="E63">
        <f>IF(cukier8[[#This Row],[ilość już zakupiona]]&gt;=100,IF(cukier8[[#This Row],[ilość już zakupiona]]&gt;=1000,IF(cukier8[[#This Row],[ilość już zakupiona]]&gt;=10000,0.2,0.1),0.05),0)</f>
        <v>0</v>
      </c>
      <c r="F63" s="4">
        <f>cukier8[[#This Row],[Ilość cukru]]*cukier8[[#This Row],[rabat]]</f>
        <v>0</v>
      </c>
    </row>
    <row r="64" spans="1:6" x14ac:dyDescent="0.25">
      <c r="A64" s="1">
        <v>38473</v>
      </c>
      <c r="B64" t="s">
        <v>16</v>
      </c>
      <c r="C64">
        <v>319</v>
      </c>
      <c r="D64">
        <f>SUMIF($B$1:B64,cukier8[[#This Row],[NIP]],$C$1:C64)</f>
        <v>1331</v>
      </c>
      <c r="E64">
        <f>IF(cukier8[[#This Row],[ilość już zakupiona]]&gt;=100,IF(cukier8[[#This Row],[ilość już zakupiona]]&gt;=1000,IF(cukier8[[#This Row],[ilość już zakupiona]]&gt;=10000,0.2,0.1),0.05),0)</f>
        <v>0.1</v>
      </c>
      <c r="F64" s="4">
        <f>cukier8[[#This Row],[Ilość cukru]]*cukier8[[#This Row],[rabat]]</f>
        <v>31.900000000000002</v>
      </c>
    </row>
    <row r="65" spans="1:6" x14ac:dyDescent="0.25">
      <c r="A65" s="1">
        <v>38474</v>
      </c>
      <c r="B65" t="s">
        <v>44</v>
      </c>
      <c r="C65">
        <v>9</v>
      </c>
      <c r="D65">
        <f>SUMIF($B$1:B65,cukier8[[#This Row],[NIP]],$C$1:C65)</f>
        <v>9</v>
      </c>
      <c r="E65">
        <f>IF(cukier8[[#This Row],[ilość już zakupiona]]&gt;=100,IF(cukier8[[#This Row],[ilość już zakupiona]]&gt;=1000,IF(cukier8[[#This Row],[ilość już zakupiona]]&gt;=10000,0.2,0.1),0.05),0)</f>
        <v>0</v>
      </c>
      <c r="F65" s="4">
        <f>cukier8[[#This Row],[Ilość cukru]]*cukier8[[#This Row],[rabat]]</f>
        <v>0</v>
      </c>
    </row>
    <row r="66" spans="1:6" x14ac:dyDescent="0.25">
      <c r="A66" s="1">
        <v>38476</v>
      </c>
      <c r="B66" t="s">
        <v>45</v>
      </c>
      <c r="C66">
        <v>15</v>
      </c>
      <c r="D66">
        <f>SUMIF($B$1:B66,cukier8[[#This Row],[NIP]],$C$1:C66)</f>
        <v>15</v>
      </c>
      <c r="E66">
        <f>IF(cukier8[[#This Row],[ilość już zakupiona]]&gt;=100,IF(cukier8[[#This Row],[ilość już zakupiona]]&gt;=1000,IF(cukier8[[#This Row],[ilość już zakupiona]]&gt;=10000,0.2,0.1),0.05),0)</f>
        <v>0</v>
      </c>
      <c r="F66" s="4">
        <f>cukier8[[#This Row],[Ilość cukru]]*cukier8[[#This Row],[rabat]]</f>
        <v>0</v>
      </c>
    </row>
    <row r="67" spans="1:6" x14ac:dyDescent="0.25">
      <c r="A67" s="1">
        <v>38479</v>
      </c>
      <c r="B67" t="s">
        <v>24</v>
      </c>
      <c r="C67">
        <v>444</v>
      </c>
      <c r="D67">
        <f>SUMIF($B$1:B67,cukier8[[#This Row],[NIP]],$C$1:C67)</f>
        <v>1556</v>
      </c>
      <c r="E67">
        <f>IF(cukier8[[#This Row],[ilość już zakupiona]]&gt;=100,IF(cukier8[[#This Row],[ilość już zakupiona]]&gt;=1000,IF(cukier8[[#This Row],[ilość już zakupiona]]&gt;=10000,0.2,0.1),0.05),0)</f>
        <v>0.1</v>
      </c>
      <c r="F67" s="4">
        <f>cukier8[[#This Row],[Ilość cukru]]*cukier8[[#This Row],[rabat]]</f>
        <v>44.400000000000006</v>
      </c>
    </row>
    <row r="68" spans="1:6" x14ac:dyDescent="0.25">
      <c r="A68" s="1">
        <v>38479</v>
      </c>
      <c r="B68" t="s">
        <v>46</v>
      </c>
      <c r="C68">
        <v>13</v>
      </c>
      <c r="D68">
        <f>SUMIF($B$1:B68,cukier8[[#This Row],[NIP]],$C$1:C68)</f>
        <v>13</v>
      </c>
      <c r="E68">
        <f>IF(cukier8[[#This Row],[ilość już zakupiona]]&gt;=100,IF(cukier8[[#This Row],[ilość już zakupiona]]&gt;=1000,IF(cukier8[[#This Row],[ilość już zakupiona]]&gt;=10000,0.2,0.1),0.05),0)</f>
        <v>0</v>
      </c>
      <c r="F68" s="4">
        <f>cukier8[[#This Row],[Ilość cukru]]*cukier8[[#This Row],[rabat]]</f>
        <v>0</v>
      </c>
    </row>
    <row r="69" spans="1:6" x14ac:dyDescent="0.25">
      <c r="A69" s="1">
        <v>38481</v>
      </c>
      <c r="B69" t="s">
        <v>47</v>
      </c>
      <c r="C69">
        <v>366</v>
      </c>
      <c r="D69">
        <f>SUMIF($B$1:B69,cukier8[[#This Row],[NIP]],$C$1:C69)</f>
        <v>366</v>
      </c>
      <c r="E69">
        <f>IF(cukier8[[#This Row],[ilość już zakupiona]]&gt;=100,IF(cukier8[[#This Row],[ilość już zakupiona]]&gt;=1000,IF(cukier8[[#This Row],[ilość już zakupiona]]&gt;=10000,0.2,0.1),0.05),0)</f>
        <v>0.05</v>
      </c>
      <c r="F69" s="4">
        <f>cukier8[[#This Row],[Ilość cukru]]*cukier8[[#This Row],[rabat]]</f>
        <v>18.3</v>
      </c>
    </row>
    <row r="70" spans="1:6" x14ac:dyDescent="0.25">
      <c r="A70" s="1">
        <v>38492</v>
      </c>
      <c r="B70" t="s">
        <v>11</v>
      </c>
      <c r="C70">
        <v>259</v>
      </c>
      <c r="D70">
        <f>SUMIF($B$1:B70,cukier8[[#This Row],[NIP]],$C$1:C70)</f>
        <v>976</v>
      </c>
      <c r="E70">
        <f>IF(cukier8[[#This Row],[ilość już zakupiona]]&gt;=100,IF(cukier8[[#This Row],[ilość już zakupiona]]&gt;=1000,IF(cukier8[[#This Row],[ilość już zakupiona]]&gt;=10000,0.2,0.1),0.05),0)</f>
        <v>0.05</v>
      </c>
      <c r="F70" s="4">
        <f>cukier8[[#This Row],[Ilość cukru]]*cukier8[[#This Row],[rabat]]</f>
        <v>12.950000000000001</v>
      </c>
    </row>
    <row r="71" spans="1:6" x14ac:dyDescent="0.25">
      <c r="A71" s="1">
        <v>38493</v>
      </c>
      <c r="B71" t="s">
        <v>48</v>
      </c>
      <c r="C71">
        <v>16</v>
      </c>
      <c r="D71">
        <f>SUMIF($B$1:B71,cukier8[[#This Row],[NIP]],$C$1:C71)</f>
        <v>16</v>
      </c>
      <c r="E71">
        <f>IF(cukier8[[#This Row],[ilość już zakupiona]]&gt;=100,IF(cukier8[[#This Row],[ilość już zakupiona]]&gt;=1000,IF(cukier8[[#This Row],[ilość już zakupiona]]&gt;=10000,0.2,0.1),0.05),0)</f>
        <v>0</v>
      </c>
      <c r="F71" s="4">
        <f>cukier8[[#This Row],[Ilość cukru]]*cukier8[[#This Row],[rabat]]</f>
        <v>0</v>
      </c>
    </row>
    <row r="72" spans="1:6" x14ac:dyDescent="0.25">
      <c r="A72" s="1">
        <v>38496</v>
      </c>
      <c r="B72" t="s">
        <v>30</v>
      </c>
      <c r="C72">
        <v>49</v>
      </c>
      <c r="D72">
        <f>SUMIF($B$1:B72,cukier8[[#This Row],[NIP]],$C$1:C72)</f>
        <v>151</v>
      </c>
      <c r="E72">
        <f>IF(cukier8[[#This Row],[ilość już zakupiona]]&gt;=100,IF(cukier8[[#This Row],[ilość już zakupiona]]&gt;=1000,IF(cukier8[[#This Row],[ilość już zakupiona]]&gt;=10000,0.2,0.1),0.05),0)</f>
        <v>0.05</v>
      </c>
      <c r="F72" s="4">
        <f>cukier8[[#This Row],[Ilość cukru]]*cukier8[[#This Row],[rabat]]</f>
        <v>2.4500000000000002</v>
      </c>
    </row>
    <row r="73" spans="1:6" x14ac:dyDescent="0.25">
      <c r="A73" s="1">
        <v>38497</v>
      </c>
      <c r="B73" t="s">
        <v>49</v>
      </c>
      <c r="C73">
        <v>3</v>
      </c>
      <c r="D73">
        <f>SUMIF($B$1:B73,cukier8[[#This Row],[NIP]],$C$1:C73)</f>
        <v>3</v>
      </c>
      <c r="E73">
        <f>IF(cukier8[[#This Row],[ilość już zakupiona]]&gt;=100,IF(cukier8[[#This Row],[ilość już zakupiona]]&gt;=1000,IF(cukier8[[#This Row],[ilość już zakupiona]]&gt;=10000,0.2,0.1),0.05),0)</f>
        <v>0</v>
      </c>
      <c r="F73" s="4">
        <f>cukier8[[#This Row],[Ilość cukru]]*cukier8[[#This Row],[rabat]]</f>
        <v>0</v>
      </c>
    </row>
    <row r="74" spans="1:6" x14ac:dyDescent="0.25">
      <c r="A74" s="1">
        <v>38497</v>
      </c>
      <c r="B74" t="s">
        <v>24</v>
      </c>
      <c r="C74">
        <v>251</v>
      </c>
      <c r="D74">
        <f>SUMIF($B$1:B74,cukier8[[#This Row],[NIP]],$C$1:C74)</f>
        <v>1807</v>
      </c>
      <c r="E74">
        <f>IF(cukier8[[#This Row],[ilość już zakupiona]]&gt;=100,IF(cukier8[[#This Row],[ilość już zakupiona]]&gt;=1000,IF(cukier8[[#This Row],[ilość już zakupiona]]&gt;=10000,0.2,0.1),0.05),0)</f>
        <v>0.1</v>
      </c>
      <c r="F74" s="4">
        <f>cukier8[[#This Row],[Ilość cukru]]*cukier8[[#This Row],[rabat]]</f>
        <v>25.1</v>
      </c>
    </row>
    <row r="75" spans="1:6" x14ac:dyDescent="0.25">
      <c r="A75" s="1">
        <v>38499</v>
      </c>
      <c r="B75" t="s">
        <v>32</v>
      </c>
      <c r="C75">
        <v>179</v>
      </c>
      <c r="D75">
        <f>SUMIF($B$1:B75,cukier8[[#This Row],[NIP]],$C$1:C75)</f>
        <v>255</v>
      </c>
      <c r="E75">
        <f>IF(cukier8[[#This Row],[ilość już zakupiona]]&gt;=100,IF(cukier8[[#This Row],[ilość już zakupiona]]&gt;=1000,IF(cukier8[[#This Row],[ilość już zakupiona]]&gt;=10000,0.2,0.1),0.05),0)</f>
        <v>0.05</v>
      </c>
      <c r="F75" s="4">
        <f>cukier8[[#This Row],[Ilość cukru]]*cukier8[[#This Row],[rabat]]</f>
        <v>8.9500000000000011</v>
      </c>
    </row>
    <row r="76" spans="1:6" x14ac:dyDescent="0.25">
      <c r="A76" s="1">
        <v>38501</v>
      </c>
      <c r="B76" t="s">
        <v>12</v>
      </c>
      <c r="C76">
        <v>116</v>
      </c>
      <c r="D76">
        <f>SUMIF($B$1:B76,cukier8[[#This Row],[NIP]],$C$1:C76)</f>
        <v>287</v>
      </c>
      <c r="E76">
        <f>IF(cukier8[[#This Row],[ilość już zakupiona]]&gt;=100,IF(cukier8[[#This Row],[ilość już zakupiona]]&gt;=1000,IF(cukier8[[#This Row],[ilość już zakupiona]]&gt;=10000,0.2,0.1),0.05),0)</f>
        <v>0.05</v>
      </c>
      <c r="F76" s="4">
        <f>cukier8[[#This Row],[Ilość cukru]]*cukier8[[#This Row],[rabat]]</f>
        <v>5.8000000000000007</v>
      </c>
    </row>
    <row r="77" spans="1:6" x14ac:dyDescent="0.25">
      <c r="A77" s="1">
        <v>38501</v>
      </c>
      <c r="B77" t="s">
        <v>50</v>
      </c>
      <c r="C77">
        <v>13</v>
      </c>
      <c r="D77">
        <f>SUMIF($B$1:B77,cukier8[[#This Row],[NIP]],$C$1:C77)</f>
        <v>13</v>
      </c>
      <c r="E77">
        <f>IF(cukier8[[#This Row],[ilość już zakupiona]]&gt;=100,IF(cukier8[[#This Row],[ilość już zakupiona]]&gt;=1000,IF(cukier8[[#This Row],[ilość już zakupiona]]&gt;=10000,0.2,0.1),0.05),0)</f>
        <v>0</v>
      </c>
      <c r="F77" s="4">
        <f>cukier8[[#This Row],[Ilość cukru]]*cukier8[[#This Row],[rabat]]</f>
        <v>0</v>
      </c>
    </row>
    <row r="78" spans="1:6" x14ac:dyDescent="0.25">
      <c r="A78" s="1">
        <v>38503</v>
      </c>
      <c r="B78" t="s">
        <v>51</v>
      </c>
      <c r="C78">
        <v>3</v>
      </c>
      <c r="D78">
        <f>SUMIF($B$1:B78,cukier8[[#This Row],[NIP]],$C$1:C78)</f>
        <v>3</v>
      </c>
      <c r="E78">
        <f>IF(cukier8[[#This Row],[ilość już zakupiona]]&gt;=100,IF(cukier8[[#This Row],[ilość już zakupiona]]&gt;=1000,IF(cukier8[[#This Row],[ilość już zakupiona]]&gt;=10000,0.2,0.1),0.05),0)</f>
        <v>0</v>
      </c>
      <c r="F78" s="4">
        <f>cukier8[[#This Row],[Ilość cukru]]*cukier8[[#This Row],[rabat]]</f>
        <v>0</v>
      </c>
    </row>
    <row r="79" spans="1:6" x14ac:dyDescent="0.25">
      <c r="A79" s="1">
        <v>38503</v>
      </c>
      <c r="B79" t="s">
        <v>52</v>
      </c>
      <c r="C79">
        <v>253</v>
      </c>
      <c r="D79">
        <f>SUMIF($B$1:B79,cukier8[[#This Row],[NIP]],$C$1:C79)</f>
        <v>253</v>
      </c>
      <c r="E79">
        <f>IF(cukier8[[#This Row],[ilość już zakupiona]]&gt;=100,IF(cukier8[[#This Row],[ilość już zakupiona]]&gt;=1000,IF(cukier8[[#This Row],[ilość już zakupiona]]&gt;=10000,0.2,0.1),0.05),0)</f>
        <v>0.05</v>
      </c>
      <c r="F79" s="4">
        <f>cukier8[[#This Row],[Ilość cukru]]*cukier8[[#This Row],[rabat]]</f>
        <v>12.65</v>
      </c>
    </row>
    <row r="80" spans="1:6" x14ac:dyDescent="0.25">
      <c r="A80" s="1">
        <v>38510</v>
      </c>
      <c r="B80" t="s">
        <v>25</v>
      </c>
      <c r="C80">
        <v>83</v>
      </c>
      <c r="D80">
        <f>SUMIF($B$1:B80,cukier8[[#This Row],[NIP]],$C$1:C80)</f>
        <v>193</v>
      </c>
      <c r="E80">
        <f>IF(cukier8[[#This Row],[ilość już zakupiona]]&gt;=100,IF(cukier8[[#This Row],[ilość już zakupiona]]&gt;=1000,IF(cukier8[[#This Row],[ilość już zakupiona]]&gt;=10000,0.2,0.1),0.05),0)</f>
        <v>0.05</v>
      </c>
      <c r="F80" s="4">
        <f>cukier8[[#This Row],[Ilość cukru]]*cukier8[[#This Row],[rabat]]</f>
        <v>4.1500000000000004</v>
      </c>
    </row>
    <row r="81" spans="1:6" x14ac:dyDescent="0.25">
      <c r="A81" s="1">
        <v>38512</v>
      </c>
      <c r="B81" t="s">
        <v>20</v>
      </c>
      <c r="C81">
        <v>177</v>
      </c>
      <c r="D81">
        <f>SUMIF($B$1:B81,cukier8[[#This Row],[NIP]],$C$1:C81)</f>
        <v>350</v>
      </c>
      <c r="E81">
        <f>IF(cukier8[[#This Row],[ilość już zakupiona]]&gt;=100,IF(cukier8[[#This Row],[ilość już zakupiona]]&gt;=1000,IF(cukier8[[#This Row],[ilość już zakupiona]]&gt;=10000,0.2,0.1),0.05),0)</f>
        <v>0.05</v>
      </c>
      <c r="F81" s="4">
        <f>cukier8[[#This Row],[Ilość cukru]]*cukier8[[#This Row],[rabat]]</f>
        <v>8.85</v>
      </c>
    </row>
    <row r="82" spans="1:6" x14ac:dyDescent="0.25">
      <c r="A82" s="1">
        <v>38512</v>
      </c>
      <c r="B82" t="s">
        <v>53</v>
      </c>
      <c r="C82">
        <v>7</v>
      </c>
      <c r="D82">
        <f>SUMIF($B$1:B82,cukier8[[#This Row],[NIP]],$C$1:C82)</f>
        <v>7</v>
      </c>
      <c r="E82">
        <f>IF(cukier8[[#This Row],[ilość już zakupiona]]&gt;=100,IF(cukier8[[#This Row],[ilość już zakupiona]]&gt;=1000,IF(cukier8[[#This Row],[ilość już zakupiona]]&gt;=10000,0.2,0.1),0.05),0)</f>
        <v>0</v>
      </c>
      <c r="F82" s="4">
        <f>cukier8[[#This Row],[Ilość cukru]]*cukier8[[#This Row],[rabat]]</f>
        <v>0</v>
      </c>
    </row>
    <row r="83" spans="1:6" x14ac:dyDescent="0.25">
      <c r="A83" s="1">
        <v>38513</v>
      </c>
      <c r="B83" t="s">
        <v>54</v>
      </c>
      <c r="C83">
        <v>46</v>
      </c>
      <c r="D83">
        <f>SUMIF($B$1:B83,cukier8[[#This Row],[NIP]],$C$1:C83)</f>
        <v>46</v>
      </c>
      <c r="E83">
        <f>IF(cukier8[[#This Row],[ilość już zakupiona]]&gt;=100,IF(cukier8[[#This Row],[ilość już zakupiona]]&gt;=1000,IF(cukier8[[#This Row],[ilość już zakupiona]]&gt;=10000,0.2,0.1),0.05),0)</f>
        <v>0</v>
      </c>
      <c r="F83" s="4">
        <f>cukier8[[#This Row],[Ilość cukru]]*cukier8[[#This Row],[rabat]]</f>
        <v>0</v>
      </c>
    </row>
    <row r="84" spans="1:6" x14ac:dyDescent="0.25">
      <c r="A84" s="1">
        <v>38514</v>
      </c>
      <c r="B84" t="s">
        <v>55</v>
      </c>
      <c r="C84">
        <v>2</v>
      </c>
      <c r="D84">
        <f>SUMIF($B$1:B84,cukier8[[#This Row],[NIP]],$C$1:C84)</f>
        <v>2</v>
      </c>
      <c r="E84">
        <f>IF(cukier8[[#This Row],[ilość już zakupiona]]&gt;=100,IF(cukier8[[#This Row],[ilość już zakupiona]]&gt;=1000,IF(cukier8[[#This Row],[ilość już zakupiona]]&gt;=10000,0.2,0.1),0.05),0)</f>
        <v>0</v>
      </c>
      <c r="F84" s="4">
        <f>cukier8[[#This Row],[Ilość cukru]]*cukier8[[#This Row],[rabat]]</f>
        <v>0</v>
      </c>
    </row>
    <row r="85" spans="1:6" x14ac:dyDescent="0.25">
      <c r="A85" s="1">
        <v>38515</v>
      </c>
      <c r="B85" t="s">
        <v>5</v>
      </c>
      <c r="C85">
        <v>9</v>
      </c>
      <c r="D85">
        <f>SUMIF($B$1:B85,cukier8[[#This Row],[NIP]],$C$1:C85)</f>
        <v>14</v>
      </c>
      <c r="E85">
        <f>IF(cukier8[[#This Row],[ilość już zakupiona]]&gt;=100,IF(cukier8[[#This Row],[ilość już zakupiona]]&gt;=1000,IF(cukier8[[#This Row],[ilość już zakupiona]]&gt;=10000,0.2,0.1),0.05),0)</f>
        <v>0</v>
      </c>
      <c r="F85" s="4">
        <f>cukier8[[#This Row],[Ilość cukru]]*cukier8[[#This Row],[rabat]]</f>
        <v>0</v>
      </c>
    </row>
    <row r="86" spans="1:6" x14ac:dyDescent="0.25">
      <c r="A86" s="1">
        <v>38517</v>
      </c>
      <c r="B86" t="s">
        <v>56</v>
      </c>
      <c r="C86">
        <v>3</v>
      </c>
      <c r="D86">
        <f>SUMIF($B$1:B86,cukier8[[#This Row],[NIP]],$C$1:C86)</f>
        <v>3</v>
      </c>
      <c r="E86">
        <f>IF(cukier8[[#This Row],[ilość już zakupiona]]&gt;=100,IF(cukier8[[#This Row],[ilość już zakupiona]]&gt;=1000,IF(cukier8[[#This Row],[ilość już zakupiona]]&gt;=10000,0.2,0.1),0.05),0)</f>
        <v>0</v>
      </c>
      <c r="F86" s="4">
        <f>cukier8[[#This Row],[Ilość cukru]]*cukier8[[#This Row],[rabat]]</f>
        <v>0</v>
      </c>
    </row>
    <row r="87" spans="1:6" x14ac:dyDescent="0.25">
      <c r="A87" s="1">
        <v>38517</v>
      </c>
      <c r="B87" t="s">
        <v>57</v>
      </c>
      <c r="C87">
        <v>67</v>
      </c>
      <c r="D87">
        <f>SUMIF($B$1:B87,cukier8[[#This Row],[NIP]],$C$1:C87)</f>
        <v>67</v>
      </c>
      <c r="E87">
        <f>IF(cukier8[[#This Row],[ilość już zakupiona]]&gt;=100,IF(cukier8[[#This Row],[ilość już zakupiona]]&gt;=1000,IF(cukier8[[#This Row],[ilość już zakupiona]]&gt;=10000,0.2,0.1),0.05),0)</f>
        <v>0</v>
      </c>
      <c r="F87" s="4">
        <f>cukier8[[#This Row],[Ilość cukru]]*cukier8[[#This Row],[rabat]]</f>
        <v>0</v>
      </c>
    </row>
    <row r="88" spans="1:6" x14ac:dyDescent="0.25">
      <c r="A88" s="1">
        <v>38517</v>
      </c>
      <c r="B88" t="s">
        <v>47</v>
      </c>
      <c r="C88">
        <v>425</v>
      </c>
      <c r="D88">
        <f>SUMIF($B$1:B88,cukier8[[#This Row],[NIP]],$C$1:C88)</f>
        <v>791</v>
      </c>
      <c r="E88">
        <f>IF(cukier8[[#This Row],[ilość już zakupiona]]&gt;=100,IF(cukier8[[#This Row],[ilość już zakupiona]]&gt;=1000,IF(cukier8[[#This Row],[ilość już zakupiona]]&gt;=10000,0.2,0.1),0.05),0)</f>
        <v>0.05</v>
      </c>
      <c r="F88" s="4">
        <f>cukier8[[#This Row],[Ilość cukru]]*cukier8[[#This Row],[rabat]]</f>
        <v>21.25</v>
      </c>
    </row>
    <row r="89" spans="1:6" x14ac:dyDescent="0.25">
      <c r="A89" s="1">
        <v>38518</v>
      </c>
      <c r="B89" t="s">
        <v>7</v>
      </c>
      <c r="C89">
        <v>453</v>
      </c>
      <c r="D89">
        <f>SUMIF($B$1:B89,cukier8[[#This Row],[NIP]],$C$1:C89)</f>
        <v>1556</v>
      </c>
      <c r="E89">
        <f>IF(cukier8[[#This Row],[ilość już zakupiona]]&gt;=100,IF(cukier8[[#This Row],[ilość już zakupiona]]&gt;=1000,IF(cukier8[[#This Row],[ilość już zakupiona]]&gt;=10000,0.2,0.1),0.05),0)</f>
        <v>0.1</v>
      </c>
      <c r="F89" s="4">
        <f>cukier8[[#This Row],[Ilość cukru]]*cukier8[[#This Row],[rabat]]</f>
        <v>45.300000000000004</v>
      </c>
    </row>
    <row r="90" spans="1:6" x14ac:dyDescent="0.25">
      <c r="A90" s="1">
        <v>38523</v>
      </c>
      <c r="B90" t="s">
        <v>24</v>
      </c>
      <c r="C90">
        <v>212</v>
      </c>
      <c r="D90">
        <f>SUMIF($B$1:B90,cukier8[[#This Row],[NIP]],$C$1:C90)</f>
        <v>2019</v>
      </c>
      <c r="E90">
        <f>IF(cukier8[[#This Row],[ilość już zakupiona]]&gt;=100,IF(cukier8[[#This Row],[ilość już zakupiona]]&gt;=1000,IF(cukier8[[#This Row],[ilość już zakupiona]]&gt;=10000,0.2,0.1),0.05),0)</f>
        <v>0.1</v>
      </c>
      <c r="F90" s="4">
        <f>cukier8[[#This Row],[Ilość cukru]]*cukier8[[#This Row],[rabat]]</f>
        <v>21.200000000000003</v>
      </c>
    </row>
    <row r="91" spans="1:6" x14ac:dyDescent="0.25">
      <c r="A91" s="1">
        <v>38525</v>
      </c>
      <c r="B91" t="s">
        <v>58</v>
      </c>
      <c r="C91">
        <v>19</v>
      </c>
      <c r="D91">
        <f>SUMIF($B$1:B91,cukier8[[#This Row],[NIP]],$C$1:C91)</f>
        <v>19</v>
      </c>
      <c r="E91">
        <f>IF(cukier8[[#This Row],[ilość już zakupiona]]&gt;=100,IF(cukier8[[#This Row],[ilość już zakupiona]]&gt;=1000,IF(cukier8[[#This Row],[ilość już zakupiona]]&gt;=10000,0.2,0.1),0.05),0)</f>
        <v>0</v>
      </c>
      <c r="F91" s="4">
        <f>cukier8[[#This Row],[Ilość cukru]]*cukier8[[#This Row],[rabat]]</f>
        <v>0</v>
      </c>
    </row>
    <row r="92" spans="1:6" x14ac:dyDescent="0.25">
      <c r="A92" s="1">
        <v>38526</v>
      </c>
      <c r="B92" t="s">
        <v>8</v>
      </c>
      <c r="C92">
        <v>81</v>
      </c>
      <c r="D92">
        <f>SUMIF($B$1:B92,cukier8[[#This Row],[NIP]],$C$1:C92)</f>
        <v>176</v>
      </c>
      <c r="E92">
        <f>IF(cukier8[[#This Row],[ilość już zakupiona]]&gt;=100,IF(cukier8[[#This Row],[ilość już zakupiona]]&gt;=1000,IF(cukier8[[#This Row],[ilość już zakupiona]]&gt;=10000,0.2,0.1),0.05),0)</f>
        <v>0.05</v>
      </c>
      <c r="F92" s="4">
        <f>cukier8[[#This Row],[Ilość cukru]]*cukier8[[#This Row],[rabat]]</f>
        <v>4.05</v>
      </c>
    </row>
    <row r="93" spans="1:6" x14ac:dyDescent="0.25">
      <c r="A93" s="1">
        <v>38528</v>
      </c>
      <c r="B93" t="s">
        <v>59</v>
      </c>
      <c r="C93">
        <v>7</v>
      </c>
      <c r="D93">
        <f>SUMIF($B$1:B93,cukier8[[#This Row],[NIP]],$C$1:C93)</f>
        <v>7</v>
      </c>
      <c r="E93">
        <f>IF(cukier8[[#This Row],[ilość już zakupiona]]&gt;=100,IF(cukier8[[#This Row],[ilość już zakupiona]]&gt;=1000,IF(cukier8[[#This Row],[ilość już zakupiona]]&gt;=10000,0.2,0.1),0.05),0)</f>
        <v>0</v>
      </c>
      <c r="F93" s="4">
        <f>cukier8[[#This Row],[Ilość cukru]]*cukier8[[#This Row],[rabat]]</f>
        <v>0</v>
      </c>
    </row>
    <row r="94" spans="1:6" x14ac:dyDescent="0.25">
      <c r="A94" s="1">
        <v>38529</v>
      </c>
      <c r="B94" t="s">
        <v>60</v>
      </c>
      <c r="C94">
        <v>179</v>
      </c>
      <c r="D94">
        <f>SUMIF($B$1:B94,cukier8[[#This Row],[NIP]],$C$1:C94)</f>
        <v>179</v>
      </c>
      <c r="E94">
        <f>IF(cukier8[[#This Row],[ilość już zakupiona]]&gt;=100,IF(cukier8[[#This Row],[ilość już zakupiona]]&gt;=1000,IF(cukier8[[#This Row],[ilość już zakupiona]]&gt;=10000,0.2,0.1),0.05),0)</f>
        <v>0.05</v>
      </c>
      <c r="F94" s="4">
        <f>cukier8[[#This Row],[Ilość cukru]]*cukier8[[#This Row],[rabat]]</f>
        <v>8.9500000000000011</v>
      </c>
    </row>
    <row r="95" spans="1:6" x14ac:dyDescent="0.25">
      <c r="A95" s="1">
        <v>38531</v>
      </c>
      <c r="B95" t="s">
        <v>16</v>
      </c>
      <c r="C95">
        <v>222</v>
      </c>
      <c r="D95">
        <f>SUMIF($B$1:B95,cukier8[[#This Row],[NIP]],$C$1:C95)</f>
        <v>1553</v>
      </c>
      <c r="E95">
        <f>IF(cukier8[[#This Row],[ilość już zakupiona]]&gt;=100,IF(cukier8[[#This Row],[ilość już zakupiona]]&gt;=1000,IF(cukier8[[#This Row],[ilość już zakupiona]]&gt;=10000,0.2,0.1),0.05),0)</f>
        <v>0.1</v>
      </c>
      <c r="F95" s="4">
        <f>cukier8[[#This Row],[Ilość cukru]]*cukier8[[#This Row],[rabat]]</f>
        <v>22.200000000000003</v>
      </c>
    </row>
    <row r="96" spans="1:6" x14ac:dyDescent="0.25">
      <c r="A96" s="1">
        <v>38532</v>
      </c>
      <c r="B96" t="s">
        <v>61</v>
      </c>
      <c r="C96">
        <v>14</v>
      </c>
      <c r="D96">
        <f>SUMIF($B$1:B96,cukier8[[#This Row],[NIP]],$C$1:C96)</f>
        <v>14</v>
      </c>
      <c r="E96">
        <f>IF(cukier8[[#This Row],[ilość już zakupiona]]&gt;=100,IF(cukier8[[#This Row],[ilość już zakupiona]]&gt;=1000,IF(cukier8[[#This Row],[ilość już zakupiona]]&gt;=10000,0.2,0.1),0.05),0)</f>
        <v>0</v>
      </c>
      <c r="F96" s="4">
        <f>cukier8[[#This Row],[Ilość cukru]]*cukier8[[#This Row],[rabat]]</f>
        <v>0</v>
      </c>
    </row>
    <row r="97" spans="1:6" x14ac:dyDescent="0.25">
      <c r="A97" s="1">
        <v>38534</v>
      </c>
      <c r="B97" t="s">
        <v>62</v>
      </c>
      <c r="C97">
        <v>15</v>
      </c>
      <c r="D97">
        <f>SUMIF($B$1:B97,cukier8[[#This Row],[NIP]],$C$1:C97)</f>
        <v>15</v>
      </c>
      <c r="E97">
        <f>IF(cukier8[[#This Row],[ilość już zakupiona]]&gt;=100,IF(cukier8[[#This Row],[ilość już zakupiona]]&gt;=1000,IF(cukier8[[#This Row],[ilość już zakupiona]]&gt;=10000,0.2,0.1),0.05),0)</f>
        <v>0</v>
      </c>
      <c r="F97" s="4">
        <f>cukier8[[#This Row],[Ilość cukru]]*cukier8[[#This Row],[rabat]]</f>
        <v>0</v>
      </c>
    </row>
    <row r="98" spans="1:6" x14ac:dyDescent="0.25">
      <c r="A98" s="1">
        <v>38536</v>
      </c>
      <c r="B98" t="s">
        <v>63</v>
      </c>
      <c r="C98">
        <v>97</v>
      </c>
      <c r="D98">
        <f>SUMIF($B$1:B98,cukier8[[#This Row],[NIP]],$C$1:C98)</f>
        <v>97</v>
      </c>
      <c r="E98">
        <f>IF(cukier8[[#This Row],[ilość już zakupiona]]&gt;=100,IF(cukier8[[#This Row],[ilość już zakupiona]]&gt;=1000,IF(cukier8[[#This Row],[ilość już zakupiona]]&gt;=10000,0.2,0.1),0.05),0)</f>
        <v>0</v>
      </c>
      <c r="F98" s="4">
        <f>cukier8[[#This Row],[Ilość cukru]]*cukier8[[#This Row],[rabat]]</f>
        <v>0</v>
      </c>
    </row>
    <row r="99" spans="1:6" x14ac:dyDescent="0.25">
      <c r="A99" s="1">
        <v>38542</v>
      </c>
      <c r="B99" t="s">
        <v>22</v>
      </c>
      <c r="C99">
        <v>142</v>
      </c>
      <c r="D99">
        <f>SUMIF($B$1:B99,cukier8[[#This Row],[NIP]],$C$1:C99)</f>
        <v>200</v>
      </c>
      <c r="E99">
        <f>IF(cukier8[[#This Row],[ilość już zakupiona]]&gt;=100,IF(cukier8[[#This Row],[ilość już zakupiona]]&gt;=1000,IF(cukier8[[#This Row],[ilość już zakupiona]]&gt;=10000,0.2,0.1),0.05),0)</f>
        <v>0.05</v>
      </c>
      <c r="F99" s="4">
        <f>cukier8[[#This Row],[Ilość cukru]]*cukier8[[#This Row],[rabat]]</f>
        <v>7.1000000000000005</v>
      </c>
    </row>
    <row r="100" spans="1:6" x14ac:dyDescent="0.25">
      <c r="A100" s="1">
        <v>38546</v>
      </c>
      <c r="B100" t="s">
        <v>47</v>
      </c>
      <c r="C100">
        <v>214</v>
      </c>
      <c r="D100">
        <f>SUMIF($B$1:B100,cukier8[[#This Row],[NIP]],$C$1:C100)</f>
        <v>1005</v>
      </c>
      <c r="E100">
        <f>IF(cukier8[[#This Row],[ilość już zakupiona]]&gt;=100,IF(cukier8[[#This Row],[ilość już zakupiona]]&gt;=1000,IF(cukier8[[#This Row],[ilość już zakupiona]]&gt;=10000,0.2,0.1),0.05),0)</f>
        <v>0.1</v>
      </c>
      <c r="F100" s="4">
        <f>cukier8[[#This Row],[Ilość cukru]]*cukier8[[#This Row],[rabat]]</f>
        <v>21.400000000000002</v>
      </c>
    </row>
    <row r="101" spans="1:6" x14ac:dyDescent="0.25">
      <c r="A101" s="1">
        <v>38546</v>
      </c>
      <c r="B101" t="s">
        <v>16</v>
      </c>
      <c r="C101">
        <v>408</v>
      </c>
      <c r="D101">
        <f>SUMIF($B$1:B101,cukier8[[#This Row],[NIP]],$C$1:C101)</f>
        <v>1961</v>
      </c>
      <c r="E101">
        <f>IF(cukier8[[#This Row],[ilość już zakupiona]]&gt;=100,IF(cukier8[[#This Row],[ilość już zakupiona]]&gt;=1000,IF(cukier8[[#This Row],[ilość już zakupiona]]&gt;=10000,0.2,0.1),0.05),0)</f>
        <v>0.1</v>
      </c>
      <c r="F101" s="4">
        <f>cukier8[[#This Row],[Ilość cukru]]*cukier8[[#This Row],[rabat]]</f>
        <v>40.800000000000004</v>
      </c>
    </row>
    <row r="102" spans="1:6" x14ac:dyDescent="0.25">
      <c r="A102" s="1">
        <v>38547</v>
      </c>
      <c r="B102" t="s">
        <v>14</v>
      </c>
      <c r="C102">
        <v>144</v>
      </c>
      <c r="D102">
        <f>SUMIF($B$1:B102,cukier8[[#This Row],[NIP]],$C$1:C102)</f>
        <v>180</v>
      </c>
      <c r="E102">
        <f>IF(cukier8[[#This Row],[ilość już zakupiona]]&gt;=100,IF(cukier8[[#This Row],[ilość już zakupiona]]&gt;=1000,IF(cukier8[[#This Row],[ilość już zakupiona]]&gt;=10000,0.2,0.1),0.05),0)</f>
        <v>0.05</v>
      </c>
      <c r="F102" s="4">
        <f>cukier8[[#This Row],[Ilość cukru]]*cukier8[[#This Row],[rabat]]</f>
        <v>7.2</v>
      </c>
    </row>
    <row r="103" spans="1:6" x14ac:dyDescent="0.25">
      <c r="A103" s="1">
        <v>38547</v>
      </c>
      <c r="B103" t="s">
        <v>8</v>
      </c>
      <c r="C103">
        <v>173</v>
      </c>
      <c r="D103">
        <f>SUMIF($B$1:B103,cukier8[[#This Row],[NIP]],$C$1:C103)</f>
        <v>349</v>
      </c>
      <c r="E103">
        <f>IF(cukier8[[#This Row],[ilość już zakupiona]]&gt;=100,IF(cukier8[[#This Row],[ilość już zakupiona]]&gt;=1000,IF(cukier8[[#This Row],[ilość już zakupiona]]&gt;=10000,0.2,0.1),0.05),0)</f>
        <v>0.05</v>
      </c>
      <c r="F103" s="4">
        <f>cukier8[[#This Row],[Ilość cukru]]*cukier8[[#This Row],[rabat]]</f>
        <v>8.65</v>
      </c>
    </row>
    <row r="104" spans="1:6" x14ac:dyDescent="0.25">
      <c r="A104" s="1">
        <v>38549</v>
      </c>
      <c r="B104" t="s">
        <v>64</v>
      </c>
      <c r="C104">
        <v>15</v>
      </c>
      <c r="D104">
        <f>SUMIF($B$1:B104,cukier8[[#This Row],[NIP]],$C$1:C104)</f>
        <v>15</v>
      </c>
      <c r="E104">
        <f>IF(cukier8[[#This Row],[ilość już zakupiona]]&gt;=100,IF(cukier8[[#This Row],[ilość już zakupiona]]&gt;=1000,IF(cukier8[[#This Row],[ilość już zakupiona]]&gt;=10000,0.2,0.1),0.05),0)</f>
        <v>0</v>
      </c>
      <c r="F104" s="4">
        <f>cukier8[[#This Row],[Ilość cukru]]*cukier8[[#This Row],[rabat]]</f>
        <v>0</v>
      </c>
    </row>
    <row r="105" spans="1:6" x14ac:dyDescent="0.25">
      <c r="A105" s="1">
        <v>38551</v>
      </c>
      <c r="B105" t="s">
        <v>52</v>
      </c>
      <c r="C105">
        <v>433</v>
      </c>
      <c r="D105">
        <f>SUMIF($B$1:B105,cukier8[[#This Row],[NIP]],$C$1:C105)</f>
        <v>686</v>
      </c>
      <c r="E105">
        <f>IF(cukier8[[#This Row],[ilość już zakupiona]]&gt;=100,IF(cukier8[[#This Row],[ilość już zakupiona]]&gt;=1000,IF(cukier8[[#This Row],[ilość już zakupiona]]&gt;=10000,0.2,0.1),0.05),0)</f>
        <v>0.05</v>
      </c>
      <c r="F105" s="4">
        <f>cukier8[[#This Row],[Ilość cukru]]*cukier8[[#This Row],[rabat]]</f>
        <v>21.650000000000002</v>
      </c>
    </row>
    <row r="106" spans="1:6" x14ac:dyDescent="0.25">
      <c r="A106" s="1">
        <v>38555</v>
      </c>
      <c r="B106" t="s">
        <v>65</v>
      </c>
      <c r="C106">
        <v>137</v>
      </c>
      <c r="D106">
        <f>SUMIF($B$1:B106,cukier8[[#This Row],[NIP]],$C$1:C106)</f>
        <v>137</v>
      </c>
      <c r="E106">
        <f>IF(cukier8[[#This Row],[ilość już zakupiona]]&gt;=100,IF(cukier8[[#This Row],[ilość już zakupiona]]&gt;=1000,IF(cukier8[[#This Row],[ilość już zakupiona]]&gt;=10000,0.2,0.1),0.05),0)</f>
        <v>0.05</v>
      </c>
      <c r="F106" s="4">
        <f>cukier8[[#This Row],[Ilość cukru]]*cukier8[[#This Row],[rabat]]</f>
        <v>6.8500000000000005</v>
      </c>
    </row>
    <row r="107" spans="1:6" x14ac:dyDescent="0.25">
      <c r="A107" s="1">
        <v>38558</v>
      </c>
      <c r="B107" t="s">
        <v>52</v>
      </c>
      <c r="C107">
        <v>118</v>
      </c>
      <c r="D107">
        <f>SUMIF($B$1:B107,cukier8[[#This Row],[NIP]],$C$1:C107)</f>
        <v>804</v>
      </c>
      <c r="E107">
        <f>IF(cukier8[[#This Row],[ilość już zakupiona]]&gt;=100,IF(cukier8[[#This Row],[ilość już zakupiona]]&gt;=1000,IF(cukier8[[#This Row],[ilość już zakupiona]]&gt;=10000,0.2,0.1),0.05),0)</f>
        <v>0.05</v>
      </c>
      <c r="F107" s="4">
        <f>cukier8[[#This Row],[Ilość cukru]]*cukier8[[#This Row],[rabat]]</f>
        <v>5.9</v>
      </c>
    </row>
    <row r="108" spans="1:6" x14ac:dyDescent="0.25">
      <c r="A108" s="1">
        <v>38558</v>
      </c>
      <c r="B108" t="s">
        <v>11</v>
      </c>
      <c r="C108">
        <v>158</v>
      </c>
      <c r="D108">
        <f>SUMIF($B$1:B108,cukier8[[#This Row],[NIP]],$C$1:C108)</f>
        <v>1134</v>
      </c>
      <c r="E108">
        <f>IF(cukier8[[#This Row],[ilość już zakupiona]]&gt;=100,IF(cukier8[[#This Row],[ilość już zakupiona]]&gt;=1000,IF(cukier8[[#This Row],[ilość już zakupiona]]&gt;=10000,0.2,0.1),0.05),0)</f>
        <v>0.1</v>
      </c>
      <c r="F108" s="4">
        <f>cukier8[[#This Row],[Ilość cukru]]*cukier8[[#This Row],[rabat]]</f>
        <v>15.8</v>
      </c>
    </row>
    <row r="109" spans="1:6" x14ac:dyDescent="0.25">
      <c r="A109" s="1">
        <v>38559</v>
      </c>
      <c r="B109" t="s">
        <v>46</v>
      </c>
      <c r="C109">
        <v>13</v>
      </c>
      <c r="D109">
        <f>SUMIF($B$1:B109,cukier8[[#This Row],[NIP]],$C$1:C109)</f>
        <v>26</v>
      </c>
      <c r="E109">
        <f>IF(cukier8[[#This Row],[ilość już zakupiona]]&gt;=100,IF(cukier8[[#This Row],[ilość już zakupiona]]&gt;=1000,IF(cukier8[[#This Row],[ilość już zakupiona]]&gt;=10000,0.2,0.1),0.05),0)</f>
        <v>0</v>
      </c>
      <c r="F109" s="4">
        <f>cukier8[[#This Row],[Ilość cukru]]*cukier8[[#This Row],[rabat]]</f>
        <v>0</v>
      </c>
    </row>
    <row r="110" spans="1:6" x14ac:dyDescent="0.25">
      <c r="A110" s="1">
        <v>38560</v>
      </c>
      <c r="B110" t="s">
        <v>66</v>
      </c>
      <c r="C110">
        <v>2</v>
      </c>
      <c r="D110">
        <f>SUMIF($B$1:B110,cukier8[[#This Row],[NIP]],$C$1:C110)</f>
        <v>2</v>
      </c>
      <c r="E110">
        <f>IF(cukier8[[#This Row],[ilość już zakupiona]]&gt;=100,IF(cukier8[[#This Row],[ilość już zakupiona]]&gt;=1000,IF(cukier8[[#This Row],[ilość już zakupiona]]&gt;=10000,0.2,0.1),0.05),0)</f>
        <v>0</v>
      </c>
      <c r="F110" s="4">
        <f>cukier8[[#This Row],[Ilość cukru]]*cukier8[[#This Row],[rabat]]</f>
        <v>0</v>
      </c>
    </row>
    <row r="111" spans="1:6" x14ac:dyDescent="0.25">
      <c r="A111" s="1">
        <v>38562</v>
      </c>
      <c r="B111" t="s">
        <v>52</v>
      </c>
      <c r="C111">
        <v>467</v>
      </c>
      <c r="D111">
        <f>SUMIF($B$1:B111,cukier8[[#This Row],[NIP]],$C$1:C111)</f>
        <v>1271</v>
      </c>
      <c r="E111">
        <f>IF(cukier8[[#This Row],[ilość już zakupiona]]&gt;=100,IF(cukier8[[#This Row],[ilość już zakupiona]]&gt;=1000,IF(cukier8[[#This Row],[ilość już zakupiona]]&gt;=10000,0.2,0.1),0.05),0)</f>
        <v>0.1</v>
      </c>
      <c r="F111" s="4">
        <f>cukier8[[#This Row],[Ilość cukru]]*cukier8[[#This Row],[rabat]]</f>
        <v>46.7</v>
      </c>
    </row>
    <row r="112" spans="1:6" x14ac:dyDescent="0.25">
      <c r="A112" s="1">
        <v>38563</v>
      </c>
      <c r="B112" t="s">
        <v>67</v>
      </c>
      <c r="C112">
        <v>9</v>
      </c>
      <c r="D112">
        <f>SUMIF($B$1:B112,cukier8[[#This Row],[NIP]],$C$1:C112)</f>
        <v>9</v>
      </c>
      <c r="E112">
        <f>IF(cukier8[[#This Row],[ilość już zakupiona]]&gt;=100,IF(cukier8[[#This Row],[ilość już zakupiona]]&gt;=1000,IF(cukier8[[#This Row],[ilość już zakupiona]]&gt;=10000,0.2,0.1),0.05),0)</f>
        <v>0</v>
      </c>
      <c r="F112" s="4">
        <f>cukier8[[#This Row],[Ilość cukru]]*cukier8[[#This Row],[rabat]]</f>
        <v>0</v>
      </c>
    </row>
    <row r="113" spans="1:6" x14ac:dyDescent="0.25">
      <c r="A113" s="1">
        <v>38567</v>
      </c>
      <c r="B113" t="s">
        <v>68</v>
      </c>
      <c r="C113">
        <v>189</v>
      </c>
      <c r="D113">
        <f>SUMIF($B$1:B113,cukier8[[#This Row],[NIP]],$C$1:C113)</f>
        <v>189</v>
      </c>
      <c r="E113">
        <f>IF(cukier8[[#This Row],[ilość już zakupiona]]&gt;=100,IF(cukier8[[#This Row],[ilość już zakupiona]]&gt;=1000,IF(cukier8[[#This Row],[ilość już zakupiona]]&gt;=10000,0.2,0.1),0.05),0)</f>
        <v>0.05</v>
      </c>
      <c r="F113" s="4">
        <f>cukier8[[#This Row],[Ilość cukru]]*cukier8[[#This Row],[rabat]]</f>
        <v>9.4500000000000011</v>
      </c>
    </row>
    <row r="114" spans="1:6" x14ac:dyDescent="0.25">
      <c r="A114" s="1">
        <v>38568</v>
      </c>
      <c r="B114" t="s">
        <v>69</v>
      </c>
      <c r="C114">
        <v>19</v>
      </c>
      <c r="D114">
        <f>SUMIF($B$1:B114,cukier8[[#This Row],[NIP]],$C$1:C114)</f>
        <v>19</v>
      </c>
      <c r="E114">
        <f>IF(cukier8[[#This Row],[ilość już zakupiona]]&gt;=100,IF(cukier8[[#This Row],[ilość już zakupiona]]&gt;=1000,IF(cukier8[[#This Row],[ilość już zakupiona]]&gt;=10000,0.2,0.1),0.05),0)</f>
        <v>0</v>
      </c>
      <c r="F114" s="4">
        <f>cukier8[[#This Row],[Ilość cukru]]*cukier8[[#This Row],[rabat]]</f>
        <v>0</v>
      </c>
    </row>
    <row r="115" spans="1:6" x14ac:dyDescent="0.25">
      <c r="A115" s="1">
        <v>38569</v>
      </c>
      <c r="B115" t="s">
        <v>11</v>
      </c>
      <c r="C115">
        <v>172</v>
      </c>
      <c r="D115">
        <f>SUMIF($B$1:B115,cukier8[[#This Row],[NIP]],$C$1:C115)</f>
        <v>1306</v>
      </c>
      <c r="E115">
        <f>IF(cukier8[[#This Row],[ilość już zakupiona]]&gt;=100,IF(cukier8[[#This Row],[ilość już zakupiona]]&gt;=1000,IF(cukier8[[#This Row],[ilość już zakupiona]]&gt;=10000,0.2,0.1),0.05),0)</f>
        <v>0.1</v>
      </c>
      <c r="F115" s="4">
        <f>cukier8[[#This Row],[Ilość cukru]]*cukier8[[#This Row],[rabat]]</f>
        <v>17.2</v>
      </c>
    </row>
    <row r="116" spans="1:6" x14ac:dyDescent="0.25">
      <c r="A116" s="1">
        <v>38570</v>
      </c>
      <c r="B116" t="s">
        <v>57</v>
      </c>
      <c r="C116">
        <v>84</v>
      </c>
      <c r="D116">
        <f>SUMIF($B$1:B116,cukier8[[#This Row],[NIP]],$C$1:C116)</f>
        <v>151</v>
      </c>
      <c r="E116">
        <f>IF(cukier8[[#This Row],[ilość już zakupiona]]&gt;=100,IF(cukier8[[#This Row],[ilość już zakupiona]]&gt;=1000,IF(cukier8[[#This Row],[ilość już zakupiona]]&gt;=10000,0.2,0.1),0.05),0)</f>
        <v>0.05</v>
      </c>
      <c r="F116" s="4">
        <f>cukier8[[#This Row],[Ilość cukru]]*cukier8[[#This Row],[rabat]]</f>
        <v>4.2</v>
      </c>
    </row>
    <row r="117" spans="1:6" x14ac:dyDescent="0.25">
      <c r="A117" s="1">
        <v>38570</v>
      </c>
      <c r="B117" t="s">
        <v>70</v>
      </c>
      <c r="C117">
        <v>8</v>
      </c>
      <c r="D117">
        <f>SUMIF($B$1:B117,cukier8[[#This Row],[NIP]],$C$1:C117)</f>
        <v>8</v>
      </c>
      <c r="E117">
        <f>IF(cukier8[[#This Row],[ilość już zakupiona]]&gt;=100,IF(cukier8[[#This Row],[ilość już zakupiona]]&gt;=1000,IF(cukier8[[#This Row],[ilość już zakupiona]]&gt;=10000,0.2,0.1),0.05),0)</f>
        <v>0</v>
      </c>
      <c r="F117" s="4">
        <f>cukier8[[#This Row],[Ilość cukru]]*cukier8[[#This Row],[rabat]]</f>
        <v>0</v>
      </c>
    </row>
    <row r="118" spans="1:6" x14ac:dyDescent="0.25">
      <c r="A118" s="1">
        <v>38570</v>
      </c>
      <c r="B118" t="s">
        <v>71</v>
      </c>
      <c r="C118">
        <v>66</v>
      </c>
      <c r="D118">
        <f>SUMIF($B$1:B118,cukier8[[#This Row],[NIP]],$C$1:C118)</f>
        <v>66</v>
      </c>
      <c r="E118">
        <f>IF(cukier8[[#This Row],[ilość już zakupiona]]&gt;=100,IF(cukier8[[#This Row],[ilość już zakupiona]]&gt;=1000,IF(cukier8[[#This Row],[ilość już zakupiona]]&gt;=10000,0.2,0.1),0.05),0)</f>
        <v>0</v>
      </c>
      <c r="F118" s="4">
        <f>cukier8[[#This Row],[Ilość cukru]]*cukier8[[#This Row],[rabat]]</f>
        <v>0</v>
      </c>
    </row>
    <row r="119" spans="1:6" x14ac:dyDescent="0.25">
      <c r="A119" s="1">
        <v>38571</v>
      </c>
      <c r="B119" t="s">
        <v>39</v>
      </c>
      <c r="C119">
        <v>35</v>
      </c>
      <c r="D119">
        <f>SUMIF($B$1:B119,cukier8[[#This Row],[NIP]],$C$1:C119)</f>
        <v>209</v>
      </c>
      <c r="E119">
        <f>IF(cukier8[[#This Row],[ilość już zakupiona]]&gt;=100,IF(cukier8[[#This Row],[ilość już zakupiona]]&gt;=1000,IF(cukier8[[#This Row],[ilość już zakupiona]]&gt;=10000,0.2,0.1),0.05),0)</f>
        <v>0.05</v>
      </c>
      <c r="F119" s="4">
        <f>cukier8[[#This Row],[Ilość cukru]]*cukier8[[#This Row],[rabat]]</f>
        <v>1.75</v>
      </c>
    </row>
    <row r="120" spans="1:6" x14ac:dyDescent="0.25">
      <c r="A120" s="1">
        <v>38572</v>
      </c>
      <c r="B120" t="s">
        <v>32</v>
      </c>
      <c r="C120">
        <v>91</v>
      </c>
      <c r="D120">
        <f>SUMIF($B$1:B120,cukier8[[#This Row],[NIP]],$C$1:C120)</f>
        <v>346</v>
      </c>
      <c r="E120">
        <f>IF(cukier8[[#This Row],[ilość już zakupiona]]&gt;=100,IF(cukier8[[#This Row],[ilość już zakupiona]]&gt;=1000,IF(cukier8[[#This Row],[ilość już zakupiona]]&gt;=10000,0.2,0.1),0.05),0)</f>
        <v>0.05</v>
      </c>
      <c r="F120" s="4">
        <f>cukier8[[#This Row],[Ilość cukru]]*cukier8[[#This Row],[rabat]]</f>
        <v>4.55</v>
      </c>
    </row>
    <row r="121" spans="1:6" x14ac:dyDescent="0.25">
      <c r="A121" s="1">
        <v>38577</v>
      </c>
      <c r="B121" t="s">
        <v>9</v>
      </c>
      <c r="C121">
        <v>396</v>
      </c>
      <c r="D121">
        <f>SUMIF($B$1:B121,cukier8[[#This Row],[NIP]],$C$1:C121)</f>
        <v>2296</v>
      </c>
      <c r="E121">
        <f>IF(cukier8[[#This Row],[ilość już zakupiona]]&gt;=100,IF(cukier8[[#This Row],[ilość już zakupiona]]&gt;=1000,IF(cukier8[[#This Row],[ilość już zakupiona]]&gt;=10000,0.2,0.1),0.05),0)</f>
        <v>0.1</v>
      </c>
      <c r="F121" s="4">
        <f>cukier8[[#This Row],[Ilość cukru]]*cukier8[[#This Row],[rabat]]</f>
        <v>39.6</v>
      </c>
    </row>
    <row r="122" spans="1:6" x14ac:dyDescent="0.25">
      <c r="A122" s="1">
        <v>38577</v>
      </c>
      <c r="B122" t="s">
        <v>72</v>
      </c>
      <c r="C122">
        <v>6</v>
      </c>
      <c r="D122">
        <f>SUMIF($B$1:B122,cukier8[[#This Row],[NIP]],$C$1:C122)</f>
        <v>6</v>
      </c>
      <c r="E122">
        <f>IF(cukier8[[#This Row],[ilość już zakupiona]]&gt;=100,IF(cukier8[[#This Row],[ilość już zakupiona]]&gt;=1000,IF(cukier8[[#This Row],[ilość już zakupiona]]&gt;=10000,0.2,0.1),0.05),0)</f>
        <v>0</v>
      </c>
      <c r="F122" s="4">
        <f>cukier8[[#This Row],[Ilość cukru]]*cukier8[[#This Row],[rabat]]</f>
        <v>0</v>
      </c>
    </row>
    <row r="123" spans="1:6" x14ac:dyDescent="0.25">
      <c r="A123" s="1">
        <v>38579</v>
      </c>
      <c r="B123" t="s">
        <v>30</v>
      </c>
      <c r="C123">
        <v>47</v>
      </c>
      <c r="D123">
        <f>SUMIF($B$1:B123,cukier8[[#This Row],[NIP]],$C$1:C123)</f>
        <v>198</v>
      </c>
      <c r="E123">
        <f>IF(cukier8[[#This Row],[ilość już zakupiona]]&gt;=100,IF(cukier8[[#This Row],[ilość już zakupiona]]&gt;=1000,IF(cukier8[[#This Row],[ilość już zakupiona]]&gt;=10000,0.2,0.1),0.05),0)</f>
        <v>0.05</v>
      </c>
      <c r="F123" s="4">
        <f>cukier8[[#This Row],[Ilość cukru]]*cukier8[[#This Row],[rabat]]</f>
        <v>2.35</v>
      </c>
    </row>
    <row r="124" spans="1:6" x14ac:dyDescent="0.25">
      <c r="A124" s="1">
        <v>38581</v>
      </c>
      <c r="B124" t="s">
        <v>21</v>
      </c>
      <c r="C124">
        <v>41</v>
      </c>
      <c r="D124">
        <f>SUMIF($B$1:B124,cukier8[[#This Row],[NIP]],$C$1:C124)</f>
        <v>132</v>
      </c>
      <c r="E124">
        <f>IF(cukier8[[#This Row],[ilość już zakupiona]]&gt;=100,IF(cukier8[[#This Row],[ilość już zakupiona]]&gt;=1000,IF(cukier8[[#This Row],[ilość już zakupiona]]&gt;=10000,0.2,0.1),0.05),0)</f>
        <v>0.05</v>
      </c>
      <c r="F124" s="4">
        <f>cukier8[[#This Row],[Ilość cukru]]*cukier8[[#This Row],[rabat]]</f>
        <v>2.0500000000000003</v>
      </c>
    </row>
    <row r="125" spans="1:6" x14ac:dyDescent="0.25">
      <c r="A125" s="1">
        <v>38582</v>
      </c>
      <c r="B125" t="s">
        <v>73</v>
      </c>
      <c r="C125">
        <v>136</v>
      </c>
      <c r="D125">
        <f>SUMIF($B$1:B125,cukier8[[#This Row],[NIP]],$C$1:C125)</f>
        <v>136</v>
      </c>
      <c r="E125">
        <f>IF(cukier8[[#This Row],[ilość już zakupiona]]&gt;=100,IF(cukier8[[#This Row],[ilość już zakupiona]]&gt;=1000,IF(cukier8[[#This Row],[ilość już zakupiona]]&gt;=10000,0.2,0.1),0.05),0)</f>
        <v>0.05</v>
      </c>
      <c r="F125" s="4">
        <f>cukier8[[#This Row],[Ilość cukru]]*cukier8[[#This Row],[rabat]]</f>
        <v>6.8000000000000007</v>
      </c>
    </row>
    <row r="126" spans="1:6" x14ac:dyDescent="0.25">
      <c r="A126" s="1">
        <v>38583</v>
      </c>
      <c r="B126" t="s">
        <v>74</v>
      </c>
      <c r="C126">
        <v>16</v>
      </c>
      <c r="D126">
        <f>SUMIF($B$1:B126,cukier8[[#This Row],[NIP]],$C$1:C126)</f>
        <v>16</v>
      </c>
      <c r="E126">
        <f>IF(cukier8[[#This Row],[ilość już zakupiona]]&gt;=100,IF(cukier8[[#This Row],[ilość już zakupiona]]&gt;=1000,IF(cukier8[[#This Row],[ilość już zakupiona]]&gt;=10000,0.2,0.1),0.05),0)</f>
        <v>0</v>
      </c>
      <c r="F126" s="4">
        <f>cukier8[[#This Row],[Ilość cukru]]*cukier8[[#This Row],[rabat]]</f>
        <v>0</v>
      </c>
    </row>
    <row r="127" spans="1:6" x14ac:dyDescent="0.25">
      <c r="A127" s="1">
        <v>38585</v>
      </c>
      <c r="B127" t="s">
        <v>75</v>
      </c>
      <c r="C127">
        <v>18</v>
      </c>
      <c r="D127">
        <f>SUMIF($B$1:B127,cukier8[[#This Row],[NIP]],$C$1:C127)</f>
        <v>18</v>
      </c>
      <c r="E127">
        <f>IF(cukier8[[#This Row],[ilość już zakupiona]]&gt;=100,IF(cukier8[[#This Row],[ilość już zakupiona]]&gt;=1000,IF(cukier8[[#This Row],[ilość już zakupiona]]&gt;=10000,0.2,0.1),0.05),0)</f>
        <v>0</v>
      </c>
      <c r="F127" s="4">
        <f>cukier8[[#This Row],[Ilość cukru]]*cukier8[[#This Row],[rabat]]</f>
        <v>0</v>
      </c>
    </row>
    <row r="128" spans="1:6" x14ac:dyDescent="0.25">
      <c r="A128" s="1">
        <v>38589</v>
      </c>
      <c r="B128" t="s">
        <v>76</v>
      </c>
      <c r="C128">
        <v>11</v>
      </c>
      <c r="D128">
        <f>SUMIF($B$1:B128,cukier8[[#This Row],[NIP]],$C$1:C128)</f>
        <v>11</v>
      </c>
      <c r="E128">
        <f>IF(cukier8[[#This Row],[ilość już zakupiona]]&gt;=100,IF(cukier8[[#This Row],[ilość już zakupiona]]&gt;=1000,IF(cukier8[[#This Row],[ilość już zakupiona]]&gt;=10000,0.2,0.1),0.05),0)</f>
        <v>0</v>
      </c>
      <c r="F128" s="4">
        <f>cukier8[[#This Row],[Ilość cukru]]*cukier8[[#This Row],[rabat]]</f>
        <v>0</v>
      </c>
    </row>
    <row r="129" spans="1:6" x14ac:dyDescent="0.25">
      <c r="A129" s="1">
        <v>38589</v>
      </c>
      <c r="B129" t="s">
        <v>77</v>
      </c>
      <c r="C129">
        <v>8</v>
      </c>
      <c r="D129">
        <f>SUMIF($B$1:B129,cukier8[[#This Row],[NIP]],$C$1:C129)</f>
        <v>8</v>
      </c>
      <c r="E129">
        <f>IF(cukier8[[#This Row],[ilość już zakupiona]]&gt;=100,IF(cukier8[[#This Row],[ilość już zakupiona]]&gt;=1000,IF(cukier8[[#This Row],[ilość już zakupiona]]&gt;=10000,0.2,0.1),0.05),0)</f>
        <v>0</v>
      </c>
      <c r="F129" s="4">
        <f>cukier8[[#This Row],[Ilość cukru]]*cukier8[[#This Row],[rabat]]</f>
        <v>0</v>
      </c>
    </row>
    <row r="130" spans="1:6" x14ac:dyDescent="0.25">
      <c r="A130" s="1">
        <v>38589</v>
      </c>
      <c r="B130" t="s">
        <v>78</v>
      </c>
      <c r="C130">
        <v>16</v>
      </c>
      <c r="D130">
        <f>SUMIF($B$1:B130,cukier8[[#This Row],[NIP]],$C$1:C130)</f>
        <v>16</v>
      </c>
      <c r="E130">
        <f>IF(cukier8[[#This Row],[ilość już zakupiona]]&gt;=100,IF(cukier8[[#This Row],[ilość już zakupiona]]&gt;=1000,IF(cukier8[[#This Row],[ilość już zakupiona]]&gt;=10000,0.2,0.1),0.05),0)</f>
        <v>0</v>
      </c>
      <c r="F130" s="4">
        <f>cukier8[[#This Row],[Ilość cukru]]*cukier8[[#This Row],[rabat]]</f>
        <v>0</v>
      </c>
    </row>
    <row r="131" spans="1:6" x14ac:dyDescent="0.25">
      <c r="A131" s="1">
        <v>38589</v>
      </c>
      <c r="B131" t="s">
        <v>30</v>
      </c>
      <c r="C131">
        <v>54</v>
      </c>
      <c r="D131">
        <f>SUMIF($B$1:B131,cukier8[[#This Row],[NIP]],$C$1:C131)</f>
        <v>252</v>
      </c>
      <c r="E131">
        <f>IF(cukier8[[#This Row],[ilość już zakupiona]]&gt;=100,IF(cukier8[[#This Row],[ilość już zakupiona]]&gt;=1000,IF(cukier8[[#This Row],[ilość już zakupiona]]&gt;=10000,0.2,0.1),0.05),0)</f>
        <v>0.05</v>
      </c>
      <c r="F131" s="4">
        <f>cukier8[[#This Row],[Ilość cukru]]*cukier8[[#This Row],[rabat]]</f>
        <v>2.7</v>
      </c>
    </row>
    <row r="132" spans="1:6" x14ac:dyDescent="0.25">
      <c r="A132" s="1">
        <v>38590</v>
      </c>
      <c r="B132" t="s">
        <v>52</v>
      </c>
      <c r="C132">
        <v>299</v>
      </c>
      <c r="D132">
        <f>SUMIF($B$1:B132,cukier8[[#This Row],[NIP]],$C$1:C132)</f>
        <v>1570</v>
      </c>
      <c r="E132">
        <f>IF(cukier8[[#This Row],[ilość już zakupiona]]&gt;=100,IF(cukier8[[#This Row],[ilość już zakupiona]]&gt;=1000,IF(cukier8[[#This Row],[ilość już zakupiona]]&gt;=10000,0.2,0.1),0.05),0)</f>
        <v>0.1</v>
      </c>
      <c r="F132" s="4">
        <f>cukier8[[#This Row],[Ilość cukru]]*cukier8[[#This Row],[rabat]]</f>
        <v>29.900000000000002</v>
      </c>
    </row>
    <row r="133" spans="1:6" x14ac:dyDescent="0.25">
      <c r="A133" s="1">
        <v>38592</v>
      </c>
      <c r="B133" t="s">
        <v>71</v>
      </c>
      <c r="C133">
        <v>168</v>
      </c>
      <c r="D133">
        <f>SUMIF($B$1:B133,cukier8[[#This Row],[NIP]],$C$1:C133)</f>
        <v>234</v>
      </c>
      <c r="E133">
        <f>IF(cukier8[[#This Row],[ilość już zakupiona]]&gt;=100,IF(cukier8[[#This Row],[ilość już zakupiona]]&gt;=1000,IF(cukier8[[#This Row],[ilość już zakupiona]]&gt;=10000,0.2,0.1),0.05),0)</f>
        <v>0.05</v>
      </c>
      <c r="F133" s="4">
        <f>cukier8[[#This Row],[Ilość cukru]]*cukier8[[#This Row],[rabat]]</f>
        <v>8.4</v>
      </c>
    </row>
    <row r="134" spans="1:6" x14ac:dyDescent="0.25">
      <c r="A134" s="1">
        <v>38593</v>
      </c>
      <c r="B134" t="s">
        <v>11</v>
      </c>
      <c r="C134">
        <v>106</v>
      </c>
      <c r="D134">
        <f>SUMIF($B$1:B134,cukier8[[#This Row],[NIP]],$C$1:C134)</f>
        <v>1412</v>
      </c>
      <c r="E134">
        <f>IF(cukier8[[#This Row],[ilość już zakupiona]]&gt;=100,IF(cukier8[[#This Row],[ilość już zakupiona]]&gt;=1000,IF(cukier8[[#This Row],[ilość już zakupiona]]&gt;=10000,0.2,0.1),0.05),0)</f>
        <v>0.1</v>
      </c>
      <c r="F134" s="4">
        <f>cukier8[[#This Row],[Ilość cukru]]*cukier8[[#This Row],[rabat]]</f>
        <v>10.600000000000001</v>
      </c>
    </row>
    <row r="135" spans="1:6" x14ac:dyDescent="0.25">
      <c r="A135" s="1">
        <v>38594</v>
      </c>
      <c r="B135" t="s">
        <v>14</v>
      </c>
      <c r="C135">
        <v>41</v>
      </c>
      <c r="D135">
        <f>SUMIF($B$1:B135,cukier8[[#This Row],[NIP]],$C$1:C135)</f>
        <v>221</v>
      </c>
      <c r="E135">
        <f>IF(cukier8[[#This Row],[ilość już zakupiona]]&gt;=100,IF(cukier8[[#This Row],[ilość już zakupiona]]&gt;=1000,IF(cukier8[[#This Row],[ilość już zakupiona]]&gt;=10000,0.2,0.1),0.05),0)</f>
        <v>0.05</v>
      </c>
      <c r="F135" s="4">
        <f>cukier8[[#This Row],[Ilość cukru]]*cukier8[[#This Row],[rabat]]</f>
        <v>2.0500000000000003</v>
      </c>
    </row>
    <row r="136" spans="1:6" x14ac:dyDescent="0.25">
      <c r="A136" s="1">
        <v>38594</v>
      </c>
      <c r="B136" t="s">
        <v>41</v>
      </c>
      <c r="C136">
        <v>31</v>
      </c>
      <c r="D136">
        <f>SUMIF($B$1:B136,cukier8[[#This Row],[NIP]],$C$1:C136)</f>
        <v>180</v>
      </c>
      <c r="E136">
        <f>IF(cukier8[[#This Row],[ilość już zakupiona]]&gt;=100,IF(cukier8[[#This Row],[ilość już zakupiona]]&gt;=1000,IF(cukier8[[#This Row],[ilość już zakupiona]]&gt;=10000,0.2,0.1),0.05),0)</f>
        <v>0.05</v>
      </c>
      <c r="F136" s="4">
        <f>cukier8[[#This Row],[Ilość cukru]]*cukier8[[#This Row],[rabat]]</f>
        <v>1.55</v>
      </c>
    </row>
    <row r="137" spans="1:6" x14ac:dyDescent="0.25">
      <c r="A137" s="1">
        <v>38596</v>
      </c>
      <c r="B137" t="s">
        <v>79</v>
      </c>
      <c r="C137">
        <v>8</v>
      </c>
      <c r="D137">
        <f>SUMIF($B$1:B137,cukier8[[#This Row],[NIP]],$C$1:C137)</f>
        <v>8</v>
      </c>
      <c r="E137">
        <f>IF(cukier8[[#This Row],[ilość już zakupiona]]&gt;=100,IF(cukier8[[#This Row],[ilość już zakupiona]]&gt;=1000,IF(cukier8[[#This Row],[ilość już zakupiona]]&gt;=10000,0.2,0.1),0.05),0)</f>
        <v>0</v>
      </c>
      <c r="F137" s="4">
        <f>cukier8[[#This Row],[Ilość cukru]]*cukier8[[#This Row],[rabat]]</f>
        <v>0</v>
      </c>
    </row>
    <row r="138" spans="1:6" x14ac:dyDescent="0.25">
      <c r="A138" s="1">
        <v>38599</v>
      </c>
      <c r="B138" t="s">
        <v>21</v>
      </c>
      <c r="C138">
        <v>63</v>
      </c>
      <c r="D138">
        <f>SUMIF($B$1:B138,cukier8[[#This Row],[NIP]],$C$1:C138)</f>
        <v>195</v>
      </c>
      <c r="E138">
        <f>IF(cukier8[[#This Row],[ilość już zakupiona]]&gt;=100,IF(cukier8[[#This Row],[ilość już zakupiona]]&gt;=1000,IF(cukier8[[#This Row],[ilość już zakupiona]]&gt;=10000,0.2,0.1),0.05),0)</f>
        <v>0.05</v>
      </c>
      <c r="F138" s="4">
        <f>cukier8[[#This Row],[Ilość cukru]]*cukier8[[#This Row],[rabat]]</f>
        <v>3.1500000000000004</v>
      </c>
    </row>
    <row r="139" spans="1:6" x14ac:dyDescent="0.25">
      <c r="A139" s="1">
        <v>38602</v>
      </c>
      <c r="B139" t="s">
        <v>7</v>
      </c>
      <c r="C139">
        <v>368</v>
      </c>
      <c r="D139">
        <f>SUMIF($B$1:B139,cukier8[[#This Row],[NIP]],$C$1:C139)</f>
        <v>1924</v>
      </c>
      <c r="E139">
        <f>IF(cukier8[[#This Row],[ilość już zakupiona]]&gt;=100,IF(cukier8[[#This Row],[ilość już zakupiona]]&gt;=1000,IF(cukier8[[#This Row],[ilość już zakupiona]]&gt;=10000,0.2,0.1),0.05),0)</f>
        <v>0.1</v>
      </c>
      <c r="F139" s="4">
        <f>cukier8[[#This Row],[Ilość cukru]]*cukier8[[#This Row],[rabat]]</f>
        <v>36.800000000000004</v>
      </c>
    </row>
    <row r="140" spans="1:6" x14ac:dyDescent="0.25">
      <c r="A140" s="1">
        <v>38603</v>
      </c>
      <c r="B140" t="s">
        <v>80</v>
      </c>
      <c r="C140">
        <v>106</v>
      </c>
      <c r="D140">
        <f>SUMIF($B$1:B140,cukier8[[#This Row],[NIP]],$C$1:C140)</f>
        <v>106</v>
      </c>
      <c r="E140">
        <f>IF(cukier8[[#This Row],[ilość już zakupiona]]&gt;=100,IF(cukier8[[#This Row],[ilość już zakupiona]]&gt;=1000,IF(cukier8[[#This Row],[ilość już zakupiona]]&gt;=10000,0.2,0.1),0.05),0)</f>
        <v>0.05</v>
      </c>
      <c r="F140" s="4">
        <f>cukier8[[#This Row],[Ilość cukru]]*cukier8[[#This Row],[rabat]]</f>
        <v>5.3000000000000007</v>
      </c>
    </row>
    <row r="141" spans="1:6" x14ac:dyDescent="0.25">
      <c r="A141" s="1">
        <v>38604</v>
      </c>
      <c r="B141" t="s">
        <v>10</v>
      </c>
      <c r="C141">
        <v>47</v>
      </c>
      <c r="D141">
        <f>SUMIF($B$1:B141,cukier8[[#This Row],[NIP]],$C$1:C141)</f>
        <v>85</v>
      </c>
      <c r="E141">
        <f>IF(cukier8[[#This Row],[ilość już zakupiona]]&gt;=100,IF(cukier8[[#This Row],[ilość już zakupiona]]&gt;=1000,IF(cukier8[[#This Row],[ilość już zakupiona]]&gt;=10000,0.2,0.1),0.05),0)</f>
        <v>0</v>
      </c>
      <c r="F141" s="4">
        <f>cukier8[[#This Row],[Ilość cukru]]*cukier8[[#This Row],[rabat]]</f>
        <v>0</v>
      </c>
    </row>
    <row r="142" spans="1:6" x14ac:dyDescent="0.25">
      <c r="A142" s="1">
        <v>38604</v>
      </c>
      <c r="B142" t="s">
        <v>52</v>
      </c>
      <c r="C142">
        <v>447</v>
      </c>
      <c r="D142">
        <f>SUMIF($B$1:B142,cukier8[[#This Row],[NIP]],$C$1:C142)</f>
        <v>2017</v>
      </c>
      <c r="E142">
        <f>IF(cukier8[[#This Row],[ilość już zakupiona]]&gt;=100,IF(cukier8[[#This Row],[ilość już zakupiona]]&gt;=1000,IF(cukier8[[#This Row],[ilość już zakupiona]]&gt;=10000,0.2,0.1),0.05),0)</f>
        <v>0.1</v>
      </c>
      <c r="F142" s="4">
        <f>cukier8[[#This Row],[Ilość cukru]]*cukier8[[#This Row],[rabat]]</f>
        <v>44.7</v>
      </c>
    </row>
    <row r="143" spans="1:6" x14ac:dyDescent="0.25">
      <c r="A143" s="1">
        <v>38605</v>
      </c>
      <c r="B143" t="s">
        <v>71</v>
      </c>
      <c r="C143">
        <v>106</v>
      </c>
      <c r="D143">
        <f>SUMIF($B$1:B143,cukier8[[#This Row],[NIP]],$C$1:C143)</f>
        <v>340</v>
      </c>
      <c r="E143">
        <f>IF(cukier8[[#This Row],[ilość już zakupiona]]&gt;=100,IF(cukier8[[#This Row],[ilość już zakupiona]]&gt;=1000,IF(cukier8[[#This Row],[ilość już zakupiona]]&gt;=10000,0.2,0.1),0.05),0)</f>
        <v>0.05</v>
      </c>
      <c r="F143" s="4">
        <f>cukier8[[#This Row],[Ilość cukru]]*cukier8[[#This Row],[rabat]]</f>
        <v>5.3000000000000007</v>
      </c>
    </row>
    <row r="144" spans="1:6" x14ac:dyDescent="0.25">
      <c r="A144" s="1">
        <v>38606</v>
      </c>
      <c r="B144" t="s">
        <v>81</v>
      </c>
      <c r="C144">
        <v>13</v>
      </c>
      <c r="D144">
        <f>SUMIF($B$1:B144,cukier8[[#This Row],[NIP]],$C$1:C144)</f>
        <v>13</v>
      </c>
      <c r="E144">
        <f>IF(cukier8[[#This Row],[ilość już zakupiona]]&gt;=100,IF(cukier8[[#This Row],[ilość już zakupiona]]&gt;=1000,IF(cukier8[[#This Row],[ilość już zakupiona]]&gt;=10000,0.2,0.1),0.05),0)</f>
        <v>0</v>
      </c>
      <c r="F144" s="4">
        <f>cukier8[[#This Row],[Ilość cukru]]*cukier8[[#This Row],[rabat]]</f>
        <v>0</v>
      </c>
    </row>
    <row r="145" spans="1:6" x14ac:dyDescent="0.25">
      <c r="A145" s="1">
        <v>38606</v>
      </c>
      <c r="B145" t="s">
        <v>54</v>
      </c>
      <c r="C145">
        <v>89</v>
      </c>
      <c r="D145">
        <f>SUMIF($B$1:B145,cukier8[[#This Row],[NIP]],$C$1:C145)</f>
        <v>135</v>
      </c>
      <c r="E145">
        <f>IF(cukier8[[#This Row],[ilość już zakupiona]]&gt;=100,IF(cukier8[[#This Row],[ilość już zakupiona]]&gt;=1000,IF(cukier8[[#This Row],[ilość już zakupiona]]&gt;=10000,0.2,0.1),0.05),0)</f>
        <v>0.05</v>
      </c>
      <c r="F145" s="4">
        <f>cukier8[[#This Row],[Ilość cukru]]*cukier8[[#This Row],[rabat]]</f>
        <v>4.45</v>
      </c>
    </row>
    <row r="146" spans="1:6" x14ac:dyDescent="0.25">
      <c r="A146" s="1">
        <v>38606</v>
      </c>
      <c r="B146" t="s">
        <v>33</v>
      </c>
      <c r="C146">
        <v>105</v>
      </c>
      <c r="D146">
        <f>SUMIF($B$1:B146,cukier8[[#This Row],[NIP]],$C$1:C146)</f>
        <v>301</v>
      </c>
      <c r="E146">
        <f>IF(cukier8[[#This Row],[ilość już zakupiona]]&gt;=100,IF(cukier8[[#This Row],[ilość już zakupiona]]&gt;=1000,IF(cukier8[[#This Row],[ilość już zakupiona]]&gt;=10000,0.2,0.1),0.05),0)</f>
        <v>0.05</v>
      </c>
      <c r="F146" s="4">
        <f>cukier8[[#This Row],[Ilość cukru]]*cukier8[[#This Row],[rabat]]</f>
        <v>5.25</v>
      </c>
    </row>
    <row r="147" spans="1:6" x14ac:dyDescent="0.25">
      <c r="A147" s="1">
        <v>38606</v>
      </c>
      <c r="B147" t="s">
        <v>9</v>
      </c>
      <c r="C147">
        <v>147</v>
      </c>
      <c r="D147">
        <f>SUMIF($B$1:B147,cukier8[[#This Row],[NIP]],$C$1:C147)</f>
        <v>2443</v>
      </c>
      <c r="E147">
        <f>IF(cukier8[[#This Row],[ilość już zakupiona]]&gt;=100,IF(cukier8[[#This Row],[ilość już zakupiona]]&gt;=1000,IF(cukier8[[#This Row],[ilość już zakupiona]]&gt;=10000,0.2,0.1),0.05),0)</f>
        <v>0.1</v>
      </c>
      <c r="F147" s="4">
        <f>cukier8[[#This Row],[Ilość cukru]]*cukier8[[#This Row],[rabat]]</f>
        <v>14.700000000000001</v>
      </c>
    </row>
    <row r="148" spans="1:6" x14ac:dyDescent="0.25">
      <c r="A148" s="1">
        <v>38608</v>
      </c>
      <c r="B148" t="s">
        <v>11</v>
      </c>
      <c r="C148">
        <v>309</v>
      </c>
      <c r="D148">
        <f>SUMIF($B$1:B148,cukier8[[#This Row],[NIP]],$C$1:C148)</f>
        <v>1721</v>
      </c>
      <c r="E148">
        <f>IF(cukier8[[#This Row],[ilość już zakupiona]]&gt;=100,IF(cukier8[[#This Row],[ilość już zakupiona]]&gt;=1000,IF(cukier8[[#This Row],[ilość już zakupiona]]&gt;=10000,0.2,0.1),0.05),0)</f>
        <v>0.1</v>
      </c>
      <c r="F148" s="4">
        <f>cukier8[[#This Row],[Ilość cukru]]*cukier8[[#This Row],[rabat]]</f>
        <v>30.900000000000002</v>
      </c>
    </row>
    <row r="149" spans="1:6" x14ac:dyDescent="0.25">
      <c r="A149" s="1">
        <v>38610</v>
      </c>
      <c r="B149" t="s">
        <v>30</v>
      </c>
      <c r="C149">
        <v>47</v>
      </c>
      <c r="D149">
        <f>SUMIF($B$1:B149,cukier8[[#This Row],[NIP]],$C$1:C149)</f>
        <v>299</v>
      </c>
      <c r="E149">
        <f>IF(cukier8[[#This Row],[ilość już zakupiona]]&gt;=100,IF(cukier8[[#This Row],[ilość już zakupiona]]&gt;=1000,IF(cukier8[[#This Row],[ilość już zakupiona]]&gt;=10000,0.2,0.1),0.05),0)</f>
        <v>0.05</v>
      </c>
      <c r="F149" s="4">
        <f>cukier8[[#This Row],[Ilość cukru]]*cukier8[[#This Row],[rabat]]</f>
        <v>2.35</v>
      </c>
    </row>
    <row r="150" spans="1:6" x14ac:dyDescent="0.25">
      <c r="A150" s="1">
        <v>38612</v>
      </c>
      <c r="B150" t="s">
        <v>52</v>
      </c>
      <c r="C150">
        <v>404</v>
      </c>
      <c r="D150">
        <f>SUMIF($B$1:B150,cukier8[[#This Row],[NIP]],$C$1:C150)</f>
        <v>2421</v>
      </c>
      <c r="E150">
        <f>IF(cukier8[[#This Row],[ilość już zakupiona]]&gt;=100,IF(cukier8[[#This Row],[ilość już zakupiona]]&gt;=1000,IF(cukier8[[#This Row],[ilość już zakupiona]]&gt;=10000,0.2,0.1),0.05),0)</f>
        <v>0.1</v>
      </c>
      <c r="F150" s="4">
        <f>cukier8[[#This Row],[Ilość cukru]]*cukier8[[#This Row],[rabat]]</f>
        <v>40.400000000000006</v>
      </c>
    </row>
    <row r="151" spans="1:6" x14ac:dyDescent="0.25">
      <c r="A151" s="1">
        <v>38612</v>
      </c>
      <c r="B151" t="s">
        <v>82</v>
      </c>
      <c r="C151">
        <v>39</v>
      </c>
      <c r="D151">
        <f>SUMIF($B$1:B151,cukier8[[#This Row],[NIP]],$C$1:C151)</f>
        <v>39</v>
      </c>
      <c r="E151">
        <f>IF(cukier8[[#This Row],[ilość już zakupiona]]&gt;=100,IF(cukier8[[#This Row],[ilość już zakupiona]]&gt;=1000,IF(cukier8[[#This Row],[ilość już zakupiona]]&gt;=10000,0.2,0.1),0.05),0)</f>
        <v>0</v>
      </c>
      <c r="F151" s="4">
        <f>cukier8[[#This Row],[Ilość cukru]]*cukier8[[#This Row],[rabat]]</f>
        <v>0</v>
      </c>
    </row>
    <row r="152" spans="1:6" x14ac:dyDescent="0.25">
      <c r="A152" s="1">
        <v>38612</v>
      </c>
      <c r="B152" t="s">
        <v>14</v>
      </c>
      <c r="C152">
        <v>61</v>
      </c>
      <c r="D152">
        <f>SUMIF($B$1:B152,cukier8[[#This Row],[NIP]],$C$1:C152)</f>
        <v>282</v>
      </c>
      <c r="E152">
        <f>IF(cukier8[[#This Row],[ilość już zakupiona]]&gt;=100,IF(cukier8[[#This Row],[ilość już zakupiona]]&gt;=1000,IF(cukier8[[#This Row],[ilość już zakupiona]]&gt;=10000,0.2,0.1),0.05),0)</f>
        <v>0.05</v>
      </c>
      <c r="F152" s="4">
        <f>cukier8[[#This Row],[Ilość cukru]]*cukier8[[#This Row],[rabat]]</f>
        <v>3.0500000000000003</v>
      </c>
    </row>
    <row r="153" spans="1:6" x14ac:dyDescent="0.25">
      <c r="A153" s="1">
        <v>38615</v>
      </c>
      <c r="B153" t="s">
        <v>68</v>
      </c>
      <c r="C153">
        <v>89</v>
      </c>
      <c r="D153">
        <f>SUMIF($B$1:B153,cukier8[[#This Row],[NIP]],$C$1:C153)</f>
        <v>278</v>
      </c>
      <c r="E153">
        <f>IF(cukier8[[#This Row],[ilość już zakupiona]]&gt;=100,IF(cukier8[[#This Row],[ilość już zakupiona]]&gt;=1000,IF(cukier8[[#This Row],[ilość już zakupiona]]&gt;=10000,0.2,0.1),0.05),0)</f>
        <v>0.05</v>
      </c>
      <c r="F153" s="4">
        <f>cukier8[[#This Row],[Ilość cukru]]*cukier8[[#This Row],[rabat]]</f>
        <v>4.45</v>
      </c>
    </row>
    <row r="154" spans="1:6" x14ac:dyDescent="0.25">
      <c r="A154" s="1">
        <v>38617</v>
      </c>
      <c r="B154" t="s">
        <v>25</v>
      </c>
      <c r="C154">
        <v>127</v>
      </c>
      <c r="D154">
        <f>SUMIF($B$1:B154,cukier8[[#This Row],[NIP]],$C$1:C154)</f>
        <v>320</v>
      </c>
      <c r="E154">
        <f>IF(cukier8[[#This Row],[ilość już zakupiona]]&gt;=100,IF(cukier8[[#This Row],[ilość już zakupiona]]&gt;=1000,IF(cukier8[[#This Row],[ilość już zakupiona]]&gt;=10000,0.2,0.1),0.05),0)</f>
        <v>0.05</v>
      </c>
      <c r="F154" s="4">
        <f>cukier8[[#This Row],[Ilość cukru]]*cukier8[[#This Row],[rabat]]</f>
        <v>6.3500000000000005</v>
      </c>
    </row>
    <row r="155" spans="1:6" x14ac:dyDescent="0.25">
      <c r="A155" s="1">
        <v>38620</v>
      </c>
      <c r="B155" t="s">
        <v>20</v>
      </c>
      <c r="C155">
        <v>81</v>
      </c>
      <c r="D155">
        <f>SUMIF($B$1:B155,cukier8[[#This Row],[NIP]],$C$1:C155)</f>
        <v>431</v>
      </c>
      <c r="E155">
        <f>IF(cukier8[[#This Row],[ilość już zakupiona]]&gt;=100,IF(cukier8[[#This Row],[ilość już zakupiona]]&gt;=1000,IF(cukier8[[#This Row],[ilość już zakupiona]]&gt;=10000,0.2,0.1),0.05),0)</f>
        <v>0.05</v>
      </c>
      <c r="F155" s="4">
        <f>cukier8[[#This Row],[Ilość cukru]]*cukier8[[#This Row],[rabat]]</f>
        <v>4.05</v>
      </c>
    </row>
    <row r="156" spans="1:6" x14ac:dyDescent="0.25">
      <c r="A156" s="1">
        <v>38623</v>
      </c>
      <c r="B156" t="s">
        <v>47</v>
      </c>
      <c r="C156">
        <v>433</v>
      </c>
      <c r="D156">
        <f>SUMIF($B$1:B156,cukier8[[#This Row],[NIP]],$C$1:C156)</f>
        <v>1438</v>
      </c>
      <c r="E156">
        <f>IF(cukier8[[#This Row],[ilość już zakupiona]]&gt;=100,IF(cukier8[[#This Row],[ilość już zakupiona]]&gt;=1000,IF(cukier8[[#This Row],[ilość już zakupiona]]&gt;=10000,0.2,0.1),0.05),0)</f>
        <v>0.1</v>
      </c>
      <c r="F156" s="4">
        <f>cukier8[[#This Row],[Ilość cukru]]*cukier8[[#This Row],[rabat]]</f>
        <v>43.300000000000004</v>
      </c>
    </row>
    <row r="157" spans="1:6" x14ac:dyDescent="0.25">
      <c r="A157" s="1">
        <v>38623</v>
      </c>
      <c r="B157" t="s">
        <v>11</v>
      </c>
      <c r="C157">
        <v>284</v>
      </c>
      <c r="D157">
        <f>SUMIF($B$1:B157,cukier8[[#This Row],[NIP]],$C$1:C157)</f>
        <v>2005</v>
      </c>
      <c r="E157">
        <f>IF(cukier8[[#This Row],[ilość już zakupiona]]&gt;=100,IF(cukier8[[#This Row],[ilość już zakupiona]]&gt;=1000,IF(cukier8[[#This Row],[ilość już zakupiona]]&gt;=10000,0.2,0.1),0.05),0)</f>
        <v>0.1</v>
      </c>
      <c r="F157" s="4">
        <f>cukier8[[#This Row],[Ilość cukru]]*cukier8[[#This Row],[rabat]]</f>
        <v>28.400000000000002</v>
      </c>
    </row>
    <row r="158" spans="1:6" x14ac:dyDescent="0.25">
      <c r="A158" s="1">
        <v>38624</v>
      </c>
      <c r="B158" t="s">
        <v>8</v>
      </c>
      <c r="C158">
        <v>122</v>
      </c>
      <c r="D158">
        <f>SUMIF($B$1:B158,cukier8[[#This Row],[NIP]],$C$1:C158)</f>
        <v>471</v>
      </c>
      <c r="E158">
        <f>IF(cukier8[[#This Row],[ilość już zakupiona]]&gt;=100,IF(cukier8[[#This Row],[ilość już zakupiona]]&gt;=1000,IF(cukier8[[#This Row],[ilość już zakupiona]]&gt;=10000,0.2,0.1),0.05),0)</f>
        <v>0.05</v>
      </c>
      <c r="F158" s="4">
        <f>cukier8[[#This Row],[Ilość cukru]]*cukier8[[#This Row],[rabat]]</f>
        <v>6.1000000000000005</v>
      </c>
    </row>
    <row r="159" spans="1:6" x14ac:dyDescent="0.25">
      <c r="A159" s="1">
        <v>38626</v>
      </c>
      <c r="B159" t="s">
        <v>82</v>
      </c>
      <c r="C159">
        <v>193</v>
      </c>
      <c r="D159">
        <f>SUMIF($B$1:B159,cukier8[[#This Row],[NIP]],$C$1:C159)</f>
        <v>232</v>
      </c>
      <c r="E159">
        <f>IF(cukier8[[#This Row],[ilość już zakupiona]]&gt;=100,IF(cukier8[[#This Row],[ilość już zakupiona]]&gt;=1000,IF(cukier8[[#This Row],[ilość już zakupiona]]&gt;=10000,0.2,0.1),0.05),0)</f>
        <v>0.05</v>
      </c>
      <c r="F159" s="4">
        <f>cukier8[[#This Row],[Ilość cukru]]*cukier8[[#This Row],[rabat]]</f>
        <v>9.65</v>
      </c>
    </row>
    <row r="160" spans="1:6" x14ac:dyDescent="0.25">
      <c r="A160" s="1">
        <v>38628</v>
      </c>
      <c r="B160" t="s">
        <v>30</v>
      </c>
      <c r="C160">
        <v>118</v>
      </c>
      <c r="D160">
        <f>SUMIF($B$1:B160,cukier8[[#This Row],[NIP]],$C$1:C160)</f>
        <v>417</v>
      </c>
      <c r="E160">
        <f>IF(cukier8[[#This Row],[ilość już zakupiona]]&gt;=100,IF(cukier8[[#This Row],[ilość już zakupiona]]&gt;=1000,IF(cukier8[[#This Row],[ilość już zakupiona]]&gt;=10000,0.2,0.1),0.05),0)</f>
        <v>0.05</v>
      </c>
      <c r="F160" s="4">
        <f>cukier8[[#This Row],[Ilość cukru]]*cukier8[[#This Row],[rabat]]</f>
        <v>5.9</v>
      </c>
    </row>
    <row r="161" spans="1:6" x14ac:dyDescent="0.25">
      <c r="A161" s="1">
        <v>38629</v>
      </c>
      <c r="B161" t="s">
        <v>7</v>
      </c>
      <c r="C161">
        <v>173</v>
      </c>
      <c r="D161">
        <f>SUMIF($B$1:B161,cukier8[[#This Row],[NIP]],$C$1:C161)</f>
        <v>2097</v>
      </c>
      <c r="E161">
        <f>IF(cukier8[[#This Row],[ilość już zakupiona]]&gt;=100,IF(cukier8[[#This Row],[ilość już zakupiona]]&gt;=1000,IF(cukier8[[#This Row],[ilość już zakupiona]]&gt;=10000,0.2,0.1),0.05),0)</f>
        <v>0.1</v>
      </c>
      <c r="F161" s="4">
        <f>cukier8[[#This Row],[Ilość cukru]]*cukier8[[#This Row],[rabat]]</f>
        <v>17.3</v>
      </c>
    </row>
    <row r="162" spans="1:6" x14ac:dyDescent="0.25">
      <c r="A162" s="1">
        <v>38632</v>
      </c>
      <c r="B162" t="s">
        <v>24</v>
      </c>
      <c r="C162">
        <v>392</v>
      </c>
      <c r="D162">
        <f>SUMIF($B$1:B162,cukier8[[#This Row],[NIP]],$C$1:C162)</f>
        <v>2411</v>
      </c>
      <c r="E162">
        <f>IF(cukier8[[#This Row],[ilość już zakupiona]]&gt;=100,IF(cukier8[[#This Row],[ilość już zakupiona]]&gt;=1000,IF(cukier8[[#This Row],[ilość już zakupiona]]&gt;=10000,0.2,0.1),0.05),0)</f>
        <v>0.1</v>
      </c>
      <c r="F162" s="4">
        <f>cukier8[[#This Row],[Ilość cukru]]*cukier8[[#This Row],[rabat]]</f>
        <v>39.200000000000003</v>
      </c>
    </row>
    <row r="163" spans="1:6" x14ac:dyDescent="0.25">
      <c r="A163" s="1">
        <v>38633</v>
      </c>
      <c r="B163" t="s">
        <v>18</v>
      </c>
      <c r="C163">
        <v>8</v>
      </c>
      <c r="D163">
        <f>SUMIF($B$1:B163,cukier8[[#This Row],[NIP]],$C$1:C163)</f>
        <v>14</v>
      </c>
      <c r="E163">
        <f>IF(cukier8[[#This Row],[ilość już zakupiona]]&gt;=100,IF(cukier8[[#This Row],[ilość już zakupiona]]&gt;=1000,IF(cukier8[[#This Row],[ilość już zakupiona]]&gt;=10000,0.2,0.1),0.05),0)</f>
        <v>0</v>
      </c>
      <c r="F163" s="4">
        <f>cukier8[[#This Row],[Ilość cukru]]*cukier8[[#This Row],[rabat]]</f>
        <v>0</v>
      </c>
    </row>
    <row r="164" spans="1:6" x14ac:dyDescent="0.25">
      <c r="A164" s="1">
        <v>38638</v>
      </c>
      <c r="B164" t="s">
        <v>30</v>
      </c>
      <c r="C164">
        <v>132</v>
      </c>
      <c r="D164">
        <f>SUMIF($B$1:B164,cukier8[[#This Row],[NIP]],$C$1:C164)</f>
        <v>549</v>
      </c>
      <c r="E164">
        <f>IF(cukier8[[#This Row],[ilość już zakupiona]]&gt;=100,IF(cukier8[[#This Row],[ilość już zakupiona]]&gt;=1000,IF(cukier8[[#This Row],[ilość już zakupiona]]&gt;=10000,0.2,0.1),0.05),0)</f>
        <v>0.05</v>
      </c>
      <c r="F164" s="4">
        <f>cukier8[[#This Row],[Ilość cukru]]*cukier8[[#This Row],[rabat]]</f>
        <v>6.6000000000000005</v>
      </c>
    </row>
    <row r="165" spans="1:6" x14ac:dyDescent="0.25">
      <c r="A165" s="1">
        <v>38638</v>
      </c>
      <c r="B165" t="s">
        <v>10</v>
      </c>
      <c r="C165">
        <v>76</v>
      </c>
      <c r="D165">
        <f>SUMIF($B$1:B165,cukier8[[#This Row],[NIP]],$C$1:C165)</f>
        <v>161</v>
      </c>
      <c r="E165">
        <f>IF(cukier8[[#This Row],[ilość już zakupiona]]&gt;=100,IF(cukier8[[#This Row],[ilość już zakupiona]]&gt;=1000,IF(cukier8[[#This Row],[ilość już zakupiona]]&gt;=10000,0.2,0.1),0.05),0)</f>
        <v>0.05</v>
      </c>
      <c r="F165" s="4">
        <f>cukier8[[#This Row],[Ilość cukru]]*cukier8[[#This Row],[rabat]]</f>
        <v>3.8000000000000003</v>
      </c>
    </row>
    <row r="166" spans="1:6" x14ac:dyDescent="0.25">
      <c r="A166" s="1">
        <v>38639</v>
      </c>
      <c r="B166" t="s">
        <v>83</v>
      </c>
      <c r="C166">
        <v>17</v>
      </c>
      <c r="D166">
        <f>SUMIF($B$1:B166,cukier8[[#This Row],[NIP]],$C$1:C166)</f>
        <v>17</v>
      </c>
      <c r="E166">
        <f>IF(cukier8[[#This Row],[ilość już zakupiona]]&gt;=100,IF(cukier8[[#This Row],[ilość już zakupiona]]&gt;=1000,IF(cukier8[[#This Row],[ilość już zakupiona]]&gt;=10000,0.2,0.1),0.05),0)</f>
        <v>0</v>
      </c>
      <c r="F166" s="4">
        <f>cukier8[[#This Row],[Ilość cukru]]*cukier8[[#This Row],[rabat]]</f>
        <v>0</v>
      </c>
    </row>
    <row r="167" spans="1:6" x14ac:dyDescent="0.25">
      <c r="A167" s="1">
        <v>38640</v>
      </c>
      <c r="B167" t="s">
        <v>84</v>
      </c>
      <c r="C167">
        <v>17</v>
      </c>
      <c r="D167">
        <f>SUMIF($B$1:B167,cukier8[[#This Row],[NIP]],$C$1:C167)</f>
        <v>17</v>
      </c>
      <c r="E167">
        <f>IF(cukier8[[#This Row],[ilość już zakupiona]]&gt;=100,IF(cukier8[[#This Row],[ilość już zakupiona]]&gt;=1000,IF(cukier8[[#This Row],[ilość już zakupiona]]&gt;=10000,0.2,0.1),0.05),0)</f>
        <v>0</v>
      </c>
      <c r="F167" s="4">
        <f>cukier8[[#This Row],[Ilość cukru]]*cukier8[[#This Row],[rabat]]</f>
        <v>0</v>
      </c>
    </row>
    <row r="168" spans="1:6" x14ac:dyDescent="0.25">
      <c r="A168" s="1">
        <v>38643</v>
      </c>
      <c r="B168" t="s">
        <v>85</v>
      </c>
      <c r="C168">
        <v>2</v>
      </c>
      <c r="D168">
        <f>SUMIF($B$1:B168,cukier8[[#This Row],[NIP]],$C$1:C168)</f>
        <v>2</v>
      </c>
      <c r="E168">
        <f>IF(cukier8[[#This Row],[ilość już zakupiona]]&gt;=100,IF(cukier8[[#This Row],[ilość już zakupiona]]&gt;=1000,IF(cukier8[[#This Row],[ilość już zakupiona]]&gt;=10000,0.2,0.1),0.05),0)</f>
        <v>0</v>
      </c>
      <c r="F168" s="4">
        <f>cukier8[[#This Row],[Ilość cukru]]*cukier8[[#This Row],[rabat]]</f>
        <v>0</v>
      </c>
    </row>
    <row r="169" spans="1:6" x14ac:dyDescent="0.25">
      <c r="A169" s="1">
        <v>38645</v>
      </c>
      <c r="B169" t="s">
        <v>21</v>
      </c>
      <c r="C169">
        <v>125</v>
      </c>
      <c r="D169">
        <f>SUMIF($B$1:B169,cukier8[[#This Row],[NIP]],$C$1:C169)</f>
        <v>320</v>
      </c>
      <c r="E169">
        <f>IF(cukier8[[#This Row],[ilość już zakupiona]]&gt;=100,IF(cukier8[[#This Row],[ilość już zakupiona]]&gt;=1000,IF(cukier8[[#This Row],[ilość już zakupiona]]&gt;=10000,0.2,0.1),0.05),0)</f>
        <v>0.05</v>
      </c>
      <c r="F169" s="4">
        <f>cukier8[[#This Row],[Ilość cukru]]*cukier8[[#This Row],[rabat]]</f>
        <v>6.25</v>
      </c>
    </row>
    <row r="170" spans="1:6" x14ac:dyDescent="0.25">
      <c r="A170" s="1">
        <v>38646</v>
      </c>
      <c r="B170" t="s">
        <v>52</v>
      </c>
      <c r="C170">
        <v>234</v>
      </c>
      <c r="D170">
        <f>SUMIF($B$1:B170,cukier8[[#This Row],[NIP]],$C$1:C170)</f>
        <v>2655</v>
      </c>
      <c r="E170">
        <f>IF(cukier8[[#This Row],[ilość już zakupiona]]&gt;=100,IF(cukier8[[#This Row],[ilość już zakupiona]]&gt;=1000,IF(cukier8[[#This Row],[ilość już zakupiona]]&gt;=10000,0.2,0.1),0.05),0)</f>
        <v>0.1</v>
      </c>
      <c r="F170" s="4">
        <f>cukier8[[#This Row],[Ilość cukru]]*cukier8[[#This Row],[rabat]]</f>
        <v>23.400000000000002</v>
      </c>
    </row>
    <row r="171" spans="1:6" x14ac:dyDescent="0.25">
      <c r="A171" s="1">
        <v>38652</v>
      </c>
      <c r="B171" t="s">
        <v>71</v>
      </c>
      <c r="C171">
        <v>53</v>
      </c>
      <c r="D171">
        <f>SUMIF($B$1:B171,cukier8[[#This Row],[NIP]],$C$1:C171)</f>
        <v>393</v>
      </c>
      <c r="E171">
        <f>IF(cukier8[[#This Row],[ilość już zakupiona]]&gt;=100,IF(cukier8[[#This Row],[ilość już zakupiona]]&gt;=1000,IF(cukier8[[#This Row],[ilość już zakupiona]]&gt;=10000,0.2,0.1),0.05),0)</f>
        <v>0.05</v>
      </c>
      <c r="F171" s="4">
        <f>cukier8[[#This Row],[Ilość cukru]]*cukier8[[#This Row],[rabat]]</f>
        <v>2.6500000000000004</v>
      </c>
    </row>
    <row r="172" spans="1:6" x14ac:dyDescent="0.25">
      <c r="A172" s="1">
        <v>38653</v>
      </c>
      <c r="B172" t="s">
        <v>39</v>
      </c>
      <c r="C172">
        <v>165</v>
      </c>
      <c r="D172">
        <f>SUMIF($B$1:B172,cukier8[[#This Row],[NIP]],$C$1:C172)</f>
        <v>374</v>
      </c>
      <c r="E172">
        <f>IF(cukier8[[#This Row],[ilość już zakupiona]]&gt;=100,IF(cukier8[[#This Row],[ilość już zakupiona]]&gt;=1000,IF(cukier8[[#This Row],[ilość już zakupiona]]&gt;=10000,0.2,0.1),0.05),0)</f>
        <v>0.05</v>
      </c>
      <c r="F172" s="4">
        <f>cukier8[[#This Row],[Ilość cukru]]*cukier8[[#This Row],[rabat]]</f>
        <v>8.25</v>
      </c>
    </row>
    <row r="173" spans="1:6" x14ac:dyDescent="0.25">
      <c r="A173" s="1">
        <v>38653</v>
      </c>
      <c r="B173" t="s">
        <v>12</v>
      </c>
      <c r="C173">
        <v>177</v>
      </c>
      <c r="D173">
        <f>SUMIF($B$1:B173,cukier8[[#This Row],[NIP]],$C$1:C173)</f>
        <v>464</v>
      </c>
      <c r="E173">
        <f>IF(cukier8[[#This Row],[ilość już zakupiona]]&gt;=100,IF(cukier8[[#This Row],[ilość już zakupiona]]&gt;=1000,IF(cukier8[[#This Row],[ilość już zakupiona]]&gt;=10000,0.2,0.1),0.05),0)</f>
        <v>0.05</v>
      </c>
      <c r="F173" s="4">
        <f>cukier8[[#This Row],[Ilość cukru]]*cukier8[[#This Row],[rabat]]</f>
        <v>8.85</v>
      </c>
    </row>
    <row r="174" spans="1:6" x14ac:dyDescent="0.25">
      <c r="A174" s="1">
        <v>38655</v>
      </c>
      <c r="B174" t="s">
        <v>20</v>
      </c>
      <c r="C174">
        <v>103</v>
      </c>
      <c r="D174">
        <f>SUMIF($B$1:B174,cukier8[[#This Row],[NIP]],$C$1:C174)</f>
        <v>534</v>
      </c>
      <c r="E174">
        <f>IF(cukier8[[#This Row],[ilość już zakupiona]]&gt;=100,IF(cukier8[[#This Row],[ilość już zakupiona]]&gt;=1000,IF(cukier8[[#This Row],[ilość już zakupiona]]&gt;=10000,0.2,0.1),0.05),0)</f>
        <v>0.05</v>
      </c>
      <c r="F174" s="4">
        <f>cukier8[[#This Row],[Ilość cukru]]*cukier8[[#This Row],[rabat]]</f>
        <v>5.15</v>
      </c>
    </row>
    <row r="175" spans="1:6" x14ac:dyDescent="0.25">
      <c r="A175" s="1">
        <v>38657</v>
      </c>
      <c r="B175" t="s">
        <v>86</v>
      </c>
      <c r="C175">
        <v>2</v>
      </c>
      <c r="D175">
        <f>SUMIF($B$1:B175,cukier8[[#This Row],[NIP]],$C$1:C175)</f>
        <v>2</v>
      </c>
      <c r="E175">
        <f>IF(cukier8[[#This Row],[ilość już zakupiona]]&gt;=100,IF(cukier8[[#This Row],[ilość już zakupiona]]&gt;=1000,IF(cukier8[[#This Row],[ilość już zakupiona]]&gt;=10000,0.2,0.1),0.05),0)</f>
        <v>0</v>
      </c>
      <c r="F175" s="4">
        <f>cukier8[[#This Row],[Ilość cukru]]*cukier8[[#This Row],[rabat]]</f>
        <v>0</v>
      </c>
    </row>
    <row r="176" spans="1:6" x14ac:dyDescent="0.25">
      <c r="A176" s="1">
        <v>38657</v>
      </c>
      <c r="B176" t="s">
        <v>11</v>
      </c>
      <c r="C176">
        <v>279</v>
      </c>
      <c r="D176">
        <f>SUMIF($B$1:B176,cukier8[[#This Row],[NIP]],$C$1:C176)</f>
        <v>2284</v>
      </c>
      <c r="E176">
        <f>IF(cukier8[[#This Row],[ilość już zakupiona]]&gt;=100,IF(cukier8[[#This Row],[ilość już zakupiona]]&gt;=1000,IF(cukier8[[#This Row],[ilość już zakupiona]]&gt;=10000,0.2,0.1),0.05),0)</f>
        <v>0.1</v>
      </c>
      <c r="F176" s="4">
        <f>cukier8[[#This Row],[Ilość cukru]]*cukier8[[#This Row],[rabat]]</f>
        <v>27.900000000000002</v>
      </c>
    </row>
    <row r="177" spans="1:6" x14ac:dyDescent="0.25">
      <c r="A177" s="1">
        <v>38662</v>
      </c>
      <c r="B177" t="s">
        <v>32</v>
      </c>
      <c r="C177">
        <v>185</v>
      </c>
      <c r="D177">
        <f>SUMIF($B$1:B177,cukier8[[#This Row],[NIP]],$C$1:C177)</f>
        <v>531</v>
      </c>
      <c r="E177">
        <f>IF(cukier8[[#This Row],[ilość już zakupiona]]&gt;=100,IF(cukier8[[#This Row],[ilość już zakupiona]]&gt;=1000,IF(cukier8[[#This Row],[ilość już zakupiona]]&gt;=10000,0.2,0.1),0.05),0)</f>
        <v>0.05</v>
      </c>
      <c r="F177" s="4">
        <f>cukier8[[#This Row],[Ilość cukru]]*cukier8[[#This Row],[rabat]]</f>
        <v>9.25</v>
      </c>
    </row>
    <row r="178" spans="1:6" x14ac:dyDescent="0.25">
      <c r="A178" s="1">
        <v>38663</v>
      </c>
      <c r="B178" t="s">
        <v>9</v>
      </c>
      <c r="C178">
        <v>434</v>
      </c>
      <c r="D178">
        <f>SUMIF($B$1:B178,cukier8[[#This Row],[NIP]],$C$1:C178)</f>
        <v>2877</v>
      </c>
      <c r="E178">
        <f>IF(cukier8[[#This Row],[ilość już zakupiona]]&gt;=100,IF(cukier8[[#This Row],[ilość już zakupiona]]&gt;=1000,IF(cukier8[[#This Row],[ilość już zakupiona]]&gt;=10000,0.2,0.1),0.05),0)</f>
        <v>0.1</v>
      </c>
      <c r="F178" s="4">
        <f>cukier8[[#This Row],[Ilość cukru]]*cukier8[[#This Row],[rabat]]</f>
        <v>43.400000000000006</v>
      </c>
    </row>
    <row r="179" spans="1:6" x14ac:dyDescent="0.25">
      <c r="A179" s="1">
        <v>38667</v>
      </c>
      <c r="B179" t="s">
        <v>87</v>
      </c>
      <c r="C179">
        <v>10</v>
      </c>
      <c r="D179">
        <f>SUMIF($B$1:B179,cukier8[[#This Row],[NIP]],$C$1:C179)</f>
        <v>10</v>
      </c>
      <c r="E179">
        <f>IF(cukier8[[#This Row],[ilość już zakupiona]]&gt;=100,IF(cukier8[[#This Row],[ilość już zakupiona]]&gt;=1000,IF(cukier8[[#This Row],[ilość już zakupiona]]&gt;=10000,0.2,0.1),0.05),0)</f>
        <v>0</v>
      </c>
      <c r="F179" s="4">
        <f>cukier8[[#This Row],[Ilość cukru]]*cukier8[[#This Row],[rabat]]</f>
        <v>0</v>
      </c>
    </row>
    <row r="180" spans="1:6" x14ac:dyDescent="0.25">
      <c r="A180" s="1">
        <v>38669</v>
      </c>
      <c r="B180" t="s">
        <v>88</v>
      </c>
      <c r="C180">
        <v>9</v>
      </c>
      <c r="D180">
        <f>SUMIF($B$1:B180,cukier8[[#This Row],[NIP]],$C$1:C180)</f>
        <v>9</v>
      </c>
      <c r="E180">
        <f>IF(cukier8[[#This Row],[ilość już zakupiona]]&gt;=100,IF(cukier8[[#This Row],[ilość już zakupiona]]&gt;=1000,IF(cukier8[[#This Row],[ilość już zakupiona]]&gt;=10000,0.2,0.1),0.05),0)</f>
        <v>0</v>
      </c>
      <c r="F180" s="4">
        <f>cukier8[[#This Row],[Ilość cukru]]*cukier8[[#This Row],[rabat]]</f>
        <v>0</v>
      </c>
    </row>
    <row r="181" spans="1:6" x14ac:dyDescent="0.25">
      <c r="A181" s="1">
        <v>38670</v>
      </c>
      <c r="B181" t="s">
        <v>26</v>
      </c>
      <c r="C181">
        <v>383</v>
      </c>
      <c r="D181">
        <f>SUMIF($B$1:B181,cukier8[[#This Row],[NIP]],$C$1:C181)</f>
        <v>587</v>
      </c>
      <c r="E181">
        <f>IF(cukier8[[#This Row],[ilość już zakupiona]]&gt;=100,IF(cukier8[[#This Row],[ilość już zakupiona]]&gt;=1000,IF(cukier8[[#This Row],[ilość już zakupiona]]&gt;=10000,0.2,0.1),0.05),0)</f>
        <v>0.05</v>
      </c>
      <c r="F181" s="4">
        <f>cukier8[[#This Row],[Ilość cukru]]*cukier8[[#This Row],[rabat]]</f>
        <v>19.150000000000002</v>
      </c>
    </row>
    <row r="182" spans="1:6" x14ac:dyDescent="0.25">
      <c r="A182" s="1">
        <v>38670</v>
      </c>
      <c r="B182" t="s">
        <v>32</v>
      </c>
      <c r="C182">
        <v>189</v>
      </c>
      <c r="D182">
        <f>SUMIF($B$1:B182,cukier8[[#This Row],[NIP]],$C$1:C182)</f>
        <v>720</v>
      </c>
      <c r="E182">
        <f>IF(cukier8[[#This Row],[ilość już zakupiona]]&gt;=100,IF(cukier8[[#This Row],[ilość już zakupiona]]&gt;=1000,IF(cukier8[[#This Row],[ilość już zakupiona]]&gt;=10000,0.2,0.1),0.05),0)</f>
        <v>0.05</v>
      </c>
      <c r="F182" s="4">
        <f>cukier8[[#This Row],[Ilość cukru]]*cukier8[[#This Row],[rabat]]</f>
        <v>9.4500000000000011</v>
      </c>
    </row>
    <row r="183" spans="1:6" x14ac:dyDescent="0.25">
      <c r="A183" s="1">
        <v>38672</v>
      </c>
      <c r="B183" t="s">
        <v>14</v>
      </c>
      <c r="C183">
        <v>161</v>
      </c>
      <c r="D183">
        <f>SUMIF($B$1:B183,cukier8[[#This Row],[NIP]],$C$1:C183)</f>
        <v>443</v>
      </c>
      <c r="E183">
        <f>IF(cukier8[[#This Row],[ilość już zakupiona]]&gt;=100,IF(cukier8[[#This Row],[ilość już zakupiona]]&gt;=1000,IF(cukier8[[#This Row],[ilość już zakupiona]]&gt;=10000,0.2,0.1),0.05),0)</f>
        <v>0.05</v>
      </c>
      <c r="F183" s="4">
        <f>cukier8[[#This Row],[Ilość cukru]]*cukier8[[#This Row],[rabat]]</f>
        <v>8.0500000000000007</v>
      </c>
    </row>
    <row r="184" spans="1:6" x14ac:dyDescent="0.25">
      <c r="A184" s="1">
        <v>38672</v>
      </c>
      <c r="B184" t="s">
        <v>65</v>
      </c>
      <c r="C184">
        <v>115</v>
      </c>
      <c r="D184">
        <f>SUMIF($B$1:B184,cukier8[[#This Row],[NIP]],$C$1:C184)</f>
        <v>252</v>
      </c>
      <c r="E184">
        <f>IF(cukier8[[#This Row],[ilość już zakupiona]]&gt;=100,IF(cukier8[[#This Row],[ilość już zakupiona]]&gt;=1000,IF(cukier8[[#This Row],[ilość już zakupiona]]&gt;=10000,0.2,0.1),0.05),0)</f>
        <v>0.05</v>
      </c>
      <c r="F184" s="4">
        <f>cukier8[[#This Row],[Ilość cukru]]*cukier8[[#This Row],[rabat]]</f>
        <v>5.75</v>
      </c>
    </row>
    <row r="185" spans="1:6" x14ac:dyDescent="0.25">
      <c r="A185" s="1">
        <v>38674</v>
      </c>
      <c r="B185" t="s">
        <v>71</v>
      </c>
      <c r="C185">
        <v>58</v>
      </c>
      <c r="D185">
        <f>SUMIF($B$1:B185,cukier8[[#This Row],[NIP]],$C$1:C185)</f>
        <v>451</v>
      </c>
      <c r="E185">
        <f>IF(cukier8[[#This Row],[ilość już zakupiona]]&gt;=100,IF(cukier8[[#This Row],[ilość już zakupiona]]&gt;=1000,IF(cukier8[[#This Row],[ilość już zakupiona]]&gt;=10000,0.2,0.1),0.05),0)</f>
        <v>0.05</v>
      </c>
      <c r="F185" s="4">
        <f>cukier8[[#This Row],[Ilość cukru]]*cukier8[[#This Row],[rabat]]</f>
        <v>2.9000000000000004</v>
      </c>
    </row>
    <row r="186" spans="1:6" x14ac:dyDescent="0.25">
      <c r="A186" s="1">
        <v>38674</v>
      </c>
      <c r="B186" t="s">
        <v>89</v>
      </c>
      <c r="C186">
        <v>16</v>
      </c>
      <c r="D186">
        <f>SUMIF($B$1:B186,cukier8[[#This Row],[NIP]],$C$1:C186)</f>
        <v>16</v>
      </c>
      <c r="E186">
        <f>IF(cukier8[[#This Row],[ilość już zakupiona]]&gt;=100,IF(cukier8[[#This Row],[ilość już zakupiona]]&gt;=1000,IF(cukier8[[#This Row],[ilość już zakupiona]]&gt;=10000,0.2,0.1),0.05),0)</f>
        <v>0</v>
      </c>
      <c r="F186" s="4">
        <f>cukier8[[#This Row],[Ilość cukru]]*cukier8[[#This Row],[rabat]]</f>
        <v>0</v>
      </c>
    </row>
    <row r="187" spans="1:6" x14ac:dyDescent="0.25">
      <c r="A187" s="1">
        <v>38675</v>
      </c>
      <c r="B187" t="s">
        <v>55</v>
      </c>
      <c r="C187">
        <v>17</v>
      </c>
      <c r="D187">
        <f>SUMIF($B$1:B187,cukier8[[#This Row],[NIP]],$C$1:C187)</f>
        <v>19</v>
      </c>
      <c r="E187">
        <f>IF(cukier8[[#This Row],[ilość już zakupiona]]&gt;=100,IF(cukier8[[#This Row],[ilość już zakupiona]]&gt;=1000,IF(cukier8[[#This Row],[ilość już zakupiona]]&gt;=10000,0.2,0.1),0.05),0)</f>
        <v>0</v>
      </c>
      <c r="F187" s="4">
        <f>cukier8[[#This Row],[Ilość cukru]]*cukier8[[#This Row],[rabat]]</f>
        <v>0</v>
      </c>
    </row>
    <row r="188" spans="1:6" x14ac:dyDescent="0.25">
      <c r="A188" s="1">
        <v>38676</v>
      </c>
      <c r="B188" t="s">
        <v>7</v>
      </c>
      <c r="C188">
        <v>177</v>
      </c>
      <c r="D188">
        <f>SUMIF($B$1:B188,cukier8[[#This Row],[NIP]],$C$1:C188)</f>
        <v>2274</v>
      </c>
      <c r="E188">
        <f>IF(cukier8[[#This Row],[ilość już zakupiona]]&gt;=100,IF(cukier8[[#This Row],[ilość już zakupiona]]&gt;=1000,IF(cukier8[[#This Row],[ilość już zakupiona]]&gt;=10000,0.2,0.1),0.05),0)</f>
        <v>0.1</v>
      </c>
      <c r="F188" s="4">
        <f>cukier8[[#This Row],[Ilość cukru]]*cukier8[[#This Row],[rabat]]</f>
        <v>17.7</v>
      </c>
    </row>
    <row r="189" spans="1:6" x14ac:dyDescent="0.25">
      <c r="A189" s="1">
        <v>38677</v>
      </c>
      <c r="B189" t="s">
        <v>80</v>
      </c>
      <c r="C189">
        <v>33</v>
      </c>
      <c r="D189">
        <f>SUMIF($B$1:B189,cukier8[[#This Row],[NIP]],$C$1:C189)</f>
        <v>139</v>
      </c>
      <c r="E189">
        <f>IF(cukier8[[#This Row],[ilość już zakupiona]]&gt;=100,IF(cukier8[[#This Row],[ilość już zakupiona]]&gt;=1000,IF(cukier8[[#This Row],[ilość już zakupiona]]&gt;=10000,0.2,0.1),0.05),0)</f>
        <v>0.05</v>
      </c>
      <c r="F189" s="4">
        <f>cukier8[[#This Row],[Ilość cukru]]*cukier8[[#This Row],[rabat]]</f>
        <v>1.6500000000000001</v>
      </c>
    </row>
    <row r="190" spans="1:6" x14ac:dyDescent="0.25">
      <c r="A190" s="1">
        <v>38680</v>
      </c>
      <c r="B190" t="s">
        <v>20</v>
      </c>
      <c r="C190">
        <v>60</v>
      </c>
      <c r="D190">
        <f>SUMIF($B$1:B190,cukier8[[#This Row],[NIP]],$C$1:C190)</f>
        <v>594</v>
      </c>
      <c r="E190">
        <f>IF(cukier8[[#This Row],[ilość już zakupiona]]&gt;=100,IF(cukier8[[#This Row],[ilość już zakupiona]]&gt;=1000,IF(cukier8[[#This Row],[ilość już zakupiona]]&gt;=10000,0.2,0.1),0.05),0)</f>
        <v>0.05</v>
      </c>
      <c r="F190" s="4">
        <f>cukier8[[#This Row],[Ilość cukru]]*cukier8[[#This Row],[rabat]]</f>
        <v>3</v>
      </c>
    </row>
    <row r="191" spans="1:6" x14ac:dyDescent="0.25">
      <c r="A191" s="1">
        <v>38682</v>
      </c>
      <c r="B191" t="s">
        <v>90</v>
      </c>
      <c r="C191">
        <v>8</v>
      </c>
      <c r="D191">
        <f>SUMIF($B$1:B191,cukier8[[#This Row],[NIP]],$C$1:C191)</f>
        <v>8</v>
      </c>
      <c r="E191">
        <f>IF(cukier8[[#This Row],[ilość już zakupiona]]&gt;=100,IF(cukier8[[#This Row],[ilość już zakupiona]]&gt;=1000,IF(cukier8[[#This Row],[ilość już zakupiona]]&gt;=10000,0.2,0.1),0.05),0)</f>
        <v>0</v>
      </c>
      <c r="F191" s="4">
        <f>cukier8[[#This Row],[Ilość cukru]]*cukier8[[#This Row],[rabat]]</f>
        <v>0</v>
      </c>
    </row>
    <row r="192" spans="1:6" x14ac:dyDescent="0.25">
      <c r="A192" s="1">
        <v>38687</v>
      </c>
      <c r="B192" t="s">
        <v>11</v>
      </c>
      <c r="C192">
        <v>317</v>
      </c>
      <c r="D192">
        <f>SUMIF($B$1:B192,cukier8[[#This Row],[NIP]],$C$1:C192)</f>
        <v>2601</v>
      </c>
      <c r="E192">
        <f>IF(cukier8[[#This Row],[ilość już zakupiona]]&gt;=100,IF(cukier8[[#This Row],[ilość już zakupiona]]&gt;=1000,IF(cukier8[[#This Row],[ilość już zakupiona]]&gt;=10000,0.2,0.1),0.05),0)</f>
        <v>0.1</v>
      </c>
      <c r="F192" s="4">
        <f>cukier8[[#This Row],[Ilość cukru]]*cukier8[[#This Row],[rabat]]</f>
        <v>31.700000000000003</v>
      </c>
    </row>
    <row r="193" spans="1:6" x14ac:dyDescent="0.25">
      <c r="A193" s="1">
        <v>38689</v>
      </c>
      <c r="B193" t="s">
        <v>91</v>
      </c>
      <c r="C193">
        <v>3</v>
      </c>
      <c r="D193">
        <f>SUMIF($B$1:B193,cukier8[[#This Row],[NIP]],$C$1:C193)</f>
        <v>3</v>
      </c>
      <c r="E193">
        <f>IF(cukier8[[#This Row],[ilość już zakupiona]]&gt;=100,IF(cukier8[[#This Row],[ilość już zakupiona]]&gt;=1000,IF(cukier8[[#This Row],[ilość już zakupiona]]&gt;=10000,0.2,0.1),0.05),0)</f>
        <v>0</v>
      </c>
      <c r="F193" s="4">
        <f>cukier8[[#This Row],[Ilość cukru]]*cukier8[[#This Row],[rabat]]</f>
        <v>0</v>
      </c>
    </row>
    <row r="194" spans="1:6" x14ac:dyDescent="0.25">
      <c r="A194" s="1">
        <v>38691</v>
      </c>
      <c r="B194" t="s">
        <v>92</v>
      </c>
      <c r="C194">
        <v>16</v>
      </c>
      <c r="D194">
        <f>SUMIF($B$1:B194,cukier8[[#This Row],[NIP]],$C$1:C194)</f>
        <v>16</v>
      </c>
      <c r="E194">
        <f>IF(cukier8[[#This Row],[ilość już zakupiona]]&gt;=100,IF(cukier8[[#This Row],[ilość już zakupiona]]&gt;=1000,IF(cukier8[[#This Row],[ilość już zakupiona]]&gt;=10000,0.2,0.1),0.05),0)</f>
        <v>0</v>
      </c>
      <c r="F194" s="4">
        <f>cukier8[[#This Row],[Ilość cukru]]*cukier8[[#This Row],[rabat]]</f>
        <v>0</v>
      </c>
    </row>
    <row r="195" spans="1:6" x14ac:dyDescent="0.25">
      <c r="A195" s="1">
        <v>38700</v>
      </c>
      <c r="B195" t="s">
        <v>67</v>
      </c>
      <c r="C195">
        <v>2</v>
      </c>
      <c r="D195">
        <f>SUMIF($B$1:B195,cukier8[[#This Row],[NIP]],$C$1:C195)</f>
        <v>11</v>
      </c>
      <c r="E195">
        <f>IF(cukier8[[#This Row],[ilość już zakupiona]]&gt;=100,IF(cukier8[[#This Row],[ilość już zakupiona]]&gt;=1000,IF(cukier8[[#This Row],[ilość już zakupiona]]&gt;=10000,0.2,0.1),0.05),0)</f>
        <v>0</v>
      </c>
      <c r="F195" s="4">
        <f>cukier8[[#This Row],[Ilość cukru]]*cukier8[[#This Row],[rabat]]</f>
        <v>0</v>
      </c>
    </row>
    <row r="196" spans="1:6" x14ac:dyDescent="0.25">
      <c r="A196" s="1">
        <v>38705</v>
      </c>
      <c r="B196" t="s">
        <v>12</v>
      </c>
      <c r="C196">
        <v>161</v>
      </c>
      <c r="D196">
        <f>SUMIF($B$1:B196,cukier8[[#This Row],[NIP]],$C$1:C196)</f>
        <v>625</v>
      </c>
      <c r="E196">
        <f>IF(cukier8[[#This Row],[ilość już zakupiona]]&gt;=100,IF(cukier8[[#This Row],[ilość już zakupiona]]&gt;=1000,IF(cukier8[[#This Row],[ilość już zakupiona]]&gt;=10000,0.2,0.1),0.05),0)</f>
        <v>0.05</v>
      </c>
      <c r="F196" s="4">
        <f>cukier8[[#This Row],[Ilość cukru]]*cukier8[[#This Row],[rabat]]</f>
        <v>8.0500000000000007</v>
      </c>
    </row>
    <row r="197" spans="1:6" x14ac:dyDescent="0.25">
      <c r="A197" s="1">
        <v>38708</v>
      </c>
      <c r="B197" t="s">
        <v>39</v>
      </c>
      <c r="C197">
        <v>187</v>
      </c>
      <c r="D197">
        <f>SUMIF($B$1:B197,cukier8[[#This Row],[NIP]],$C$1:C197)</f>
        <v>561</v>
      </c>
      <c r="E197">
        <f>IF(cukier8[[#This Row],[ilość już zakupiona]]&gt;=100,IF(cukier8[[#This Row],[ilość już zakupiona]]&gt;=1000,IF(cukier8[[#This Row],[ilość już zakupiona]]&gt;=10000,0.2,0.1),0.05),0)</f>
        <v>0.05</v>
      </c>
      <c r="F197" s="4">
        <f>cukier8[[#This Row],[Ilość cukru]]*cukier8[[#This Row],[rabat]]</f>
        <v>9.35</v>
      </c>
    </row>
    <row r="198" spans="1:6" x14ac:dyDescent="0.25">
      <c r="A198" s="1">
        <v>38708</v>
      </c>
      <c r="B198" t="s">
        <v>93</v>
      </c>
      <c r="C198">
        <v>17</v>
      </c>
      <c r="D198">
        <f>SUMIF($B$1:B198,cukier8[[#This Row],[NIP]],$C$1:C198)</f>
        <v>17</v>
      </c>
      <c r="E198">
        <f>IF(cukier8[[#This Row],[ilość już zakupiona]]&gt;=100,IF(cukier8[[#This Row],[ilość już zakupiona]]&gt;=1000,IF(cukier8[[#This Row],[ilość już zakupiona]]&gt;=10000,0.2,0.1),0.05),0)</f>
        <v>0</v>
      </c>
      <c r="F198" s="4">
        <f>cukier8[[#This Row],[Ilość cukru]]*cukier8[[#This Row],[rabat]]</f>
        <v>0</v>
      </c>
    </row>
    <row r="199" spans="1:6" x14ac:dyDescent="0.25">
      <c r="A199" s="1">
        <v>38709</v>
      </c>
      <c r="B199" t="s">
        <v>94</v>
      </c>
      <c r="C199">
        <v>5</v>
      </c>
      <c r="D199">
        <f>SUMIF($B$1:B199,cukier8[[#This Row],[NIP]],$C$1:C199)</f>
        <v>5</v>
      </c>
      <c r="E199">
        <f>IF(cukier8[[#This Row],[ilość już zakupiona]]&gt;=100,IF(cukier8[[#This Row],[ilość już zakupiona]]&gt;=1000,IF(cukier8[[#This Row],[ilość już zakupiona]]&gt;=10000,0.2,0.1),0.05),0)</f>
        <v>0</v>
      </c>
      <c r="F199" s="4">
        <f>cukier8[[#This Row],[Ilość cukru]]*cukier8[[#This Row],[rabat]]</f>
        <v>0</v>
      </c>
    </row>
    <row r="200" spans="1:6" x14ac:dyDescent="0.25">
      <c r="A200" s="1">
        <v>38711</v>
      </c>
      <c r="B200" t="s">
        <v>55</v>
      </c>
      <c r="C200">
        <v>10</v>
      </c>
      <c r="D200">
        <f>SUMIF($B$1:B200,cukier8[[#This Row],[NIP]],$C$1:C200)</f>
        <v>29</v>
      </c>
      <c r="E200">
        <f>IF(cukier8[[#This Row],[ilość już zakupiona]]&gt;=100,IF(cukier8[[#This Row],[ilość już zakupiona]]&gt;=1000,IF(cukier8[[#This Row],[ilość już zakupiona]]&gt;=10000,0.2,0.1),0.05),0)</f>
        <v>0</v>
      </c>
      <c r="F200" s="4">
        <f>cukier8[[#This Row],[Ilość cukru]]*cukier8[[#This Row],[rabat]]</f>
        <v>0</v>
      </c>
    </row>
    <row r="201" spans="1:6" x14ac:dyDescent="0.25">
      <c r="A201" s="1">
        <v>38711</v>
      </c>
      <c r="B201" t="s">
        <v>16</v>
      </c>
      <c r="C201">
        <v>225</v>
      </c>
      <c r="D201">
        <f>SUMIF($B$1:B201,cukier8[[#This Row],[NIP]],$C$1:C201)</f>
        <v>2186</v>
      </c>
      <c r="E201">
        <f>IF(cukier8[[#This Row],[ilość już zakupiona]]&gt;=100,IF(cukier8[[#This Row],[ilość już zakupiona]]&gt;=1000,IF(cukier8[[#This Row],[ilość już zakupiona]]&gt;=10000,0.2,0.1),0.05),0)</f>
        <v>0.1</v>
      </c>
      <c r="F201" s="4">
        <f>cukier8[[#This Row],[Ilość cukru]]*cukier8[[#This Row],[rabat]]</f>
        <v>22.5</v>
      </c>
    </row>
    <row r="202" spans="1:6" x14ac:dyDescent="0.25">
      <c r="A202" s="1">
        <v>38716</v>
      </c>
      <c r="B202" t="s">
        <v>19</v>
      </c>
      <c r="C202">
        <v>367</v>
      </c>
      <c r="D202">
        <f>SUMIF($B$1:B202,cukier8[[#This Row],[NIP]],$C$1:C202)</f>
        <v>1381</v>
      </c>
      <c r="E202">
        <f>IF(cukier8[[#This Row],[ilość już zakupiona]]&gt;=100,IF(cukier8[[#This Row],[ilość już zakupiona]]&gt;=1000,IF(cukier8[[#This Row],[ilość już zakupiona]]&gt;=10000,0.2,0.1),0.05),0)</f>
        <v>0.1</v>
      </c>
      <c r="F202" s="4">
        <f>cukier8[[#This Row],[Ilość cukru]]*cukier8[[#This Row],[rabat]]</f>
        <v>36.700000000000003</v>
      </c>
    </row>
    <row r="203" spans="1:6" x14ac:dyDescent="0.25">
      <c r="A203" s="1">
        <v>38721</v>
      </c>
      <c r="B203" t="s">
        <v>16</v>
      </c>
      <c r="C203">
        <v>295</v>
      </c>
      <c r="D203">
        <f>SUMIF($B$1:B203,cukier8[[#This Row],[NIP]],$C$1:C203)</f>
        <v>2481</v>
      </c>
      <c r="E203">
        <f>IF(cukier8[[#This Row],[ilość już zakupiona]]&gt;=100,IF(cukier8[[#This Row],[ilość już zakupiona]]&gt;=1000,IF(cukier8[[#This Row],[ilość już zakupiona]]&gt;=10000,0.2,0.1),0.05),0)</f>
        <v>0.1</v>
      </c>
      <c r="F203" s="4">
        <f>cukier8[[#This Row],[Ilość cukru]]*cukier8[[#This Row],[rabat]]</f>
        <v>29.5</v>
      </c>
    </row>
    <row r="204" spans="1:6" x14ac:dyDescent="0.25">
      <c r="A204" s="1">
        <v>38725</v>
      </c>
      <c r="B204" t="s">
        <v>57</v>
      </c>
      <c r="C204">
        <v>26</v>
      </c>
      <c r="D204">
        <f>SUMIF($B$1:B204,cukier8[[#This Row],[NIP]],$C$1:C204)</f>
        <v>177</v>
      </c>
      <c r="E204">
        <f>IF(cukier8[[#This Row],[ilość już zakupiona]]&gt;=100,IF(cukier8[[#This Row],[ilość już zakupiona]]&gt;=1000,IF(cukier8[[#This Row],[ilość już zakupiona]]&gt;=10000,0.2,0.1),0.05),0)</f>
        <v>0.05</v>
      </c>
      <c r="F204" s="4">
        <f>cukier8[[#This Row],[Ilość cukru]]*cukier8[[#This Row],[rabat]]</f>
        <v>1.3</v>
      </c>
    </row>
    <row r="205" spans="1:6" x14ac:dyDescent="0.25">
      <c r="A205" s="1">
        <v>38725</v>
      </c>
      <c r="B205" t="s">
        <v>95</v>
      </c>
      <c r="C205">
        <v>16</v>
      </c>
      <c r="D205">
        <f>SUMIF($B$1:B205,cukier8[[#This Row],[NIP]],$C$1:C205)</f>
        <v>16</v>
      </c>
      <c r="E205">
        <f>IF(cukier8[[#This Row],[ilość już zakupiona]]&gt;=100,IF(cukier8[[#This Row],[ilość już zakupiona]]&gt;=1000,IF(cukier8[[#This Row],[ilość już zakupiona]]&gt;=10000,0.2,0.1),0.05),0)</f>
        <v>0</v>
      </c>
      <c r="F205" s="4">
        <f>cukier8[[#This Row],[Ilość cukru]]*cukier8[[#This Row],[rabat]]</f>
        <v>0</v>
      </c>
    </row>
    <row r="206" spans="1:6" x14ac:dyDescent="0.25">
      <c r="A206" s="1">
        <v>38729</v>
      </c>
      <c r="B206" t="s">
        <v>11</v>
      </c>
      <c r="C206">
        <v>165</v>
      </c>
      <c r="D206">
        <f>SUMIF($B$1:B206,cukier8[[#This Row],[NIP]],$C$1:C206)</f>
        <v>2766</v>
      </c>
      <c r="E206">
        <f>IF(cukier8[[#This Row],[ilość już zakupiona]]&gt;=100,IF(cukier8[[#This Row],[ilość już zakupiona]]&gt;=1000,IF(cukier8[[#This Row],[ilość już zakupiona]]&gt;=10000,0.2,0.1),0.05),0)</f>
        <v>0.1</v>
      </c>
      <c r="F206" s="4">
        <f>cukier8[[#This Row],[Ilość cukru]]*cukier8[[#This Row],[rabat]]</f>
        <v>16.5</v>
      </c>
    </row>
    <row r="207" spans="1:6" x14ac:dyDescent="0.25">
      <c r="A207" s="1">
        <v>38729</v>
      </c>
      <c r="B207" t="s">
        <v>96</v>
      </c>
      <c r="C207">
        <v>20</v>
      </c>
      <c r="D207">
        <f>SUMIF($B$1:B207,cukier8[[#This Row],[NIP]],$C$1:C207)</f>
        <v>20</v>
      </c>
      <c r="E207">
        <f>IF(cukier8[[#This Row],[ilość już zakupiona]]&gt;=100,IF(cukier8[[#This Row],[ilość już zakupiona]]&gt;=1000,IF(cukier8[[#This Row],[ilość już zakupiona]]&gt;=10000,0.2,0.1),0.05),0)</f>
        <v>0</v>
      </c>
      <c r="F207" s="4">
        <f>cukier8[[#This Row],[Ilość cukru]]*cukier8[[#This Row],[rabat]]</f>
        <v>0</v>
      </c>
    </row>
    <row r="208" spans="1:6" x14ac:dyDescent="0.25">
      <c r="A208" s="1">
        <v>38734</v>
      </c>
      <c r="B208" t="s">
        <v>97</v>
      </c>
      <c r="C208">
        <v>2</v>
      </c>
      <c r="D208">
        <f>SUMIF($B$1:B208,cukier8[[#This Row],[NIP]],$C$1:C208)</f>
        <v>2</v>
      </c>
      <c r="E208">
        <f>IF(cukier8[[#This Row],[ilość już zakupiona]]&gt;=100,IF(cukier8[[#This Row],[ilość już zakupiona]]&gt;=1000,IF(cukier8[[#This Row],[ilość już zakupiona]]&gt;=10000,0.2,0.1),0.05),0)</f>
        <v>0</v>
      </c>
      <c r="F208" s="4">
        <f>cukier8[[#This Row],[Ilość cukru]]*cukier8[[#This Row],[rabat]]</f>
        <v>0</v>
      </c>
    </row>
    <row r="209" spans="1:6" x14ac:dyDescent="0.25">
      <c r="A209" s="1">
        <v>38734</v>
      </c>
      <c r="B209" t="s">
        <v>98</v>
      </c>
      <c r="C209">
        <v>7</v>
      </c>
      <c r="D209">
        <f>SUMIF($B$1:B209,cukier8[[#This Row],[NIP]],$C$1:C209)</f>
        <v>7</v>
      </c>
      <c r="E209">
        <f>IF(cukier8[[#This Row],[ilość już zakupiona]]&gt;=100,IF(cukier8[[#This Row],[ilość już zakupiona]]&gt;=1000,IF(cukier8[[#This Row],[ilość już zakupiona]]&gt;=10000,0.2,0.1),0.05),0)</f>
        <v>0</v>
      </c>
      <c r="F209" s="4">
        <f>cukier8[[#This Row],[Ilość cukru]]*cukier8[[#This Row],[rabat]]</f>
        <v>0</v>
      </c>
    </row>
    <row r="210" spans="1:6" x14ac:dyDescent="0.25">
      <c r="A210" s="1">
        <v>38734</v>
      </c>
      <c r="B210" t="s">
        <v>31</v>
      </c>
      <c r="C210">
        <v>7</v>
      </c>
      <c r="D210">
        <f>SUMIF($B$1:B210,cukier8[[#This Row],[NIP]],$C$1:C210)</f>
        <v>10</v>
      </c>
      <c r="E210">
        <f>IF(cukier8[[#This Row],[ilość już zakupiona]]&gt;=100,IF(cukier8[[#This Row],[ilość już zakupiona]]&gt;=1000,IF(cukier8[[#This Row],[ilość już zakupiona]]&gt;=10000,0.2,0.1),0.05),0)</f>
        <v>0</v>
      </c>
      <c r="F210" s="4">
        <f>cukier8[[#This Row],[Ilość cukru]]*cukier8[[#This Row],[rabat]]</f>
        <v>0</v>
      </c>
    </row>
    <row r="211" spans="1:6" x14ac:dyDescent="0.25">
      <c r="A211" s="1">
        <v>38734</v>
      </c>
      <c r="B211" t="s">
        <v>80</v>
      </c>
      <c r="C211">
        <v>72</v>
      </c>
      <c r="D211">
        <f>SUMIF($B$1:B211,cukier8[[#This Row],[NIP]],$C$1:C211)</f>
        <v>211</v>
      </c>
      <c r="E211">
        <f>IF(cukier8[[#This Row],[ilość już zakupiona]]&gt;=100,IF(cukier8[[#This Row],[ilość już zakupiona]]&gt;=1000,IF(cukier8[[#This Row],[ilość już zakupiona]]&gt;=10000,0.2,0.1),0.05),0)</f>
        <v>0.05</v>
      </c>
      <c r="F211" s="4">
        <f>cukier8[[#This Row],[Ilość cukru]]*cukier8[[#This Row],[rabat]]</f>
        <v>3.6</v>
      </c>
    </row>
    <row r="212" spans="1:6" x14ac:dyDescent="0.25">
      <c r="A212" s="1">
        <v>38735</v>
      </c>
      <c r="B212" t="s">
        <v>73</v>
      </c>
      <c r="C212">
        <v>59</v>
      </c>
      <c r="D212">
        <f>SUMIF($B$1:B212,cukier8[[#This Row],[NIP]],$C$1:C212)</f>
        <v>195</v>
      </c>
      <c r="E212">
        <f>IF(cukier8[[#This Row],[ilość już zakupiona]]&gt;=100,IF(cukier8[[#This Row],[ilość już zakupiona]]&gt;=1000,IF(cukier8[[#This Row],[ilość już zakupiona]]&gt;=10000,0.2,0.1),0.05),0)</f>
        <v>0.05</v>
      </c>
      <c r="F212" s="4">
        <f>cukier8[[#This Row],[Ilość cukru]]*cukier8[[#This Row],[rabat]]</f>
        <v>2.95</v>
      </c>
    </row>
    <row r="213" spans="1:6" x14ac:dyDescent="0.25">
      <c r="A213" s="1">
        <v>38736</v>
      </c>
      <c r="B213" t="s">
        <v>47</v>
      </c>
      <c r="C213">
        <v>212</v>
      </c>
      <c r="D213">
        <f>SUMIF($B$1:B213,cukier8[[#This Row],[NIP]],$C$1:C213)</f>
        <v>1650</v>
      </c>
      <c r="E213">
        <f>IF(cukier8[[#This Row],[ilość już zakupiona]]&gt;=100,IF(cukier8[[#This Row],[ilość już zakupiona]]&gt;=1000,IF(cukier8[[#This Row],[ilość już zakupiona]]&gt;=10000,0.2,0.1),0.05),0)</f>
        <v>0.1</v>
      </c>
      <c r="F213" s="4">
        <f>cukier8[[#This Row],[Ilość cukru]]*cukier8[[#This Row],[rabat]]</f>
        <v>21.200000000000003</v>
      </c>
    </row>
    <row r="214" spans="1:6" x14ac:dyDescent="0.25">
      <c r="A214" s="1">
        <v>38741</v>
      </c>
      <c r="B214" t="s">
        <v>19</v>
      </c>
      <c r="C214">
        <v>195</v>
      </c>
      <c r="D214">
        <f>SUMIF($B$1:B214,cukier8[[#This Row],[NIP]],$C$1:C214)</f>
        <v>1576</v>
      </c>
      <c r="E214">
        <f>IF(cukier8[[#This Row],[ilość już zakupiona]]&gt;=100,IF(cukier8[[#This Row],[ilość już zakupiona]]&gt;=1000,IF(cukier8[[#This Row],[ilość już zakupiona]]&gt;=10000,0.2,0.1),0.05),0)</f>
        <v>0.1</v>
      </c>
      <c r="F214" s="4">
        <f>cukier8[[#This Row],[Ilość cukru]]*cukier8[[#This Row],[rabat]]</f>
        <v>19.5</v>
      </c>
    </row>
    <row r="215" spans="1:6" x14ac:dyDescent="0.25">
      <c r="A215" s="1">
        <v>38741</v>
      </c>
      <c r="B215" t="s">
        <v>59</v>
      </c>
      <c r="C215">
        <v>16</v>
      </c>
      <c r="D215">
        <f>SUMIF($B$1:B215,cukier8[[#This Row],[NIP]],$C$1:C215)</f>
        <v>23</v>
      </c>
      <c r="E215">
        <f>IF(cukier8[[#This Row],[ilość już zakupiona]]&gt;=100,IF(cukier8[[#This Row],[ilość już zakupiona]]&gt;=1000,IF(cukier8[[#This Row],[ilość już zakupiona]]&gt;=10000,0.2,0.1),0.05),0)</f>
        <v>0</v>
      </c>
      <c r="F215" s="4">
        <f>cukier8[[#This Row],[Ilość cukru]]*cukier8[[#This Row],[rabat]]</f>
        <v>0</v>
      </c>
    </row>
    <row r="216" spans="1:6" x14ac:dyDescent="0.25">
      <c r="A216" s="1">
        <v>38745</v>
      </c>
      <c r="B216" t="s">
        <v>14</v>
      </c>
      <c r="C216">
        <v>187</v>
      </c>
      <c r="D216">
        <f>SUMIF($B$1:B216,cukier8[[#This Row],[NIP]],$C$1:C216)</f>
        <v>630</v>
      </c>
      <c r="E216">
        <f>IF(cukier8[[#This Row],[ilość już zakupiona]]&gt;=100,IF(cukier8[[#This Row],[ilość już zakupiona]]&gt;=1000,IF(cukier8[[#This Row],[ilość już zakupiona]]&gt;=10000,0.2,0.1),0.05),0)</f>
        <v>0.05</v>
      </c>
      <c r="F216" s="4">
        <f>cukier8[[#This Row],[Ilość cukru]]*cukier8[[#This Row],[rabat]]</f>
        <v>9.35</v>
      </c>
    </row>
    <row r="217" spans="1:6" x14ac:dyDescent="0.25">
      <c r="A217" s="1">
        <v>38751</v>
      </c>
      <c r="B217" t="s">
        <v>19</v>
      </c>
      <c r="C217">
        <v>369</v>
      </c>
      <c r="D217">
        <f>SUMIF($B$1:B217,cukier8[[#This Row],[NIP]],$C$1:C217)</f>
        <v>1945</v>
      </c>
      <c r="E217">
        <f>IF(cukier8[[#This Row],[ilość już zakupiona]]&gt;=100,IF(cukier8[[#This Row],[ilość już zakupiona]]&gt;=1000,IF(cukier8[[#This Row],[ilość już zakupiona]]&gt;=10000,0.2,0.1),0.05),0)</f>
        <v>0.1</v>
      </c>
      <c r="F217" s="4">
        <f>cukier8[[#This Row],[Ilość cukru]]*cukier8[[#This Row],[rabat]]</f>
        <v>36.9</v>
      </c>
    </row>
    <row r="218" spans="1:6" x14ac:dyDescent="0.25">
      <c r="A218" s="1">
        <v>38754</v>
      </c>
      <c r="B218" t="s">
        <v>37</v>
      </c>
      <c r="C218">
        <v>190</v>
      </c>
      <c r="D218">
        <f>SUMIF($B$1:B218,cukier8[[#This Row],[NIP]],$C$1:C218)</f>
        <v>310</v>
      </c>
      <c r="E218">
        <f>IF(cukier8[[#This Row],[ilość już zakupiona]]&gt;=100,IF(cukier8[[#This Row],[ilość już zakupiona]]&gt;=1000,IF(cukier8[[#This Row],[ilość już zakupiona]]&gt;=10000,0.2,0.1),0.05),0)</f>
        <v>0.05</v>
      </c>
      <c r="F218" s="4">
        <f>cukier8[[#This Row],[Ilość cukru]]*cukier8[[#This Row],[rabat]]</f>
        <v>9.5</v>
      </c>
    </row>
    <row r="219" spans="1:6" x14ac:dyDescent="0.25">
      <c r="A219" s="1">
        <v>38754</v>
      </c>
      <c r="B219" t="s">
        <v>16</v>
      </c>
      <c r="C219">
        <v>453</v>
      </c>
      <c r="D219">
        <f>SUMIF($B$1:B219,cukier8[[#This Row],[NIP]],$C$1:C219)</f>
        <v>2934</v>
      </c>
      <c r="E219">
        <f>IF(cukier8[[#This Row],[ilość już zakupiona]]&gt;=100,IF(cukier8[[#This Row],[ilość już zakupiona]]&gt;=1000,IF(cukier8[[#This Row],[ilość już zakupiona]]&gt;=10000,0.2,0.1),0.05),0)</f>
        <v>0.1</v>
      </c>
      <c r="F219" s="4">
        <f>cukier8[[#This Row],[Ilość cukru]]*cukier8[[#This Row],[rabat]]</f>
        <v>45.300000000000004</v>
      </c>
    </row>
    <row r="220" spans="1:6" x14ac:dyDescent="0.25">
      <c r="A220" s="1">
        <v>38754</v>
      </c>
      <c r="B220" t="s">
        <v>24</v>
      </c>
      <c r="C220">
        <v>223</v>
      </c>
      <c r="D220">
        <f>SUMIF($B$1:B220,cukier8[[#This Row],[NIP]],$C$1:C220)</f>
        <v>2634</v>
      </c>
      <c r="E220">
        <f>IF(cukier8[[#This Row],[ilość już zakupiona]]&gt;=100,IF(cukier8[[#This Row],[ilość już zakupiona]]&gt;=1000,IF(cukier8[[#This Row],[ilość już zakupiona]]&gt;=10000,0.2,0.1),0.05),0)</f>
        <v>0.1</v>
      </c>
      <c r="F220" s="4">
        <f>cukier8[[#This Row],[Ilość cukru]]*cukier8[[#This Row],[rabat]]</f>
        <v>22.3</v>
      </c>
    </row>
    <row r="221" spans="1:6" x14ac:dyDescent="0.25">
      <c r="A221" s="1">
        <v>38755</v>
      </c>
      <c r="B221" t="s">
        <v>66</v>
      </c>
      <c r="C221">
        <v>1</v>
      </c>
      <c r="D221">
        <f>SUMIF($B$1:B221,cukier8[[#This Row],[NIP]],$C$1:C221)</f>
        <v>3</v>
      </c>
      <c r="E221">
        <f>IF(cukier8[[#This Row],[ilość już zakupiona]]&gt;=100,IF(cukier8[[#This Row],[ilość już zakupiona]]&gt;=1000,IF(cukier8[[#This Row],[ilość już zakupiona]]&gt;=10000,0.2,0.1),0.05),0)</f>
        <v>0</v>
      </c>
      <c r="F221" s="4">
        <f>cukier8[[#This Row],[Ilość cukru]]*cukier8[[#This Row],[rabat]]</f>
        <v>0</v>
      </c>
    </row>
    <row r="222" spans="1:6" x14ac:dyDescent="0.25">
      <c r="A222" s="1">
        <v>38757</v>
      </c>
      <c r="B222" t="s">
        <v>57</v>
      </c>
      <c r="C222">
        <v>170</v>
      </c>
      <c r="D222">
        <f>SUMIF($B$1:B222,cukier8[[#This Row],[NIP]],$C$1:C222)</f>
        <v>347</v>
      </c>
      <c r="E222">
        <f>IF(cukier8[[#This Row],[ilość już zakupiona]]&gt;=100,IF(cukier8[[#This Row],[ilość już zakupiona]]&gt;=1000,IF(cukier8[[#This Row],[ilość już zakupiona]]&gt;=10000,0.2,0.1),0.05),0)</f>
        <v>0.05</v>
      </c>
      <c r="F222" s="4">
        <f>cukier8[[#This Row],[Ilość cukru]]*cukier8[[#This Row],[rabat]]</f>
        <v>8.5</v>
      </c>
    </row>
    <row r="223" spans="1:6" x14ac:dyDescent="0.25">
      <c r="A223" s="1">
        <v>38757</v>
      </c>
      <c r="B223" t="s">
        <v>88</v>
      </c>
      <c r="C223">
        <v>19</v>
      </c>
      <c r="D223">
        <f>SUMIF($B$1:B223,cukier8[[#This Row],[NIP]],$C$1:C223)</f>
        <v>28</v>
      </c>
      <c r="E223">
        <f>IF(cukier8[[#This Row],[ilość już zakupiona]]&gt;=100,IF(cukier8[[#This Row],[ilość już zakupiona]]&gt;=1000,IF(cukier8[[#This Row],[ilość już zakupiona]]&gt;=10000,0.2,0.1),0.05),0)</f>
        <v>0</v>
      </c>
      <c r="F223" s="4">
        <f>cukier8[[#This Row],[Ilość cukru]]*cukier8[[#This Row],[rabat]]</f>
        <v>0</v>
      </c>
    </row>
    <row r="224" spans="1:6" x14ac:dyDescent="0.25">
      <c r="A224" s="1">
        <v>38757</v>
      </c>
      <c r="B224" t="s">
        <v>19</v>
      </c>
      <c r="C224">
        <v>464</v>
      </c>
      <c r="D224">
        <f>SUMIF($B$1:B224,cukier8[[#This Row],[NIP]],$C$1:C224)</f>
        <v>2409</v>
      </c>
      <c r="E224">
        <f>IF(cukier8[[#This Row],[ilość już zakupiona]]&gt;=100,IF(cukier8[[#This Row],[ilość już zakupiona]]&gt;=1000,IF(cukier8[[#This Row],[ilość już zakupiona]]&gt;=10000,0.2,0.1),0.05),0)</f>
        <v>0.1</v>
      </c>
      <c r="F224" s="4">
        <f>cukier8[[#This Row],[Ilość cukru]]*cukier8[[#This Row],[rabat]]</f>
        <v>46.400000000000006</v>
      </c>
    </row>
    <row r="225" spans="1:6" x14ac:dyDescent="0.25">
      <c r="A225" s="1">
        <v>38761</v>
      </c>
      <c r="B225" t="s">
        <v>9</v>
      </c>
      <c r="C225">
        <v>230</v>
      </c>
      <c r="D225">
        <f>SUMIF($B$1:B225,cukier8[[#This Row],[NIP]],$C$1:C225)</f>
        <v>3107</v>
      </c>
      <c r="E225">
        <f>IF(cukier8[[#This Row],[ilość już zakupiona]]&gt;=100,IF(cukier8[[#This Row],[ilość już zakupiona]]&gt;=1000,IF(cukier8[[#This Row],[ilość już zakupiona]]&gt;=10000,0.2,0.1),0.05),0)</f>
        <v>0.1</v>
      </c>
      <c r="F225" s="4">
        <f>cukier8[[#This Row],[Ilość cukru]]*cukier8[[#This Row],[rabat]]</f>
        <v>23</v>
      </c>
    </row>
    <row r="226" spans="1:6" x14ac:dyDescent="0.25">
      <c r="A226" s="1">
        <v>38765</v>
      </c>
      <c r="B226" t="s">
        <v>11</v>
      </c>
      <c r="C226">
        <v>387</v>
      </c>
      <c r="D226">
        <f>SUMIF($B$1:B226,cukier8[[#This Row],[NIP]],$C$1:C226)</f>
        <v>3153</v>
      </c>
      <c r="E226">
        <f>IF(cukier8[[#This Row],[ilość już zakupiona]]&gt;=100,IF(cukier8[[#This Row],[ilość już zakupiona]]&gt;=1000,IF(cukier8[[#This Row],[ilość już zakupiona]]&gt;=10000,0.2,0.1),0.05),0)</f>
        <v>0.1</v>
      </c>
      <c r="F226" s="4">
        <f>cukier8[[#This Row],[Ilość cukru]]*cukier8[[#This Row],[rabat]]</f>
        <v>38.700000000000003</v>
      </c>
    </row>
    <row r="227" spans="1:6" x14ac:dyDescent="0.25">
      <c r="A227" s="1">
        <v>38766</v>
      </c>
      <c r="B227" t="s">
        <v>47</v>
      </c>
      <c r="C227">
        <v>264</v>
      </c>
      <c r="D227">
        <f>SUMIF($B$1:B227,cukier8[[#This Row],[NIP]],$C$1:C227)</f>
        <v>1914</v>
      </c>
      <c r="E227">
        <f>IF(cukier8[[#This Row],[ilość już zakupiona]]&gt;=100,IF(cukier8[[#This Row],[ilość już zakupiona]]&gt;=1000,IF(cukier8[[#This Row],[ilość już zakupiona]]&gt;=10000,0.2,0.1),0.05),0)</f>
        <v>0.1</v>
      </c>
      <c r="F227" s="4">
        <f>cukier8[[#This Row],[Ilość cukru]]*cukier8[[#This Row],[rabat]]</f>
        <v>26.400000000000002</v>
      </c>
    </row>
    <row r="228" spans="1:6" x14ac:dyDescent="0.25">
      <c r="A228" s="1">
        <v>38767</v>
      </c>
      <c r="B228" t="s">
        <v>20</v>
      </c>
      <c r="C228">
        <v>163</v>
      </c>
      <c r="D228">
        <f>SUMIF($B$1:B228,cukier8[[#This Row],[NIP]],$C$1:C228)</f>
        <v>757</v>
      </c>
      <c r="E228">
        <f>IF(cukier8[[#This Row],[ilość już zakupiona]]&gt;=100,IF(cukier8[[#This Row],[ilość już zakupiona]]&gt;=1000,IF(cukier8[[#This Row],[ilość już zakupiona]]&gt;=10000,0.2,0.1),0.05),0)</f>
        <v>0.05</v>
      </c>
      <c r="F228" s="4">
        <f>cukier8[[#This Row],[Ilość cukru]]*cukier8[[#This Row],[rabat]]</f>
        <v>8.15</v>
      </c>
    </row>
    <row r="229" spans="1:6" x14ac:dyDescent="0.25">
      <c r="A229" s="1">
        <v>38768</v>
      </c>
      <c r="B229" t="s">
        <v>38</v>
      </c>
      <c r="C229">
        <v>14</v>
      </c>
      <c r="D229">
        <f>SUMIF($B$1:B229,cukier8[[#This Row],[NIP]],$C$1:C229)</f>
        <v>26</v>
      </c>
      <c r="E229">
        <f>IF(cukier8[[#This Row],[ilość już zakupiona]]&gt;=100,IF(cukier8[[#This Row],[ilość już zakupiona]]&gt;=1000,IF(cukier8[[#This Row],[ilość już zakupiona]]&gt;=10000,0.2,0.1),0.05),0)</f>
        <v>0</v>
      </c>
      <c r="F229" s="4">
        <f>cukier8[[#This Row],[Ilość cukru]]*cukier8[[#This Row],[rabat]]</f>
        <v>0</v>
      </c>
    </row>
    <row r="230" spans="1:6" x14ac:dyDescent="0.25">
      <c r="A230" s="1">
        <v>38769</v>
      </c>
      <c r="B230" t="s">
        <v>73</v>
      </c>
      <c r="C230">
        <v>98</v>
      </c>
      <c r="D230">
        <f>SUMIF($B$1:B230,cukier8[[#This Row],[NIP]],$C$1:C230)</f>
        <v>293</v>
      </c>
      <c r="E230">
        <f>IF(cukier8[[#This Row],[ilość już zakupiona]]&gt;=100,IF(cukier8[[#This Row],[ilość już zakupiona]]&gt;=1000,IF(cukier8[[#This Row],[ilość już zakupiona]]&gt;=10000,0.2,0.1),0.05),0)</f>
        <v>0.05</v>
      </c>
      <c r="F230" s="4">
        <f>cukier8[[#This Row],[Ilość cukru]]*cukier8[[#This Row],[rabat]]</f>
        <v>4.9000000000000004</v>
      </c>
    </row>
    <row r="231" spans="1:6" x14ac:dyDescent="0.25">
      <c r="A231" s="1">
        <v>38780</v>
      </c>
      <c r="B231" t="s">
        <v>99</v>
      </c>
      <c r="C231">
        <v>16</v>
      </c>
      <c r="D231">
        <f>SUMIF($B$1:B231,cukier8[[#This Row],[NIP]],$C$1:C231)</f>
        <v>16</v>
      </c>
      <c r="E231">
        <f>IF(cukier8[[#This Row],[ilość już zakupiona]]&gt;=100,IF(cukier8[[#This Row],[ilość już zakupiona]]&gt;=1000,IF(cukier8[[#This Row],[ilość już zakupiona]]&gt;=10000,0.2,0.1),0.05),0)</f>
        <v>0</v>
      </c>
      <c r="F231" s="4">
        <f>cukier8[[#This Row],[Ilość cukru]]*cukier8[[#This Row],[rabat]]</f>
        <v>0</v>
      </c>
    </row>
    <row r="232" spans="1:6" x14ac:dyDescent="0.25">
      <c r="A232" s="1">
        <v>38780</v>
      </c>
      <c r="B232" t="s">
        <v>28</v>
      </c>
      <c r="C232">
        <v>80</v>
      </c>
      <c r="D232">
        <f>SUMIF($B$1:B232,cukier8[[#This Row],[NIP]],$C$1:C232)</f>
        <v>128</v>
      </c>
      <c r="E232">
        <f>IF(cukier8[[#This Row],[ilość już zakupiona]]&gt;=100,IF(cukier8[[#This Row],[ilość już zakupiona]]&gt;=1000,IF(cukier8[[#This Row],[ilość już zakupiona]]&gt;=10000,0.2,0.1),0.05),0)</f>
        <v>0.05</v>
      </c>
      <c r="F232" s="4">
        <f>cukier8[[#This Row],[Ilość cukru]]*cukier8[[#This Row],[rabat]]</f>
        <v>4</v>
      </c>
    </row>
    <row r="233" spans="1:6" x14ac:dyDescent="0.25">
      <c r="A233" s="1">
        <v>38784</v>
      </c>
      <c r="B233" t="s">
        <v>41</v>
      </c>
      <c r="C233">
        <v>127</v>
      </c>
      <c r="D233">
        <f>SUMIF($B$1:B233,cukier8[[#This Row],[NIP]],$C$1:C233)</f>
        <v>307</v>
      </c>
      <c r="E233">
        <f>IF(cukier8[[#This Row],[ilość już zakupiona]]&gt;=100,IF(cukier8[[#This Row],[ilość już zakupiona]]&gt;=1000,IF(cukier8[[#This Row],[ilość już zakupiona]]&gt;=10000,0.2,0.1),0.05),0)</f>
        <v>0.05</v>
      </c>
      <c r="F233" s="4">
        <f>cukier8[[#This Row],[Ilość cukru]]*cukier8[[#This Row],[rabat]]</f>
        <v>6.3500000000000005</v>
      </c>
    </row>
    <row r="234" spans="1:6" x14ac:dyDescent="0.25">
      <c r="A234" s="1">
        <v>38786</v>
      </c>
      <c r="B234" t="s">
        <v>21</v>
      </c>
      <c r="C234">
        <v>170</v>
      </c>
      <c r="D234">
        <f>SUMIF($B$1:B234,cukier8[[#This Row],[NIP]],$C$1:C234)</f>
        <v>490</v>
      </c>
      <c r="E234">
        <f>IF(cukier8[[#This Row],[ilość już zakupiona]]&gt;=100,IF(cukier8[[#This Row],[ilość już zakupiona]]&gt;=1000,IF(cukier8[[#This Row],[ilość już zakupiona]]&gt;=10000,0.2,0.1),0.05),0)</f>
        <v>0.05</v>
      </c>
      <c r="F234" s="4">
        <f>cukier8[[#This Row],[Ilość cukru]]*cukier8[[#This Row],[rabat]]</f>
        <v>8.5</v>
      </c>
    </row>
    <row r="235" spans="1:6" x14ac:dyDescent="0.25">
      <c r="A235" s="1">
        <v>38787</v>
      </c>
      <c r="B235" t="s">
        <v>63</v>
      </c>
      <c r="C235">
        <v>28</v>
      </c>
      <c r="D235">
        <f>SUMIF($B$1:B235,cukier8[[#This Row],[NIP]],$C$1:C235)</f>
        <v>125</v>
      </c>
      <c r="E235">
        <f>IF(cukier8[[#This Row],[ilość już zakupiona]]&gt;=100,IF(cukier8[[#This Row],[ilość już zakupiona]]&gt;=1000,IF(cukier8[[#This Row],[ilość już zakupiona]]&gt;=10000,0.2,0.1),0.05),0)</f>
        <v>0.05</v>
      </c>
      <c r="F235" s="4">
        <f>cukier8[[#This Row],[Ilość cukru]]*cukier8[[#This Row],[rabat]]</f>
        <v>1.4000000000000001</v>
      </c>
    </row>
    <row r="236" spans="1:6" x14ac:dyDescent="0.25">
      <c r="A236" s="1">
        <v>38788</v>
      </c>
      <c r="B236" t="s">
        <v>100</v>
      </c>
      <c r="C236">
        <v>12</v>
      </c>
      <c r="D236">
        <f>SUMIF($B$1:B236,cukier8[[#This Row],[NIP]],$C$1:C236)</f>
        <v>12</v>
      </c>
      <c r="E236">
        <f>IF(cukier8[[#This Row],[ilość już zakupiona]]&gt;=100,IF(cukier8[[#This Row],[ilość już zakupiona]]&gt;=1000,IF(cukier8[[#This Row],[ilość już zakupiona]]&gt;=10000,0.2,0.1),0.05),0)</f>
        <v>0</v>
      </c>
      <c r="F236" s="4">
        <f>cukier8[[#This Row],[Ilość cukru]]*cukier8[[#This Row],[rabat]]</f>
        <v>0</v>
      </c>
    </row>
    <row r="237" spans="1:6" x14ac:dyDescent="0.25">
      <c r="A237" s="1">
        <v>38790</v>
      </c>
      <c r="B237" t="s">
        <v>101</v>
      </c>
      <c r="C237">
        <v>10</v>
      </c>
      <c r="D237">
        <f>SUMIF($B$1:B237,cukier8[[#This Row],[NIP]],$C$1:C237)</f>
        <v>10</v>
      </c>
      <c r="E237">
        <f>IF(cukier8[[#This Row],[ilość już zakupiona]]&gt;=100,IF(cukier8[[#This Row],[ilość już zakupiona]]&gt;=1000,IF(cukier8[[#This Row],[ilość już zakupiona]]&gt;=10000,0.2,0.1),0.05),0)</f>
        <v>0</v>
      </c>
      <c r="F237" s="4">
        <f>cukier8[[#This Row],[Ilość cukru]]*cukier8[[#This Row],[rabat]]</f>
        <v>0</v>
      </c>
    </row>
    <row r="238" spans="1:6" x14ac:dyDescent="0.25">
      <c r="A238" s="1">
        <v>38791</v>
      </c>
      <c r="B238" t="s">
        <v>32</v>
      </c>
      <c r="C238">
        <v>65</v>
      </c>
      <c r="D238">
        <f>SUMIF($B$1:B238,cukier8[[#This Row],[NIP]],$C$1:C238)</f>
        <v>785</v>
      </c>
      <c r="E238">
        <f>IF(cukier8[[#This Row],[ilość już zakupiona]]&gt;=100,IF(cukier8[[#This Row],[ilość już zakupiona]]&gt;=1000,IF(cukier8[[#This Row],[ilość już zakupiona]]&gt;=10000,0.2,0.1),0.05),0)</f>
        <v>0.05</v>
      </c>
      <c r="F238" s="4">
        <f>cukier8[[#This Row],[Ilość cukru]]*cukier8[[#This Row],[rabat]]</f>
        <v>3.25</v>
      </c>
    </row>
    <row r="239" spans="1:6" x14ac:dyDescent="0.25">
      <c r="A239" s="1">
        <v>38792</v>
      </c>
      <c r="B239" t="s">
        <v>102</v>
      </c>
      <c r="C239">
        <v>17</v>
      </c>
      <c r="D239">
        <f>SUMIF($B$1:B239,cukier8[[#This Row],[NIP]],$C$1:C239)</f>
        <v>17</v>
      </c>
      <c r="E239">
        <f>IF(cukier8[[#This Row],[ilość już zakupiona]]&gt;=100,IF(cukier8[[#This Row],[ilość już zakupiona]]&gt;=1000,IF(cukier8[[#This Row],[ilość już zakupiona]]&gt;=10000,0.2,0.1),0.05),0)</f>
        <v>0</v>
      </c>
      <c r="F239" s="4">
        <f>cukier8[[#This Row],[Ilość cukru]]*cukier8[[#This Row],[rabat]]</f>
        <v>0</v>
      </c>
    </row>
    <row r="240" spans="1:6" x14ac:dyDescent="0.25">
      <c r="A240" s="1">
        <v>38792</v>
      </c>
      <c r="B240" t="s">
        <v>11</v>
      </c>
      <c r="C240">
        <v>262</v>
      </c>
      <c r="D240">
        <f>SUMIF($B$1:B240,cukier8[[#This Row],[NIP]],$C$1:C240)</f>
        <v>3415</v>
      </c>
      <c r="E240">
        <f>IF(cukier8[[#This Row],[ilość już zakupiona]]&gt;=100,IF(cukier8[[#This Row],[ilość już zakupiona]]&gt;=1000,IF(cukier8[[#This Row],[ilość już zakupiona]]&gt;=10000,0.2,0.1),0.05),0)</f>
        <v>0.1</v>
      </c>
      <c r="F240" s="4">
        <f>cukier8[[#This Row],[Ilość cukru]]*cukier8[[#This Row],[rabat]]</f>
        <v>26.200000000000003</v>
      </c>
    </row>
    <row r="241" spans="1:6" x14ac:dyDescent="0.25">
      <c r="A241" s="1">
        <v>38792</v>
      </c>
      <c r="B241" t="s">
        <v>103</v>
      </c>
      <c r="C241">
        <v>20</v>
      </c>
      <c r="D241">
        <f>SUMIF($B$1:B241,cukier8[[#This Row],[NIP]],$C$1:C241)</f>
        <v>20</v>
      </c>
      <c r="E241">
        <f>IF(cukier8[[#This Row],[ilość już zakupiona]]&gt;=100,IF(cukier8[[#This Row],[ilość już zakupiona]]&gt;=1000,IF(cukier8[[#This Row],[ilość już zakupiona]]&gt;=10000,0.2,0.1),0.05),0)</f>
        <v>0</v>
      </c>
      <c r="F241" s="4">
        <f>cukier8[[#This Row],[Ilość cukru]]*cukier8[[#This Row],[rabat]]</f>
        <v>0</v>
      </c>
    </row>
    <row r="242" spans="1:6" x14ac:dyDescent="0.25">
      <c r="A242" s="1">
        <v>38801</v>
      </c>
      <c r="B242" t="s">
        <v>9</v>
      </c>
      <c r="C242">
        <v>224</v>
      </c>
      <c r="D242">
        <f>SUMIF($B$1:B242,cukier8[[#This Row],[NIP]],$C$1:C242)</f>
        <v>3331</v>
      </c>
      <c r="E242">
        <f>IF(cukier8[[#This Row],[ilość już zakupiona]]&gt;=100,IF(cukier8[[#This Row],[ilość już zakupiona]]&gt;=1000,IF(cukier8[[#This Row],[ilość już zakupiona]]&gt;=10000,0.2,0.1),0.05),0)</f>
        <v>0.1</v>
      </c>
      <c r="F242" s="4">
        <f>cukier8[[#This Row],[Ilość cukru]]*cukier8[[#This Row],[rabat]]</f>
        <v>22.400000000000002</v>
      </c>
    </row>
    <row r="243" spans="1:6" x14ac:dyDescent="0.25">
      <c r="A243" s="1">
        <v>38808</v>
      </c>
      <c r="B243" t="s">
        <v>54</v>
      </c>
      <c r="C243">
        <v>199</v>
      </c>
      <c r="D243">
        <f>SUMIF($B$1:B243,cukier8[[#This Row],[NIP]],$C$1:C243)</f>
        <v>334</v>
      </c>
      <c r="E243">
        <f>IF(cukier8[[#This Row],[ilość już zakupiona]]&gt;=100,IF(cukier8[[#This Row],[ilość już zakupiona]]&gt;=1000,IF(cukier8[[#This Row],[ilość już zakupiona]]&gt;=10000,0.2,0.1),0.05),0)</f>
        <v>0.05</v>
      </c>
      <c r="F243" s="4">
        <f>cukier8[[#This Row],[Ilość cukru]]*cukier8[[#This Row],[rabat]]</f>
        <v>9.9500000000000011</v>
      </c>
    </row>
    <row r="244" spans="1:6" x14ac:dyDescent="0.25">
      <c r="A244" s="1">
        <v>38813</v>
      </c>
      <c r="B244" t="s">
        <v>32</v>
      </c>
      <c r="C244">
        <v>70</v>
      </c>
      <c r="D244">
        <f>SUMIF($B$1:B244,cukier8[[#This Row],[NIP]],$C$1:C244)</f>
        <v>855</v>
      </c>
      <c r="E244">
        <f>IF(cukier8[[#This Row],[ilość już zakupiona]]&gt;=100,IF(cukier8[[#This Row],[ilość już zakupiona]]&gt;=1000,IF(cukier8[[#This Row],[ilość już zakupiona]]&gt;=10000,0.2,0.1),0.05),0)</f>
        <v>0.05</v>
      </c>
      <c r="F244" s="4">
        <f>cukier8[[#This Row],[Ilość cukru]]*cukier8[[#This Row],[rabat]]</f>
        <v>3.5</v>
      </c>
    </row>
    <row r="245" spans="1:6" x14ac:dyDescent="0.25">
      <c r="A245" s="1">
        <v>38815</v>
      </c>
      <c r="B245" t="s">
        <v>104</v>
      </c>
      <c r="C245">
        <v>171</v>
      </c>
      <c r="D245">
        <f>SUMIF($B$1:B245,cukier8[[#This Row],[NIP]],$C$1:C245)</f>
        <v>171</v>
      </c>
      <c r="E245">
        <f>IF(cukier8[[#This Row],[ilość już zakupiona]]&gt;=100,IF(cukier8[[#This Row],[ilość już zakupiona]]&gt;=1000,IF(cukier8[[#This Row],[ilość już zakupiona]]&gt;=10000,0.2,0.1),0.05),0)</f>
        <v>0.05</v>
      </c>
      <c r="F245" s="4">
        <f>cukier8[[#This Row],[Ilość cukru]]*cukier8[[#This Row],[rabat]]</f>
        <v>8.5500000000000007</v>
      </c>
    </row>
    <row r="246" spans="1:6" x14ac:dyDescent="0.25">
      <c r="A246" s="1">
        <v>38815</v>
      </c>
      <c r="B246" t="s">
        <v>105</v>
      </c>
      <c r="C246">
        <v>1</v>
      </c>
      <c r="D246">
        <f>SUMIF($B$1:B246,cukier8[[#This Row],[NIP]],$C$1:C246)</f>
        <v>1</v>
      </c>
      <c r="E246">
        <f>IF(cukier8[[#This Row],[ilość już zakupiona]]&gt;=100,IF(cukier8[[#This Row],[ilość już zakupiona]]&gt;=1000,IF(cukier8[[#This Row],[ilość już zakupiona]]&gt;=10000,0.2,0.1),0.05),0)</f>
        <v>0</v>
      </c>
      <c r="F246" s="4">
        <f>cukier8[[#This Row],[Ilość cukru]]*cukier8[[#This Row],[rabat]]</f>
        <v>0</v>
      </c>
    </row>
    <row r="247" spans="1:6" x14ac:dyDescent="0.25">
      <c r="A247" s="1">
        <v>38817</v>
      </c>
      <c r="B247" t="s">
        <v>96</v>
      </c>
      <c r="C247">
        <v>13</v>
      </c>
      <c r="D247">
        <f>SUMIF($B$1:B247,cukier8[[#This Row],[NIP]],$C$1:C247)</f>
        <v>33</v>
      </c>
      <c r="E247">
        <f>IF(cukier8[[#This Row],[ilość już zakupiona]]&gt;=100,IF(cukier8[[#This Row],[ilość już zakupiona]]&gt;=1000,IF(cukier8[[#This Row],[ilość już zakupiona]]&gt;=10000,0.2,0.1),0.05),0)</f>
        <v>0</v>
      </c>
      <c r="F247" s="4">
        <f>cukier8[[#This Row],[Ilość cukru]]*cukier8[[#This Row],[rabat]]</f>
        <v>0</v>
      </c>
    </row>
    <row r="248" spans="1:6" x14ac:dyDescent="0.25">
      <c r="A248" s="1">
        <v>38818</v>
      </c>
      <c r="B248" t="s">
        <v>11</v>
      </c>
      <c r="C248">
        <v>293</v>
      </c>
      <c r="D248">
        <f>SUMIF($B$1:B248,cukier8[[#This Row],[NIP]],$C$1:C248)</f>
        <v>3708</v>
      </c>
      <c r="E248">
        <f>IF(cukier8[[#This Row],[ilość już zakupiona]]&gt;=100,IF(cukier8[[#This Row],[ilość już zakupiona]]&gt;=1000,IF(cukier8[[#This Row],[ilość już zakupiona]]&gt;=10000,0.2,0.1),0.05),0)</f>
        <v>0.1</v>
      </c>
      <c r="F248" s="4">
        <f>cukier8[[#This Row],[Ilość cukru]]*cukier8[[#This Row],[rabat]]</f>
        <v>29.3</v>
      </c>
    </row>
    <row r="249" spans="1:6" x14ac:dyDescent="0.25">
      <c r="A249" s="1">
        <v>38818</v>
      </c>
      <c r="B249" t="s">
        <v>89</v>
      </c>
      <c r="C249">
        <v>11</v>
      </c>
      <c r="D249">
        <f>SUMIF($B$1:B249,cukier8[[#This Row],[NIP]],$C$1:C249)</f>
        <v>27</v>
      </c>
      <c r="E249">
        <f>IF(cukier8[[#This Row],[ilość już zakupiona]]&gt;=100,IF(cukier8[[#This Row],[ilość już zakupiona]]&gt;=1000,IF(cukier8[[#This Row],[ilość już zakupiona]]&gt;=10000,0.2,0.1),0.05),0)</f>
        <v>0</v>
      </c>
      <c r="F249" s="4">
        <f>cukier8[[#This Row],[Ilość cukru]]*cukier8[[#This Row],[rabat]]</f>
        <v>0</v>
      </c>
    </row>
    <row r="250" spans="1:6" x14ac:dyDescent="0.25">
      <c r="A250" s="1">
        <v>38820</v>
      </c>
      <c r="B250" t="s">
        <v>52</v>
      </c>
      <c r="C250">
        <v>162</v>
      </c>
      <c r="D250">
        <f>SUMIF($B$1:B250,cukier8[[#This Row],[NIP]],$C$1:C250)</f>
        <v>2817</v>
      </c>
      <c r="E250">
        <f>IF(cukier8[[#This Row],[ilość już zakupiona]]&gt;=100,IF(cukier8[[#This Row],[ilość już zakupiona]]&gt;=1000,IF(cukier8[[#This Row],[ilość już zakupiona]]&gt;=10000,0.2,0.1),0.05),0)</f>
        <v>0.1</v>
      </c>
      <c r="F250" s="4">
        <f>cukier8[[#This Row],[Ilość cukru]]*cukier8[[#This Row],[rabat]]</f>
        <v>16.2</v>
      </c>
    </row>
    <row r="251" spans="1:6" x14ac:dyDescent="0.25">
      <c r="A251" s="1">
        <v>38821</v>
      </c>
      <c r="B251" t="s">
        <v>60</v>
      </c>
      <c r="C251">
        <v>187</v>
      </c>
      <c r="D251">
        <f>SUMIF($B$1:B251,cukier8[[#This Row],[NIP]],$C$1:C251)</f>
        <v>366</v>
      </c>
      <c r="E251">
        <f>IF(cukier8[[#This Row],[ilość już zakupiona]]&gt;=100,IF(cukier8[[#This Row],[ilość już zakupiona]]&gt;=1000,IF(cukier8[[#This Row],[ilość już zakupiona]]&gt;=10000,0.2,0.1),0.05),0)</f>
        <v>0.05</v>
      </c>
      <c r="F251" s="4">
        <f>cukier8[[#This Row],[Ilość cukru]]*cukier8[[#This Row],[rabat]]</f>
        <v>9.35</v>
      </c>
    </row>
    <row r="252" spans="1:6" x14ac:dyDescent="0.25">
      <c r="A252" s="1">
        <v>38822</v>
      </c>
      <c r="B252" t="s">
        <v>20</v>
      </c>
      <c r="C252">
        <v>192</v>
      </c>
      <c r="D252">
        <f>SUMIF($B$1:B252,cukier8[[#This Row],[NIP]],$C$1:C252)</f>
        <v>949</v>
      </c>
      <c r="E252">
        <f>IF(cukier8[[#This Row],[ilość już zakupiona]]&gt;=100,IF(cukier8[[#This Row],[ilość już zakupiona]]&gt;=1000,IF(cukier8[[#This Row],[ilość już zakupiona]]&gt;=10000,0.2,0.1),0.05),0)</f>
        <v>0.05</v>
      </c>
      <c r="F252" s="4">
        <f>cukier8[[#This Row],[Ilość cukru]]*cukier8[[#This Row],[rabat]]</f>
        <v>9.6000000000000014</v>
      </c>
    </row>
    <row r="253" spans="1:6" x14ac:dyDescent="0.25">
      <c r="A253" s="1">
        <v>38824</v>
      </c>
      <c r="B253" t="s">
        <v>26</v>
      </c>
      <c r="C253">
        <v>127</v>
      </c>
      <c r="D253">
        <f>SUMIF($B$1:B253,cukier8[[#This Row],[NIP]],$C$1:C253)</f>
        <v>714</v>
      </c>
      <c r="E253">
        <f>IF(cukier8[[#This Row],[ilość już zakupiona]]&gt;=100,IF(cukier8[[#This Row],[ilość już zakupiona]]&gt;=1000,IF(cukier8[[#This Row],[ilość już zakupiona]]&gt;=10000,0.2,0.1),0.05),0)</f>
        <v>0.05</v>
      </c>
      <c r="F253" s="4">
        <f>cukier8[[#This Row],[Ilość cukru]]*cukier8[[#This Row],[rabat]]</f>
        <v>6.3500000000000005</v>
      </c>
    </row>
    <row r="254" spans="1:6" x14ac:dyDescent="0.25">
      <c r="A254" s="1">
        <v>38826</v>
      </c>
      <c r="B254" t="s">
        <v>11</v>
      </c>
      <c r="C254">
        <v>198</v>
      </c>
      <c r="D254">
        <f>SUMIF($B$1:B254,cukier8[[#This Row],[NIP]],$C$1:C254)</f>
        <v>3906</v>
      </c>
      <c r="E254">
        <f>IF(cukier8[[#This Row],[ilość już zakupiona]]&gt;=100,IF(cukier8[[#This Row],[ilość już zakupiona]]&gt;=1000,IF(cukier8[[#This Row],[ilość już zakupiona]]&gt;=10000,0.2,0.1),0.05),0)</f>
        <v>0.1</v>
      </c>
      <c r="F254" s="4">
        <f>cukier8[[#This Row],[Ilość cukru]]*cukier8[[#This Row],[rabat]]</f>
        <v>19.8</v>
      </c>
    </row>
    <row r="255" spans="1:6" x14ac:dyDescent="0.25">
      <c r="A255" s="1">
        <v>38826</v>
      </c>
      <c r="B255" t="s">
        <v>106</v>
      </c>
      <c r="C255">
        <v>4</v>
      </c>
      <c r="D255">
        <f>SUMIF($B$1:B255,cukier8[[#This Row],[NIP]],$C$1:C255)</f>
        <v>4</v>
      </c>
      <c r="E255">
        <f>IF(cukier8[[#This Row],[ilość już zakupiona]]&gt;=100,IF(cukier8[[#This Row],[ilość już zakupiona]]&gt;=1000,IF(cukier8[[#This Row],[ilość już zakupiona]]&gt;=10000,0.2,0.1),0.05),0)</f>
        <v>0</v>
      </c>
      <c r="F255" s="4">
        <f>cukier8[[#This Row],[Ilość cukru]]*cukier8[[#This Row],[rabat]]</f>
        <v>0</v>
      </c>
    </row>
    <row r="256" spans="1:6" x14ac:dyDescent="0.25">
      <c r="A256" s="1">
        <v>38826</v>
      </c>
      <c r="B256" t="s">
        <v>19</v>
      </c>
      <c r="C256">
        <v>110</v>
      </c>
      <c r="D256">
        <f>SUMIF($B$1:B256,cukier8[[#This Row],[NIP]],$C$1:C256)</f>
        <v>2519</v>
      </c>
      <c r="E256">
        <f>IF(cukier8[[#This Row],[ilość już zakupiona]]&gt;=100,IF(cukier8[[#This Row],[ilość już zakupiona]]&gt;=1000,IF(cukier8[[#This Row],[ilość już zakupiona]]&gt;=10000,0.2,0.1),0.05),0)</f>
        <v>0.1</v>
      </c>
      <c r="F256" s="4">
        <f>cukier8[[#This Row],[Ilość cukru]]*cukier8[[#This Row],[rabat]]</f>
        <v>11</v>
      </c>
    </row>
    <row r="257" spans="1:6" x14ac:dyDescent="0.25">
      <c r="A257" s="1">
        <v>38826</v>
      </c>
      <c r="B257" t="s">
        <v>20</v>
      </c>
      <c r="C257">
        <v>123</v>
      </c>
      <c r="D257">
        <f>SUMIF($B$1:B257,cukier8[[#This Row],[NIP]],$C$1:C257)</f>
        <v>1072</v>
      </c>
      <c r="E257">
        <f>IF(cukier8[[#This Row],[ilość już zakupiona]]&gt;=100,IF(cukier8[[#This Row],[ilość już zakupiona]]&gt;=1000,IF(cukier8[[#This Row],[ilość już zakupiona]]&gt;=10000,0.2,0.1),0.05),0)</f>
        <v>0.1</v>
      </c>
      <c r="F257" s="4">
        <f>cukier8[[#This Row],[Ilość cukru]]*cukier8[[#This Row],[rabat]]</f>
        <v>12.3</v>
      </c>
    </row>
    <row r="258" spans="1:6" x14ac:dyDescent="0.25">
      <c r="A258" s="1">
        <v>38827</v>
      </c>
      <c r="B258" t="s">
        <v>68</v>
      </c>
      <c r="C258">
        <v>159</v>
      </c>
      <c r="D258">
        <f>SUMIF($B$1:B258,cukier8[[#This Row],[NIP]],$C$1:C258)</f>
        <v>437</v>
      </c>
      <c r="E258">
        <f>IF(cukier8[[#This Row],[ilość już zakupiona]]&gt;=100,IF(cukier8[[#This Row],[ilość już zakupiona]]&gt;=1000,IF(cukier8[[#This Row],[ilość już zakupiona]]&gt;=10000,0.2,0.1),0.05),0)</f>
        <v>0.05</v>
      </c>
      <c r="F258" s="4">
        <f>cukier8[[#This Row],[Ilość cukru]]*cukier8[[#This Row],[rabat]]</f>
        <v>7.95</v>
      </c>
    </row>
    <row r="259" spans="1:6" x14ac:dyDescent="0.25">
      <c r="A259" s="1">
        <v>38828</v>
      </c>
      <c r="B259" t="s">
        <v>107</v>
      </c>
      <c r="C259">
        <v>19</v>
      </c>
      <c r="D259">
        <f>SUMIF($B$1:B259,cukier8[[#This Row],[NIP]],$C$1:C259)</f>
        <v>19</v>
      </c>
      <c r="E259">
        <f>IF(cukier8[[#This Row],[ilość już zakupiona]]&gt;=100,IF(cukier8[[#This Row],[ilość już zakupiona]]&gt;=1000,IF(cukier8[[#This Row],[ilość już zakupiona]]&gt;=10000,0.2,0.1),0.05),0)</f>
        <v>0</v>
      </c>
      <c r="F259" s="4">
        <f>cukier8[[#This Row],[Ilość cukru]]*cukier8[[#This Row],[rabat]]</f>
        <v>0</v>
      </c>
    </row>
    <row r="260" spans="1:6" x14ac:dyDescent="0.25">
      <c r="A260" s="1">
        <v>38834</v>
      </c>
      <c r="B260" t="s">
        <v>24</v>
      </c>
      <c r="C260">
        <v>289</v>
      </c>
      <c r="D260">
        <f>SUMIF($B$1:B260,cukier8[[#This Row],[NIP]],$C$1:C260)</f>
        <v>2923</v>
      </c>
      <c r="E260">
        <f>IF(cukier8[[#This Row],[ilość już zakupiona]]&gt;=100,IF(cukier8[[#This Row],[ilość już zakupiona]]&gt;=1000,IF(cukier8[[#This Row],[ilość już zakupiona]]&gt;=10000,0.2,0.1),0.05),0)</f>
        <v>0.1</v>
      </c>
      <c r="F260" s="4">
        <f>cukier8[[#This Row],[Ilość cukru]]*cukier8[[#This Row],[rabat]]</f>
        <v>28.900000000000002</v>
      </c>
    </row>
    <row r="261" spans="1:6" x14ac:dyDescent="0.25">
      <c r="A261" s="1">
        <v>38834</v>
      </c>
      <c r="B261" t="s">
        <v>25</v>
      </c>
      <c r="C261">
        <v>136</v>
      </c>
      <c r="D261">
        <f>SUMIF($B$1:B261,cukier8[[#This Row],[NIP]],$C$1:C261)</f>
        <v>456</v>
      </c>
      <c r="E261">
        <f>IF(cukier8[[#This Row],[ilość już zakupiona]]&gt;=100,IF(cukier8[[#This Row],[ilość już zakupiona]]&gt;=1000,IF(cukier8[[#This Row],[ilość już zakupiona]]&gt;=10000,0.2,0.1),0.05),0)</f>
        <v>0.05</v>
      </c>
      <c r="F261" s="4">
        <f>cukier8[[#This Row],[Ilość cukru]]*cukier8[[#This Row],[rabat]]</f>
        <v>6.8000000000000007</v>
      </c>
    </row>
    <row r="262" spans="1:6" x14ac:dyDescent="0.25">
      <c r="A262" s="1">
        <v>38845</v>
      </c>
      <c r="B262" t="s">
        <v>27</v>
      </c>
      <c r="C262">
        <v>41</v>
      </c>
      <c r="D262">
        <f>SUMIF($B$1:B262,cukier8[[#This Row],[NIP]],$C$1:C262)</f>
        <v>337</v>
      </c>
      <c r="E262">
        <f>IF(cukier8[[#This Row],[ilość już zakupiona]]&gt;=100,IF(cukier8[[#This Row],[ilość już zakupiona]]&gt;=1000,IF(cukier8[[#This Row],[ilość już zakupiona]]&gt;=10000,0.2,0.1),0.05),0)</f>
        <v>0.05</v>
      </c>
      <c r="F262" s="4">
        <f>cukier8[[#This Row],[Ilość cukru]]*cukier8[[#This Row],[rabat]]</f>
        <v>2.0500000000000003</v>
      </c>
    </row>
    <row r="263" spans="1:6" x14ac:dyDescent="0.25">
      <c r="A263" s="1">
        <v>38846</v>
      </c>
      <c r="B263" t="s">
        <v>47</v>
      </c>
      <c r="C263">
        <v>385</v>
      </c>
      <c r="D263">
        <f>SUMIF($B$1:B263,cukier8[[#This Row],[NIP]],$C$1:C263)</f>
        <v>2299</v>
      </c>
      <c r="E263">
        <f>IF(cukier8[[#This Row],[ilość już zakupiona]]&gt;=100,IF(cukier8[[#This Row],[ilość już zakupiona]]&gt;=1000,IF(cukier8[[#This Row],[ilość już zakupiona]]&gt;=10000,0.2,0.1),0.05),0)</f>
        <v>0.1</v>
      </c>
      <c r="F263" s="4">
        <f>cukier8[[#This Row],[Ilość cukru]]*cukier8[[#This Row],[rabat]]</f>
        <v>38.5</v>
      </c>
    </row>
    <row r="264" spans="1:6" x14ac:dyDescent="0.25">
      <c r="A264" s="1">
        <v>38847</v>
      </c>
      <c r="B264" t="s">
        <v>108</v>
      </c>
      <c r="C264">
        <v>17</v>
      </c>
      <c r="D264">
        <f>SUMIF($B$1:B264,cukier8[[#This Row],[NIP]],$C$1:C264)</f>
        <v>17</v>
      </c>
      <c r="E264">
        <f>IF(cukier8[[#This Row],[ilość już zakupiona]]&gt;=100,IF(cukier8[[#This Row],[ilość już zakupiona]]&gt;=1000,IF(cukier8[[#This Row],[ilość już zakupiona]]&gt;=10000,0.2,0.1),0.05),0)</f>
        <v>0</v>
      </c>
      <c r="F264" s="4">
        <f>cukier8[[#This Row],[Ilość cukru]]*cukier8[[#This Row],[rabat]]</f>
        <v>0</v>
      </c>
    </row>
    <row r="265" spans="1:6" x14ac:dyDescent="0.25">
      <c r="A265" s="1">
        <v>38847</v>
      </c>
      <c r="B265" t="s">
        <v>109</v>
      </c>
      <c r="C265">
        <v>20</v>
      </c>
      <c r="D265">
        <f>SUMIF($B$1:B265,cukier8[[#This Row],[NIP]],$C$1:C265)</f>
        <v>20</v>
      </c>
      <c r="E265">
        <f>IF(cukier8[[#This Row],[ilość już zakupiona]]&gt;=100,IF(cukier8[[#This Row],[ilość już zakupiona]]&gt;=1000,IF(cukier8[[#This Row],[ilość już zakupiona]]&gt;=10000,0.2,0.1),0.05),0)</f>
        <v>0</v>
      </c>
      <c r="F265" s="4">
        <f>cukier8[[#This Row],[Ilość cukru]]*cukier8[[#This Row],[rabat]]</f>
        <v>0</v>
      </c>
    </row>
    <row r="266" spans="1:6" x14ac:dyDescent="0.25">
      <c r="A266" s="1">
        <v>38851</v>
      </c>
      <c r="B266" t="s">
        <v>110</v>
      </c>
      <c r="C266">
        <v>19</v>
      </c>
      <c r="D266">
        <f>SUMIF($B$1:B266,cukier8[[#This Row],[NIP]],$C$1:C266)</f>
        <v>19</v>
      </c>
      <c r="E266">
        <f>IF(cukier8[[#This Row],[ilość już zakupiona]]&gt;=100,IF(cukier8[[#This Row],[ilość już zakupiona]]&gt;=1000,IF(cukier8[[#This Row],[ilość już zakupiona]]&gt;=10000,0.2,0.1),0.05),0)</f>
        <v>0</v>
      </c>
      <c r="F266" s="4">
        <f>cukier8[[#This Row],[Ilość cukru]]*cukier8[[#This Row],[rabat]]</f>
        <v>0</v>
      </c>
    </row>
    <row r="267" spans="1:6" x14ac:dyDescent="0.25">
      <c r="A267" s="1">
        <v>38852</v>
      </c>
      <c r="B267" t="s">
        <v>45</v>
      </c>
      <c r="C267">
        <v>13</v>
      </c>
      <c r="D267">
        <f>SUMIF($B$1:B267,cukier8[[#This Row],[NIP]],$C$1:C267)</f>
        <v>28</v>
      </c>
      <c r="E267">
        <f>IF(cukier8[[#This Row],[ilość już zakupiona]]&gt;=100,IF(cukier8[[#This Row],[ilość już zakupiona]]&gt;=1000,IF(cukier8[[#This Row],[ilość już zakupiona]]&gt;=10000,0.2,0.1),0.05),0)</f>
        <v>0</v>
      </c>
      <c r="F267" s="4">
        <f>cukier8[[#This Row],[Ilość cukru]]*cukier8[[#This Row],[rabat]]</f>
        <v>0</v>
      </c>
    </row>
    <row r="268" spans="1:6" x14ac:dyDescent="0.25">
      <c r="A268" s="1">
        <v>38853</v>
      </c>
      <c r="B268" t="s">
        <v>99</v>
      </c>
      <c r="C268">
        <v>13</v>
      </c>
      <c r="D268">
        <f>SUMIF($B$1:B268,cukier8[[#This Row],[NIP]],$C$1:C268)</f>
        <v>29</v>
      </c>
      <c r="E268">
        <f>IF(cukier8[[#This Row],[ilość już zakupiona]]&gt;=100,IF(cukier8[[#This Row],[ilość już zakupiona]]&gt;=1000,IF(cukier8[[#This Row],[ilość już zakupiona]]&gt;=10000,0.2,0.1),0.05),0)</f>
        <v>0</v>
      </c>
      <c r="F268" s="4">
        <f>cukier8[[#This Row],[Ilość cukru]]*cukier8[[#This Row],[rabat]]</f>
        <v>0</v>
      </c>
    </row>
    <row r="269" spans="1:6" x14ac:dyDescent="0.25">
      <c r="A269" s="1">
        <v>38855</v>
      </c>
      <c r="B269" t="s">
        <v>82</v>
      </c>
      <c r="C269">
        <v>168</v>
      </c>
      <c r="D269">
        <f>SUMIF($B$1:B269,cukier8[[#This Row],[NIP]],$C$1:C269)</f>
        <v>400</v>
      </c>
      <c r="E269">
        <f>IF(cukier8[[#This Row],[ilość już zakupiona]]&gt;=100,IF(cukier8[[#This Row],[ilość już zakupiona]]&gt;=1000,IF(cukier8[[#This Row],[ilość już zakupiona]]&gt;=10000,0.2,0.1),0.05),0)</f>
        <v>0.05</v>
      </c>
      <c r="F269" s="4">
        <f>cukier8[[#This Row],[Ilość cukru]]*cukier8[[#This Row],[rabat]]</f>
        <v>8.4</v>
      </c>
    </row>
    <row r="270" spans="1:6" x14ac:dyDescent="0.25">
      <c r="A270" s="1">
        <v>38855</v>
      </c>
      <c r="B270" t="s">
        <v>111</v>
      </c>
      <c r="C270">
        <v>18</v>
      </c>
      <c r="D270">
        <f>SUMIF($B$1:B270,cukier8[[#This Row],[NIP]],$C$1:C270)</f>
        <v>18</v>
      </c>
      <c r="E270">
        <f>IF(cukier8[[#This Row],[ilość już zakupiona]]&gt;=100,IF(cukier8[[#This Row],[ilość już zakupiona]]&gt;=1000,IF(cukier8[[#This Row],[ilość już zakupiona]]&gt;=10000,0.2,0.1),0.05),0)</f>
        <v>0</v>
      </c>
      <c r="F270" s="4">
        <f>cukier8[[#This Row],[Ilość cukru]]*cukier8[[#This Row],[rabat]]</f>
        <v>0</v>
      </c>
    </row>
    <row r="271" spans="1:6" x14ac:dyDescent="0.25">
      <c r="A271" s="1">
        <v>38855</v>
      </c>
      <c r="B271" t="s">
        <v>16</v>
      </c>
      <c r="C271">
        <v>131</v>
      </c>
      <c r="D271">
        <f>SUMIF($B$1:B271,cukier8[[#This Row],[NIP]],$C$1:C271)</f>
        <v>3065</v>
      </c>
      <c r="E271">
        <f>IF(cukier8[[#This Row],[ilość już zakupiona]]&gt;=100,IF(cukier8[[#This Row],[ilość już zakupiona]]&gt;=1000,IF(cukier8[[#This Row],[ilość już zakupiona]]&gt;=10000,0.2,0.1),0.05),0)</f>
        <v>0.1</v>
      </c>
      <c r="F271" s="4">
        <f>cukier8[[#This Row],[Ilość cukru]]*cukier8[[#This Row],[rabat]]</f>
        <v>13.100000000000001</v>
      </c>
    </row>
    <row r="272" spans="1:6" x14ac:dyDescent="0.25">
      <c r="A272" s="1">
        <v>38856</v>
      </c>
      <c r="B272" t="s">
        <v>24</v>
      </c>
      <c r="C272">
        <v>187</v>
      </c>
      <c r="D272">
        <f>SUMIF($B$1:B272,cukier8[[#This Row],[NIP]],$C$1:C272)</f>
        <v>3110</v>
      </c>
      <c r="E272">
        <f>IF(cukier8[[#This Row],[ilość już zakupiona]]&gt;=100,IF(cukier8[[#This Row],[ilość już zakupiona]]&gt;=1000,IF(cukier8[[#This Row],[ilość już zakupiona]]&gt;=10000,0.2,0.1),0.05),0)</f>
        <v>0.1</v>
      </c>
      <c r="F272" s="4">
        <f>cukier8[[#This Row],[Ilość cukru]]*cukier8[[#This Row],[rabat]]</f>
        <v>18.7</v>
      </c>
    </row>
    <row r="273" spans="1:6" x14ac:dyDescent="0.25">
      <c r="A273" s="1">
        <v>38857</v>
      </c>
      <c r="B273" t="s">
        <v>26</v>
      </c>
      <c r="C273">
        <v>412</v>
      </c>
      <c r="D273">
        <f>SUMIF($B$1:B273,cukier8[[#This Row],[NIP]],$C$1:C273)</f>
        <v>1126</v>
      </c>
      <c r="E273">
        <f>IF(cukier8[[#This Row],[ilość już zakupiona]]&gt;=100,IF(cukier8[[#This Row],[ilość już zakupiona]]&gt;=1000,IF(cukier8[[#This Row],[ilość już zakupiona]]&gt;=10000,0.2,0.1),0.05),0)</f>
        <v>0.1</v>
      </c>
      <c r="F273" s="4">
        <f>cukier8[[#This Row],[Ilość cukru]]*cukier8[[#This Row],[rabat]]</f>
        <v>41.2</v>
      </c>
    </row>
    <row r="274" spans="1:6" x14ac:dyDescent="0.25">
      <c r="A274" s="1">
        <v>38859</v>
      </c>
      <c r="B274" t="s">
        <v>8</v>
      </c>
      <c r="C274">
        <v>40</v>
      </c>
      <c r="D274">
        <f>SUMIF($B$1:B274,cukier8[[#This Row],[NIP]],$C$1:C274)</f>
        <v>511</v>
      </c>
      <c r="E274">
        <f>IF(cukier8[[#This Row],[ilość już zakupiona]]&gt;=100,IF(cukier8[[#This Row],[ilość już zakupiona]]&gt;=1000,IF(cukier8[[#This Row],[ilość już zakupiona]]&gt;=10000,0.2,0.1),0.05),0)</f>
        <v>0.05</v>
      </c>
      <c r="F274" s="4">
        <f>cukier8[[#This Row],[Ilość cukru]]*cukier8[[#This Row],[rabat]]</f>
        <v>2</v>
      </c>
    </row>
    <row r="275" spans="1:6" x14ac:dyDescent="0.25">
      <c r="A275" s="1">
        <v>38860</v>
      </c>
      <c r="B275" t="s">
        <v>39</v>
      </c>
      <c r="C275">
        <v>166</v>
      </c>
      <c r="D275">
        <f>SUMIF($B$1:B275,cukier8[[#This Row],[NIP]],$C$1:C275)</f>
        <v>727</v>
      </c>
      <c r="E275">
        <f>IF(cukier8[[#This Row],[ilość już zakupiona]]&gt;=100,IF(cukier8[[#This Row],[ilość już zakupiona]]&gt;=1000,IF(cukier8[[#This Row],[ilość już zakupiona]]&gt;=10000,0.2,0.1),0.05),0)</f>
        <v>0.05</v>
      </c>
      <c r="F275" s="4">
        <f>cukier8[[#This Row],[Ilość cukru]]*cukier8[[#This Row],[rabat]]</f>
        <v>8.3000000000000007</v>
      </c>
    </row>
    <row r="276" spans="1:6" x14ac:dyDescent="0.25">
      <c r="A276" s="1">
        <v>38861</v>
      </c>
      <c r="B276" t="s">
        <v>68</v>
      </c>
      <c r="C276">
        <v>173</v>
      </c>
      <c r="D276">
        <f>SUMIF($B$1:B276,cukier8[[#This Row],[NIP]],$C$1:C276)</f>
        <v>610</v>
      </c>
      <c r="E276">
        <f>IF(cukier8[[#This Row],[ilość już zakupiona]]&gt;=100,IF(cukier8[[#This Row],[ilość już zakupiona]]&gt;=1000,IF(cukier8[[#This Row],[ilość już zakupiona]]&gt;=10000,0.2,0.1),0.05),0)</f>
        <v>0.05</v>
      </c>
      <c r="F276" s="4">
        <f>cukier8[[#This Row],[Ilość cukru]]*cukier8[[#This Row],[rabat]]</f>
        <v>8.65</v>
      </c>
    </row>
    <row r="277" spans="1:6" x14ac:dyDescent="0.25">
      <c r="A277" s="1">
        <v>38862</v>
      </c>
      <c r="B277" t="s">
        <v>112</v>
      </c>
      <c r="C277">
        <v>2</v>
      </c>
      <c r="D277">
        <f>SUMIF($B$1:B277,cukier8[[#This Row],[NIP]],$C$1:C277)</f>
        <v>2</v>
      </c>
      <c r="E277">
        <f>IF(cukier8[[#This Row],[ilość już zakupiona]]&gt;=100,IF(cukier8[[#This Row],[ilość już zakupiona]]&gt;=1000,IF(cukier8[[#This Row],[ilość już zakupiona]]&gt;=10000,0.2,0.1),0.05),0)</f>
        <v>0</v>
      </c>
      <c r="F277" s="4">
        <f>cukier8[[#This Row],[Ilość cukru]]*cukier8[[#This Row],[rabat]]</f>
        <v>0</v>
      </c>
    </row>
    <row r="278" spans="1:6" x14ac:dyDescent="0.25">
      <c r="A278" s="1">
        <v>38862</v>
      </c>
      <c r="B278" t="s">
        <v>113</v>
      </c>
      <c r="C278">
        <v>18</v>
      </c>
      <c r="D278">
        <f>SUMIF($B$1:B278,cukier8[[#This Row],[NIP]],$C$1:C278)</f>
        <v>18</v>
      </c>
      <c r="E278">
        <f>IF(cukier8[[#This Row],[ilość już zakupiona]]&gt;=100,IF(cukier8[[#This Row],[ilość już zakupiona]]&gt;=1000,IF(cukier8[[#This Row],[ilość już zakupiona]]&gt;=10000,0.2,0.1),0.05),0)</f>
        <v>0</v>
      </c>
      <c r="F278" s="4">
        <f>cukier8[[#This Row],[Ilość cukru]]*cukier8[[#This Row],[rabat]]</f>
        <v>0</v>
      </c>
    </row>
    <row r="279" spans="1:6" x14ac:dyDescent="0.25">
      <c r="A279" s="1">
        <v>38863</v>
      </c>
      <c r="B279" t="s">
        <v>114</v>
      </c>
      <c r="C279">
        <v>15</v>
      </c>
      <c r="D279">
        <f>SUMIF($B$1:B279,cukier8[[#This Row],[NIP]],$C$1:C279)</f>
        <v>15</v>
      </c>
      <c r="E279">
        <f>IF(cukier8[[#This Row],[ilość już zakupiona]]&gt;=100,IF(cukier8[[#This Row],[ilość już zakupiona]]&gt;=1000,IF(cukier8[[#This Row],[ilość już zakupiona]]&gt;=10000,0.2,0.1),0.05),0)</f>
        <v>0</v>
      </c>
      <c r="F279" s="4">
        <f>cukier8[[#This Row],[Ilość cukru]]*cukier8[[#This Row],[rabat]]</f>
        <v>0</v>
      </c>
    </row>
    <row r="280" spans="1:6" x14ac:dyDescent="0.25">
      <c r="A280" s="1">
        <v>38864</v>
      </c>
      <c r="B280" t="s">
        <v>104</v>
      </c>
      <c r="C280">
        <v>243</v>
      </c>
      <c r="D280">
        <f>SUMIF($B$1:B280,cukier8[[#This Row],[NIP]],$C$1:C280)</f>
        <v>414</v>
      </c>
      <c r="E280">
        <f>IF(cukier8[[#This Row],[ilość już zakupiona]]&gt;=100,IF(cukier8[[#This Row],[ilość już zakupiona]]&gt;=1000,IF(cukier8[[#This Row],[ilość już zakupiona]]&gt;=10000,0.2,0.1),0.05),0)</f>
        <v>0.05</v>
      </c>
      <c r="F280" s="4">
        <f>cukier8[[#This Row],[Ilość cukru]]*cukier8[[#This Row],[rabat]]</f>
        <v>12.15</v>
      </c>
    </row>
    <row r="281" spans="1:6" x14ac:dyDescent="0.25">
      <c r="A281" s="1">
        <v>38865</v>
      </c>
      <c r="B281" t="s">
        <v>19</v>
      </c>
      <c r="C281">
        <v>460</v>
      </c>
      <c r="D281">
        <f>SUMIF($B$1:B281,cukier8[[#This Row],[NIP]],$C$1:C281)</f>
        <v>2979</v>
      </c>
      <c r="E281">
        <f>IF(cukier8[[#This Row],[ilość już zakupiona]]&gt;=100,IF(cukier8[[#This Row],[ilość już zakupiona]]&gt;=1000,IF(cukier8[[#This Row],[ilość już zakupiona]]&gt;=10000,0.2,0.1),0.05),0)</f>
        <v>0.1</v>
      </c>
      <c r="F281" s="4">
        <f>cukier8[[#This Row],[Ilość cukru]]*cukier8[[#This Row],[rabat]]</f>
        <v>46</v>
      </c>
    </row>
    <row r="282" spans="1:6" x14ac:dyDescent="0.25">
      <c r="A282" s="1">
        <v>38865</v>
      </c>
      <c r="B282" t="s">
        <v>115</v>
      </c>
      <c r="C282">
        <v>8</v>
      </c>
      <c r="D282">
        <f>SUMIF($B$1:B282,cukier8[[#This Row],[NIP]],$C$1:C282)</f>
        <v>8</v>
      </c>
      <c r="E282">
        <f>IF(cukier8[[#This Row],[ilość już zakupiona]]&gt;=100,IF(cukier8[[#This Row],[ilość już zakupiona]]&gt;=1000,IF(cukier8[[#This Row],[ilość już zakupiona]]&gt;=10000,0.2,0.1),0.05),0)</f>
        <v>0</v>
      </c>
      <c r="F282" s="4">
        <f>cukier8[[#This Row],[Ilość cukru]]*cukier8[[#This Row],[rabat]]</f>
        <v>0</v>
      </c>
    </row>
    <row r="283" spans="1:6" x14ac:dyDescent="0.25">
      <c r="A283" s="1">
        <v>38866</v>
      </c>
      <c r="B283" t="s">
        <v>10</v>
      </c>
      <c r="C283">
        <v>150</v>
      </c>
      <c r="D283">
        <f>SUMIF($B$1:B283,cukier8[[#This Row],[NIP]],$C$1:C283)</f>
        <v>311</v>
      </c>
      <c r="E283">
        <f>IF(cukier8[[#This Row],[ilość już zakupiona]]&gt;=100,IF(cukier8[[#This Row],[ilość już zakupiona]]&gt;=1000,IF(cukier8[[#This Row],[ilość już zakupiona]]&gt;=10000,0.2,0.1),0.05),0)</f>
        <v>0.05</v>
      </c>
      <c r="F283" s="4">
        <f>cukier8[[#This Row],[Ilość cukru]]*cukier8[[#This Row],[rabat]]</f>
        <v>7.5</v>
      </c>
    </row>
    <row r="284" spans="1:6" x14ac:dyDescent="0.25">
      <c r="A284" s="1">
        <v>38867</v>
      </c>
      <c r="B284" t="s">
        <v>54</v>
      </c>
      <c r="C284">
        <v>72</v>
      </c>
      <c r="D284">
        <f>SUMIF($B$1:B284,cukier8[[#This Row],[NIP]],$C$1:C284)</f>
        <v>406</v>
      </c>
      <c r="E284">
        <f>IF(cukier8[[#This Row],[ilość już zakupiona]]&gt;=100,IF(cukier8[[#This Row],[ilość już zakupiona]]&gt;=1000,IF(cukier8[[#This Row],[ilość już zakupiona]]&gt;=10000,0.2,0.1),0.05),0)</f>
        <v>0.05</v>
      </c>
      <c r="F284" s="4">
        <f>cukier8[[#This Row],[Ilość cukru]]*cukier8[[#This Row],[rabat]]</f>
        <v>3.6</v>
      </c>
    </row>
    <row r="285" spans="1:6" x14ac:dyDescent="0.25">
      <c r="A285" s="1">
        <v>38867</v>
      </c>
      <c r="B285" t="s">
        <v>11</v>
      </c>
      <c r="C285">
        <v>217</v>
      </c>
      <c r="D285">
        <f>SUMIF($B$1:B285,cukier8[[#This Row],[NIP]],$C$1:C285)</f>
        <v>4123</v>
      </c>
      <c r="E285">
        <f>IF(cukier8[[#This Row],[ilość już zakupiona]]&gt;=100,IF(cukier8[[#This Row],[ilość już zakupiona]]&gt;=1000,IF(cukier8[[#This Row],[ilość już zakupiona]]&gt;=10000,0.2,0.1),0.05),0)</f>
        <v>0.1</v>
      </c>
      <c r="F285" s="4">
        <f>cukier8[[#This Row],[Ilość cukru]]*cukier8[[#This Row],[rabat]]</f>
        <v>21.700000000000003</v>
      </c>
    </row>
    <row r="286" spans="1:6" x14ac:dyDescent="0.25">
      <c r="A286" s="1">
        <v>38870</v>
      </c>
      <c r="B286" t="s">
        <v>41</v>
      </c>
      <c r="C286">
        <v>164</v>
      </c>
      <c r="D286">
        <f>SUMIF($B$1:B286,cukier8[[#This Row],[NIP]],$C$1:C286)</f>
        <v>471</v>
      </c>
      <c r="E286">
        <f>IF(cukier8[[#This Row],[ilość już zakupiona]]&gt;=100,IF(cukier8[[#This Row],[ilość już zakupiona]]&gt;=1000,IF(cukier8[[#This Row],[ilość już zakupiona]]&gt;=10000,0.2,0.1),0.05),0)</f>
        <v>0.05</v>
      </c>
      <c r="F286" s="4">
        <f>cukier8[[#This Row],[Ilość cukru]]*cukier8[[#This Row],[rabat]]</f>
        <v>8.2000000000000011</v>
      </c>
    </row>
    <row r="287" spans="1:6" x14ac:dyDescent="0.25">
      <c r="A287" s="1">
        <v>38870</v>
      </c>
      <c r="B287" t="s">
        <v>47</v>
      </c>
      <c r="C287">
        <v>429</v>
      </c>
      <c r="D287">
        <f>SUMIF($B$1:B287,cukier8[[#This Row],[NIP]],$C$1:C287)</f>
        <v>2728</v>
      </c>
      <c r="E287">
        <f>IF(cukier8[[#This Row],[ilość już zakupiona]]&gt;=100,IF(cukier8[[#This Row],[ilość już zakupiona]]&gt;=1000,IF(cukier8[[#This Row],[ilość już zakupiona]]&gt;=10000,0.2,0.1),0.05),0)</f>
        <v>0.1</v>
      </c>
      <c r="F287" s="4">
        <f>cukier8[[#This Row],[Ilość cukru]]*cukier8[[#This Row],[rabat]]</f>
        <v>42.900000000000006</v>
      </c>
    </row>
    <row r="288" spans="1:6" x14ac:dyDescent="0.25">
      <c r="A288" s="1">
        <v>38875</v>
      </c>
      <c r="B288" t="s">
        <v>10</v>
      </c>
      <c r="C288">
        <v>63</v>
      </c>
      <c r="D288">
        <f>SUMIF($B$1:B288,cukier8[[#This Row],[NIP]],$C$1:C288)</f>
        <v>374</v>
      </c>
      <c r="E288">
        <f>IF(cukier8[[#This Row],[ilość już zakupiona]]&gt;=100,IF(cukier8[[#This Row],[ilość już zakupiona]]&gt;=1000,IF(cukier8[[#This Row],[ilość już zakupiona]]&gt;=10000,0.2,0.1),0.05),0)</f>
        <v>0.05</v>
      </c>
      <c r="F288" s="4">
        <f>cukier8[[#This Row],[Ilość cukru]]*cukier8[[#This Row],[rabat]]</f>
        <v>3.1500000000000004</v>
      </c>
    </row>
    <row r="289" spans="1:6" x14ac:dyDescent="0.25">
      <c r="A289" s="1">
        <v>38878</v>
      </c>
      <c r="B289" t="s">
        <v>32</v>
      </c>
      <c r="C289">
        <v>106</v>
      </c>
      <c r="D289">
        <f>SUMIF($B$1:B289,cukier8[[#This Row],[NIP]],$C$1:C289)</f>
        <v>961</v>
      </c>
      <c r="E289">
        <f>IF(cukier8[[#This Row],[ilość już zakupiona]]&gt;=100,IF(cukier8[[#This Row],[ilość już zakupiona]]&gt;=1000,IF(cukier8[[#This Row],[ilość już zakupiona]]&gt;=10000,0.2,0.1),0.05),0)</f>
        <v>0.05</v>
      </c>
      <c r="F289" s="4">
        <f>cukier8[[#This Row],[Ilość cukru]]*cukier8[[#This Row],[rabat]]</f>
        <v>5.3000000000000007</v>
      </c>
    </row>
    <row r="290" spans="1:6" x14ac:dyDescent="0.25">
      <c r="A290" s="1">
        <v>38886</v>
      </c>
      <c r="B290" t="s">
        <v>24</v>
      </c>
      <c r="C290">
        <v>136</v>
      </c>
      <c r="D290">
        <f>SUMIF($B$1:B290,cukier8[[#This Row],[NIP]],$C$1:C290)</f>
        <v>3246</v>
      </c>
      <c r="E290">
        <f>IF(cukier8[[#This Row],[ilość już zakupiona]]&gt;=100,IF(cukier8[[#This Row],[ilość już zakupiona]]&gt;=1000,IF(cukier8[[#This Row],[ilość już zakupiona]]&gt;=10000,0.2,0.1),0.05),0)</f>
        <v>0.1</v>
      </c>
      <c r="F290" s="4">
        <f>cukier8[[#This Row],[Ilość cukru]]*cukier8[[#This Row],[rabat]]</f>
        <v>13.600000000000001</v>
      </c>
    </row>
    <row r="291" spans="1:6" x14ac:dyDescent="0.25">
      <c r="A291" s="1">
        <v>38887</v>
      </c>
      <c r="B291" t="s">
        <v>116</v>
      </c>
      <c r="C291">
        <v>7</v>
      </c>
      <c r="D291">
        <f>SUMIF($B$1:B291,cukier8[[#This Row],[NIP]],$C$1:C291)</f>
        <v>7</v>
      </c>
      <c r="E291">
        <f>IF(cukier8[[#This Row],[ilość już zakupiona]]&gt;=100,IF(cukier8[[#This Row],[ilość już zakupiona]]&gt;=1000,IF(cukier8[[#This Row],[ilość już zakupiona]]&gt;=10000,0.2,0.1),0.05),0)</f>
        <v>0</v>
      </c>
      <c r="F291" s="4">
        <f>cukier8[[#This Row],[Ilość cukru]]*cukier8[[#This Row],[rabat]]</f>
        <v>0</v>
      </c>
    </row>
    <row r="292" spans="1:6" x14ac:dyDescent="0.25">
      <c r="A292" s="1">
        <v>38896</v>
      </c>
      <c r="B292" t="s">
        <v>14</v>
      </c>
      <c r="C292">
        <v>114</v>
      </c>
      <c r="D292">
        <f>SUMIF($B$1:B292,cukier8[[#This Row],[NIP]],$C$1:C292)</f>
        <v>744</v>
      </c>
      <c r="E292">
        <f>IF(cukier8[[#This Row],[ilość już zakupiona]]&gt;=100,IF(cukier8[[#This Row],[ilość już zakupiona]]&gt;=1000,IF(cukier8[[#This Row],[ilość już zakupiona]]&gt;=10000,0.2,0.1),0.05),0)</f>
        <v>0.05</v>
      </c>
      <c r="F292" s="4">
        <f>cukier8[[#This Row],[Ilość cukru]]*cukier8[[#This Row],[rabat]]</f>
        <v>5.7</v>
      </c>
    </row>
    <row r="293" spans="1:6" x14ac:dyDescent="0.25">
      <c r="A293" s="1">
        <v>38896</v>
      </c>
      <c r="B293" t="s">
        <v>117</v>
      </c>
      <c r="C293">
        <v>12</v>
      </c>
      <c r="D293">
        <f>SUMIF($B$1:B293,cukier8[[#This Row],[NIP]],$C$1:C293)</f>
        <v>12</v>
      </c>
      <c r="E293">
        <f>IF(cukier8[[#This Row],[ilość już zakupiona]]&gt;=100,IF(cukier8[[#This Row],[ilość już zakupiona]]&gt;=1000,IF(cukier8[[#This Row],[ilość już zakupiona]]&gt;=10000,0.2,0.1),0.05),0)</f>
        <v>0</v>
      </c>
      <c r="F293" s="4">
        <f>cukier8[[#This Row],[Ilość cukru]]*cukier8[[#This Row],[rabat]]</f>
        <v>0</v>
      </c>
    </row>
    <row r="294" spans="1:6" x14ac:dyDescent="0.25">
      <c r="A294" s="1">
        <v>38902</v>
      </c>
      <c r="B294" t="s">
        <v>11</v>
      </c>
      <c r="C294">
        <v>443</v>
      </c>
      <c r="D294">
        <f>SUMIF($B$1:B294,cukier8[[#This Row],[NIP]],$C$1:C294)</f>
        <v>4566</v>
      </c>
      <c r="E294">
        <f>IF(cukier8[[#This Row],[ilość już zakupiona]]&gt;=100,IF(cukier8[[#This Row],[ilość już zakupiona]]&gt;=1000,IF(cukier8[[#This Row],[ilość już zakupiona]]&gt;=10000,0.2,0.1),0.05),0)</f>
        <v>0.1</v>
      </c>
      <c r="F294" s="4">
        <f>cukier8[[#This Row],[Ilość cukru]]*cukier8[[#This Row],[rabat]]</f>
        <v>44.300000000000004</v>
      </c>
    </row>
    <row r="295" spans="1:6" x14ac:dyDescent="0.25">
      <c r="A295" s="1">
        <v>38904</v>
      </c>
      <c r="B295" t="s">
        <v>54</v>
      </c>
      <c r="C295">
        <v>73</v>
      </c>
      <c r="D295">
        <f>SUMIF($B$1:B295,cukier8[[#This Row],[NIP]],$C$1:C295)</f>
        <v>479</v>
      </c>
      <c r="E295">
        <f>IF(cukier8[[#This Row],[ilość już zakupiona]]&gt;=100,IF(cukier8[[#This Row],[ilość już zakupiona]]&gt;=1000,IF(cukier8[[#This Row],[ilość już zakupiona]]&gt;=10000,0.2,0.1),0.05),0)</f>
        <v>0.05</v>
      </c>
      <c r="F295" s="4">
        <f>cukier8[[#This Row],[Ilość cukru]]*cukier8[[#This Row],[rabat]]</f>
        <v>3.6500000000000004</v>
      </c>
    </row>
    <row r="296" spans="1:6" x14ac:dyDescent="0.25">
      <c r="A296" s="1">
        <v>38907</v>
      </c>
      <c r="B296" t="s">
        <v>118</v>
      </c>
      <c r="C296">
        <v>15</v>
      </c>
      <c r="D296">
        <f>SUMIF($B$1:B296,cukier8[[#This Row],[NIP]],$C$1:C296)</f>
        <v>15</v>
      </c>
      <c r="E296">
        <f>IF(cukier8[[#This Row],[ilość już zakupiona]]&gt;=100,IF(cukier8[[#This Row],[ilość już zakupiona]]&gt;=1000,IF(cukier8[[#This Row],[ilość już zakupiona]]&gt;=10000,0.2,0.1),0.05),0)</f>
        <v>0</v>
      </c>
      <c r="F296" s="4">
        <f>cukier8[[#This Row],[Ilość cukru]]*cukier8[[#This Row],[rabat]]</f>
        <v>0</v>
      </c>
    </row>
    <row r="297" spans="1:6" x14ac:dyDescent="0.25">
      <c r="A297" s="1">
        <v>38907</v>
      </c>
      <c r="B297" t="s">
        <v>119</v>
      </c>
      <c r="C297">
        <v>9</v>
      </c>
      <c r="D297">
        <f>SUMIF($B$1:B297,cukier8[[#This Row],[NIP]],$C$1:C297)</f>
        <v>9</v>
      </c>
      <c r="E297">
        <f>IF(cukier8[[#This Row],[ilość już zakupiona]]&gt;=100,IF(cukier8[[#This Row],[ilość już zakupiona]]&gt;=1000,IF(cukier8[[#This Row],[ilość już zakupiona]]&gt;=10000,0.2,0.1),0.05),0)</f>
        <v>0</v>
      </c>
      <c r="F297" s="4">
        <f>cukier8[[#This Row],[Ilość cukru]]*cukier8[[#This Row],[rabat]]</f>
        <v>0</v>
      </c>
    </row>
    <row r="298" spans="1:6" x14ac:dyDescent="0.25">
      <c r="A298" s="1">
        <v>38908</v>
      </c>
      <c r="B298" t="s">
        <v>120</v>
      </c>
      <c r="C298">
        <v>20</v>
      </c>
      <c r="D298">
        <f>SUMIF($B$1:B298,cukier8[[#This Row],[NIP]],$C$1:C298)</f>
        <v>20</v>
      </c>
      <c r="E298">
        <f>IF(cukier8[[#This Row],[ilość już zakupiona]]&gt;=100,IF(cukier8[[#This Row],[ilość już zakupiona]]&gt;=1000,IF(cukier8[[#This Row],[ilość już zakupiona]]&gt;=10000,0.2,0.1),0.05),0)</f>
        <v>0</v>
      </c>
      <c r="F298" s="4">
        <f>cukier8[[#This Row],[Ilość cukru]]*cukier8[[#This Row],[rabat]]</f>
        <v>0</v>
      </c>
    </row>
    <row r="299" spans="1:6" x14ac:dyDescent="0.25">
      <c r="A299" s="1">
        <v>38910</v>
      </c>
      <c r="B299" t="s">
        <v>121</v>
      </c>
      <c r="C299">
        <v>9</v>
      </c>
      <c r="D299">
        <f>SUMIF($B$1:B299,cukier8[[#This Row],[NIP]],$C$1:C299)</f>
        <v>9</v>
      </c>
      <c r="E299">
        <f>IF(cukier8[[#This Row],[ilość już zakupiona]]&gt;=100,IF(cukier8[[#This Row],[ilość już zakupiona]]&gt;=1000,IF(cukier8[[#This Row],[ilość już zakupiona]]&gt;=10000,0.2,0.1),0.05),0)</f>
        <v>0</v>
      </c>
      <c r="F299" s="4">
        <f>cukier8[[#This Row],[Ilość cukru]]*cukier8[[#This Row],[rabat]]</f>
        <v>0</v>
      </c>
    </row>
    <row r="300" spans="1:6" x14ac:dyDescent="0.25">
      <c r="A300" s="1">
        <v>38911</v>
      </c>
      <c r="B300" t="s">
        <v>122</v>
      </c>
      <c r="C300">
        <v>88</v>
      </c>
      <c r="D300">
        <f>SUMIF($B$1:B300,cukier8[[#This Row],[NIP]],$C$1:C300)</f>
        <v>88</v>
      </c>
      <c r="E300">
        <f>IF(cukier8[[#This Row],[ilość już zakupiona]]&gt;=100,IF(cukier8[[#This Row],[ilość już zakupiona]]&gt;=1000,IF(cukier8[[#This Row],[ilość już zakupiona]]&gt;=10000,0.2,0.1),0.05),0)</f>
        <v>0</v>
      </c>
      <c r="F300" s="4">
        <f>cukier8[[#This Row],[Ilość cukru]]*cukier8[[#This Row],[rabat]]</f>
        <v>0</v>
      </c>
    </row>
    <row r="301" spans="1:6" x14ac:dyDescent="0.25">
      <c r="A301" s="1">
        <v>38911</v>
      </c>
      <c r="B301" t="s">
        <v>9</v>
      </c>
      <c r="C301">
        <v>139</v>
      </c>
      <c r="D301">
        <f>SUMIF($B$1:B301,cukier8[[#This Row],[NIP]],$C$1:C301)</f>
        <v>3470</v>
      </c>
      <c r="E301">
        <f>IF(cukier8[[#This Row],[ilość już zakupiona]]&gt;=100,IF(cukier8[[#This Row],[ilość już zakupiona]]&gt;=1000,IF(cukier8[[#This Row],[ilość już zakupiona]]&gt;=10000,0.2,0.1),0.05),0)</f>
        <v>0.1</v>
      </c>
      <c r="F301" s="4">
        <f>cukier8[[#This Row],[Ilość cukru]]*cukier8[[#This Row],[rabat]]</f>
        <v>13.9</v>
      </c>
    </row>
    <row r="302" spans="1:6" x14ac:dyDescent="0.25">
      <c r="A302" s="1">
        <v>38912</v>
      </c>
      <c r="B302" t="s">
        <v>24</v>
      </c>
      <c r="C302">
        <v>346</v>
      </c>
      <c r="D302">
        <f>SUMIF($B$1:B302,cukier8[[#This Row],[NIP]],$C$1:C302)</f>
        <v>3592</v>
      </c>
      <c r="E302">
        <f>IF(cukier8[[#This Row],[ilość już zakupiona]]&gt;=100,IF(cukier8[[#This Row],[ilość już zakupiona]]&gt;=1000,IF(cukier8[[#This Row],[ilość już zakupiona]]&gt;=10000,0.2,0.1),0.05),0)</f>
        <v>0.1</v>
      </c>
      <c r="F302" s="4">
        <f>cukier8[[#This Row],[Ilość cukru]]*cukier8[[#This Row],[rabat]]</f>
        <v>34.6</v>
      </c>
    </row>
    <row r="303" spans="1:6" x14ac:dyDescent="0.25">
      <c r="A303" s="1">
        <v>38918</v>
      </c>
      <c r="B303" t="s">
        <v>123</v>
      </c>
      <c r="C303">
        <v>3</v>
      </c>
      <c r="D303">
        <f>SUMIF($B$1:B303,cukier8[[#This Row],[NIP]],$C$1:C303)</f>
        <v>3</v>
      </c>
      <c r="E303">
        <f>IF(cukier8[[#This Row],[ilość już zakupiona]]&gt;=100,IF(cukier8[[#This Row],[ilość już zakupiona]]&gt;=1000,IF(cukier8[[#This Row],[ilość już zakupiona]]&gt;=10000,0.2,0.1),0.05),0)</f>
        <v>0</v>
      </c>
      <c r="F303" s="4">
        <f>cukier8[[#This Row],[Ilość cukru]]*cukier8[[#This Row],[rabat]]</f>
        <v>0</v>
      </c>
    </row>
    <row r="304" spans="1:6" x14ac:dyDescent="0.25">
      <c r="A304" s="1">
        <v>38918</v>
      </c>
      <c r="B304" t="s">
        <v>124</v>
      </c>
      <c r="C304">
        <v>9</v>
      </c>
      <c r="D304">
        <f>SUMIF($B$1:B304,cukier8[[#This Row],[NIP]],$C$1:C304)</f>
        <v>9</v>
      </c>
      <c r="E304">
        <f>IF(cukier8[[#This Row],[ilość już zakupiona]]&gt;=100,IF(cukier8[[#This Row],[ilość już zakupiona]]&gt;=1000,IF(cukier8[[#This Row],[ilość już zakupiona]]&gt;=10000,0.2,0.1),0.05),0)</f>
        <v>0</v>
      </c>
      <c r="F304" s="4">
        <f>cukier8[[#This Row],[Ilość cukru]]*cukier8[[#This Row],[rabat]]</f>
        <v>0</v>
      </c>
    </row>
    <row r="305" spans="1:6" x14ac:dyDescent="0.25">
      <c r="A305" s="1">
        <v>38918</v>
      </c>
      <c r="B305" t="s">
        <v>11</v>
      </c>
      <c r="C305">
        <v>323</v>
      </c>
      <c r="D305">
        <f>SUMIF($B$1:B305,cukier8[[#This Row],[NIP]],$C$1:C305)</f>
        <v>4889</v>
      </c>
      <c r="E305">
        <f>IF(cukier8[[#This Row],[ilość już zakupiona]]&gt;=100,IF(cukier8[[#This Row],[ilość już zakupiona]]&gt;=1000,IF(cukier8[[#This Row],[ilość już zakupiona]]&gt;=10000,0.2,0.1),0.05),0)</f>
        <v>0.1</v>
      </c>
      <c r="F305" s="4">
        <f>cukier8[[#This Row],[Ilość cukru]]*cukier8[[#This Row],[rabat]]</f>
        <v>32.300000000000004</v>
      </c>
    </row>
    <row r="306" spans="1:6" x14ac:dyDescent="0.25">
      <c r="A306" s="1">
        <v>38919</v>
      </c>
      <c r="B306" t="s">
        <v>104</v>
      </c>
      <c r="C306">
        <v>382</v>
      </c>
      <c r="D306">
        <f>SUMIF($B$1:B306,cukier8[[#This Row],[NIP]],$C$1:C306)</f>
        <v>796</v>
      </c>
      <c r="E306">
        <f>IF(cukier8[[#This Row],[ilość już zakupiona]]&gt;=100,IF(cukier8[[#This Row],[ilość już zakupiona]]&gt;=1000,IF(cukier8[[#This Row],[ilość już zakupiona]]&gt;=10000,0.2,0.1),0.05),0)</f>
        <v>0.05</v>
      </c>
      <c r="F306" s="4">
        <f>cukier8[[#This Row],[Ilość cukru]]*cukier8[[#This Row],[rabat]]</f>
        <v>19.100000000000001</v>
      </c>
    </row>
    <row r="307" spans="1:6" x14ac:dyDescent="0.25">
      <c r="A307" s="1">
        <v>38923</v>
      </c>
      <c r="B307" t="s">
        <v>19</v>
      </c>
      <c r="C307">
        <v>296</v>
      </c>
      <c r="D307">
        <f>SUMIF($B$1:B307,cukier8[[#This Row],[NIP]],$C$1:C307)</f>
        <v>3275</v>
      </c>
      <c r="E307">
        <f>IF(cukier8[[#This Row],[ilość już zakupiona]]&gt;=100,IF(cukier8[[#This Row],[ilość już zakupiona]]&gt;=1000,IF(cukier8[[#This Row],[ilość już zakupiona]]&gt;=10000,0.2,0.1),0.05),0)</f>
        <v>0.1</v>
      </c>
      <c r="F307" s="4">
        <f>cukier8[[#This Row],[Ilość cukru]]*cukier8[[#This Row],[rabat]]</f>
        <v>29.6</v>
      </c>
    </row>
    <row r="308" spans="1:6" x14ac:dyDescent="0.25">
      <c r="A308" s="1">
        <v>38924</v>
      </c>
      <c r="B308" t="s">
        <v>7</v>
      </c>
      <c r="C308">
        <v>121</v>
      </c>
      <c r="D308">
        <f>SUMIF($B$1:B308,cukier8[[#This Row],[NIP]],$C$1:C308)</f>
        <v>2395</v>
      </c>
      <c r="E308">
        <f>IF(cukier8[[#This Row],[ilość już zakupiona]]&gt;=100,IF(cukier8[[#This Row],[ilość już zakupiona]]&gt;=1000,IF(cukier8[[#This Row],[ilość już zakupiona]]&gt;=10000,0.2,0.1),0.05),0)</f>
        <v>0.1</v>
      </c>
      <c r="F308" s="4">
        <f>cukier8[[#This Row],[Ilość cukru]]*cukier8[[#This Row],[rabat]]</f>
        <v>12.100000000000001</v>
      </c>
    </row>
    <row r="309" spans="1:6" x14ac:dyDescent="0.25">
      <c r="A309" s="1">
        <v>38924</v>
      </c>
      <c r="B309" t="s">
        <v>27</v>
      </c>
      <c r="C309">
        <v>157</v>
      </c>
      <c r="D309">
        <f>SUMIF($B$1:B309,cukier8[[#This Row],[NIP]],$C$1:C309)</f>
        <v>494</v>
      </c>
      <c r="E309">
        <f>IF(cukier8[[#This Row],[ilość już zakupiona]]&gt;=100,IF(cukier8[[#This Row],[ilość już zakupiona]]&gt;=1000,IF(cukier8[[#This Row],[ilość już zakupiona]]&gt;=10000,0.2,0.1),0.05),0)</f>
        <v>0.05</v>
      </c>
      <c r="F309" s="4">
        <f>cukier8[[#This Row],[Ilość cukru]]*cukier8[[#This Row],[rabat]]</f>
        <v>7.8500000000000005</v>
      </c>
    </row>
    <row r="310" spans="1:6" x14ac:dyDescent="0.25">
      <c r="A310" s="1">
        <v>38926</v>
      </c>
      <c r="B310" t="s">
        <v>11</v>
      </c>
      <c r="C310">
        <v>497</v>
      </c>
      <c r="D310">
        <f>SUMIF($B$1:B310,cukier8[[#This Row],[NIP]],$C$1:C310)</f>
        <v>5386</v>
      </c>
      <c r="E310">
        <f>IF(cukier8[[#This Row],[ilość już zakupiona]]&gt;=100,IF(cukier8[[#This Row],[ilość już zakupiona]]&gt;=1000,IF(cukier8[[#This Row],[ilość już zakupiona]]&gt;=10000,0.2,0.1),0.05),0)</f>
        <v>0.1</v>
      </c>
      <c r="F310" s="4">
        <f>cukier8[[#This Row],[Ilość cukru]]*cukier8[[#This Row],[rabat]]</f>
        <v>49.7</v>
      </c>
    </row>
    <row r="311" spans="1:6" x14ac:dyDescent="0.25">
      <c r="A311" s="1">
        <v>38927</v>
      </c>
      <c r="B311" t="s">
        <v>11</v>
      </c>
      <c r="C311">
        <v>103</v>
      </c>
      <c r="D311">
        <f>SUMIF($B$1:B311,cukier8[[#This Row],[NIP]],$C$1:C311)</f>
        <v>5489</v>
      </c>
      <c r="E311">
        <f>IF(cukier8[[#This Row],[ilość już zakupiona]]&gt;=100,IF(cukier8[[#This Row],[ilość już zakupiona]]&gt;=1000,IF(cukier8[[#This Row],[ilość już zakupiona]]&gt;=10000,0.2,0.1),0.05),0)</f>
        <v>0.1</v>
      </c>
      <c r="F311" s="4">
        <f>cukier8[[#This Row],[Ilość cukru]]*cukier8[[#This Row],[rabat]]</f>
        <v>10.3</v>
      </c>
    </row>
    <row r="312" spans="1:6" x14ac:dyDescent="0.25">
      <c r="A312" s="1">
        <v>38928</v>
      </c>
      <c r="B312" t="s">
        <v>32</v>
      </c>
      <c r="C312">
        <v>142</v>
      </c>
      <c r="D312">
        <f>SUMIF($B$1:B312,cukier8[[#This Row],[NIP]],$C$1:C312)</f>
        <v>1103</v>
      </c>
      <c r="E312">
        <f>IF(cukier8[[#This Row],[ilość już zakupiona]]&gt;=100,IF(cukier8[[#This Row],[ilość już zakupiona]]&gt;=1000,IF(cukier8[[#This Row],[ilość już zakupiona]]&gt;=10000,0.2,0.1),0.05),0)</f>
        <v>0.1</v>
      </c>
      <c r="F312" s="4">
        <f>cukier8[[#This Row],[Ilość cukru]]*cukier8[[#This Row],[rabat]]</f>
        <v>14.200000000000001</v>
      </c>
    </row>
    <row r="313" spans="1:6" x14ac:dyDescent="0.25">
      <c r="A313" s="1">
        <v>38929</v>
      </c>
      <c r="B313" t="s">
        <v>25</v>
      </c>
      <c r="C313">
        <v>144</v>
      </c>
      <c r="D313">
        <f>SUMIF($B$1:B313,cukier8[[#This Row],[NIP]],$C$1:C313)</f>
        <v>600</v>
      </c>
      <c r="E313">
        <f>IF(cukier8[[#This Row],[ilość już zakupiona]]&gt;=100,IF(cukier8[[#This Row],[ilość już zakupiona]]&gt;=1000,IF(cukier8[[#This Row],[ilość już zakupiona]]&gt;=10000,0.2,0.1),0.05),0)</f>
        <v>0.05</v>
      </c>
      <c r="F313" s="4">
        <f>cukier8[[#This Row],[Ilość cukru]]*cukier8[[#This Row],[rabat]]</f>
        <v>7.2</v>
      </c>
    </row>
    <row r="314" spans="1:6" x14ac:dyDescent="0.25">
      <c r="A314" s="1">
        <v>38931</v>
      </c>
      <c r="B314" t="s">
        <v>102</v>
      </c>
      <c r="C314">
        <v>8</v>
      </c>
      <c r="D314">
        <f>SUMIF($B$1:B314,cukier8[[#This Row],[NIP]],$C$1:C314)</f>
        <v>25</v>
      </c>
      <c r="E314">
        <f>IF(cukier8[[#This Row],[ilość już zakupiona]]&gt;=100,IF(cukier8[[#This Row],[ilość już zakupiona]]&gt;=1000,IF(cukier8[[#This Row],[ilość już zakupiona]]&gt;=10000,0.2,0.1),0.05),0)</f>
        <v>0</v>
      </c>
      <c r="F314" s="4">
        <f>cukier8[[#This Row],[Ilość cukru]]*cukier8[[#This Row],[rabat]]</f>
        <v>0</v>
      </c>
    </row>
    <row r="315" spans="1:6" x14ac:dyDescent="0.25">
      <c r="A315" s="1">
        <v>38936</v>
      </c>
      <c r="B315" t="s">
        <v>57</v>
      </c>
      <c r="C315">
        <v>172</v>
      </c>
      <c r="D315">
        <f>SUMIF($B$1:B315,cukier8[[#This Row],[NIP]],$C$1:C315)</f>
        <v>519</v>
      </c>
      <c r="E315">
        <f>IF(cukier8[[#This Row],[ilość już zakupiona]]&gt;=100,IF(cukier8[[#This Row],[ilość już zakupiona]]&gt;=1000,IF(cukier8[[#This Row],[ilość już zakupiona]]&gt;=10000,0.2,0.1),0.05),0)</f>
        <v>0.05</v>
      </c>
      <c r="F315" s="4">
        <f>cukier8[[#This Row],[Ilość cukru]]*cukier8[[#This Row],[rabat]]</f>
        <v>8.6</v>
      </c>
    </row>
    <row r="316" spans="1:6" x14ac:dyDescent="0.25">
      <c r="A316" s="1">
        <v>38940</v>
      </c>
      <c r="B316" t="s">
        <v>9</v>
      </c>
      <c r="C316">
        <v>290</v>
      </c>
      <c r="D316">
        <f>SUMIF($B$1:B316,cukier8[[#This Row],[NIP]],$C$1:C316)</f>
        <v>3760</v>
      </c>
      <c r="E316">
        <f>IF(cukier8[[#This Row],[ilość już zakupiona]]&gt;=100,IF(cukier8[[#This Row],[ilość już zakupiona]]&gt;=1000,IF(cukier8[[#This Row],[ilość już zakupiona]]&gt;=10000,0.2,0.1),0.05),0)</f>
        <v>0.1</v>
      </c>
      <c r="F316" s="4">
        <f>cukier8[[#This Row],[Ilość cukru]]*cukier8[[#This Row],[rabat]]</f>
        <v>29</v>
      </c>
    </row>
    <row r="317" spans="1:6" x14ac:dyDescent="0.25">
      <c r="A317" s="1">
        <v>38942</v>
      </c>
      <c r="B317" t="s">
        <v>16</v>
      </c>
      <c r="C317">
        <v>422</v>
      </c>
      <c r="D317">
        <f>SUMIF($B$1:B317,cukier8[[#This Row],[NIP]],$C$1:C317)</f>
        <v>3487</v>
      </c>
      <c r="E317">
        <f>IF(cukier8[[#This Row],[ilość już zakupiona]]&gt;=100,IF(cukier8[[#This Row],[ilość już zakupiona]]&gt;=1000,IF(cukier8[[#This Row],[ilość już zakupiona]]&gt;=10000,0.2,0.1),0.05),0)</f>
        <v>0.1</v>
      </c>
      <c r="F317" s="4">
        <f>cukier8[[#This Row],[Ilość cukru]]*cukier8[[#This Row],[rabat]]</f>
        <v>42.2</v>
      </c>
    </row>
    <row r="318" spans="1:6" x14ac:dyDescent="0.25">
      <c r="A318" s="1">
        <v>38945</v>
      </c>
      <c r="B318" t="s">
        <v>111</v>
      </c>
      <c r="C318">
        <v>12</v>
      </c>
      <c r="D318">
        <f>SUMIF($B$1:B318,cukier8[[#This Row],[NIP]],$C$1:C318)</f>
        <v>30</v>
      </c>
      <c r="E318">
        <f>IF(cukier8[[#This Row],[ilość już zakupiona]]&gt;=100,IF(cukier8[[#This Row],[ilość już zakupiona]]&gt;=1000,IF(cukier8[[#This Row],[ilość już zakupiona]]&gt;=10000,0.2,0.1),0.05),0)</f>
        <v>0</v>
      </c>
      <c r="F318" s="4">
        <f>cukier8[[#This Row],[Ilość cukru]]*cukier8[[#This Row],[rabat]]</f>
        <v>0</v>
      </c>
    </row>
    <row r="319" spans="1:6" x14ac:dyDescent="0.25">
      <c r="A319" s="1">
        <v>38948</v>
      </c>
      <c r="B319" t="s">
        <v>57</v>
      </c>
      <c r="C319">
        <v>104</v>
      </c>
      <c r="D319">
        <f>SUMIF($B$1:B319,cukier8[[#This Row],[NIP]],$C$1:C319)</f>
        <v>623</v>
      </c>
      <c r="E319">
        <f>IF(cukier8[[#This Row],[ilość już zakupiona]]&gt;=100,IF(cukier8[[#This Row],[ilość już zakupiona]]&gt;=1000,IF(cukier8[[#This Row],[ilość już zakupiona]]&gt;=10000,0.2,0.1),0.05),0)</f>
        <v>0.05</v>
      </c>
      <c r="F319" s="4">
        <f>cukier8[[#This Row],[Ilość cukru]]*cukier8[[#This Row],[rabat]]</f>
        <v>5.2</v>
      </c>
    </row>
    <row r="320" spans="1:6" x14ac:dyDescent="0.25">
      <c r="A320" s="1">
        <v>38949</v>
      </c>
      <c r="B320" t="s">
        <v>37</v>
      </c>
      <c r="C320">
        <v>97</v>
      </c>
      <c r="D320">
        <f>SUMIF($B$1:B320,cukier8[[#This Row],[NIP]],$C$1:C320)</f>
        <v>407</v>
      </c>
      <c r="E320">
        <f>IF(cukier8[[#This Row],[ilość już zakupiona]]&gt;=100,IF(cukier8[[#This Row],[ilość już zakupiona]]&gt;=1000,IF(cukier8[[#This Row],[ilość już zakupiona]]&gt;=10000,0.2,0.1),0.05),0)</f>
        <v>0.05</v>
      </c>
      <c r="F320" s="4">
        <f>cukier8[[#This Row],[Ilość cukru]]*cukier8[[#This Row],[rabat]]</f>
        <v>4.8500000000000005</v>
      </c>
    </row>
    <row r="321" spans="1:6" x14ac:dyDescent="0.25">
      <c r="A321" s="1">
        <v>38950</v>
      </c>
      <c r="B321" t="s">
        <v>28</v>
      </c>
      <c r="C321">
        <v>179</v>
      </c>
      <c r="D321">
        <f>SUMIF($B$1:B321,cukier8[[#This Row],[NIP]],$C$1:C321)</f>
        <v>307</v>
      </c>
      <c r="E321">
        <f>IF(cukier8[[#This Row],[ilość już zakupiona]]&gt;=100,IF(cukier8[[#This Row],[ilość już zakupiona]]&gt;=1000,IF(cukier8[[#This Row],[ilość już zakupiona]]&gt;=10000,0.2,0.1),0.05),0)</f>
        <v>0.05</v>
      </c>
      <c r="F321" s="4">
        <f>cukier8[[#This Row],[Ilość cukru]]*cukier8[[#This Row],[rabat]]</f>
        <v>8.9500000000000011</v>
      </c>
    </row>
    <row r="322" spans="1:6" x14ac:dyDescent="0.25">
      <c r="A322" s="1">
        <v>38953</v>
      </c>
      <c r="B322" t="s">
        <v>52</v>
      </c>
      <c r="C322">
        <v>256</v>
      </c>
      <c r="D322">
        <f>SUMIF($B$1:B322,cukier8[[#This Row],[NIP]],$C$1:C322)</f>
        <v>3073</v>
      </c>
      <c r="E322">
        <f>IF(cukier8[[#This Row],[ilość już zakupiona]]&gt;=100,IF(cukier8[[#This Row],[ilość już zakupiona]]&gt;=1000,IF(cukier8[[#This Row],[ilość już zakupiona]]&gt;=10000,0.2,0.1),0.05),0)</f>
        <v>0.1</v>
      </c>
      <c r="F322" s="4">
        <f>cukier8[[#This Row],[Ilość cukru]]*cukier8[[#This Row],[rabat]]</f>
        <v>25.6</v>
      </c>
    </row>
    <row r="323" spans="1:6" x14ac:dyDescent="0.25">
      <c r="A323" s="1">
        <v>38954</v>
      </c>
      <c r="B323" t="s">
        <v>115</v>
      </c>
      <c r="C323">
        <v>20</v>
      </c>
      <c r="D323">
        <f>SUMIF($B$1:B323,cukier8[[#This Row],[NIP]],$C$1:C323)</f>
        <v>28</v>
      </c>
      <c r="E323">
        <f>IF(cukier8[[#This Row],[ilość już zakupiona]]&gt;=100,IF(cukier8[[#This Row],[ilość już zakupiona]]&gt;=1000,IF(cukier8[[#This Row],[ilość już zakupiona]]&gt;=10000,0.2,0.1),0.05),0)</f>
        <v>0</v>
      </c>
      <c r="F323" s="4">
        <f>cukier8[[#This Row],[Ilość cukru]]*cukier8[[#This Row],[rabat]]</f>
        <v>0</v>
      </c>
    </row>
    <row r="324" spans="1:6" x14ac:dyDescent="0.25">
      <c r="A324" s="1">
        <v>38954</v>
      </c>
      <c r="B324" t="s">
        <v>107</v>
      </c>
      <c r="C324">
        <v>10</v>
      </c>
      <c r="D324">
        <f>SUMIF($B$1:B324,cukier8[[#This Row],[NIP]],$C$1:C324)</f>
        <v>29</v>
      </c>
      <c r="E324">
        <f>IF(cukier8[[#This Row],[ilość już zakupiona]]&gt;=100,IF(cukier8[[#This Row],[ilość już zakupiona]]&gt;=1000,IF(cukier8[[#This Row],[ilość już zakupiona]]&gt;=10000,0.2,0.1),0.05),0)</f>
        <v>0</v>
      </c>
      <c r="F324" s="4">
        <f>cukier8[[#This Row],[Ilość cukru]]*cukier8[[#This Row],[rabat]]</f>
        <v>0</v>
      </c>
    </row>
    <row r="325" spans="1:6" x14ac:dyDescent="0.25">
      <c r="A325" s="1">
        <v>38955</v>
      </c>
      <c r="B325" t="s">
        <v>9</v>
      </c>
      <c r="C325">
        <v>407</v>
      </c>
      <c r="D325">
        <f>SUMIF($B$1:B325,cukier8[[#This Row],[NIP]],$C$1:C325)</f>
        <v>4167</v>
      </c>
      <c r="E325">
        <f>IF(cukier8[[#This Row],[ilość już zakupiona]]&gt;=100,IF(cukier8[[#This Row],[ilość już zakupiona]]&gt;=1000,IF(cukier8[[#This Row],[ilość już zakupiona]]&gt;=10000,0.2,0.1),0.05),0)</f>
        <v>0.1</v>
      </c>
      <c r="F325" s="4">
        <f>cukier8[[#This Row],[Ilość cukru]]*cukier8[[#This Row],[rabat]]</f>
        <v>40.700000000000003</v>
      </c>
    </row>
    <row r="326" spans="1:6" x14ac:dyDescent="0.25">
      <c r="A326" s="1">
        <v>38956</v>
      </c>
      <c r="B326" t="s">
        <v>24</v>
      </c>
      <c r="C326">
        <v>297</v>
      </c>
      <c r="D326">
        <f>SUMIF($B$1:B326,cukier8[[#This Row],[NIP]],$C$1:C326)</f>
        <v>3889</v>
      </c>
      <c r="E326">
        <f>IF(cukier8[[#This Row],[ilość już zakupiona]]&gt;=100,IF(cukier8[[#This Row],[ilość już zakupiona]]&gt;=1000,IF(cukier8[[#This Row],[ilość już zakupiona]]&gt;=10000,0.2,0.1),0.05),0)</f>
        <v>0.1</v>
      </c>
      <c r="F326" s="4">
        <f>cukier8[[#This Row],[Ilość cukru]]*cukier8[[#This Row],[rabat]]</f>
        <v>29.700000000000003</v>
      </c>
    </row>
    <row r="327" spans="1:6" x14ac:dyDescent="0.25">
      <c r="A327" s="1">
        <v>38956</v>
      </c>
      <c r="B327" t="s">
        <v>73</v>
      </c>
      <c r="C327">
        <v>133</v>
      </c>
      <c r="D327">
        <f>SUMIF($B$1:B327,cukier8[[#This Row],[NIP]],$C$1:C327)</f>
        <v>426</v>
      </c>
      <c r="E327">
        <f>IF(cukier8[[#This Row],[ilość już zakupiona]]&gt;=100,IF(cukier8[[#This Row],[ilość już zakupiona]]&gt;=1000,IF(cukier8[[#This Row],[ilość już zakupiona]]&gt;=10000,0.2,0.1),0.05),0)</f>
        <v>0.05</v>
      </c>
      <c r="F327" s="4">
        <f>cukier8[[#This Row],[Ilość cukru]]*cukier8[[#This Row],[rabat]]</f>
        <v>6.65</v>
      </c>
    </row>
    <row r="328" spans="1:6" x14ac:dyDescent="0.25">
      <c r="A328" s="1">
        <v>38956</v>
      </c>
      <c r="B328" t="s">
        <v>37</v>
      </c>
      <c r="C328">
        <v>33</v>
      </c>
      <c r="D328">
        <f>SUMIF($B$1:B328,cukier8[[#This Row],[NIP]],$C$1:C328)</f>
        <v>440</v>
      </c>
      <c r="E328">
        <f>IF(cukier8[[#This Row],[ilość już zakupiona]]&gt;=100,IF(cukier8[[#This Row],[ilość już zakupiona]]&gt;=1000,IF(cukier8[[#This Row],[ilość już zakupiona]]&gt;=10000,0.2,0.1),0.05),0)</f>
        <v>0.05</v>
      </c>
      <c r="F328" s="4">
        <f>cukier8[[#This Row],[Ilość cukru]]*cukier8[[#This Row],[rabat]]</f>
        <v>1.6500000000000001</v>
      </c>
    </row>
    <row r="329" spans="1:6" x14ac:dyDescent="0.25">
      <c r="A329" s="1">
        <v>38959</v>
      </c>
      <c r="B329" t="s">
        <v>16</v>
      </c>
      <c r="C329">
        <v>220</v>
      </c>
      <c r="D329">
        <f>SUMIF($B$1:B329,cukier8[[#This Row],[NIP]],$C$1:C329)</f>
        <v>3707</v>
      </c>
      <c r="E329">
        <f>IF(cukier8[[#This Row],[ilość już zakupiona]]&gt;=100,IF(cukier8[[#This Row],[ilość już zakupiona]]&gt;=1000,IF(cukier8[[#This Row],[ilość już zakupiona]]&gt;=10000,0.2,0.1),0.05),0)</f>
        <v>0.1</v>
      </c>
      <c r="F329" s="4">
        <f>cukier8[[#This Row],[Ilość cukru]]*cukier8[[#This Row],[rabat]]</f>
        <v>22</v>
      </c>
    </row>
    <row r="330" spans="1:6" x14ac:dyDescent="0.25">
      <c r="A330" s="1">
        <v>38959</v>
      </c>
      <c r="B330" t="s">
        <v>30</v>
      </c>
      <c r="C330">
        <v>114</v>
      </c>
      <c r="D330">
        <f>SUMIF($B$1:B330,cukier8[[#This Row],[NIP]],$C$1:C330)</f>
        <v>663</v>
      </c>
      <c r="E330">
        <f>IF(cukier8[[#This Row],[ilość już zakupiona]]&gt;=100,IF(cukier8[[#This Row],[ilość już zakupiona]]&gt;=1000,IF(cukier8[[#This Row],[ilość już zakupiona]]&gt;=10000,0.2,0.1),0.05),0)</f>
        <v>0.05</v>
      </c>
      <c r="F330" s="4">
        <f>cukier8[[#This Row],[Ilość cukru]]*cukier8[[#This Row],[rabat]]</f>
        <v>5.7</v>
      </c>
    </row>
    <row r="331" spans="1:6" x14ac:dyDescent="0.25">
      <c r="A331" s="1">
        <v>38962</v>
      </c>
      <c r="B331" t="s">
        <v>10</v>
      </c>
      <c r="C331">
        <v>130</v>
      </c>
      <c r="D331">
        <f>SUMIF($B$1:B331,cukier8[[#This Row],[NIP]],$C$1:C331)</f>
        <v>504</v>
      </c>
      <c r="E331">
        <f>IF(cukier8[[#This Row],[ilość już zakupiona]]&gt;=100,IF(cukier8[[#This Row],[ilość już zakupiona]]&gt;=1000,IF(cukier8[[#This Row],[ilość już zakupiona]]&gt;=10000,0.2,0.1),0.05),0)</f>
        <v>0.05</v>
      </c>
      <c r="F331" s="4">
        <f>cukier8[[#This Row],[Ilość cukru]]*cukier8[[#This Row],[rabat]]</f>
        <v>6.5</v>
      </c>
    </row>
    <row r="332" spans="1:6" x14ac:dyDescent="0.25">
      <c r="A332" s="1">
        <v>38962</v>
      </c>
      <c r="B332" t="s">
        <v>32</v>
      </c>
      <c r="C332">
        <v>52</v>
      </c>
      <c r="D332">
        <f>SUMIF($B$1:B332,cukier8[[#This Row],[NIP]],$C$1:C332)</f>
        <v>1155</v>
      </c>
      <c r="E332">
        <f>IF(cukier8[[#This Row],[ilość już zakupiona]]&gt;=100,IF(cukier8[[#This Row],[ilość już zakupiona]]&gt;=1000,IF(cukier8[[#This Row],[ilość już zakupiona]]&gt;=10000,0.2,0.1),0.05),0)</f>
        <v>0.1</v>
      </c>
      <c r="F332" s="4">
        <f>cukier8[[#This Row],[Ilość cukru]]*cukier8[[#This Row],[rabat]]</f>
        <v>5.2</v>
      </c>
    </row>
    <row r="333" spans="1:6" x14ac:dyDescent="0.25">
      <c r="A333" s="1">
        <v>38962</v>
      </c>
      <c r="B333" t="s">
        <v>30</v>
      </c>
      <c r="C333">
        <v>33</v>
      </c>
      <c r="D333">
        <f>SUMIF($B$1:B333,cukier8[[#This Row],[NIP]],$C$1:C333)</f>
        <v>696</v>
      </c>
      <c r="E333">
        <f>IF(cukier8[[#This Row],[ilość już zakupiona]]&gt;=100,IF(cukier8[[#This Row],[ilość już zakupiona]]&gt;=1000,IF(cukier8[[#This Row],[ilość już zakupiona]]&gt;=10000,0.2,0.1),0.05),0)</f>
        <v>0.05</v>
      </c>
      <c r="F333" s="4">
        <f>cukier8[[#This Row],[Ilość cukru]]*cukier8[[#This Row],[rabat]]</f>
        <v>1.6500000000000001</v>
      </c>
    </row>
    <row r="334" spans="1:6" x14ac:dyDescent="0.25">
      <c r="A334" s="1">
        <v>38963</v>
      </c>
      <c r="B334" t="s">
        <v>63</v>
      </c>
      <c r="C334">
        <v>57</v>
      </c>
      <c r="D334">
        <f>SUMIF($B$1:B334,cukier8[[#This Row],[NIP]],$C$1:C334)</f>
        <v>182</v>
      </c>
      <c r="E334">
        <f>IF(cukier8[[#This Row],[ilość już zakupiona]]&gt;=100,IF(cukier8[[#This Row],[ilość już zakupiona]]&gt;=1000,IF(cukier8[[#This Row],[ilość już zakupiona]]&gt;=10000,0.2,0.1),0.05),0)</f>
        <v>0.05</v>
      </c>
      <c r="F334" s="4">
        <f>cukier8[[#This Row],[Ilość cukru]]*cukier8[[#This Row],[rabat]]</f>
        <v>2.85</v>
      </c>
    </row>
    <row r="335" spans="1:6" x14ac:dyDescent="0.25">
      <c r="A335" s="1">
        <v>38965</v>
      </c>
      <c r="B335" t="s">
        <v>125</v>
      </c>
      <c r="C335">
        <v>190</v>
      </c>
      <c r="D335">
        <f>SUMIF($B$1:B335,cukier8[[#This Row],[NIP]],$C$1:C335)</f>
        <v>190</v>
      </c>
      <c r="E335">
        <f>IF(cukier8[[#This Row],[ilość już zakupiona]]&gt;=100,IF(cukier8[[#This Row],[ilość już zakupiona]]&gt;=1000,IF(cukier8[[#This Row],[ilość już zakupiona]]&gt;=10000,0.2,0.1),0.05),0)</f>
        <v>0.05</v>
      </c>
      <c r="F335" s="4">
        <f>cukier8[[#This Row],[Ilość cukru]]*cukier8[[#This Row],[rabat]]</f>
        <v>9.5</v>
      </c>
    </row>
    <row r="336" spans="1:6" x14ac:dyDescent="0.25">
      <c r="A336" s="1">
        <v>38965</v>
      </c>
      <c r="B336" t="s">
        <v>86</v>
      </c>
      <c r="C336">
        <v>8</v>
      </c>
      <c r="D336">
        <f>SUMIF($B$1:B336,cukier8[[#This Row],[NIP]],$C$1:C336)</f>
        <v>10</v>
      </c>
      <c r="E336">
        <f>IF(cukier8[[#This Row],[ilość już zakupiona]]&gt;=100,IF(cukier8[[#This Row],[ilość już zakupiona]]&gt;=1000,IF(cukier8[[#This Row],[ilość już zakupiona]]&gt;=10000,0.2,0.1),0.05),0)</f>
        <v>0</v>
      </c>
      <c r="F336" s="4">
        <f>cukier8[[#This Row],[Ilość cukru]]*cukier8[[#This Row],[rabat]]</f>
        <v>0</v>
      </c>
    </row>
    <row r="337" spans="1:6" x14ac:dyDescent="0.25">
      <c r="A337" s="1">
        <v>38965</v>
      </c>
      <c r="B337" t="s">
        <v>9</v>
      </c>
      <c r="C337">
        <v>255</v>
      </c>
      <c r="D337">
        <f>SUMIF($B$1:B337,cukier8[[#This Row],[NIP]],$C$1:C337)</f>
        <v>4422</v>
      </c>
      <c r="E337">
        <f>IF(cukier8[[#This Row],[ilość już zakupiona]]&gt;=100,IF(cukier8[[#This Row],[ilość już zakupiona]]&gt;=1000,IF(cukier8[[#This Row],[ilość już zakupiona]]&gt;=10000,0.2,0.1),0.05),0)</f>
        <v>0.1</v>
      </c>
      <c r="F337" s="4">
        <f>cukier8[[#This Row],[Ilość cukru]]*cukier8[[#This Row],[rabat]]</f>
        <v>25.5</v>
      </c>
    </row>
    <row r="338" spans="1:6" x14ac:dyDescent="0.25">
      <c r="A338" s="1">
        <v>38967</v>
      </c>
      <c r="B338" t="s">
        <v>73</v>
      </c>
      <c r="C338">
        <v>108</v>
      </c>
      <c r="D338">
        <f>SUMIF($B$1:B338,cukier8[[#This Row],[NIP]],$C$1:C338)</f>
        <v>534</v>
      </c>
      <c r="E338">
        <f>IF(cukier8[[#This Row],[ilość już zakupiona]]&gt;=100,IF(cukier8[[#This Row],[ilość już zakupiona]]&gt;=1000,IF(cukier8[[#This Row],[ilość już zakupiona]]&gt;=10000,0.2,0.1),0.05),0)</f>
        <v>0.05</v>
      </c>
      <c r="F338" s="4">
        <f>cukier8[[#This Row],[Ilość cukru]]*cukier8[[#This Row],[rabat]]</f>
        <v>5.4</v>
      </c>
    </row>
    <row r="339" spans="1:6" x14ac:dyDescent="0.25">
      <c r="A339" s="1">
        <v>38971</v>
      </c>
      <c r="B339" t="s">
        <v>20</v>
      </c>
      <c r="C339">
        <v>78</v>
      </c>
      <c r="D339">
        <f>SUMIF($B$1:B339,cukier8[[#This Row],[NIP]],$C$1:C339)</f>
        <v>1150</v>
      </c>
      <c r="E339">
        <f>IF(cukier8[[#This Row],[ilość już zakupiona]]&gt;=100,IF(cukier8[[#This Row],[ilość już zakupiona]]&gt;=1000,IF(cukier8[[#This Row],[ilość już zakupiona]]&gt;=10000,0.2,0.1),0.05),0)</f>
        <v>0.1</v>
      </c>
      <c r="F339" s="4">
        <f>cukier8[[#This Row],[Ilość cukru]]*cukier8[[#This Row],[rabat]]</f>
        <v>7.8000000000000007</v>
      </c>
    </row>
    <row r="340" spans="1:6" x14ac:dyDescent="0.25">
      <c r="A340" s="1">
        <v>38972</v>
      </c>
      <c r="B340" t="s">
        <v>9</v>
      </c>
      <c r="C340">
        <v>364</v>
      </c>
      <c r="D340">
        <f>SUMIF($B$1:B340,cukier8[[#This Row],[NIP]],$C$1:C340)</f>
        <v>4786</v>
      </c>
      <c r="E340">
        <f>IF(cukier8[[#This Row],[ilość już zakupiona]]&gt;=100,IF(cukier8[[#This Row],[ilość już zakupiona]]&gt;=1000,IF(cukier8[[#This Row],[ilość już zakupiona]]&gt;=10000,0.2,0.1),0.05),0)</f>
        <v>0.1</v>
      </c>
      <c r="F340" s="4">
        <f>cukier8[[#This Row],[Ilość cukru]]*cukier8[[#This Row],[rabat]]</f>
        <v>36.4</v>
      </c>
    </row>
    <row r="341" spans="1:6" x14ac:dyDescent="0.25">
      <c r="A341" s="1">
        <v>38973</v>
      </c>
      <c r="B341" t="s">
        <v>68</v>
      </c>
      <c r="C341">
        <v>52</v>
      </c>
      <c r="D341">
        <f>SUMIF($B$1:B341,cukier8[[#This Row],[NIP]],$C$1:C341)</f>
        <v>662</v>
      </c>
      <c r="E341">
        <f>IF(cukier8[[#This Row],[ilość już zakupiona]]&gt;=100,IF(cukier8[[#This Row],[ilość już zakupiona]]&gt;=1000,IF(cukier8[[#This Row],[ilość już zakupiona]]&gt;=10000,0.2,0.1),0.05),0)</f>
        <v>0.05</v>
      </c>
      <c r="F341" s="4">
        <f>cukier8[[#This Row],[Ilość cukru]]*cukier8[[#This Row],[rabat]]</f>
        <v>2.6</v>
      </c>
    </row>
    <row r="342" spans="1:6" x14ac:dyDescent="0.25">
      <c r="A342" s="1">
        <v>38974</v>
      </c>
      <c r="B342" t="s">
        <v>104</v>
      </c>
      <c r="C342">
        <v>343</v>
      </c>
      <c r="D342">
        <f>SUMIF($B$1:B342,cukier8[[#This Row],[NIP]],$C$1:C342)</f>
        <v>1139</v>
      </c>
      <c r="E342">
        <f>IF(cukier8[[#This Row],[ilość już zakupiona]]&gt;=100,IF(cukier8[[#This Row],[ilość już zakupiona]]&gt;=1000,IF(cukier8[[#This Row],[ilość już zakupiona]]&gt;=10000,0.2,0.1),0.05),0)</f>
        <v>0.1</v>
      </c>
      <c r="F342" s="4">
        <f>cukier8[[#This Row],[Ilość cukru]]*cukier8[[#This Row],[rabat]]</f>
        <v>34.300000000000004</v>
      </c>
    </row>
    <row r="343" spans="1:6" x14ac:dyDescent="0.25">
      <c r="A343" s="1">
        <v>38976</v>
      </c>
      <c r="B343" t="s">
        <v>54</v>
      </c>
      <c r="C343">
        <v>197</v>
      </c>
      <c r="D343">
        <f>SUMIF($B$1:B343,cukier8[[#This Row],[NIP]],$C$1:C343)</f>
        <v>676</v>
      </c>
      <c r="E343">
        <f>IF(cukier8[[#This Row],[ilość już zakupiona]]&gt;=100,IF(cukier8[[#This Row],[ilość już zakupiona]]&gt;=1000,IF(cukier8[[#This Row],[ilość już zakupiona]]&gt;=10000,0.2,0.1),0.05),0)</f>
        <v>0.05</v>
      </c>
      <c r="F343" s="4">
        <f>cukier8[[#This Row],[Ilość cukru]]*cukier8[[#This Row],[rabat]]</f>
        <v>9.8500000000000014</v>
      </c>
    </row>
    <row r="344" spans="1:6" x14ac:dyDescent="0.25">
      <c r="A344" s="1">
        <v>38977</v>
      </c>
      <c r="B344" t="s">
        <v>126</v>
      </c>
      <c r="C344">
        <v>4</v>
      </c>
      <c r="D344">
        <f>SUMIF($B$1:B344,cukier8[[#This Row],[NIP]],$C$1:C344)</f>
        <v>4</v>
      </c>
      <c r="E344">
        <f>IF(cukier8[[#This Row],[ilość już zakupiona]]&gt;=100,IF(cukier8[[#This Row],[ilość już zakupiona]]&gt;=1000,IF(cukier8[[#This Row],[ilość już zakupiona]]&gt;=10000,0.2,0.1),0.05),0)</f>
        <v>0</v>
      </c>
      <c r="F344" s="4">
        <f>cukier8[[#This Row],[Ilość cukru]]*cukier8[[#This Row],[rabat]]</f>
        <v>0</v>
      </c>
    </row>
    <row r="345" spans="1:6" x14ac:dyDescent="0.25">
      <c r="A345" s="1">
        <v>38978</v>
      </c>
      <c r="B345" t="s">
        <v>127</v>
      </c>
      <c r="C345">
        <v>8</v>
      </c>
      <c r="D345">
        <f>SUMIF($B$1:B345,cukier8[[#This Row],[NIP]],$C$1:C345)</f>
        <v>8</v>
      </c>
      <c r="E345">
        <f>IF(cukier8[[#This Row],[ilość już zakupiona]]&gt;=100,IF(cukier8[[#This Row],[ilość już zakupiona]]&gt;=1000,IF(cukier8[[#This Row],[ilość już zakupiona]]&gt;=10000,0.2,0.1),0.05),0)</f>
        <v>0</v>
      </c>
      <c r="F345" s="4">
        <f>cukier8[[#This Row],[Ilość cukru]]*cukier8[[#This Row],[rabat]]</f>
        <v>0</v>
      </c>
    </row>
    <row r="346" spans="1:6" x14ac:dyDescent="0.25">
      <c r="A346" s="1">
        <v>38978</v>
      </c>
      <c r="B346" t="s">
        <v>58</v>
      </c>
      <c r="C346">
        <v>11</v>
      </c>
      <c r="D346">
        <f>SUMIF($B$1:B346,cukier8[[#This Row],[NIP]],$C$1:C346)</f>
        <v>30</v>
      </c>
      <c r="E346">
        <f>IF(cukier8[[#This Row],[ilość już zakupiona]]&gt;=100,IF(cukier8[[#This Row],[ilość już zakupiona]]&gt;=1000,IF(cukier8[[#This Row],[ilość już zakupiona]]&gt;=10000,0.2,0.1),0.05),0)</f>
        <v>0</v>
      </c>
      <c r="F346" s="4">
        <f>cukier8[[#This Row],[Ilość cukru]]*cukier8[[#This Row],[rabat]]</f>
        <v>0</v>
      </c>
    </row>
    <row r="347" spans="1:6" x14ac:dyDescent="0.25">
      <c r="A347" s="1">
        <v>38978</v>
      </c>
      <c r="B347" t="s">
        <v>74</v>
      </c>
      <c r="C347">
        <v>10</v>
      </c>
      <c r="D347">
        <f>SUMIF($B$1:B347,cukier8[[#This Row],[NIP]],$C$1:C347)</f>
        <v>26</v>
      </c>
      <c r="E347">
        <f>IF(cukier8[[#This Row],[ilość już zakupiona]]&gt;=100,IF(cukier8[[#This Row],[ilość już zakupiona]]&gt;=1000,IF(cukier8[[#This Row],[ilość już zakupiona]]&gt;=10000,0.2,0.1),0.05),0)</f>
        <v>0</v>
      </c>
      <c r="F347" s="4">
        <f>cukier8[[#This Row],[Ilość cukru]]*cukier8[[#This Row],[rabat]]</f>
        <v>0</v>
      </c>
    </row>
    <row r="348" spans="1:6" x14ac:dyDescent="0.25">
      <c r="A348" s="1">
        <v>38981</v>
      </c>
      <c r="B348" t="s">
        <v>63</v>
      </c>
      <c r="C348">
        <v>96</v>
      </c>
      <c r="D348">
        <f>SUMIF($B$1:B348,cukier8[[#This Row],[NIP]],$C$1:C348)</f>
        <v>278</v>
      </c>
      <c r="E348">
        <f>IF(cukier8[[#This Row],[ilość już zakupiona]]&gt;=100,IF(cukier8[[#This Row],[ilość już zakupiona]]&gt;=1000,IF(cukier8[[#This Row],[ilość już zakupiona]]&gt;=10000,0.2,0.1),0.05),0)</f>
        <v>0.05</v>
      </c>
      <c r="F348" s="4">
        <f>cukier8[[#This Row],[Ilość cukru]]*cukier8[[#This Row],[rabat]]</f>
        <v>4.8000000000000007</v>
      </c>
    </row>
    <row r="349" spans="1:6" x14ac:dyDescent="0.25">
      <c r="A349" s="1">
        <v>38981</v>
      </c>
      <c r="B349" t="s">
        <v>57</v>
      </c>
      <c r="C349">
        <v>30</v>
      </c>
      <c r="D349">
        <f>SUMIF($B$1:B349,cukier8[[#This Row],[NIP]],$C$1:C349)</f>
        <v>653</v>
      </c>
      <c r="E349">
        <f>IF(cukier8[[#This Row],[ilość już zakupiona]]&gt;=100,IF(cukier8[[#This Row],[ilość już zakupiona]]&gt;=1000,IF(cukier8[[#This Row],[ilość już zakupiona]]&gt;=10000,0.2,0.1),0.05),0)</f>
        <v>0.05</v>
      </c>
      <c r="F349" s="4">
        <f>cukier8[[#This Row],[Ilość cukru]]*cukier8[[#This Row],[rabat]]</f>
        <v>1.5</v>
      </c>
    </row>
    <row r="350" spans="1:6" x14ac:dyDescent="0.25">
      <c r="A350" s="1">
        <v>38982</v>
      </c>
      <c r="B350" t="s">
        <v>128</v>
      </c>
      <c r="C350">
        <v>17</v>
      </c>
      <c r="D350">
        <f>SUMIF($B$1:B350,cukier8[[#This Row],[NIP]],$C$1:C350)</f>
        <v>17</v>
      </c>
      <c r="E350">
        <f>IF(cukier8[[#This Row],[ilość już zakupiona]]&gt;=100,IF(cukier8[[#This Row],[ilość już zakupiona]]&gt;=1000,IF(cukier8[[#This Row],[ilość już zakupiona]]&gt;=10000,0.2,0.1),0.05),0)</f>
        <v>0</v>
      </c>
      <c r="F350" s="4">
        <f>cukier8[[#This Row],[Ilość cukru]]*cukier8[[#This Row],[rabat]]</f>
        <v>0</v>
      </c>
    </row>
    <row r="351" spans="1:6" x14ac:dyDescent="0.25">
      <c r="A351" s="1">
        <v>38985</v>
      </c>
      <c r="B351" t="s">
        <v>124</v>
      </c>
      <c r="C351">
        <v>17</v>
      </c>
      <c r="D351">
        <f>SUMIF($B$1:B351,cukier8[[#This Row],[NIP]],$C$1:C351)</f>
        <v>26</v>
      </c>
      <c r="E351">
        <f>IF(cukier8[[#This Row],[ilość już zakupiona]]&gt;=100,IF(cukier8[[#This Row],[ilość już zakupiona]]&gt;=1000,IF(cukier8[[#This Row],[ilość już zakupiona]]&gt;=10000,0.2,0.1),0.05),0)</f>
        <v>0</v>
      </c>
      <c r="F351" s="4">
        <f>cukier8[[#This Row],[Ilość cukru]]*cukier8[[#This Row],[rabat]]</f>
        <v>0</v>
      </c>
    </row>
    <row r="352" spans="1:6" x14ac:dyDescent="0.25">
      <c r="A352" s="1">
        <v>38985</v>
      </c>
      <c r="B352" t="s">
        <v>14</v>
      </c>
      <c r="C352">
        <v>180</v>
      </c>
      <c r="D352">
        <f>SUMIF($B$1:B352,cukier8[[#This Row],[NIP]],$C$1:C352)</f>
        <v>924</v>
      </c>
      <c r="E352">
        <f>IF(cukier8[[#This Row],[ilość już zakupiona]]&gt;=100,IF(cukier8[[#This Row],[ilość już zakupiona]]&gt;=1000,IF(cukier8[[#This Row],[ilość już zakupiona]]&gt;=10000,0.2,0.1),0.05),0)</f>
        <v>0.05</v>
      </c>
      <c r="F352" s="4">
        <f>cukier8[[#This Row],[Ilość cukru]]*cukier8[[#This Row],[rabat]]</f>
        <v>9</v>
      </c>
    </row>
    <row r="353" spans="1:6" x14ac:dyDescent="0.25">
      <c r="A353" s="1">
        <v>38985</v>
      </c>
      <c r="B353" t="s">
        <v>33</v>
      </c>
      <c r="C353">
        <v>94</v>
      </c>
      <c r="D353">
        <f>SUMIF($B$1:B353,cukier8[[#This Row],[NIP]],$C$1:C353)</f>
        <v>395</v>
      </c>
      <c r="E353">
        <f>IF(cukier8[[#This Row],[ilość już zakupiona]]&gt;=100,IF(cukier8[[#This Row],[ilość już zakupiona]]&gt;=1000,IF(cukier8[[#This Row],[ilość już zakupiona]]&gt;=10000,0.2,0.1),0.05),0)</f>
        <v>0.05</v>
      </c>
      <c r="F353" s="4">
        <f>cukier8[[#This Row],[Ilość cukru]]*cukier8[[#This Row],[rabat]]</f>
        <v>4.7</v>
      </c>
    </row>
    <row r="354" spans="1:6" x14ac:dyDescent="0.25">
      <c r="A354" s="1">
        <v>38986</v>
      </c>
      <c r="B354" t="s">
        <v>41</v>
      </c>
      <c r="C354">
        <v>45</v>
      </c>
      <c r="D354">
        <f>SUMIF($B$1:B354,cukier8[[#This Row],[NIP]],$C$1:C354)</f>
        <v>516</v>
      </c>
      <c r="E354">
        <f>IF(cukier8[[#This Row],[ilość już zakupiona]]&gt;=100,IF(cukier8[[#This Row],[ilość już zakupiona]]&gt;=1000,IF(cukier8[[#This Row],[ilość już zakupiona]]&gt;=10000,0.2,0.1),0.05),0)</f>
        <v>0.05</v>
      </c>
      <c r="F354" s="4">
        <f>cukier8[[#This Row],[Ilość cukru]]*cukier8[[#This Row],[rabat]]</f>
        <v>2.25</v>
      </c>
    </row>
    <row r="355" spans="1:6" x14ac:dyDescent="0.25">
      <c r="A355" s="1">
        <v>38987</v>
      </c>
      <c r="B355" t="s">
        <v>9</v>
      </c>
      <c r="C355">
        <v>380</v>
      </c>
      <c r="D355">
        <f>SUMIF($B$1:B355,cukier8[[#This Row],[NIP]],$C$1:C355)</f>
        <v>5166</v>
      </c>
      <c r="E355">
        <f>IF(cukier8[[#This Row],[ilość już zakupiona]]&gt;=100,IF(cukier8[[#This Row],[ilość już zakupiona]]&gt;=1000,IF(cukier8[[#This Row],[ilość już zakupiona]]&gt;=10000,0.2,0.1),0.05),0)</f>
        <v>0.1</v>
      </c>
      <c r="F355" s="4">
        <f>cukier8[[#This Row],[Ilość cukru]]*cukier8[[#This Row],[rabat]]</f>
        <v>38</v>
      </c>
    </row>
    <row r="356" spans="1:6" x14ac:dyDescent="0.25">
      <c r="A356" s="1">
        <v>38987</v>
      </c>
      <c r="B356" t="s">
        <v>45</v>
      </c>
      <c r="C356">
        <v>5</v>
      </c>
      <c r="D356">
        <f>SUMIF($B$1:B356,cukier8[[#This Row],[NIP]],$C$1:C356)</f>
        <v>33</v>
      </c>
      <c r="E356">
        <f>IF(cukier8[[#This Row],[ilość już zakupiona]]&gt;=100,IF(cukier8[[#This Row],[ilość już zakupiona]]&gt;=1000,IF(cukier8[[#This Row],[ilość już zakupiona]]&gt;=10000,0.2,0.1),0.05),0)</f>
        <v>0</v>
      </c>
      <c r="F356" s="4">
        <f>cukier8[[#This Row],[Ilość cukru]]*cukier8[[#This Row],[rabat]]</f>
        <v>0</v>
      </c>
    </row>
    <row r="357" spans="1:6" x14ac:dyDescent="0.25">
      <c r="A357" s="1">
        <v>38991</v>
      </c>
      <c r="B357" t="s">
        <v>39</v>
      </c>
      <c r="C357">
        <v>170</v>
      </c>
      <c r="D357">
        <f>SUMIF($B$1:B357,cukier8[[#This Row],[NIP]],$C$1:C357)</f>
        <v>897</v>
      </c>
      <c r="E357">
        <f>IF(cukier8[[#This Row],[ilość już zakupiona]]&gt;=100,IF(cukier8[[#This Row],[ilość już zakupiona]]&gt;=1000,IF(cukier8[[#This Row],[ilość już zakupiona]]&gt;=10000,0.2,0.1),0.05),0)</f>
        <v>0.05</v>
      </c>
      <c r="F357" s="4">
        <f>cukier8[[#This Row],[Ilość cukru]]*cukier8[[#This Row],[rabat]]</f>
        <v>8.5</v>
      </c>
    </row>
    <row r="358" spans="1:6" x14ac:dyDescent="0.25">
      <c r="A358" s="1">
        <v>38995</v>
      </c>
      <c r="B358" t="s">
        <v>47</v>
      </c>
      <c r="C358">
        <v>198</v>
      </c>
      <c r="D358">
        <f>SUMIF($B$1:B358,cukier8[[#This Row],[NIP]],$C$1:C358)</f>
        <v>2926</v>
      </c>
      <c r="E358">
        <f>IF(cukier8[[#This Row],[ilość już zakupiona]]&gt;=100,IF(cukier8[[#This Row],[ilość już zakupiona]]&gt;=1000,IF(cukier8[[#This Row],[ilość już zakupiona]]&gt;=10000,0.2,0.1),0.05),0)</f>
        <v>0.1</v>
      </c>
      <c r="F358" s="4">
        <f>cukier8[[#This Row],[Ilość cukru]]*cukier8[[#This Row],[rabat]]</f>
        <v>19.8</v>
      </c>
    </row>
    <row r="359" spans="1:6" x14ac:dyDescent="0.25">
      <c r="A359" s="1">
        <v>38998</v>
      </c>
      <c r="B359" t="s">
        <v>19</v>
      </c>
      <c r="C359">
        <v>283</v>
      </c>
      <c r="D359">
        <f>SUMIF($B$1:B359,cukier8[[#This Row],[NIP]],$C$1:C359)</f>
        <v>3558</v>
      </c>
      <c r="E359">
        <f>IF(cukier8[[#This Row],[ilość już zakupiona]]&gt;=100,IF(cukier8[[#This Row],[ilość już zakupiona]]&gt;=1000,IF(cukier8[[#This Row],[ilość już zakupiona]]&gt;=10000,0.2,0.1),0.05),0)</f>
        <v>0.1</v>
      </c>
      <c r="F359" s="4">
        <f>cukier8[[#This Row],[Ilość cukru]]*cukier8[[#This Row],[rabat]]</f>
        <v>28.3</v>
      </c>
    </row>
    <row r="360" spans="1:6" x14ac:dyDescent="0.25">
      <c r="A360" s="1">
        <v>39001</v>
      </c>
      <c r="B360" t="s">
        <v>125</v>
      </c>
      <c r="C360">
        <v>42</v>
      </c>
      <c r="D360">
        <f>SUMIF($B$1:B360,cukier8[[#This Row],[NIP]],$C$1:C360)</f>
        <v>232</v>
      </c>
      <c r="E360">
        <f>IF(cukier8[[#This Row],[ilość już zakupiona]]&gt;=100,IF(cukier8[[#This Row],[ilość już zakupiona]]&gt;=1000,IF(cukier8[[#This Row],[ilość już zakupiona]]&gt;=10000,0.2,0.1),0.05),0)</f>
        <v>0.05</v>
      </c>
      <c r="F360" s="4">
        <f>cukier8[[#This Row],[Ilość cukru]]*cukier8[[#This Row],[rabat]]</f>
        <v>2.1</v>
      </c>
    </row>
    <row r="361" spans="1:6" x14ac:dyDescent="0.25">
      <c r="A361" s="1">
        <v>39003</v>
      </c>
      <c r="B361" t="s">
        <v>8</v>
      </c>
      <c r="C361">
        <v>163</v>
      </c>
      <c r="D361">
        <f>SUMIF($B$1:B361,cukier8[[#This Row],[NIP]],$C$1:C361)</f>
        <v>674</v>
      </c>
      <c r="E361">
        <f>IF(cukier8[[#This Row],[ilość już zakupiona]]&gt;=100,IF(cukier8[[#This Row],[ilość już zakupiona]]&gt;=1000,IF(cukier8[[#This Row],[ilość już zakupiona]]&gt;=10000,0.2,0.1),0.05),0)</f>
        <v>0.05</v>
      </c>
      <c r="F361" s="4">
        <f>cukier8[[#This Row],[Ilość cukru]]*cukier8[[#This Row],[rabat]]</f>
        <v>8.15</v>
      </c>
    </row>
    <row r="362" spans="1:6" x14ac:dyDescent="0.25">
      <c r="A362" s="1">
        <v>39009</v>
      </c>
      <c r="B362" t="s">
        <v>19</v>
      </c>
      <c r="C362">
        <v>115</v>
      </c>
      <c r="D362">
        <f>SUMIF($B$1:B362,cukier8[[#This Row],[NIP]],$C$1:C362)</f>
        <v>3673</v>
      </c>
      <c r="E362">
        <f>IF(cukier8[[#This Row],[ilość już zakupiona]]&gt;=100,IF(cukier8[[#This Row],[ilość już zakupiona]]&gt;=1000,IF(cukier8[[#This Row],[ilość już zakupiona]]&gt;=10000,0.2,0.1),0.05),0)</f>
        <v>0.1</v>
      </c>
      <c r="F362" s="4">
        <f>cukier8[[#This Row],[Ilość cukru]]*cukier8[[#This Row],[rabat]]</f>
        <v>11.5</v>
      </c>
    </row>
    <row r="363" spans="1:6" x14ac:dyDescent="0.25">
      <c r="A363" s="1">
        <v>39014</v>
      </c>
      <c r="B363" t="s">
        <v>73</v>
      </c>
      <c r="C363">
        <v>75</v>
      </c>
      <c r="D363">
        <f>SUMIF($B$1:B363,cukier8[[#This Row],[NIP]],$C$1:C363)</f>
        <v>609</v>
      </c>
      <c r="E363">
        <f>IF(cukier8[[#This Row],[ilość już zakupiona]]&gt;=100,IF(cukier8[[#This Row],[ilość już zakupiona]]&gt;=1000,IF(cukier8[[#This Row],[ilość już zakupiona]]&gt;=10000,0.2,0.1),0.05),0)</f>
        <v>0.05</v>
      </c>
      <c r="F363" s="4">
        <f>cukier8[[#This Row],[Ilość cukru]]*cukier8[[#This Row],[rabat]]</f>
        <v>3.75</v>
      </c>
    </row>
    <row r="364" spans="1:6" x14ac:dyDescent="0.25">
      <c r="A364" s="1">
        <v>39015</v>
      </c>
      <c r="B364" t="s">
        <v>47</v>
      </c>
      <c r="C364">
        <v>403</v>
      </c>
      <c r="D364">
        <f>SUMIF($B$1:B364,cukier8[[#This Row],[NIP]],$C$1:C364)</f>
        <v>3329</v>
      </c>
      <c r="E364">
        <f>IF(cukier8[[#This Row],[ilość już zakupiona]]&gt;=100,IF(cukier8[[#This Row],[ilość już zakupiona]]&gt;=1000,IF(cukier8[[#This Row],[ilość już zakupiona]]&gt;=10000,0.2,0.1),0.05),0)</f>
        <v>0.1</v>
      </c>
      <c r="F364" s="4">
        <f>cukier8[[#This Row],[Ilość cukru]]*cukier8[[#This Row],[rabat]]</f>
        <v>40.300000000000004</v>
      </c>
    </row>
    <row r="365" spans="1:6" x14ac:dyDescent="0.25">
      <c r="A365" s="1">
        <v>39019</v>
      </c>
      <c r="B365" t="s">
        <v>19</v>
      </c>
      <c r="C365">
        <v>465</v>
      </c>
      <c r="D365">
        <f>SUMIF($B$1:B365,cukier8[[#This Row],[NIP]],$C$1:C365)</f>
        <v>4138</v>
      </c>
      <c r="E365">
        <f>IF(cukier8[[#This Row],[ilość już zakupiona]]&gt;=100,IF(cukier8[[#This Row],[ilość już zakupiona]]&gt;=1000,IF(cukier8[[#This Row],[ilość już zakupiona]]&gt;=10000,0.2,0.1),0.05),0)</f>
        <v>0.1</v>
      </c>
      <c r="F365" s="4">
        <f>cukier8[[#This Row],[Ilość cukru]]*cukier8[[#This Row],[rabat]]</f>
        <v>46.5</v>
      </c>
    </row>
    <row r="366" spans="1:6" x14ac:dyDescent="0.25">
      <c r="A366" s="1">
        <v>39021</v>
      </c>
      <c r="B366" t="s">
        <v>8</v>
      </c>
      <c r="C366">
        <v>194</v>
      </c>
      <c r="D366">
        <f>SUMIF($B$1:B366,cukier8[[#This Row],[NIP]],$C$1:C366)</f>
        <v>868</v>
      </c>
      <c r="E366">
        <f>IF(cukier8[[#This Row],[ilość już zakupiona]]&gt;=100,IF(cukier8[[#This Row],[ilość już zakupiona]]&gt;=1000,IF(cukier8[[#This Row],[ilość już zakupiona]]&gt;=10000,0.2,0.1),0.05),0)</f>
        <v>0.05</v>
      </c>
      <c r="F366" s="4">
        <f>cukier8[[#This Row],[Ilość cukru]]*cukier8[[#This Row],[rabat]]</f>
        <v>9.7000000000000011</v>
      </c>
    </row>
    <row r="367" spans="1:6" x14ac:dyDescent="0.25">
      <c r="A367" s="1">
        <v>39021</v>
      </c>
      <c r="B367" t="s">
        <v>71</v>
      </c>
      <c r="C367">
        <v>122</v>
      </c>
      <c r="D367">
        <f>SUMIF($B$1:B367,cukier8[[#This Row],[NIP]],$C$1:C367)</f>
        <v>573</v>
      </c>
      <c r="E367">
        <f>IF(cukier8[[#This Row],[ilość już zakupiona]]&gt;=100,IF(cukier8[[#This Row],[ilość już zakupiona]]&gt;=1000,IF(cukier8[[#This Row],[ilość już zakupiona]]&gt;=10000,0.2,0.1),0.05),0)</f>
        <v>0.05</v>
      </c>
      <c r="F367" s="4">
        <f>cukier8[[#This Row],[Ilość cukru]]*cukier8[[#This Row],[rabat]]</f>
        <v>6.1000000000000005</v>
      </c>
    </row>
    <row r="368" spans="1:6" x14ac:dyDescent="0.25">
      <c r="A368" s="1">
        <v>39021</v>
      </c>
      <c r="B368" t="s">
        <v>21</v>
      </c>
      <c r="C368">
        <v>186</v>
      </c>
      <c r="D368">
        <f>SUMIF($B$1:B368,cukier8[[#This Row],[NIP]],$C$1:C368)</f>
        <v>676</v>
      </c>
      <c r="E368">
        <f>IF(cukier8[[#This Row],[ilość już zakupiona]]&gt;=100,IF(cukier8[[#This Row],[ilość już zakupiona]]&gt;=1000,IF(cukier8[[#This Row],[ilość już zakupiona]]&gt;=10000,0.2,0.1),0.05),0)</f>
        <v>0.05</v>
      </c>
      <c r="F368" s="4">
        <f>cukier8[[#This Row],[Ilość cukru]]*cukier8[[#This Row],[rabat]]</f>
        <v>9.3000000000000007</v>
      </c>
    </row>
    <row r="369" spans="1:6" x14ac:dyDescent="0.25">
      <c r="A369" s="1">
        <v>39026</v>
      </c>
      <c r="B369" t="s">
        <v>14</v>
      </c>
      <c r="C369">
        <v>137</v>
      </c>
      <c r="D369">
        <f>SUMIF($B$1:B369,cukier8[[#This Row],[NIP]],$C$1:C369)</f>
        <v>1061</v>
      </c>
      <c r="E369">
        <f>IF(cukier8[[#This Row],[ilość już zakupiona]]&gt;=100,IF(cukier8[[#This Row],[ilość już zakupiona]]&gt;=1000,IF(cukier8[[#This Row],[ilość już zakupiona]]&gt;=10000,0.2,0.1),0.05),0)</f>
        <v>0.1</v>
      </c>
      <c r="F369" s="4">
        <f>cukier8[[#This Row],[Ilość cukru]]*cukier8[[#This Row],[rabat]]</f>
        <v>13.700000000000001</v>
      </c>
    </row>
    <row r="370" spans="1:6" x14ac:dyDescent="0.25">
      <c r="A370" s="1">
        <v>39029</v>
      </c>
      <c r="B370" t="s">
        <v>81</v>
      </c>
      <c r="C370">
        <v>10</v>
      </c>
      <c r="D370">
        <f>SUMIF($B$1:B370,cukier8[[#This Row],[NIP]],$C$1:C370)</f>
        <v>23</v>
      </c>
      <c r="E370">
        <f>IF(cukier8[[#This Row],[ilość już zakupiona]]&gt;=100,IF(cukier8[[#This Row],[ilość już zakupiona]]&gt;=1000,IF(cukier8[[#This Row],[ilość już zakupiona]]&gt;=10000,0.2,0.1),0.05),0)</f>
        <v>0</v>
      </c>
      <c r="F370" s="4">
        <f>cukier8[[#This Row],[Ilość cukru]]*cukier8[[#This Row],[rabat]]</f>
        <v>0</v>
      </c>
    </row>
    <row r="371" spans="1:6" x14ac:dyDescent="0.25">
      <c r="A371" s="1">
        <v>39032</v>
      </c>
      <c r="B371" t="s">
        <v>52</v>
      </c>
      <c r="C371">
        <v>437</v>
      </c>
      <c r="D371">
        <f>SUMIF($B$1:B371,cukier8[[#This Row],[NIP]],$C$1:C371)</f>
        <v>3510</v>
      </c>
      <c r="E371">
        <f>IF(cukier8[[#This Row],[ilość już zakupiona]]&gt;=100,IF(cukier8[[#This Row],[ilość już zakupiona]]&gt;=1000,IF(cukier8[[#This Row],[ilość już zakupiona]]&gt;=10000,0.2,0.1),0.05),0)</f>
        <v>0.1</v>
      </c>
      <c r="F371" s="4">
        <f>cukier8[[#This Row],[Ilość cukru]]*cukier8[[#This Row],[rabat]]</f>
        <v>43.7</v>
      </c>
    </row>
    <row r="372" spans="1:6" x14ac:dyDescent="0.25">
      <c r="A372" s="1">
        <v>39034</v>
      </c>
      <c r="B372" t="s">
        <v>129</v>
      </c>
      <c r="C372">
        <v>20</v>
      </c>
      <c r="D372">
        <f>SUMIF($B$1:B372,cukier8[[#This Row],[NIP]],$C$1:C372)</f>
        <v>20</v>
      </c>
      <c r="E372">
        <f>IF(cukier8[[#This Row],[ilość już zakupiona]]&gt;=100,IF(cukier8[[#This Row],[ilość już zakupiona]]&gt;=1000,IF(cukier8[[#This Row],[ilość już zakupiona]]&gt;=10000,0.2,0.1),0.05),0)</f>
        <v>0</v>
      </c>
      <c r="F372" s="4">
        <f>cukier8[[#This Row],[Ilość cukru]]*cukier8[[#This Row],[rabat]]</f>
        <v>0</v>
      </c>
    </row>
    <row r="373" spans="1:6" x14ac:dyDescent="0.25">
      <c r="A373" s="1">
        <v>39035</v>
      </c>
      <c r="B373" t="s">
        <v>16</v>
      </c>
      <c r="C373">
        <v>108</v>
      </c>
      <c r="D373">
        <f>SUMIF($B$1:B373,cukier8[[#This Row],[NIP]],$C$1:C373)</f>
        <v>3815</v>
      </c>
      <c r="E373">
        <f>IF(cukier8[[#This Row],[ilość już zakupiona]]&gt;=100,IF(cukier8[[#This Row],[ilość już zakupiona]]&gt;=1000,IF(cukier8[[#This Row],[ilość już zakupiona]]&gt;=10000,0.2,0.1),0.05),0)</f>
        <v>0.1</v>
      </c>
      <c r="F373" s="4">
        <f>cukier8[[#This Row],[Ilość cukru]]*cukier8[[#This Row],[rabat]]</f>
        <v>10.8</v>
      </c>
    </row>
    <row r="374" spans="1:6" x14ac:dyDescent="0.25">
      <c r="A374" s="1">
        <v>39040</v>
      </c>
      <c r="B374" t="s">
        <v>39</v>
      </c>
      <c r="C374">
        <v>62</v>
      </c>
      <c r="D374">
        <f>SUMIF($B$1:B374,cukier8[[#This Row],[NIP]],$C$1:C374)</f>
        <v>959</v>
      </c>
      <c r="E374">
        <f>IF(cukier8[[#This Row],[ilość już zakupiona]]&gt;=100,IF(cukier8[[#This Row],[ilość już zakupiona]]&gt;=1000,IF(cukier8[[#This Row],[ilość już zakupiona]]&gt;=10000,0.2,0.1),0.05),0)</f>
        <v>0.05</v>
      </c>
      <c r="F374" s="4">
        <f>cukier8[[#This Row],[Ilość cukru]]*cukier8[[#This Row],[rabat]]</f>
        <v>3.1</v>
      </c>
    </row>
    <row r="375" spans="1:6" x14ac:dyDescent="0.25">
      <c r="A375" s="1">
        <v>39040</v>
      </c>
      <c r="B375" t="s">
        <v>9</v>
      </c>
      <c r="C375">
        <v>426</v>
      </c>
      <c r="D375">
        <f>SUMIF($B$1:B375,cukier8[[#This Row],[NIP]],$C$1:C375)</f>
        <v>5592</v>
      </c>
      <c r="E375">
        <f>IF(cukier8[[#This Row],[ilość już zakupiona]]&gt;=100,IF(cukier8[[#This Row],[ilość już zakupiona]]&gt;=1000,IF(cukier8[[#This Row],[ilość już zakupiona]]&gt;=10000,0.2,0.1),0.05),0)</f>
        <v>0.1</v>
      </c>
      <c r="F375" s="4">
        <f>cukier8[[#This Row],[Ilość cukru]]*cukier8[[#This Row],[rabat]]</f>
        <v>42.6</v>
      </c>
    </row>
    <row r="376" spans="1:6" x14ac:dyDescent="0.25">
      <c r="A376" s="1">
        <v>39043</v>
      </c>
      <c r="B376" t="s">
        <v>47</v>
      </c>
      <c r="C376">
        <v>303</v>
      </c>
      <c r="D376">
        <f>SUMIF($B$1:B376,cukier8[[#This Row],[NIP]],$C$1:C376)</f>
        <v>3632</v>
      </c>
      <c r="E376">
        <f>IF(cukier8[[#This Row],[ilość już zakupiona]]&gt;=100,IF(cukier8[[#This Row],[ilość już zakupiona]]&gt;=1000,IF(cukier8[[#This Row],[ilość już zakupiona]]&gt;=10000,0.2,0.1),0.05),0)</f>
        <v>0.1</v>
      </c>
      <c r="F376" s="4">
        <f>cukier8[[#This Row],[Ilość cukru]]*cukier8[[#This Row],[rabat]]</f>
        <v>30.3</v>
      </c>
    </row>
    <row r="377" spans="1:6" x14ac:dyDescent="0.25">
      <c r="A377" s="1">
        <v>39044</v>
      </c>
      <c r="B377" t="s">
        <v>2</v>
      </c>
      <c r="C377">
        <v>20</v>
      </c>
      <c r="D377">
        <f>SUMIF($B$1:B377,cukier8[[#This Row],[NIP]],$C$1:C377)</f>
        <v>30</v>
      </c>
      <c r="E377">
        <f>IF(cukier8[[#This Row],[ilość już zakupiona]]&gt;=100,IF(cukier8[[#This Row],[ilość już zakupiona]]&gt;=1000,IF(cukier8[[#This Row],[ilość już zakupiona]]&gt;=10000,0.2,0.1),0.05),0)</f>
        <v>0</v>
      </c>
      <c r="F377" s="4">
        <f>cukier8[[#This Row],[Ilość cukru]]*cukier8[[#This Row],[rabat]]</f>
        <v>0</v>
      </c>
    </row>
    <row r="378" spans="1:6" x14ac:dyDescent="0.25">
      <c r="A378" s="1">
        <v>39047</v>
      </c>
      <c r="B378" t="s">
        <v>11</v>
      </c>
      <c r="C378">
        <v>237</v>
      </c>
      <c r="D378">
        <f>SUMIF($B$1:B378,cukier8[[#This Row],[NIP]],$C$1:C378)</f>
        <v>5726</v>
      </c>
      <c r="E378">
        <f>IF(cukier8[[#This Row],[ilość już zakupiona]]&gt;=100,IF(cukier8[[#This Row],[ilość już zakupiona]]&gt;=1000,IF(cukier8[[#This Row],[ilość już zakupiona]]&gt;=10000,0.2,0.1),0.05),0)</f>
        <v>0.1</v>
      </c>
      <c r="F378" s="4">
        <f>cukier8[[#This Row],[Ilość cukru]]*cukier8[[#This Row],[rabat]]</f>
        <v>23.700000000000003</v>
      </c>
    </row>
    <row r="379" spans="1:6" x14ac:dyDescent="0.25">
      <c r="A379" s="1">
        <v>39048</v>
      </c>
      <c r="B379" t="s">
        <v>25</v>
      </c>
      <c r="C379">
        <v>151</v>
      </c>
      <c r="D379">
        <f>SUMIF($B$1:B379,cukier8[[#This Row],[NIP]],$C$1:C379)</f>
        <v>751</v>
      </c>
      <c r="E379">
        <f>IF(cukier8[[#This Row],[ilość już zakupiona]]&gt;=100,IF(cukier8[[#This Row],[ilość już zakupiona]]&gt;=1000,IF(cukier8[[#This Row],[ilość już zakupiona]]&gt;=10000,0.2,0.1),0.05),0)</f>
        <v>0.05</v>
      </c>
      <c r="F379" s="4">
        <f>cukier8[[#This Row],[Ilość cukru]]*cukier8[[#This Row],[rabat]]</f>
        <v>7.5500000000000007</v>
      </c>
    </row>
    <row r="380" spans="1:6" x14ac:dyDescent="0.25">
      <c r="A380" s="1">
        <v>39049</v>
      </c>
      <c r="B380" t="s">
        <v>130</v>
      </c>
      <c r="C380">
        <v>6</v>
      </c>
      <c r="D380">
        <f>SUMIF($B$1:B380,cukier8[[#This Row],[NIP]],$C$1:C380)</f>
        <v>6</v>
      </c>
      <c r="E380">
        <f>IF(cukier8[[#This Row],[ilość już zakupiona]]&gt;=100,IF(cukier8[[#This Row],[ilość już zakupiona]]&gt;=1000,IF(cukier8[[#This Row],[ilość już zakupiona]]&gt;=10000,0.2,0.1),0.05),0)</f>
        <v>0</v>
      </c>
      <c r="F380" s="4">
        <f>cukier8[[#This Row],[Ilość cukru]]*cukier8[[#This Row],[rabat]]</f>
        <v>0</v>
      </c>
    </row>
    <row r="381" spans="1:6" x14ac:dyDescent="0.25">
      <c r="A381" s="1">
        <v>39052</v>
      </c>
      <c r="B381" t="s">
        <v>8</v>
      </c>
      <c r="C381">
        <v>124</v>
      </c>
      <c r="D381">
        <f>SUMIF($B$1:B381,cukier8[[#This Row],[NIP]],$C$1:C381)</f>
        <v>992</v>
      </c>
      <c r="E381">
        <f>IF(cukier8[[#This Row],[ilość już zakupiona]]&gt;=100,IF(cukier8[[#This Row],[ilość już zakupiona]]&gt;=1000,IF(cukier8[[#This Row],[ilość już zakupiona]]&gt;=10000,0.2,0.1),0.05),0)</f>
        <v>0.05</v>
      </c>
      <c r="F381" s="4">
        <f>cukier8[[#This Row],[Ilość cukru]]*cukier8[[#This Row],[rabat]]</f>
        <v>6.2</v>
      </c>
    </row>
    <row r="382" spans="1:6" x14ac:dyDescent="0.25">
      <c r="A382" s="1">
        <v>39054</v>
      </c>
      <c r="B382" t="s">
        <v>131</v>
      </c>
      <c r="C382">
        <v>7</v>
      </c>
      <c r="D382">
        <f>SUMIF($B$1:B382,cukier8[[#This Row],[NIP]],$C$1:C382)</f>
        <v>7</v>
      </c>
      <c r="E382">
        <f>IF(cukier8[[#This Row],[ilość już zakupiona]]&gt;=100,IF(cukier8[[#This Row],[ilość już zakupiona]]&gt;=1000,IF(cukier8[[#This Row],[ilość już zakupiona]]&gt;=10000,0.2,0.1),0.05),0)</f>
        <v>0</v>
      </c>
      <c r="F382" s="4">
        <f>cukier8[[#This Row],[Ilość cukru]]*cukier8[[#This Row],[rabat]]</f>
        <v>0</v>
      </c>
    </row>
    <row r="383" spans="1:6" x14ac:dyDescent="0.25">
      <c r="A383" s="1">
        <v>39055</v>
      </c>
      <c r="B383" t="s">
        <v>132</v>
      </c>
      <c r="C383">
        <v>7</v>
      </c>
      <c r="D383">
        <f>SUMIF($B$1:B383,cukier8[[#This Row],[NIP]],$C$1:C383)</f>
        <v>7</v>
      </c>
      <c r="E383">
        <f>IF(cukier8[[#This Row],[ilość już zakupiona]]&gt;=100,IF(cukier8[[#This Row],[ilość już zakupiona]]&gt;=1000,IF(cukier8[[#This Row],[ilość już zakupiona]]&gt;=10000,0.2,0.1),0.05),0)</f>
        <v>0</v>
      </c>
      <c r="F383" s="4">
        <f>cukier8[[#This Row],[Ilość cukru]]*cukier8[[#This Row],[rabat]]</f>
        <v>0</v>
      </c>
    </row>
    <row r="384" spans="1:6" x14ac:dyDescent="0.25">
      <c r="A384" s="1">
        <v>39057</v>
      </c>
      <c r="B384" t="s">
        <v>47</v>
      </c>
      <c r="C384">
        <v>105</v>
      </c>
      <c r="D384">
        <f>SUMIF($B$1:B384,cukier8[[#This Row],[NIP]],$C$1:C384)</f>
        <v>3737</v>
      </c>
      <c r="E384">
        <f>IF(cukier8[[#This Row],[ilość już zakupiona]]&gt;=100,IF(cukier8[[#This Row],[ilość już zakupiona]]&gt;=1000,IF(cukier8[[#This Row],[ilość już zakupiona]]&gt;=10000,0.2,0.1),0.05),0)</f>
        <v>0.1</v>
      </c>
      <c r="F384" s="4">
        <f>cukier8[[#This Row],[Ilość cukru]]*cukier8[[#This Row],[rabat]]</f>
        <v>10.5</v>
      </c>
    </row>
    <row r="385" spans="1:6" x14ac:dyDescent="0.25">
      <c r="A385" s="1">
        <v>39058</v>
      </c>
      <c r="B385" t="s">
        <v>71</v>
      </c>
      <c r="C385">
        <v>58</v>
      </c>
      <c r="D385">
        <f>SUMIF($B$1:B385,cukier8[[#This Row],[NIP]],$C$1:C385)</f>
        <v>631</v>
      </c>
      <c r="E385">
        <f>IF(cukier8[[#This Row],[ilość już zakupiona]]&gt;=100,IF(cukier8[[#This Row],[ilość już zakupiona]]&gt;=1000,IF(cukier8[[#This Row],[ilość już zakupiona]]&gt;=10000,0.2,0.1),0.05),0)</f>
        <v>0.05</v>
      </c>
      <c r="F385" s="4">
        <f>cukier8[[#This Row],[Ilość cukru]]*cukier8[[#This Row],[rabat]]</f>
        <v>2.9000000000000004</v>
      </c>
    </row>
    <row r="386" spans="1:6" x14ac:dyDescent="0.25">
      <c r="A386" s="1">
        <v>39058</v>
      </c>
      <c r="B386" t="s">
        <v>133</v>
      </c>
      <c r="C386">
        <v>182</v>
      </c>
      <c r="D386">
        <f>SUMIF($B$1:B386,cukier8[[#This Row],[NIP]],$C$1:C386)</f>
        <v>182</v>
      </c>
      <c r="E386">
        <f>IF(cukier8[[#This Row],[ilość już zakupiona]]&gt;=100,IF(cukier8[[#This Row],[ilość już zakupiona]]&gt;=1000,IF(cukier8[[#This Row],[ilość już zakupiona]]&gt;=10000,0.2,0.1),0.05),0)</f>
        <v>0.05</v>
      </c>
      <c r="F386" s="4">
        <f>cukier8[[#This Row],[Ilość cukru]]*cukier8[[#This Row],[rabat]]</f>
        <v>9.1</v>
      </c>
    </row>
    <row r="387" spans="1:6" x14ac:dyDescent="0.25">
      <c r="A387" s="1">
        <v>39060</v>
      </c>
      <c r="B387" t="s">
        <v>52</v>
      </c>
      <c r="C387">
        <v>163</v>
      </c>
      <c r="D387">
        <f>SUMIF($B$1:B387,cukier8[[#This Row],[NIP]],$C$1:C387)</f>
        <v>3673</v>
      </c>
      <c r="E387">
        <f>IF(cukier8[[#This Row],[ilość już zakupiona]]&gt;=100,IF(cukier8[[#This Row],[ilość już zakupiona]]&gt;=1000,IF(cukier8[[#This Row],[ilość już zakupiona]]&gt;=10000,0.2,0.1),0.05),0)</f>
        <v>0.1</v>
      </c>
      <c r="F387" s="4">
        <f>cukier8[[#This Row],[Ilość cukru]]*cukier8[[#This Row],[rabat]]</f>
        <v>16.3</v>
      </c>
    </row>
    <row r="388" spans="1:6" x14ac:dyDescent="0.25">
      <c r="A388" s="1">
        <v>39060</v>
      </c>
      <c r="B388" t="s">
        <v>134</v>
      </c>
      <c r="C388">
        <v>14</v>
      </c>
      <c r="D388">
        <f>SUMIF($B$1:B388,cukier8[[#This Row],[NIP]],$C$1:C388)</f>
        <v>14</v>
      </c>
      <c r="E388">
        <f>IF(cukier8[[#This Row],[ilość już zakupiona]]&gt;=100,IF(cukier8[[#This Row],[ilość już zakupiona]]&gt;=1000,IF(cukier8[[#This Row],[ilość już zakupiona]]&gt;=10000,0.2,0.1),0.05),0)</f>
        <v>0</v>
      </c>
      <c r="F388" s="4">
        <f>cukier8[[#This Row],[Ilość cukru]]*cukier8[[#This Row],[rabat]]</f>
        <v>0</v>
      </c>
    </row>
    <row r="389" spans="1:6" x14ac:dyDescent="0.25">
      <c r="A389" s="1">
        <v>39061</v>
      </c>
      <c r="B389" t="s">
        <v>135</v>
      </c>
      <c r="C389">
        <v>4</v>
      </c>
      <c r="D389">
        <f>SUMIF($B$1:B389,cukier8[[#This Row],[NIP]],$C$1:C389)</f>
        <v>4</v>
      </c>
      <c r="E389">
        <f>IF(cukier8[[#This Row],[ilość już zakupiona]]&gt;=100,IF(cukier8[[#This Row],[ilość już zakupiona]]&gt;=1000,IF(cukier8[[#This Row],[ilość już zakupiona]]&gt;=10000,0.2,0.1),0.05),0)</f>
        <v>0</v>
      </c>
      <c r="F389" s="4">
        <f>cukier8[[#This Row],[Ilość cukru]]*cukier8[[#This Row],[rabat]]</f>
        <v>0</v>
      </c>
    </row>
    <row r="390" spans="1:6" x14ac:dyDescent="0.25">
      <c r="A390" s="1">
        <v>39062</v>
      </c>
      <c r="B390" t="s">
        <v>136</v>
      </c>
      <c r="C390">
        <v>13</v>
      </c>
      <c r="D390">
        <f>SUMIF($B$1:B390,cukier8[[#This Row],[NIP]],$C$1:C390)</f>
        <v>13</v>
      </c>
      <c r="E390">
        <f>IF(cukier8[[#This Row],[ilość już zakupiona]]&gt;=100,IF(cukier8[[#This Row],[ilość już zakupiona]]&gt;=1000,IF(cukier8[[#This Row],[ilość już zakupiona]]&gt;=10000,0.2,0.1),0.05),0)</f>
        <v>0</v>
      </c>
      <c r="F390" s="4">
        <f>cukier8[[#This Row],[Ilość cukru]]*cukier8[[#This Row],[rabat]]</f>
        <v>0</v>
      </c>
    </row>
    <row r="391" spans="1:6" x14ac:dyDescent="0.25">
      <c r="A391" s="1">
        <v>39063</v>
      </c>
      <c r="B391" t="s">
        <v>9</v>
      </c>
      <c r="C391">
        <v>422</v>
      </c>
      <c r="D391">
        <f>SUMIF($B$1:B391,cukier8[[#This Row],[NIP]],$C$1:C391)</f>
        <v>6014</v>
      </c>
      <c r="E391">
        <f>IF(cukier8[[#This Row],[ilość już zakupiona]]&gt;=100,IF(cukier8[[#This Row],[ilość już zakupiona]]&gt;=1000,IF(cukier8[[#This Row],[ilość już zakupiona]]&gt;=10000,0.2,0.1),0.05),0)</f>
        <v>0.1</v>
      </c>
      <c r="F391" s="4">
        <f>cukier8[[#This Row],[Ilość cukru]]*cukier8[[#This Row],[rabat]]</f>
        <v>42.2</v>
      </c>
    </row>
    <row r="392" spans="1:6" x14ac:dyDescent="0.25">
      <c r="A392" s="1">
        <v>39064</v>
      </c>
      <c r="B392" t="s">
        <v>84</v>
      </c>
      <c r="C392">
        <v>6</v>
      </c>
      <c r="D392">
        <f>SUMIF($B$1:B392,cukier8[[#This Row],[NIP]],$C$1:C392)</f>
        <v>23</v>
      </c>
      <c r="E392">
        <f>IF(cukier8[[#This Row],[ilość już zakupiona]]&gt;=100,IF(cukier8[[#This Row],[ilość już zakupiona]]&gt;=1000,IF(cukier8[[#This Row],[ilość już zakupiona]]&gt;=10000,0.2,0.1),0.05),0)</f>
        <v>0</v>
      </c>
      <c r="F392" s="4">
        <f>cukier8[[#This Row],[Ilość cukru]]*cukier8[[#This Row],[rabat]]</f>
        <v>0</v>
      </c>
    </row>
    <row r="393" spans="1:6" x14ac:dyDescent="0.25">
      <c r="A393" s="1">
        <v>39069</v>
      </c>
      <c r="B393" t="s">
        <v>137</v>
      </c>
      <c r="C393">
        <v>15</v>
      </c>
      <c r="D393">
        <f>SUMIF($B$1:B393,cukier8[[#This Row],[NIP]],$C$1:C393)</f>
        <v>15</v>
      </c>
      <c r="E393">
        <f>IF(cukier8[[#This Row],[ilość już zakupiona]]&gt;=100,IF(cukier8[[#This Row],[ilość już zakupiona]]&gt;=1000,IF(cukier8[[#This Row],[ilość już zakupiona]]&gt;=10000,0.2,0.1),0.05),0)</f>
        <v>0</v>
      </c>
      <c r="F393" s="4">
        <f>cukier8[[#This Row],[Ilość cukru]]*cukier8[[#This Row],[rabat]]</f>
        <v>0</v>
      </c>
    </row>
    <row r="394" spans="1:6" x14ac:dyDescent="0.25">
      <c r="A394" s="1">
        <v>39070</v>
      </c>
      <c r="B394" t="s">
        <v>32</v>
      </c>
      <c r="C394">
        <v>168</v>
      </c>
      <c r="D394">
        <f>SUMIF($B$1:B394,cukier8[[#This Row],[NIP]],$C$1:C394)</f>
        <v>1323</v>
      </c>
      <c r="E394">
        <f>IF(cukier8[[#This Row],[ilość już zakupiona]]&gt;=100,IF(cukier8[[#This Row],[ilość już zakupiona]]&gt;=1000,IF(cukier8[[#This Row],[ilość już zakupiona]]&gt;=10000,0.2,0.1),0.05),0)</f>
        <v>0.1</v>
      </c>
      <c r="F394" s="4">
        <f>cukier8[[#This Row],[Ilość cukru]]*cukier8[[#This Row],[rabat]]</f>
        <v>16.8</v>
      </c>
    </row>
    <row r="395" spans="1:6" x14ac:dyDescent="0.25">
      <c r="A395" s="1">
        <v>39072</v>
      </c>
      <c r="B395" t="s">
        <v>52</v>
      </c>
      <c r="C395">
        <v>193</v>
      </c>
      <c r="D395">
        <f>SUMIF($B$1:B395,cukier8[[#This Row],[NIP]],$C$1:C395)</f>
        <v>3866</v>
      </c>
      <c r="E395">
        <f>IF(cukier8[[#This Row],[ilość już zakupiona]]&gt;=100,IF(cukier8[[#This Row],[ilość już zakupiona]]&gt;=1000,IF(cukier8[[#This Row],[ilość już zakupiona]]&gt;=10000,0.2,0.1),0.05),0)</f>
        <v>0.1</v>
      </c>
      <c r="F395" s="4">
        <f>cukier8[[#This Row],[Ilość cukru]]*cukier8[[#This Row],[rabat]]</f>
        <v>19.3</v>
      </c>
    </row>
    <row r="396" spans="1:6" x14ac:dyDescent="0.25">
      <c r="A396" s="1">
        <v>39078</v>
      </c>
      <c r="B396" t="s">
        <v>107</v>
      </c>
      <c r="C396">
        <v>15</v>
      </c>
      <c r="D396">
        <f>SUMIF($B$1:B396,cukier8[[#This Row],[NIP]],$C$1:C396)</f>
        <v>44</v>
      </c>
      <c r="E396">
        <f>IF(cukier8[[#This Row],[ilość już zakupiona]]&gt;=100,IF(cukier8[[#This Row],[ilość już zakupiona]]&gt;=1000,IF(cukier8[[#This Row],[ilość już zakupiona]]&gt;=10000,0.2,0.1),0.05),0)</f>
        <v>0</v>
      </c>
      <c r="F396" s="4">
        <f>cukier8[[#This Row],[Ilość cukru]]*cukier8[[#This Row],[rabat]]</f>
        <v>0</v>
      </c>
    </row>
    <row r="397" spans="1:6" x14ac:dyDescent="0.25">
      <c r="A397" s="1">
        <v>39079</v>
      </c>
      <c r="B397" t="s">
        <v>25</v>
      </c>
      <c r="C397">
        <v>27</v>
      </c>
      <c r="D397">
        <f>SUMIF($B$1:B397,cukier8[[#This Row],[NIP]],$C$1:C397)</f>
        <v>778</v>
      </c>
      <c r="E397">
        <f>IF(cukier8[[#This Row],[ilość już zakupiona]]&gt;=100,IF(cukier8[[#This Row],[ilość już zakupiona]]&gt;=1000,IF(cukier8[[#This Row],[ilość już zakupiona]]&gt;=10000,0.2,0.1),0.05),0)</f>
        <v>0.05</v>
      </c>
      <c r="F397" s="4">
        <f>cukier8[[#This Row],[Ilość cukru]]*cukier8[[#This Row],[rabat]]</f>
        <v>1.35</v>
      </c>
    </row>
    <row r="398" spans="1:6" x14ac:dyDescent="0.25">
      <c r="A398" s="1">
        <v>39080</v>
      </c>
      <c r="B398" t="s">
        <v>25</v>
      </c>
      <c r="C398">
        <v>116</v>
      </c>
      <c r="D398">
        <f>SUMIF($B$1:B398,cukier8[[#This Row],[NIP]],$C$1:C398)</f>
        <v>894</v>
      </c>
      <c r="E398">
        <f>IF(cukier8[[#This Row],[ilość już zakupiona]]&gt;=100,IF(cukier8[[#This Row],[ilość już zakupiona]]&gt;=1000,IF(cukier8[[#This Row],[ilość już zakupiona]]&gt;=10000,0.2,0.1),0.05),0)</f>
        <v>0.05</v>
      </c>
      <c r="F398" s="4">
        <f>cukier8[[#This Row],[Ilość cukru]]*cukier8[[#This Row],[rabat]]</f>
        <v>5.8000000000000007</v>
      </c>
    </row>
    <row r="399" spans="1:6" x14ac:dyDescent="0.25">
      <c r="A399" s="1">
        <v>39081</v>
      </c>
      <c r="B399" t="s">
        <v>63</v>
      </c>
      <c r="C399">
        <v>21</v>
      </c>
      <c r="D399">
        <f>SUMIF($B$1:B399,cukier8[[#This Row],[NIP]],$C$1:C399)</f>
        <v>299</v>
      </c>
      <c r="E399">
        <f>IF(cukier8[[#This Row],[ilość już zakupiona]]&gt;=100,IF(cukier8[[#This Row],[ilość już zakupiona]]&gt;=1000,IF(cukier8[[#This Row],[ilość już zakupiona]]&gt;=10000,0.2,0.1),0.05),0)</f>
        <v>0.05</v>
      </c>
      <c r="F399" s="4">
        <f>cukier8[[#This Row],[Ilość cukru]]*cukier8[[#This Row],[rabat]]</f>
        <v>1.05</v>
      </c>
    </row>
    <row r="400" spans="1:6" x14ac:dyDescent="0.25">
      <c r="A400" s="1">
        <v>39081</v>
      </c>
      <c r="B400" t="s">
        <v>25</v>
      </c>
      <c r="C400">
        <v>61</v>
      </c>
      <c r="D400">
        <f>SUMIF($B$1:B400,cukier8[[#This Row],[NIP]],$C$1:C400)</f>
        <v>955</v>
      </c>
      <c r="E400">
        <f>IF(cukier8[[#This Row],[ilość już zakupiona]]&gt;=100,IF(cukier8[[#This Row],[ilość już zakupiona]]&gt;=1000,IF(cukier8[[#This Row],[ilość już zakupiona]]&gt;=10000,0.2,0.1),0.05),0)</f>
        <v>0.05</v>
      </c>
      <c r="F400" s="4">
        <f>cukier8[[#This Row],[Ilość cukru]]*cukier8[[#This Row],[rabat]]</f>
        <v>3.0500000000000003</v>
      </c>
    </row>
    <row r="401" spans="1:6" x14ac:dyDescent="0.25">
      <c r="A401" s="1">
        <v>39081</v>
      </c>
      <c r="B401" t="s">
        <v>19</v>
      </c>
      <c r="C401">
        <v>458</v>
      </c>
      <c r="D401">
        <f>SUMIF($B$1:B401,cukier8[[#This Row],[NIP]],$C$1:C401)</f>
        <v>4596</v>
      </c>
      <c r="E401">
        <f>IF(cukier8[[#This Row],[ilość już zakupiona]]&gt;=100,IF(cukier8[[#This Row],[ilość już zakupiona]]&gt;=1000,IF(cukier8[[#This Row],[ilość już zakupiona]]&gt;=10000,0.2,0.1),0.05),0)</f>
        <v>0.1</v>
      </c>
      <c r="F401" s="4">
        <f>cukier8[[#This Row],[Ilość cukru]]*cukier8[[#This Row],[rabat]]</f>
        <v>45.800000000000004</v>
      </c>
    </row>
    <row r="402" spans="1:6" x14ac:dyDescent="0.25">
      <c r="A402" s="1">
        <v>39082</v>
      </c>
      <c r="B402" t="s">
        <v>138</v>
      </c>
      <c r="C402">
        <v>19</v>
      </c>
      <c r="D402">
        <f>SUMIF($B$1:B402,cukier8[[#This Row],[NIP]],$C$1:C402)</f>
        <v>19</v>
      </c>
      <c r="E402">
        <f>IF(cukier8[[#This Row],[ilość już zakupiona]]&gt;=100,IF(cukier8[[#This Row],[ilość już zakupiona]]&gt;=1000,IF(cukier8[[#This Row],[ilość już zakupiona]]&gt;=10000,0.2,0.1),0.05),0)</f>
        <v>0</v>
      </c>
      <c r="F402" s="4">
        <f>cukier8[[#This Row],[Ilość cukru]]*cukier8[[#This Row],[rabat]]</f>
        <v>0</v>
      </c>
    </row>
    <row r="403" spans="1:6" x14ac:dyDescent="0.25">
      <c r="A403" s="1">
        <v>39084</v>
      </c>
      <c r="B403" t="s">
        <v>57</v>
      </c>
      <c r="C403">
        <v>81</v>
      </c>
      <c r="D403">
        <f>SUMIF($B$1:B403,cukier8[[#This Row],[NIP]],$C$1:C403)</f>
        <v>734</v>
      </c>
      <c r="E403">
        <f>IF(cukier8[[#This Row],[ilość już zakupiona]]&gt;=100,IF(cukier8[[#This Row],[ilość już zakupiona]]&gt;=1000,IF(cukier8[[#This Row],[ilość już zakupiona]]&gt;=10000,0.2,0.1),0.05),0)</f>
        <v>0.05</v>
      </c>
      <c r="F403" s="4">
        <f>cukier8[[#This Row],[Ilość cukru]]*cukier8[[#This Row],[rabat]]</f>
        <v>4.05</v>
      </c>
    </row>
    <row r="404" spans="1:6" x14ac:dyDescent="0.25">
      <c r="A404" s="1">
        <v>39085</v>
      </c>
      <c r="B404" t="s">
        <v>20</v>
      </c>
      <c r="C404">
        <v>86</v>
      </c>
      <c r="D404">
        <f>SUMIF($B$1:B404,cukier8[[#This Row],[NIP]],$C$1:C404)</f>
        <v>1236</v>
      </c>
      <c r="E404">
        <f>IF(cukier8[[#This Row],[ilość już zakupiona]]&gt;=100,IF(cukier8[[#This Row],[ilość już zakupiona]]&gt;=1000,IF(cukier8[[#This Row],[ilość już zakupiona]]&gt;=10000,0.2,0.1),0.05),0)</f>
        <v>0.1</v>
      </c>
      <c r="F404" s="4">
        <f>cukier8[[#This Row],[Ilość cukru]]*cukier8[[#This Row],[rabat]]</f>
        <v>8.6</v>
      </c>
    </row>
    <row r="405" spans="1:6" x14ac:dyDescent="0.25">
      <c r="A405" s="1">
        <v>39086</v>
      </c>
      <c r="B405" t="s">
        <v>9</v>
      </c>
      <c r="C405">
        <v>142</v>
      </c>
      <c r="D405">
        <f>SUMIF($B$1:B405,cukier8[[#This Row],[NIP]],$C$1:C405)</f>
        <v>6156</v>
      </c>
      <c r="E405">
        <f>IF(cukier8[[#This Row],[ilość już zakupiona]]&gt;=100,IF(cukier8[[#This Row],[ilość już zakupiona]]&gt;=1000,IF(cukier8[[#This Row],[ilość już zakupiona]]&gt;=10000,0.2,0.1),0.05),0)</f>
        <v>0.1</v>
      </c>
      <c r="F405" s="4">
        <f>cukier8[[#This Row],[Ilość cukru]]*cukier8[[#This Row],[rabat]]</f>
        <v>14.200000000000001</v>
      </c>
    </row>
    <row r="406" spans="1:6" x14ac:dyDescent="0.25">
      <c r="A406" s="1">
        <v>39092</v>
      </c>
      <c r="B406" t="s">
        <v>19</v>
      </c>
      <c r="C406">
        <v>459</v>
      </c>
      <c r="D406">
        <f>SUMIF($B$1:B406,cukier8[[#This Row],[NIP]],$C$1:C406)</f>
        <v>5055</v>
      </c>
      <c r="E406">
        <f>IF(cukier8[[#This Row],[ilość już zakupiona]]&gt;=100,IF(cukier8[[#This Row],[ilość już zakupiona]]&gt;=1000,IF(cukier8[[#This Row],[ilość już zakupiona]]&gt;=10000,0.2,0.1),0.05),0)</f>
        <v>0.1</v>
      </c>
      <c r="F406" s="4">
        <f>cukier8[[#This Row],[Ilość cukru]]*cukier8[[#This Row],[rabat]]</f>
        <v>45.900000000000006</v>
      </c>
    </row>
    <row r="407" spans="1:6" x14ac:dyDescent="0.25">
      <c r="A407" s="1">
        <v>39093</v>
      </c>
      <c r="B407" t="s">
        <v>42</v>
      </c>
      <c r="C407">
        <v>20</v>
      </c>
      <c r="D407">
        <f>SUMIF($B$1:B407,cukier8[[#This Row],[NIP]],$C$1:C407)</f>
        <v>22</v>
      </c>
      <c r="E407">
        <f>IF(cukier8[[#This Row],[ilość już zakupiona]]&gt;=100,IF(cukier8[[#This Row],[ilość już zakupiona]]&gt;=1000,IF(cukier8[[#This Row],[ilość już zakupiona]]&gt;=10000,0.2,0.1),0.05),0)</f>
        <v>0</v>
      </c>
      <c r="F407" s="4">
        <f>cukier8[[#This Row],[Ilość cukru]]*cukier8[[#This Row],[rabat]]</f>
        <v>0</v>
      </c>
    </row>
    <row r="408" spans="1:6" x14ac:dyDescent="0.25">
      <c r="A408" s="1">
        <v>39095</v>
      </c>
      <c r="B408" t="s">
        <v>47</v>
      </c>
      <c r="C408">
        <v>245</v>
      </c>
      <c r="D408">
        <f>SUMIF($B$1:B408,cukier8[[#This Row],[NIP]],$C$1:C408)</f>
        <v>3982</v>
      </c>
      <c r="E408">
        <f>IF(cukier8[[#This Row],[ilość już zakupiona]]&gt;=100,IF(cukier8[[#This Row],[ilość już zakupiona]]&gt;=1000,IF(cukier8[[#This Row],[ilość już zakupiona]]&gt;=10000,0.2,0.1),0.05),0)</f>
        <v>0.1</v>
      </c>
      <c r="F408" s="4">
        <f>cukier8[[#This Row],[Ilość cukru]]*cukier8[[#This Row],[rabat]]</f>
        <v>24.5</v>
      </c>
    </row>
    <row r="409" spans="1:6" x14ac:dyDescent="0.25">
      <c r="A409" s="1">
        <v>39095</v>
      </c>
      <c r="B409" t="s">
        <v>102</v>
      </c>
      <c r="C409">
        <v>19</v>
      </c>
      <c r="D409">
        <f>SUMIF($B$1:B409,cukier8[[#This Row],[NIP]],$C$1:C409)</f>
        <v>44</v>
      </c>
      <c r="E409">
        <f>IF(cukier8[[#This Row],[ilość już zakupiona]]&gt;=100,IF(cukier8[[#This Row],[ilość już zakupiona]]&gt;=1000,IF(cukier8[[#This Row],[ilość już zakupiona]]&gt;=10000,0.2,0.1),0.05),0)</f>
        <v>0</v>
      </c>
      <c r="F409" s="4">
        <f>cukier8[[#This Row],[Ilość cukru]]*cukier8[[#This Row],[rabat]]</f>
        <v>0</v>
      </c>
    </row>
    <row r="410" spans="1:6" x14ac:dyDescent="0.25">
      <c r="A410" s="1">
        <v>39096</v>
      </c>
      <c r="B410" t="s">
        <v>12</v>
      </c>
      <c r="C410">
        <v>159</v>
      </c>
      <c r="D410">
        <f>SUMIF($B$1:B410,cukier8[[#This Row],[NIP]],$C$1:C410)</f>
        <v>784</v>
      </c>
      <c r="E410">
        <f>IF(cukier8[[#This Row],[ilość już zakupiona]]&gt;=100,IF(cukier8[[#This Row],[ilość już zakupiona]]&gt;=1000,IF(cukier8[[#This Row],[ilość już zakupiona]]&gt;=10000,0.2,0.1),0.05),0)</f>
        <v>0.05</v>
      </c>
      <c r="F410" s="4">
        <f>cukier8[[#This Row],[Ilość cukru]]*cukier8[[#This Row],[rabat]]</f>
        <v>7.95</v>
      </c>
    </row>
    <row r="411" spans="1:6" x14ac:dyDescent="0.25">
      <c r="A411" s="1">
        <v>39097</v>
      </c>
      <c r="B411" t="s">
        <v>25</v>
      </c>
      <c r="C411">
        <v>99</v>
      </c>
      <c r="D411">
        <f>SUMIF($B$1:B411,cukier8[[#This Row],[NIP]],$C$1:C411)</f>
        <v>1054</v>
      </c>
      <c r="E411">
        <f>IF(cukier8[[#This Row],[ilość już zakupiona]]&gt;=100,IF(cukier8[[#This Row],[ilość już zakupiona]]&gt;=1000,IF(cukier8[[#This Row],[ilość już zakupiona]]&gt;=10000,0.2,0.1),0.05),0)</f>
        <v>0.1</v>
      </c>
      <c r="F411" s="4">
        <f>cukier8[[#This Row],[Ilość cukru]]*cukier8[[#This Row],[rabat]]</f>
        <v>9.9</v>
      </c>
    </row>
    <row r="412" spans="1:6" x14ac:dyDescent="0.25">
      <c r="A412" s="1">
        <v>39099</v>
      </c>
      <c r="B412" t="s">
        <v>24</v>
      </c>
      <c r="C412">
        <v>213</v>
      </c>
      <c r="D412">
        <f>SUMIF($B$1:B412,cukier8[[#This Row],[NIP]],$C$1:C412)</f>
        <v>4102</v>
      </c>
      <c r="E412">
        <f>IF(cukier8[[#This Row],[ilość już zakupiona]]&gt;=100,IF(cukier8[[#This Row],[ilość już zakupiona]]&gt;=1000,IF(cukier8[[#This Row],[ilość już zakupiona]]&gt;=10000,0.2,0.1),0.05),0)</f>
        <v>0.1</v>
      </c>
      <c r="F412" s="4">
        <f>cukier8[[#This Row],[Ilość cukru]]*cukier8[[#This Row],[rabat]]</f>
        <v>21.3</v>
      </c>
    </row>
    <row r="413" spans="1:6" x14ac:dyDescent="0.25">
      <c r="A413" s="1">
        <v>39106</v>
      </c>
      <c r="B413" t="s">
        <v>16</v>
      </c>
      <c r="C413">
        <v>349</v>
      </c>
      <c r="D413">
        <f>SUMIF($B$1:B413,cukier8[[#This Row],[NIP]],$C$1:C413)</f>
        <v>4164</v>
      </c>
      <c r="E413">
        <f>IF(cukier8[[#This Row],[ilość już zakupiona]]&gt;=100,IF(cukier8[[#This Row],[ilość już zakupiona]]&gt;=1000,IF(cukier8[[#This Row],[ilość już zakupiona]]&gt;=10000,0.2,0.1),0.05),0)</f>
        <v>0.1</v>
      </c>
      <c r="F413" s="4">
        <f>cukier8[[#This Row],[Ilość cukru]]*cukier8[[#This Row],[rabat]]</f>
        <v>34.9</v>
      </c>
    </row>
    <row r="414" spans="1:6" x14ac:dyDescent="0.25">
      <c r="A414" s="1">
        <v>39109</v>
      </c>
      <c r="B414" t="s">
        <v>19</v>
      </c>
      <c r="C414">
        <v>114</v>
      </c>
      <c r="D414">
        <f>SUMIF($B$1:B414,cukier8[[#This Row],[NIP]],$C$1:C414)</f>
        <v>5169</v>
      </c>
      <c r="E414">
        <f>IF(cukier8[[#This Row],[ilość już zakupiona]]&gt;=100,IF(cukier8[[#This Row],[ilość już zakupiona]]&gt;=1000,IF(cukier8[[#This Row],[ilość już zakupiona]]&gt;=10000,0.2,0.1),0.05),0)</f>
        <v>0.1</v>
      </c>
      <c r="F414" s="4">
        <f>cukier8[[#This Row],[Ilość cukru]]*cukier8[[#This Row],[rabat]]</f>
        <v>11.4</v>
      </c>
    </row>
    <row r="415" spans="1:6" x14ac:dyDescent="0.25">
      <c r="A415" s="1">
        <v>39109</v>
      </c>
      <c r="B415" t="s">
        <v>29</v>
      </c>
      <c r="C415">
        <v>12</v>
      </c>
      <c r="D415">
        <f>SUMIF($B$1:B415,cukier8[[#This Row],[NIP]],$C$1:C415)</f>
        <v>28</v>
      </c>
      <c r="E415">
        <f>IF(cukier8[[#This Row],[ilość już zakupiona]]&gt;=100,IF(cukier8[[#This Row],[ilość już zakupiona]]&gt;=1000,IF(cukier8[[#This Row],[ilość już zakupiona]]&gt;=10000,0.2,0.1),0.05),0)</f>
        <v>0</v>
      </c>
      <c r="F415" s="4">
        <f>cukier8[[#This Row],[Ilość cukru]]*cukier8[[#This Row],[rabat]]</f>
        <v>0</v>
      </c>
    </row>
    <row r="416" spans="1:6" x14ac:dyDescent="0.25">
      <c r="A416" s="1">
        <v>39111</v>
      </c>
      <c r="B416" t="s">
        <v>101</v>
      </c>
      <c r="C416">
        <v>12</v>
      </c>
      <c r="D416">
        <f>SUMIF($B$1:B416,cukier8[[#This Row],[NIP]],$C$1:C416)</f>
        <v>22</v>
      </c>
      <c r="E416">
        <f>IF(cukier8[[#This Row],[ilość już zakupiona]]&gt;=100,IF(cukier8[[#This Row],[ilość już zakupiona]]&gt;=1000,IF(cukier8[[#This Row],[ilość już zakupiona]]&gt;=10000,0.2,0.1),0.05),0)</f>
        <v>0</v>
      </c>
      <c r="F416" s="4">
        <f>cukier8[[#This Row],[Ilość cukru]]*cukier8[[#This Row],[rabat]]</f>
        <v>0</v>
      </c>
    </row>
    <row r="417" spans="1:6" x14ac:dyDescent="0.25">
      <c r="A417" s="1">
        <v>39117</v>
      </c>
      <c r="B417" t="s">
        <v>14</v>
      </c>
      <c r="C417">
        <v>132</v>
      </c>
      <c r="D417">
        <f>SUMIF($B$1:B417,cukier8[[#This Row],[NIP]],$C$1:C417)</f>
        <v>1193</v>
      </c>
      <c r="E417">
        <f>IF(cukier8[[#This Row],[ilość już zakupiona]]&gt;=100,IF(cukier8[[#This Row],[ilość już zakupiona]]&gt;=1000,IF(cukier8[[#This Row],[ilość już zakupiona]]&gt;=10000,0.2,0.1),0.05),0)</f>
        <v>0.1</v>
      </c>
      <c r="F417" s="4">
        <f>cukier8[[#This Row],[Ilość cukru]]*cukier8[[#This Row],[rabat]]</f>
        <v>13.200000000000001</v>
      </c>
    </row>
    <row r="418" spans="1:6" x14ac:dyDescent="0.25">
      <c r="A418" s="1">
        <v>39120</v>
      </c>
      <c r="B418" t="s">
        <v>25</v>
      </c>
      <c r="C418">
        <v>197</v>
      </c>
      <c r="D418">
        <f>SUMIF($B$1:B418,cukier8[[#This Row],[NIP]],$C$1:C418)</f>
        <v>1251</v>
      </c>
      <c r="E418">
        <f>IF(cukier8[[#This Row],[ilość już zakupiona]]&gt;=100,IF(cukier8[[#This Row],[ilość już zakupiona]]&gt;=1000,IF(cukier8[[#This Row],[ilość już zakupiona]]&gt;=10000,0.2,0.1),0.05),0)</f>
        <v>0.1</v>
      </c>
      <c r="F418" s="4">
        <f>cukier8[[#This Row],[Ilość cukru]]*cukier8[[#This Row],[rabat]]</f>
        <v>19.700000000000003</v>
      </c>
    </row>
    <row r="419" spans="1:6" x14ac:dyDescent="0.25">
      <c r="A419" s="1">
        <v>39120</v>
      </c>
      <c r="B419" t="s">
        <v>17</v>
      </c>
      <c r="C419">
        <v>5</v>
      </c>
      <c r="D419">
        <f>SUMIF($B$1:B419,cukier8[[#This Row],[NIP]],$C$1:C419)</f>
        <v>17</v>
      </c>
      <c r="E419">
        <f>IF(cukier8[[#This Row],[ilość już zakupiona]]&gt;=100,IF(cukier8[[#This Row],[ilość już zakupiona]]&gt;=1000,IF(cukier8[[#This Row],[ilość już zakupiona]]&gt;=10000,0.2,0.1),0.05),0)</f>
        <v>0</v>
      </c>
      <c r="F419" s="4">
        <f>cukier8[[#This Row],[Ilość cukru]]*cukier8[[#This Row],[rabat]]</f>
        <v>0</v>
      </c>
    </row>
    <row r="420" spans="1:6" x14ac:dyDescent="0.25">
      <c r="A420" s="1">
        <v>39120</v>
      </c>
      <c r="B420" t="s">
        <v>52</v>
      </c>
      <c r="C420">
        <v>403</v>
      </c>
      <c r="D420">
        <f>SUMIF($B$1:B420,cukier8[[#This Row],[NIP]],$C$1:C420)</f>
        <v>4269</v>
      </c>
      <c r="E420">
        <f>IF(cukier8[[#This Row],[ilość już zakupiona]]&gt;=100,IF(cukier8[[#This Row],[ilość już zakupiona]]&gt;=1000,IF(cukier8[[#This Row],[ilość już zakupiona]]&gt;=10000,0.2,0.1),0.05),0)</f>
        <v>0.1</v>
      </c>
      <c r="F420" s="4">
        <f>cukier8[[#This Row],[Ilość cukru]]*cukier8[[#This Row],[rabat]]</f>
        <v>40.300000000000004</v>
      </c>
    </row>
    <row r="421" spans="1:6" x14ac:dyDescent="0.25">
      <c r="A421" s="1">
        <v>39121</v>
      </c>
      <c r="B421" t="s">
        <v>12</v>
      </c>
      <c r="C421">
        <v>200</v>
      </c>
      <c r="D421">
        <f>SUMIF($B$1:B421,cukier8[[#This Row],[NIP]],$C$1:C421)</f>
        <v>984</v>
      </c>
      <c r="E421">
        <f>IF(cukier8[[#This Row],[ilość już zakupiona]]&gt;=100,IF(cukier8[[#This Row],[ilość już zakupiona]]&gt;=1000,IF(cukier8[[#This Row],[ilość już zakupiona]]&gt;=10000,0.2,0.1),0.05),0)</f>
        <v>0.05</v>
      </c>
      <c r="F421" s="4">
        <f>cukier8[[#This Row],[Ilość cukru]]*cukier8[[#This Row],[rabat]]</f>
        <v>10</v>
      </c>
    </row>
    <row r="422" spans="1:6" x14ac:dyDescent="0.25">
      <c r="A422" s="1">
        <v>39124</v>
      </c>
      <c r="B422" t="s">
        <v>71</v>
      </c>
      <c r="C422">
        <v>23</v>
      </c>
      <c r="D422">
        <f>SUMIF($B$1:B422,cukier8[[#This Row],[NIP]],$C$1:C422)</f>
        <v>654</v>
      </c>
      <c r="E422">
        <f>IF(cukier8[[#This Row],[ilość już zakupiona]]&gt;=100,IF(cukier8[[#This Row],[ilość już zakupiona]]&gt;=1000,IF(cukier8[[#This Row],[ilość już zakupiona]]&gt;=10000,0.2,0.1),0.05),0)</f>
        <v>0.05</v>
      </c>
      <c r="F422" s="4">
        <f>cukier8[[#This Row],[Ilość cukru]]*cukier8[[#This Row],[rabat]]</f>
        <v>1.1500000000000001</v>
      </c>
    </row>
    <row r="423" spans="1:6" x14ac:dyDescent="0.25">
      <c r="A423" s="1">
        <v>39131</v>
      </c>
      <c r="B423" t="s">
        <v>47</v>
      </c>
      <c r="C423">
        <v>337</v>
      </c>
      <c r="D423">
        <f>SUMIF($B$1:B423,cukier8[[#This Row],[NIP]],$C$1:C423)</f>
        <v>4319</v>
      </c>
      <c r="E423">
        <f>IF(cukier8[[#This Row],[ilość już zakupiona]]&gt;=100,IF(cukier8[[#This Row],[ilość już zakupiona]]&gt;=1000,IF(cukier8[[#This Row],[ilość już zakupiona]]&gt;=10000,0.2,0.1),0.05),0)</f>
        <v>0.1</v>
      </c>
      <c r="F423" s="4">
        <f>cukier8[[#This Row],[Ilość cukru]]*cukier8[[#This Row],[rabat]]</f>
        <v>33.700000000000003</v>
      </c>
    </row>
    <row r="424" spans="1:6" x14ac:dyDescent="0.25">
      <c r="A424" s="1">
        <v>39132</v>
      </c>
      <c r="B424" t="s">
        <v>7</v>
      </c>
      <c r="C424">
        <v>500</v>
      </c>
      <c r="D424">
        <f>SUMIF($B$1:B424,cukier8[[#This Row],[NIP]],$C$1:C424)</f>
        <v>2895</v>
      </c>
      <c r="E424">
        <f>IF(cukier8[[#This Row],[ilość już zakupiona]]&gt;=100,IF(cukier8[[#This Row],[ilość już zakupiona]]&gt;=1000,IF(cukier8[[#This Row],[ilość już zakupiona]]&gt;=10000,0.2,0.1),0.05),0)</f>
        <v>0.1</v>
      </c>
      <c r="F424" s="4">
        <f>cukier8[[#This Row],[Ilość cukru]]*cukier8[[#This Row],[rabat]]</f>
        <v>50</v>
      </c>
    </row>
    <row r="425" spans="1:6" x14ac:dyDescent="0.25">
      <c r="A425" s="1">
        <v>39132</v>
      </c>
      <c r="B425" t="s">
        <v>92</v>
      </c>
      <c r="C425">
        <v>9</v>
      </c>
      <c r="D425">
        <f>SUMIF($B$1:B425,cukier8[[#This Row],[NIP]],$C$1:C425)</f>
        <v>25</v>
      </c>
      <c r="E425">
        <f>IF(cukier8[[#This Row],[ilość już zakupiona]]&gt;=100,IF(cukier8[[#This Row],[ilość już zakupiona]]&gt;=1000,IF(cukier8[[#This Row],[ilość już zakupiona]]&gt;=10000,0.2,0.1),0.05),0)</f>
        <v>0</v>
      </c>
      <c r="F425" s="4">
        <f>cukier8[[#This Row],[Ilość cukru]]*cukier8[[#This Row],[rabat]]</f>
        <v>0</v>
      </c>
    </row>
    <row r="426" spans="1:6" x14ac:dyDescent="0.25">
      <c r="A426" s="1">
        <v>39134</v>
      </c>
      <c r="B426" t="s">
        <v>133</v>
      </c>
      <c r="C426">
        <v>39</v>
      </c>
      <c r="D426">
        <f>SUMIF($B$1:B426,cukier8[[#This Row],[NIP]],$C$1:C426)</f>
        <v>221</v>
      </c>
      <c r="E426">
        <f>IF(cukier8[[#This Row],[ilość już zakupiona]]&gt;=100,IF(cukier8[[#This Row],[ilość już zakupiona]]&gt;=1000,IF(cukier8[[#This Row],[ilość już zakupiona]]&gt;=10000,0.2,0.1),0.05),0)</f>
        <v>0.05</v>
      </c>
      <c r="F426" s="4">
        <f>cukier8[[#This Row],[Ilość cukru]]*cukier8[[#This Row],[rabat]]</f>
        <v>1.9500000000000002</v>
      </c>
    </row>
    <row r="427" spans="1:6" x14ac:dyDescent="0.25">
      <c r="A427" s="1">
        <v>39139</v>
      </c>
      <c r="B427" t="s">
        <v>80</v>
      </c>
      <c r="C427">
        <v>156</v>
      </c>
      <c r="D427">
        <f>SUMIF($B$1:B427,cukier8[[#This Row],[NIP]],$C$1:C427)</f>
        <v>367</v>
      </c>
      <c r="E427">
        <f>IF(cukier8[[#This Row],[ilość już zakupiona]]&gt;=100,IF(cukier8[[#This Row],[ilość już zakupiona]]&gt;=1000,IF(cukier8[[#This Row],[ilość już zakupiona]]&gt;=10000,0.2,0.1),0.05),0)</f>
        <v>0.05</v>
      </c>
      <c r="F427" s="4">
        <f>cukier8[[#This Row],[Ilość cukru]]*cukier8[[#This Row],[rabat]]</f>
        <v>7.8000000000000007</v>
      </c>
    </row>
    <row r="428" spans="1:6" x14ac:dyDescent="0.25">
      <c r="A428" s="1">
        <v>39140</v>
      </c>
      <c r="B428" t="s">
        <v>19</v>
      </c>
      <c r="C428">
        <v>258</v>
      </c>
      <c r="D428">
        <f>SUMIF($B$1:B428,cukier8[[#This Row],[NIP]],$C$1:C428)</f>
        <v>5427</v>
      </c>
      <c r="E428">
        <f>IF(cukier8[[#This Row],[ilość już zakupiona]]&gt;=100,IF(cukier8[[#This Row],[ilość już zakupiona]]&gt;=1000,IF(cukier8[[#This Row],[ilość już zakupiona]]&gt;=10000,0.2,0.1),0.05),0)</f>
        <v>0.1</v>
      </c>
      <c r="F428" s="4">
        <f>cukier8[[#This Row],[Ilość cukru]]*cukier8[[#This Row],[rabat]]</f>
        <v>25.8</v>
      </c>
    </row>
    <row r="429" spans="1:6" x14ac:dyDescent="0.25">
      <c r="A429" s="1">
        <v>39140</v>
      </c>
      <c r="B429" t="s">
        <v>96</v>
      </c>
      <c r="C429">
        <v>14</v>
      </c>
      <c r="D429">
        <f>SUMIF($B$1:B429,cukier8[[#This Row],[NIP]],$C$1:C429)</f>
        <v>47</v>
      </c>
      <c r="E429">
        <f>IF(cukier8[[#This Row],[ilość już zakupiona]]&gt;=100,IF(cukier8[[#This Row],[ilość już zakupiona]]&gt;=1000,IF(cukier8[[#This Row],[ilość już zakupiona]]&gt;=10000,0.2,0.1),0.05),0)</f>
        <v>0</v>
      </c>
      <c r="F429" s="4">
        <f>cukier8[[#This Row],[Ilość cukru]]*cukier8[[#This Row],[rabat]]</f>
        <v>0</v>
      </c>
    </row>
    <row r="430" spans="1:6" x14ac:dyDescent="0.25">
      <c r="A430" s="1">
        <v>39142</v>
      </c>
      <c r="B430" t="s">
        <v>14</v>
      </c>
      <c r="C430">
        <v>91</v>
      </c>
      <c r="D430">
        <f>SUMIF($B$1:B430,cukier8[[#This Row],[NIP]],$C$1:C430)</f>
        <v>1284</v>
      </c>
      <c r="E430">
        <f>IF(cukier8[[#This Row],[ilość już zakupiona]]&gt;=100,IF(cukier8[[#This Row],[ilość już zakupiona]]&gt;=1000,IF(cukier8[[#This Row],[ilość już zakupiona]]&gt;=10000,0.2,0.1),0.05),0)</f>
        <v>0.1</v>
      </c>
      <c r="F430" s="4">
        <f>cukier8[[#This Row],[Ilość cukru]]*cukier8[[#This Row],[rabat]]</f>
        <v>9.1</v>
      </c>
    </row>
    <row r="431" spans="1:6" x14ac:dyDescent="0.25">
      <c r="A431" s="1">
        <v>39149</v>
      </c>
      <c r="B431" t="s">
        <v>14</v>
      </c>
      <c r="C431">
        <v>68</v>
      </c>
      <c r="D431">
        <f>SUMIF($B$1:B431,cukier8[[#This Row],[NIP]],$C$1:C431)</f>
        <v>1352</v>
      </c>
      <c r="E431">
        <f>IF(cukier8[[#This Row],[ilość już zakupiona]]&gt;=100,IF(cukier8[[#This Row],[ilość już zakupiona]]&gt;=1000,IF(cukier8[[#This Row],[ilość już zakupiona]]&gt;=10000,0.2,0.1),0.05),0)</f>
        <v>0.1</v>
      </c>
      <c r="F431" s="4">
        <f>cukier8[[#This Row],[Ilość cukru]]*cukier8[[#This Row],[rabat]]</f>
        <v>6.8000000000000007</v>
      </c>
    </row>
    <row r="432" spans="1:6" x14ac:dyDescent="0.25">
      <c r="A432" s="1">
        <v>39150</v>
      </c>
      <c r="B432" t="s">
        <v>139</v>
      </c>
      <c r="C432">
        <v>13</v>
      </c>
      <c r="D432">
        <f>SUMIF($B$1:B432,cukier8[[#This Row],[NIP]],$C$1:C432)</f>
        <v>13</v>
      </c>
      <c r="E432">
        <f>IF(cukier8[[#This Row],[ilość już zakupiona]]&gt;=100,IF(cukier8[[#This Row],[ilość już zakupiona]]&gt;=1000,IF(cukier8[[#This Row],[ilość już zakupiona]]&gt;=10000,0.2,0.1),0.05),0)</f>
        <v>0</v>
      </c>
      <c r="F432" s="4">
        <f>cukier8[[#This Row],[Ilość cukru]]*cukier8[[#This Row],[rabat]]</f>
        <v>0</v>
      </c>
    </row>
    <row r="433" spans="1:6" x14ac:dyDescent="0.25">
      <c r="A433" s="1">
        <v>39152</v>
      </c>
      <c r="B433" t="s">
        <v>30</v>
      </c>
      <c r="C433">
        <v>118</v>
      </c>
      <c r="D433">
        <f>SUMIF($B$1:B433,cukier8[[#This Row],[NIP]],$C$1:C433)</f>
        <v>814</v>
      </c>
      <c r="E433">
        <f>IF(cukier8[[#This Row],[ilość już zakupiona]]&gt;=100,IF(cukier8[[#This Row],[ilość już zakupiona]]&gt;=1000,IF(cukier8[[#This Row],[ilość już zakupiona]]&gt;=10000,0.2,0.1),0.05),0)</f>
        <v>0.05</v>
      </c>
      <c r="F433" s="4">
        <f>cukier8[[#This Row],[Ilość cukru]]*cukier8[[#This Row],[rabat]]</f>
        <v>5.9</v>
      </c>
    </row>
    <row r="434" spans="1:6" x14ac:dyDescent="0.25">
      <c r="A434" s="1">
        <v>39154</v>
      </c>
      <c r="B434" t="s">
        <v>27</v>
      </c>
      <c r="C434">
        <v>54</v>
      </c>
      <c r="D434">
        <f>SUMIF($B$1:B434,cukier8[[#This Row],[NIP]],$C$1:C434)</f>
        <v>548</v>
      </c>
      <c r="E434">
        <f>IF(cukier8[[#This Row],[ilość już zakupiona]]&gt;=100,IF(cukier8[[#This Row],[ilość już zakupiona]]&gt;=1000,IF(cukier8[[#This Row],[ilość już zakupiona]]&gt;=10000,0.2,0.1),0.05),0)</f>
        <v>0.05</v>
      </c>
      <c r="F434" s="4">
        <f>cukier8[[#This Row],[Ilość cukru]]*cukier8[[#This Row],[rabat]]</f>
        <v>2.7</v>
      </c>
    </row>
    <row r="435" spans="1:6" x14ac:dyDescent="0.25">
      <c r="A435" s="1">
        <v>39158</v>
      </c>
      <c r="B435" t="s">
        <v>140</v>
      </c>
      <c r="C435">
        <v>10</v>
      </c>
      <c r="D435">
        <f>SUMIF($B$1:B435,cukier8[[#This Row],[NIP]],$C$1:C435)</f>
        <v>10</v>
      </c>
      <c r="E435">
        <f>IF(cukier8[[#This Row],[ilość już zakupiona]]&gt;=100,IF(cukier8[[#This Row],[ilość już zakupiona]]&gt;=1000,IF(cukier8[[#This Row],[ilość już zakupiona]]&gt;=10000,0.2,0.1),0.05),0)</f>
        <v>0</v>
      </c>
      <c r="F435" s="4">
        <f>cukier8[[#This Row],[Ilość cukru]]*cukier8[[#This Row],[rabat]]</f>
        <v>0</v>
      </c>
    </row>
    <row r="436" spans="1:6" x14ac:dyDescent="0.25">
      <c r="A436" s="1">
        <v>39162</v>
      </c>
      <c r="B436" t="s">
        <v>52</v>
      </c>
      <c r="C436">
        <v>339</v>
      </c>
      <c r="D436">
        <f>SUMIF($B$1:B436,cukier8[[#This Row],[NIP]],$C$1:C436)</f>
        <v>4608</v>
      </c>
      <c r="E436">
        <f>IF(cukier8[[#This Row],[ilość już zakupiona]]&gt;=100,IF(cukier8[[#This Row],[ilość już zakupiona]]&gt;=1000,IF(cukier8[[#This Row],[ilość już zakupiona]]&gt;=10000,0.2,0.1),0.05),0)</f>
        <v>0.1</v>
      </c>
      <c r="F436" s="4">
        <f>cukier8[[#This Row],[Ilość cukru]]*cukier8[[#This Row],[rabat]]</f>
        <v>33.9</v>
      </c>
    </row>
    <row r="437" spans="1:6" x14ac:dyDescent="0.25">
      <c r="A437" s="1">
        <v>39163</v>
      </c>
      <c r="B437" t="s">
        <v>32</v>
      </c>
      <c r="C437">
        <v>80</v>
      </c>
      <c r="D437">
        <f>SUMIF($B$1:B437,cukier8[[#This Row],[NIP]],$C$1:C437)</f>
        <v>1403</v>
      </c>
      <c r="E437">
        <f>IF(cukier8[[#This Row],[ilość już zakupiona]]&gt;=100,IF(cukier8[[#This Row],[ilość już zakupiona]]&gt;=1000,IF(cukier8[[#This Row],[ilość już zakupiona]]&gt;=10000,0.2,0.1),0.05),0)</f>
        <v>0.1</v>
      </c>
      <c r="F437" s="4">
        <f>cukier8[[#This Row],[Ilość cukru]]*cukier8[[#This Row],[rabat]]</f>
        <v>8</v>
      </c>
    </row>
    <row r="438" spans="1:6" x14ac:dyDescent="0.25">
      <c r="A438" s="1">
        <v>39165</v>
      </c>
      <c r="B438" t="s">
        <v>24</v>
      </c>
      <c r="C438">
        <v>431</v>
      </c>
      <c r="D438">
        <f>SUMIF($B$1:B438,cukier8[[#This Row],[NIP]],$C$1:C438)</f>
        <v>4533</v>
      </c>
      <c r="E438">
        <f>IF(cukier8[[#This Row],[ilość już zakupiona]]&gt;=100,IF(cukier8[[#This Row],[ilość już zakupiona]]&gt;=1000,IF(cukier8[[#This Row],[ilość już zakupiona]]&gt;=10000,0.2,0.1),0.05),0)</f>
        <v>0.1</v>
      </c>
      <c r="F438" s="4">
        <f>cukier8[[#This Row],[Ilość cukru]]*cukier8[[#This Row],[rabat]]</f>
        <v>43.1</v>
      </c>
    </row>
    <row r="439" spans="1:6" x14ac:dyDescent="0.25">
      <c r="A439" s="1">
        <v>39167</v>
      </c>
      <c r="B439" t="s">
        <v>52</v>
      </c>
      <c r="C439">
        <v>268</v>
      </c>
      <c r="D439">
        <f>SUMIF($B$1:B439,cukier8[[#This Row],[NIP]],$C$1:C439)</f>
        <v>4876</v>
      </c>
      <c r="E439">
        <f>IF(cukier8[[#This Row],[ilość już zakupiona]]&gt;=100,IF(cukier8[[#This Row],[ilość już zakupiona]]&gt;=1000,IF(cukier8[[#This Row],[ilość już zakupiona]]&gt;=10000,0.2,0.1),0.05),0)</f>
        <v>0.1</v>
      </c>
      <c r="F439" s="4">
        <f>cukier8[[#This Row],[Ilość cukru]]*cukier8[[#This Row],[rabat]]</f>
        <v>26.8</v>
      </c>
    </row>
    <row r="440" spans="1:6" x14ac:dyDescent="0.25">
      <c r="A440" s="1">
        <v>39167</v>
      </c>
      <c r="B440" t="s">
        <v>24</v>
      </c>
      <c r="C440">
        <v>440</v>
      </c>
      <c r="D440">
        <f>SUMIF($B$1:B440,cukier8[[#This Row],[NIP]],$C$1:C440)</f>
        <v>4973</v>
      </c>
      <c r="E440">
        <f>IF(cukier8[[#This Row],[ilość już zakupiona]]&gt;=100,IF(cukier8[[#This Row],[ilość już zakupiona]]&gt;=1000,IF(cukier8[[#This Row],[ilość już zakupiona]]&gt;=10000,0.2,0.1),0.05),0)</f>
        <v>0.1</v>
      </c>
      <c r="F440" s="4">
        <f>cukier8[[#This Row],[Ilość cukru]]*cukier8[[#This Row],[rabat]]</f>
        <v>44</v>
      </c>
    </row>
    <row r="441" spans="1:6" x14ac:dyDescent="0.25">
      <c r="A441" s="1">
        <v>39167</v>
      </c>
      <c r="B441" t="s">
        <v>7</v>
      </c>
      <c r="C441">
        <v>396</v>
      </c>
      <c r="D441">
        <f>SUMIF($B$1:B441,cukier8[[#This Row],[NIP]],$C$1:C441)</f>
        <v>3291</v>
      </c>
      <c r="E441">
        <f>IF(cukier8[[#This Row],[ilość już zakupiona]]&gt;=100,IF(cukier8[[#This Row],[ilość już zakupiona]]&gt;=1000,IF(cukier8[[#This Row],[ilość już zakupiona]]&gt;=10000,0.2,0.1),0.05),0)</f>
        <v>0.1</v>
      </c>
      <c r="F441" s="4">
        <f>cukier8[[#This Row],[Ilość cukru]]*cukier8[[#This Row],[rabat]]</f>
        <v>39.6</v>
      </c>
    </row>
    <row r="442" spans="1:6" x14ac:dyDescent="0.25">
      <c r="A442" s="1">
        <v>39167</v>
      </c>
      <c r="B442" t="s">
        <v>20</v>
      </c>
      <c r="C442">
        <v>157</v>
      </c>
      <c r="D442">
        <f>SUMIF($B$1:B442,cukier8[[#This Row],[NIP]],$C$1:C442)</f>
        <v>1393</v>
      </c>
      <c r="E442">
        <f>IF(cukier8[[#This Row],[ilość już zakupiona]]&gt;=100,IF(cukier8[[#This Row],[ilość już zakupiona]]&gt;=1000,IF(cukier8[[#This Row],[ilość już zakupiona]]&gt;=10000,0.2,0.1),0.05),0)</f>
        <v>0.1</v>
      </c>
      <c r="F442" s="4">
        <f>cukier8[[#This Row],[Ilość cukru]]*cukier8[[#This Row],[rabat]]</f>
        <v>15.700000000000001</v>
      </c>
    </row>
    <row r="443" spans="1:6" x14ac:dyDescent="0.25">
      <c r="A443" s="1">
        <v>39171</v>
      </c>
      <c r="B443" t="s">
        <v>14</v>
      </c>
      <c r="C443">
        <v>194</v>
      </c>
      <c r="D443">
        <f>SUMIF($B$1:B443,cukier8[[#This Row],[NIP]],$C$1:C443)</f>
        <v>1546</v>
      </c>
      <c r="E443">
        <f>IF(cukier8[[#This Row],[ilość już zakupiona]]&gt;=100,IF(cukier8[[#This Row],[ilość już zakupiona]]&gt;=1000,IF(cukier8[[#This Row],[ilość już zakupiona]]&gt;=10000,0.2,0.1),0.05),0)</f>
        <v>0.1</v>
      </c>
      <c r="F443" s="4">
        <f>cukier8[[#This Row],[Ilość cukru]]*cukier8[[#This Row],[rabat]]</f>
        <v>19.400000000000002</v>
      </c>
    </row>
    <row r="444" spans="1:6" x14ac:dyDescent="0.25">
      <c r="A444" s="1">
        <v>39172</v>
      </c>
      <c r="B444" t="s">
        <v>41</v>
      </c>
      <c r="C444">
        <v>156</v>
      </c>
      <c r="D444">
        <f>SUMIF($B$1:B444,cukier8[[#This Row],[NIP]],$C$1:C444)</f>
        <v>672</v>
      </c>
      <c r="E444">
        <f>IF(cukier8[[#This Row],[ilość już zakupiona]]&gt;=100,IF(cukier8[[#This Row],[ilość już zakupiona]]&gt;=1000,IF(cukier8[[#This Row],[ilość już zakupiona]]&gt;=10000,0.2,0.1),0.05),0)</f>
        <v>0.05</v>
      </c>
      <c r="F444" s="4">
        <f>cukier8[[#This Row],[Ilość cukru]]*cukier8[[#This Row],[rabat]]</f>
        <v>7.8000000000000007</v>
      </c>
    </row>
    <row r="445" spans="1:6" x14ac:dyDescent="0.25">
      <c r="A445" s="1">
        <v>39173</v>
      </c>
      <c r="B445" t="s">
        <v>114</v>
      </c>
      <c r="C445">
        <v>11</v>
      </c>
      <c r="D445">
        <f>SUMIF($B$1:B445,cukier8[[#This Row],[NIP]],$C$1:C445)</f>
        <v>26</v>
      </c>
      <c r="E445">
        <f>IF(cukier8[[#This Row],[ilość już zakupiona]]&gt;=100,IF(cukier8[[#This Row],[ilość już zakupiona]]&gt;=1000,IF(cukier8[[#This Row],[ilość już zakupiona]]&gt;=10000,0.2,0.1),0.05),0)</f>
        <v>0</v>
      </c>
      <c r="F445" s="4">
        <f>cukier8[[#This Row],[Ilość cukru]]*cukier8[[#This Row],[rabat]]</f>
        <v>0</v>
      </c>
    </row>
    <row r="446" spans="1:6" x14ac:dyDescent="0.25">
      <c r="A446" s="1">
        <v>39174</v>
      </c>
      <c r="B446" t="s">
        <v>37</v>
      </c>
      <c r="C446">
        <v>110</v>
      </c>
      <c r="D446">
        <f>SUMIF($B$1:B446,cukier8[[#This Row],[NIP]],$C$1:C446)</f>
        <v>550</v>
      </c>
      <c r="E446">
        <f>IF(cukier8[[#This Row],[ilość już zakupiona]]&gt;=100,IF(cukier8[[#This Row],[ilość już zakupiona]]&gt;=1000,IF(cukier8[[#This Row],[ilość już zakupiona]]&gt;=10000,0.2,0.1),0.05),0)</f>
        <v>0.05</v>
      </c>
      <c r="F446" s="4">
        <f>cukier8[[#This Row],[Ilość cukru]]*cukier8[[#This Row],[rabat]]</f>
        <v>5.5</v>
      </c>
    </row>
    <row r="447" spans="1:6" x14ac:dyDescent="0.25">
      <c r="A447" s="1">
        <v>39176</v>
      </c>
      <c r="B447" t="s">
        <v>141</v>
      </c>
      <c r="C447">
        <v>12</v>
      </c>
      <c r="D447">
        <f>SUMIF($B$1:B447,cukier8[[#This Row],[NIP]],$C$1:C447)</f>
        <v>12</v>
      </c>
      <c r="E447">
        <f>IF(cukier8[[#This Row],[ilość już zakupiona]]&gt;=100,IF(cukier8[[#This Row],[ilość już zakupiona]]&gt;=1000,IF(cukier8[[#This Row],[ilość już zakupiona]]&gt;=10000,0.2,0.1),0.05),0)</f>
        <v>0</v>
      </c>
      <c r="F447" s="4">
        <f>cukier8[[#This Row],[Ilość cukru]]*cukier8[[#This Row],[rabat]]</f>
        <v>0</v>
      </c>
    </row>
    <row r="448" spans="1:6" x14ac:dyDescent="0.25">
      <c r="A448" s="1">
        <v>39177</v>
      </c>
      <c r="B448" t="s">
        <v>7</v>
      </c>
      <c r="C448">
        <v>464</v>
      </c>
      <c r="D448">
        <f>SUMIF($B$1:B448,cukier8[[#This Row],[NIP]],$C$1:C448)</f>
        <v>3755</v>
      </c>
      <c r="E448">
        <f>IF(cukier8[[#This Row],[ilość już zakupiona]]&gt;=100,IF(cukier8[[#This Row],[ilość już zakupiona]]&gt;=1000,IF(cukier8[[#This Row],[ilość już zakupiona]]&gt;=10000,0.2,0.1),0.05),0)</f>
        <v>0.1</v>
      </c>
      <c r="F448" s="4">
        <f>cukier8[[#This Row],[Ilość cukru]]*cukier8[[#This Row],[rabat]]</f>
        <v>46.400000000000006</v>
      </c>
    </row>
    <row r="449" spans="1:6" x14ac:dyDescent="0.25">
      <c r="A449" s="1">
        <v>39178</v>
      </c>
      <c r="B449" t="s">
        <v>68</v>
      </c>
      <c r="C449">
        <v>40</v>
      </c>
      <c r="D449">
        <f>SUMIF($B$1:B449,cukier8[[#This Row],[NIP]],$C$1:C449)</f>
        <v>702</v>
      </c>
      <c r="E449">
        <f>IF(cukier8[[#This Row],[ilość już zakupiona]]&gt;=100,IF(cukier8[[#This Row],[ilość już zakupiona]]&gt;=1000,IF(cukier8[[#This Row],[ilość już zakupiona]]&gt;=10000,0.2,0.1),0.05),0)</f>
        <v>0.05</v>
      </c>
      <c r="F449" s="4">
        <f>cukier8[[#This Row],[Ilość cukru]]*cukier8[[#This Row],[rabat]]</f>
        <v>2</v>
      </c>
    </row>
    <row r="450" spans="1:6" x14ac:dyDescent="0.25">
      <c r="A450" s="1">
        <v>39179</v>
      </c>
      <c r="B450" t="s">
        <v>41</v>
      </c>
      <c r="C450">
        <v>52</v>
      </c>
      <c r="D450">
        <f>SUMIF($B$1:B450,cukier8[[#This Row],[NIP]],$C$1:C450)</f>
        <v>724</v>
      </c>
      <c r="E450">
        <f>IF(cukier8[[#This Row],[ilość już zakupiona]]&gt;=100,IF(cukier8[[#This Row],[ilość już zakupiona]]&gt;=1000,IF(cukier8[[#This Row],[ilość już zakupiona]]&gt;=10000,0.2,0.1),0.05),0)</f>
        <v>0.05</v>
      </c>
      <c r="F450" s="4">
        <f>cukier8[[#This Row],[Ilość cukru]]*cukier8[[#This Row],[rabat]]</f>
        <v>2.6</v>
      </c>
    </row>
    <row r="451" spans="1:6" x14ac:dyDescent="0.25">
      <c r="A451" s="1">
        <v>39184</v>
      </c>
      <c r="B451" t="s">
        <v>77</v>
      </c>
      <c r="C451">
        <v>12</v>
      </c>
      <c r="D451">
        <f>SUMIF($B$1:B451,cukier8[[#This Row],[NIP]],$C$1:C451)</f>
        <v>20</v>
      </c>
      <c r="E451">
        <f>IF(cukier8[[#This Row],[ilość już zakupiona]]&gt;=100,IF(cukier8[[#This Row],[ilość już zakupiona]]&gt;=1000,IF(cukier8[[#This Row],[ilość już zakupiona]]&gt;=10000,0.2,0.1),0.05),0)</f>
        <v>0</v>
      </c>
      <c r="F451" s="4">
        <f>cukier8[[#This Row],[Ilość cukru]]*cukier8[[#This Row],[rabat]]</f>
        <v>0</v>
      </c>
    </row>
    <row r="452" spans="1:6" x14ac:dyDescent="0.25">
      <c r="A452" s="1">
        <v>39186</v>
      </c>
      <c r="B452" t="s">
        <v>9</v>
      </c>
      <c r="C452">
        <v>412</v>
      </c>
      <c r="D452">
        <f>SUMIF($B$1:B452,cukier8[[#This Row],[NIP]],$C$1:C452)</f>
        <v>6568</v>
      </c>
      <c r="E452">
        <f>IF(cukier8[[#This Row],[ilość już zakupiona]]&gt;=100,IF(cukier8[[#This Row],[ilość już zakupiona]]&gt;=1000,IF(cukier8[[#This Row],[ilość już zakupiona]]&gt;=10000,0.2,0.1),0.05),0)</f>
        <v>0.1</v>
      </c>
      <c r="F452" s="4">
        <f>cukier8[[#This Row],[Ilość cukru]]*cukier8[[#This Row],[rabat]]</f>
        <v>41.2</v>
      </c>
    </row>
    <row r="453" spans="1:6" x14ac:dyDescent="0.25">
      <c r="A453" s="1">
        <v>39188</v>
      </c>
      <c r="B453" t="s">
        <v>19</v>
      </c>
      <c r="C453">
        <v>268</v>
      </c>
      <c r="D453">
        <f>SUMIF($B$1:B453,cukier8[[#This Row],[NIP]],$C$1:C453)</f>
        <v>5695</v>
      </c>
      <c r="E453">
        <f>IF(cukier8[[#This Row],[ilość już zakupiona]]&gt;=100,IF(cukier8[[#This Row],[ilość już zakupiona]]&gt;=1000,IF(cukier8[[#This Row],[ilość już zakupiona]]&gt;=10000,0.2,0.1),0.05),0)</f>
        <v>0.1</v>
      </c>
      <c r="F453" s="4">
        <f>cukier8[[#This Row],[Ilość cukru]]*cukier8[[#This Row],[rabat]]</f>
        <v>26.8</v>
      </c>
    </row>
    <row r="454" spans="1:6" x14ac:dyDescent="0.25">
      <c r="A454" s="1">
        <v>39188</v>
      </c>
      <c r="B454" t="s">
        <v>9</v>
      </c>
      <c r="C454">
        <v>495</v>
      </c>
      <c r="D454">
        <f>SUMIF($B$1:B454,cukier8[[#This Row],[NIP]],$C$1:C454)</f>
        <v>7063</v>
      </c>
      <c r="E454">
        <f>IF(cukier8[[#This Row],[ilość już zakupiona]]&gt;=100,IF(cukier8[[#This Row],[ilość już zakupiona]]&gt;=1000,IF(cukier8[[#This Row],[ilość już zakupiona]]&gt;=10000,0.2,0.1),0.05),0)</f>
        <v>0.1</v>
      </c>
      <c r="F454" s="4">
        <f>cukier8[[#This Row],[Ilość cukru]]*cukier8[[#This Row],[rabat]]</f>
        <v>49.5</v>
      </c>
    </row>
    <row r="455" spans="1:6" x14ac:dyDescent="0.25">
      <c r="A455" s="1">
        <v>39188</v>
      </c>
      <c r="B455" t="s">
        <v>37</v>
      </c>
      <c r="C455">
        <v>30</v>
      </c>
      <c r="D455">
        <f>SUMIF($B$1:B455,cukier8[[#This Row],[NIP]],$C$1:C455)</f>
        <v>580</v>
      </c>
      <c r="E455">
        <f>IF(cukier8[[#This Row],[ilość już zakupiona]]&gt;=100,IF(cukier8[[#This Row],[ilość już zakupiona]]&gt;=1000,IF(cukier8[[#This Row],[ilość już zakupiona]]&gt;=10000,0.2,0.1),0.05),0)</f>
        <v>0.05</v>
      </c>
      <c r="F455" s="4">
        <f>cukier8[[#This Row],[Ilość cukru]]*cukier8[[#This Row],[rabat]]</f>
        <v>1.5</v>
      </c>
    </row>
    <row r="456" spans="1:6" x14ac:dyDescent="0.25">
      <c r="A456" s="1">
        <v>39191</v>
      </c>
      <c r="B456" t="s">
        <v>8</v>
      </c>
      <c r="C456">
        <v>67</v>
      </c>
      <c r="D456">
        <f>SUMIF($B$1:B456,cukier8[[#This Row],[NIP]],$C$1:C456)</f>
        <v>1059</v>
      </c>
      <c r="E456">
        <f>IF(cukier8[[#This Row],[ilość już zakupiona]]&gt;=100,IF(cukier8[[#This Row],[ilość już zakupiona]]&gt;=1000,IF(cukier8[[#This Row],[ilość już zakupiona]]&gt;=10000,0.2,0.1),0.05),0)</f>
        <v>0.1</v>
      </c>
      <c r="F456" s="4">
        <f>cukier8[[#This Row],[Ilość cukru]]*cukier8[[#This Row],[rabat]]</f>
        <v>6.7</v>
      </c>
    </row>
    <row r="457" spans="1:6" x14ac:dyDescent="0.25">
      <c r="A457" s="1">
        <v>39197</v>
      </c>
      <c r="B457" t="s">
        <v>16</v>
      </c>
      <c r="C457">
        <v>497</v>
      </c>
      <c r="D457">
        <f>SUMIF($B$1:B457,cukier8[[#This Row],[NIP]],$C$1:C457)</f>
        <v>4661</v>
      </c>
      <c r="E457">
        <f>IF(cukier8[[#This Row],[ilość już zakupiona]]&gt;=100,IF(cukier8[[#This Row],[ilość już zakupiona]]&gt;=1000,IF(cukier8[[#This Row],[ilość już zakupiona]]&gt;=10000,0.2,0.1),0.05),0)</f>
        <v>0.1</v>
      </c>
      <c r="F457" s="4">
        <f>cukier8[[#This Row],[Ilość cukru]]*cukier8[[#This Row],[rabat]]</f>
        <v>49.7</v>
      </c>
    </row>
    <row r="458" spans="1:6" x14ac:dyDescent="0.25">
      <c r="A458" s="1">
        <v>39200</v>
      </c>
      <c r="B458" t="s">
        <v>24</v>
      </c>
      <c r="C458">
        <v>102</v>
      </c>
      <c r="D458">
        <f>SUMIF($B$1:B458,cukier8[[#This Row],[NIP]],$C$1:C458)</f>
        <v>5075</v>
      </c>
      <c r="E458">
        <f>IF(cukier8[[#This Row],[ilość już zakupiona]]&gt;=100,IF(cukier8[[#This Row],[ilość już zakupiona]]&gt;=1000,IF(cukier8[[#This Row],[ilość już zakupiona]]&gt;=10000,0.2,0.1),0.05),0)</f>
        <v>0.1</v>
      </c>
      <c r="F458" s="4">
        <f>cukier8[[#This Row],[Ilość cukru]]*cukier8[[#This Row],[rabat]]</f>
        <v>10.200000000000001</v>
      </c>
    </row>
    <row r="459" spans="1:6" x14ac:dyDescent="0.25">
      <c r="A459" s="1">
        <v>39203</v>
      </c>
      <c r="B459" t="s">
        <v>9</v>
      </c>
      <c r="C459">
        <v>322</v>
      </c>
      <c r="D459">
        <f>SUMIF($B$1:B459,cukier8[[#This Row],[NIP]],$C$1:C459)</f>
        <v>7385</v>
      </c>
      <c r="E459">
        <f>IF(cukier8[[#This Row],[ilość już zakupiona]]&gt;=100,IF(cukier8[[#This Row],[ilość już zakupiona]]&gt;=1000,IF(cukier8[[#This Row],[ilość już zakupiona]]&gt;=10000,0.2,0.1),0.05),0)</f>
        <v>0.1</v>
      </c>
      <c r="F459" s="4">
        <f>cukier8[[#This Row],[Ilość cukru]]*cukier8[[#This Row],[rabat]]</f>
        <v>32.200000000000003</v>
      </c>
    </row>
    <row r="460" spans="1:6" x14ac:dyDescent="0.25">
      <c r="A460" s="1">
        <v>39204</v>
      </c>
      <c r="B460" t="s">
        <v>11</v>
      </c>
      <c r="C460">
        <v>297</v>
      </c>
      <c r="D460">
        <f>SUMIF($B$1:B460,cukier8[[#This Row],[NIP]],$C$1:C460)</f>
        <v>6023</v>
      </c>
      <c r="E460">
        <f>IF(cukier8[[#This Row],[ilość już zakupiona]]&gt;=100,IF(cukier8[[#This Row],[ilość już zakupiona]]&gt;=1000,IF(cukier8[[#This Row],[ilość już zakupiona]]&gt;=10000,0.2,0.1),0.05),0)</f>
        <v>0.1</v>
      </c>
      <c r="F460" s="4">
        <f>cukier8[[#This Row],[Ilość cukru]]*cukier8[[#This Row],[rabat]]</f>
        <v>29.700000000000003</v>
      </c>
    </row>
    <row r="461" spans="1:6" x14ac:dyDescent="0.25">
      <c r="A461" s="1">
        <v>39206</v>
      </c>
      <c r="B461" t="s">
        <v>14</v>
      </c>
      <c r="C461">
        <v>179</v>
      </c>
      <c r="D461">
        <f>SUMIF($B$1:B461,cukier8[[#This Row],[NIP]],$C$1:C461)</f>
        <v>1725</v>
      </c>
      <c r="E461">
        <f>IF(cukier8[[#This Row],[ilość już zakupiona]]&gt;=100,IF(cukier8[[#This Row],[ilość już zakupiona]]&gt;=1000,IF(cukier8[[#This Row],[ilość już zakupiona]]&gt;=10000,0.2,0.1),0.05),0)</f>
        <v>0.1</v>
      </c>
      <c r="F461" s="4">
        <f>cukier8[[#This Row],[Ilość cukru]]*cukier8[[#This Row],[rabat]]</f>
        <v>17.900000000000002</v>
      </c>
    </row>
    <row r="462" spans="1:6" x14ac:dyDescent="0.25">
      <c r="A462" s="1">
        <v>39208</v>
      </c>
      <c r="B462" t="s">
        <v>142</v>
      </c>
      <c r="C462">
        <v>15</v>
      </c>
      <c r="D462">
        <f>SUMIF($B$1:B462,cukier8[[#This Row],[NIP]],$C$1:C462)</f>
        <v>15</v>
      </c>
      <c r="E462">
        <f>IF(cukier8[[#This Row],[ilość już zakupiona]]&gt;=100,IF(cukier8[[#This Row],[ilość już zakupiona]]&gt;=1000,IF(cukier8[[#This Row],[ilość już zakupiona]]&gt;=10000,0.2,0.1),0.05),0)</f>
        <v>0</v>
      </c>
      <c r="F462" s="4">
        <f>cukier8[[#This Row],[Ilość cukru]]*cukier8[[#This Row],[rabat]]</f>
        <v>0</v>
      </c>
    </row>
    <row r="463" spans="1:6" x14ac:dyDescent="0.25">
      <c r="A463" s="1">
        <v>39210</v>
      </c>
      <c r="B463" t="s">
        <v>63</v>
      </c>
      <c r="C463">
        <v>65</v>
      </c>
      <c r="D463">
        <f>SUMIF($B$1:B463,cukier8[[#This Row],[NIP]],$C$1:C463)</f>
        <v>364</v>
      </c>
      <c r="E463">
        <f>IF(cukier8[[#This Row],[ilość już zakupiona]]&gt;=100,IF(cukier8[[#This Row],[ilość już zakupiona]]&gt;=1000,IF(cukier8[[#This Row],[ilość już zakupiona]]&gt;=10000,0.2,0.1),0.05),0)</f>
        <v>0.05</v>
      </c>
      <c r="F463" s="4">
        <f>cukier8[[#This Row],[Ilość cukru]]*cukier8[[#This Row],[rabat]]</f>
        <v>3.25</v>
      </c>
    </row>
    <row r="464" spans="1:6" x14ac:dyDescent="0.25">
      <c r="A464" s="1">
        <v>39212</v>
      </c>
      <c r="B464" t="s">
        <v>9</v>
      </c>
      <c r="C464">
        <v>297</v>
      </c>
      <c r="D464">
        <f>SUMIF($B$1:B464,cukier8[[#This Row],[NIP]],$C$1:C464)</f>
        <v>7682</v>
      </c>
      <c r="E464">
        <f>IF(cukier8[[#This Row],[ilość już zakupiona]]&gt;=100,IF(cukier8[[#This Row],[ilość już zakupiona]]&gt;=1000,IF(cukier8[[#This Row],[ilość już zakupiona]]&gt;=10000,0.2,0.1),0.05),0)</f>
        <v>0.1</v>
      </c>
      <c r="F464" s="4">
        <f>cukier8[[#This Row],[Ilość cukru]]*cukier8[[#This Row],[rabat]]</f>
        <v>29.700000000000003</v>
      </c>
    </row>
    <row r="465" spans="1:6" x14ac:dyDescent="0.25">
      <c r="A465" s="1">
        <v>39214</v>
      </c>
      <c r="B465" t="s">
        <v>10</v>
      </c>
      <c r="C465">
        <v>131</v>
      </c>
      <c r="D465">
        <f>SUMIF($B$1:B465,cukier8[[#This Row],[NIP]],$C$1:C465)</f>
        <v>635</v>
      </c>
      <c r="E465">
        <f>IF(cukier8[[#This Row],[ilość już zakupiona]]&gt;=100,IF(cukier8[[#This Row],[ilość już zakupiona]]&gt;=1000,IF(cukier8[[#This Row],[ilość już zakupiona]]&gt;=10000,0.2,0.1),0.05),0)</f>
        <v>0.05</v>
      </c>
      <c r="F465" s="4">
        <f>cukier8[[#This Row],[Ilość cukru]]*cukier8[[#This Row],[rabat]]</f>
        <v>6.5500000000000007</v>
      </c>
    </row>
    <row r="466" spans="1:6" x14ac:dyDescent="0.25">
      <c r="A466" s="1">
        <v>39215</v>
      </c>
      <c r="B466" t="s">
        <v>143</v>
      </c>
      <c r="C466">
        <v>12</v>
      </c>
      <c r="D466">
        <f>SUMIF($B$1:B466,cukier8[[#This Row],[NIP]],$C$1:C466)</f>
        <v>12</v>
      </c>
      <c r="E466">
        <f>IF(cukier8[[#This Row],[ilość już zakupiona]]&gt;=100,IF(cukier8[[#This Row],[ilość już zakupiona]]&gt;=1000,IF(cukier8[[#This Row],[ilość już zakupiona]]&gt;=10000,0.2,0.1),0.05),0)</f>
        <v>0</v>
      </c>
      <c r="F466" s="4">
        <f>cukier8[[#This Row],[Ilość cukru]]*cukier8[[#This Row],[rabat]]</f>
        <v>0</v>
      </c>
    </row>
    <row r="467" spans="1:6" x14ac:dyDescent="0.25">
      <c r="A467" s="1">
        <v>39215</v>
      </c>
      <c r="B467" t="s">
        <v>20</v>
      </c>
      <c r="C467">
        <v>114</v>
      </c>
      <c r="D467">
        <f>SUMIF($B$1:B467,cukier8[[#This Row],[NIP]],$C$1:C467)</f>
        <v>1507</v>
      </c>
      <c r="E467">
        <f>IF(cukier8[[#This Row],[ilość już zakupiona]]&gt;=100,IF(cukier8[[#This Row],[ilość już zakupiona]]&gt;=1000,IF(cukier8[[#This Row],[ilość już zakupiona]]&gt;=10000,0.2,0.1),0.05),0)</f>
        <v>0.1</v>
      </c>
      <c r="F467" s="4">
        <f>cukier8[[#This Row],[Ilość cukru]]*cukier8[[#This Row],[rabat]]</f>
        <v>11.4</v>
      </c>
    </row>
    <row r="468" spans="1:6" x14ac:dyDescent="0.25">
      <c r="A468" s="1">
        <v>39218</v>
      </c>
      <c r="B468" t="s">
        <v>16</v>
      </c>
      <c r="C468">
        <v>293</v>
      </c>
      <c r="D468">
        <f>SUMIF($B$1:B468,cukier8[[#This Row],[NIP]],$C$1:C468)</f>
        <v>4954</v>
      </c>
      <c r="E468">
        <f>IF(cukier8[[#This Row],[ilość już zakupiona]]&gt;=100,IF(cukier8[[#This Row],[ilość już zakupiona]]&gt;=1000,IF(cukier8[[#This Row],[ilość już zakupiona]]&gt;=10000,0.2,0.1),0.05),0)</f>
        <v>0.1</v>
      </c>
      <c r="F468" s="4">
        <f>cukier8[[#This Row],[Ilość cukru]]*cukier8[[#This Row],[rabat]]</f>
        <v>29.3</v>
      </c>
    </row>
    <row r="469" spans="1:6" x14ac:dyDescent="0.25">
      <c r="A469" s="1">
        <v>39220</v>
      </c>
      <c r="B469" t="s">
        <v>144</v>
      </c>
      <c r="C469">
        <v>18</v>
      </c>
      <c r="D469">
        <f>SUMIF($B$1:B469,cukier8[[#This Row],[NIP]],$C$1:C469)</f>
        <v>18</v>
      </c>
      <c r="E469">
        <f>IF(cukier8[[#This Row],[ilość już zakupiona]]&gt;=100,IF(cukier8[[#This Row],[ilość już zakupiona]]&gt;=1000,IF(cukier8[[#This Row],[ilość już zakupiona]]&gt;=10000,0.2,0.1),0.05),0)</f>
        <v>0</v>
      </c>
      <c r="F469" s="4">
        <f>cukier8[[#This Row],[Ilość cukru]]*cukier8[[#This Row],[rabat]]</f>
        <v>0</v>
      </c>
    </row>
    <row r="470" spans="1:6" x14ac:dyDescent="0.25">
      <c r="A470" s="1">
        <v>39220</v>
      </c>
      <c r="B470" t="s">
        <v>21</v>
      </c>
      <c r="C470">
        <v>186</v>
      </c>
      <c r="D470">
        <f>SUMIF($B$1:B470,cukier8[[#This Row],[NIP]],$C$1:C470)</f>
        <v>862</v>
      </c>
      <c r="E470">
        <f>IF(cukier8[[#This Row],[ilość już zakupiona]]&gt;=100,IF(cukier8[[#This Row],[ilość już zakupiona]]&gt;=1000,IF(cukier8[[#This Row],[ilość już zakupiona]]&gt;=10000,0.2,0.1),0.05),0)</f>
        <v>0.05</v>
      </c>
      <c r="F470" s="4">
        <f>cukier8[[#This Row],[Ilość cukru]]*cukier8[[#This Row],[rabat]]</f>
        <v>9.3000000000000007</v>
      </c>
    </row>
    <row r="471" spans="1:6" x14ac:dyDescent="0.25">
      <c r="A471" s="1">
        <v>39223</v>
      </c>
      <c r="B471" t="s">
        <v>30</v>
      </c>
      <c r="C471">
        <v>119</v>
      </c>
      <c r="D471">
        <f>SUMIF($B$1:B471,cukier8[[#This Row],[NIP]],$C$1:C471)</f>
        <v>933</v>
      </c>
      <c r="E471">
        <f>IF(cukier8[[#This Row],[ilość już zakupiona]]&gt;=100,IF(cukier8[[#This Row],[ilość już zakupiona]]&gt;=1000,IF(cukier8[[#This Row],[ilość już zakupiona]]&gt;=10000,0.2,0.1),0.05),0)</f>
        <v>0.05</v>
      </c>
      <c r="F471" s="4">
        <f>cukier8[[#This Row],[Ilość cukru]]*cukier8[[#This Row],[rabat]]</f>
        <v>5.95</v>
      </c>
    </row>
    <row r="472" spans="1:6" x14ac:dyDescent="0.25">
      <c r="A472" s="1">
        <v>39227</v>
      </c>
      <c r="B472" t="s">
        <v>132</v>
      </c>
      <c r="C472">
        <v>4</v>
      </c>
      <c r="D472">
        <f>SUMIF($B$1:B472,cukier8[[#This Row],[NIP]],$C$1:C472)</f>
        <v>11</v>
      </c>
      <c r="E472">
        <f>IF(cukier8[[#This Row],[ilość już zakupiona]]&gt;=100,IF(cukier8[[#This Row],[ilość już zakupiona]]&gt;=1000,IF(cukier8[[#This Row],[ilość już zakupiona]]&gt;=10000,0.2,0.1),0.05),0)</f>
        <v>0</v>
      </c>
      <c r="F472" s="4">
        <f>cukier8[[#This Row],[Ilość cukru]]*cukier8[[#This Row],[rabat]]</f>
        <v>0</v>
      </c>
    </row>
    <row r="473" spans="1:6" x14ac:dyDescent="0.25">
      <c r="A473" s="1">
        <v>39230</v>
      </c>
      <c r="B473" t="s">
        <v>16</v>
      </c>
      <c r="C473">
        <v>415</v>
      </c>
      <c r="D473">
        <f>SUMIF($B$1:B473,cukier8[[#This Row],[NIP]],$C$1:C473)</f>
        <v>5369</v>
      </c>
      <c r="E473">
        <f>IF(cukier8[[#This Row],[ilość już zakupiona]]&gt;=100,IF(cukier8[[#This Row],[ilość już zakupiona]]&gt;=1000,IF(cukier8[[#This Row],[ilość już zakupiona]]&gt;=10000,0.2,0.1),0.05),0)</f>
        <v>0.1</v>
      </c>
      <c r="F473" s="4">
        <f>cukier8[[#This Row],[Ilość cukru]]*cukier8[[#This Row],[rabat]]</f>
        <v>41.5</v>
      </c>
    </row>
    <row r="474" spans="1:6" x14ac:dyDescent="0.25">
      <c r="A474" s="1">
        <v>39230</v>
      </c>
      <c r="B474" t="s">
        <v>15</v>
      </c>
      <c r="C474">
        <v>10</v>
      </c>
      <c r="D474">
        <f>SUMIF($B$1:B474,cukier8[[#This Row],[NIP]],$C$1:C474)</f>
        <v>18</v>
      </c>
      <c r="E474">
        <f>IF(cukier8[[#This Row],[ilość już zakupiona]]&gt;=100,IF(cukier8[[#This Row],[ilość już zakupiona]]&gt;=1000,IF(cukier8[[#This Row],[ilość już zakupiona]]&gt;=10000,0.2,0.1),0.05),0)</f>
        <v>0</v>
      </c>
      <c r="F474" s="4">
        <f>cukier8[[#This Row],[Ilość cukru]]*cukier8[[#This Row],[rabat]]</f>
        <v>0</v>
      </c>
    </row>
    <row r="475" spans="1:6" x14ac:dyDescent="0.25">
      <c r="A475" s="1">
        <v>39230</v>
      </c>
      <c r="B475" t="s">
        <v>20</v>
      </c>
      <c r="C475">
        <v>159</v>
      </c>
      <c r="D475">
        <f>SUMIF($B$1:B475,cukier8[[#This Row],[NIP]],$C$1:C475)</f>
        <v>1666</v>
      </c>
      <c r="E475">
        <f>IF(cukier8[[#This Row],[ilość już zakupiona]]&gt;=100,IF(cukier8[[#This Row],[ilość już zakupiona]]&gt;=1000,IF(cukier8[[#This Row],[ilość już zakupiona]]&gt;=10000,0.2,0.1),0.05),0)</f>
        <v>0.1</v>
      </c>
      <c r="F475" s="4">
        <f>cukier8[[#This Row],[Ilość cukru]]*cukier8[[#This Row],[rabat]]</f>
        <v>15.9</v>
      </c>
    </row>
    <row r="476" spans="1:6" x14ac:dyDescent="0.25">
      <c r="A476" s="1">
        <v>39231</v>
      </c>
      <c r="B476" t="s">
        <v>19</v>
      </c>
      <c r="C476">
        <v>140</v>
      </c>
      <c r="D476">
        <f>SUMIF($B$1:B476,cukier8[[#This Row],[NIP]],$C$1:C476)</f>
        <v>5835</v>
      </c>
      <c r="E476">
        <f>IF(cukier8[[#This Row],[ilość już zakupiona]]&gt;=100,IF(cukier8[[#This Row],[ilość już zakupiona]]&gt;=1000,IF(cukier8[[#This Row],[ilość już zakupiona]]&gt;=10000,0.2,0.1),0.05),0)</f>
        <v>0.1</v>
      </c>
      <c r="F476" s="4">
        <f>cukier8[[#This Row],[Ilość cukru]]*cukier8[[#This Row],[rabat]]</f>
        <v>14</v>
      </c>
    </row>
    <row r="477" spans="1:6" x14ac:dyDescent="0.25">
      <c r="A477" s="1">
        <v>39239</v>
      </c>
      <c r="B477" t="s">
        <v>21</v>
      </c>
      <c r="C477">
        <v>128</v>
      </c>
      <c r="D477">
        <f>SUMIF($B$1:B477,cukier8[[#This Row],[NIP]],$C$1:C477)</f>
        <v>990</v>
      </c>
      <c r="E477">
        <f>IF(cukier8[[#This Row],[ilość już zakupiona]]&gt;=100,IF(cukier8[[#This Row],[ilość już zakupiona]]&gt;=1000,IF(cukier8[[#This Row],[ilość już zakupiona]]&gt;=10000,0.2,0.1),0.05),0)</f>
        <v>0.05</v>
      </c>
      <c r="F477" s="4">
        <f>cukier8[[#This Row],[Ilość cukru]]*cukier8[[#This Row],[rabat]]</f>
        <v>6.4</v>
      </c>
    </row>
    <row r="478" spans="1:6" x14ac:dyDescent="0.25">
      <c r="A478" s="1">
        <v>39247</v>
      </c>
      <c r="B478" t="s">
        <v>145</v>
      </c>
      <c r="C478">
        <v>9</v>
      </c>
      <c r="D478">
        <f>SUMIF($B$1:B478,cukier8[[#This Row],[NIP]],$C$1:C478)</f>
        <v>9</v>
      </c>
      <c r="E478">
        <f>IF(cukier8[[#This Row],[ilość już zakupiona]]&gt;=100,IF(cukier8[[#This Row],[ilość już zakupiona]]&gt;=1000,IF(cukier8[[#This Row],[ilość już zakupiona]]&gt;=10000,0.2,0.1),0.05),0)</f>
        <v>0</v>
      </c>
      <c r="F478" s="4">
        <f>cukier8[[#This Row],[Ilość cukru]]*cukier8[[#This Row],[rabat]]</f>
        <v>0</v>
      </c>
    </row>
    <row r="479" spans="1:6" x14ac:dyDescent="0.25">
      <c r="A479" s="1">
        <v>39247</v>
      </c>
      <c r="B479" t="s">
        <v>19</v>
      </c>
      <c r="C479">
        <v>121</v>
      </c>
      <c r="D479">
        <f>SUMIF($B$1:B479,cukier8[[#This Row],[NIP]],$C$1:C479)</f>
        <v>5956</v>
      </c>
      <c r="E479">
        <f>IF(cukier8[[#This Row],[ilość już zakupiona]]&gt;=100,IF(cukier8[[#This Row],[ilość już zakupiona]]&gt;=1000,IF(cukier8[[#This Row],[ilość już zakupiona]]&gt;=10000,0.2,0.1),0.05),0)</f>
        <v>0.1</v>
      </c>
      <c r="F479" s="4">
        <f>cukier8[[#This Row],[Ilość cukru]]*cukier8[[#This Row],[rabat]]</f>
        <v>12.100000000000001</v>
      </c>
    </row>
    <row r="480" spans="1:6" x14ac:dyDescent="0.25">
      <c r="A480" s="1">
        <v>39248</v>
      </c>
      <c r="B480" t="s">
        <v>16</v>
      </c>
      <c r="C480">
        <v>169</v>
      </c>
      <c r="D480">
        <f>SUMIF($B$1:B480,cukier8[[#This Row],[NIP]],$C$1:C480)</f>
        <v>5538</v>
      </c>
      <c r="E480">
        <f>IF(cukier8[[#This Row],[ilość już zakupiona]]&gt;=100,IF(cukier8[[#This Row],[ilość już zakupiona]]&gt;=1000,IF(cukier8[[#This Row],[ilość już zakupiona]]&gt;=10000,0.2,0.1),0.05),0)</f>
        <v>0.1</v>
      </c>
      <c r="F480" s="4">
        <f>cukier8[[#This Row],[Ilość cukru]]*cukier8[[#This Row],[rabat]]</f>
        <v>16.900000000000002</v>
      </c>
    </row>
    <row r="481" spans="1:6" x14ac:dyDescent="0.25">
      <c r="A481" s="1">
        <v>39250</v>
      </c>
      <c r="B481" t="s">
        <v>57</v>
      </c>
      <c r="C481">
        <v>118</v>
      </c>
      <c r="D481">
        <f>SUMIF($B$1:B481,cukier8[[#This Row],[NIP]],$C$1:C481)</f>
        <v>852</v>
      </c>
      <c r="E481">
        <f>IF(cukier8[[#This Row],[ilość już zakupiona]]&gt;=100,IF(cukier8[[#This Row],[ilość już zakupiona]]&gt;=1000,IF(cukier8[[#This Row],[ilość już zakupiona]]&gt;=10000,0.2,0.1),0.05),0)</f>
        <v>0.05</v>
      </c>
      <c r="F481" s="4">
        <f>cukier8[[#This Row],[Ilość cukru]]*cukier8[[#This Row],[rabat]]</f>
        <v>5.9</v>
      </c>
    </row>
    <row r="482" spans="1:6" x14ac:dyDescent="0.25">
      <c r="A482" s="1">
        <v>39250</v>
      </c>
      <c r="B482" t="s">
        <v>80</v>
      </c>
      <c r="C482">
        <v>37</v>
      </c>
      <c r="D482">
        <f>SUMIF($B$1:B482,cukier8[[#This Row],[NIP]],$C$1:C482)</f>
        <v>404</v>
      </c>
      <c r="E482">
        <f>IF(cukier8[[#This Row],[ilość już zakupiona]]&gt;=100,IF(cukier8[[#This Row],[ilość już zakupiona]]&gt;=1000,IF(cukier8[[#This Row],[ilość już zakupiona]]&gt;=10000,0.2,0.1),0.05),0)</f>
        <v>0.05</v>
      </c>
      <c r="F482" s="4">
        <f>cukier8[[#This Row],[Ilość cukru]]*cukier8[[#This Row],[rabat]]</f>
        <v>1.85</v>
      </c>
    </row>
    <row r="483" spans="1:6" x14ac:dyDescent="0.25">
      <c r="A483" s="1">
        <v>39253</v>
      </c>
      <c r="B483" t="s">
        <v>37</v>
      </c>
      <c r="C483">
        <v>198</v>
      </c>
      <c r="D483">
        <f>SUMIF($B$1:B483,cukier8[[#This Row],[NIP]],$C$1:C483)</f>
        <v>778</v>
      </c>
      <c r="E483">
        <f>IF(cukier8[[#This Row],[ilość już zakupiona]]&gt;=100,IF(cukier8[[#This Row],[ilość już zakupiona]]&gt;=1000,IF(cukier8[[#This Row],[ilość już zakupiona]]&gt;=10000,0.2,0.1),0.05),0)</f>
        <v>0.05</v>
      </c>
      <c r="F483" s="4">
        <f>cukier8[[#This Row],[Ilość cukru]]*cukier8[[#This Row],[rabat]]</f>
        <v>9.9</v>
      </c>
    </row>
    <row r="484" spans="1:6" x14ac:dyDescent="0.25">
      <c r="A484" s="1">
        <v>39254</v>
      </c>
      <c r="B484" t="s">
        <v>30</v>
      </c>
      <c r="C484">
        <v>74</v>
      </c>
      <c r="D484">
        <f>SUMIF($B$1:B484,cukier8[[#This Row],[NIP]],$C$1:C484)</f>
        <v>1007</v>
      </c>
      <c r="E484">
        <f>IF(cukier8[[#This Row],[ilość już zakupiona]]&gt;=100,IF(cukier8[[#This Row],[ilość już zakupiona]]&gt;=1000,IF(cukier8[[#This Row],[ilość już zakupiona]]&gt;=10000,0.2,0.1),0.05),0)</f>
        <v>0.1</v>
      </c>
      <c r="F484" s="4">
        <f>cukier8[[#This Row],[Ilość cukru]]*cukier8[[#This Row],[rabat]]</f>
        <v>7.4</v>
      </c>
    </row>
    <row r="485" spans="1:6" x14ac:dyDescent="0.25">
      <c r="A485" s="1">
        <v>39259</v>
      </c>
      <c r="B485" t="s">
        <v>146</v>
      </c>
      <c r="C485">
        <v>18</v>
      </c>
      <c r="D485">
        <f>SUMIF($B$1:B485,cukier8[[#This Row],[NIP]],$C$1:C485)</f>
        <v>18</v>
      </c>
      <c r="E485">
        <f>IF(cukier8[[#This Row],[ilość już zakupiona]]&gt;=100,IF(cukier8[[#This Row],[ilość już zakupiona]]&gt;=1000,IF(cukier8[[#This Row],[ilość już zakupiona]]&gt;=10000,0.2,0.1),0.05),0)</f>
        <v>0</v>
      </c>
      <c r="F485" s="4">
        <f>cukier8[[#This Row],[Ilość cukru]]*cukier8[[#This Row],[rabat]]</f>
        <v>0</v>
      </c>
    </row>
    <row r="486" spans="1:6" x14ac:dyDescent="0.25">
      <c r="A486" s="1">
        <v>39263</v>
      </c>
      <c r="B486" t="s">
        <v>26</v>
      </c>
      <c r="C486">
        <v>291</v>
      </c>
      <c r="D486">
        <f>SUMIF($B$1:B486,cukier8[[#This Row],[NIP]],$C$1:C486)</f>
        <v>1417</v>
      </c>
      <c r="E486">
        <f>IF(cukier8[[#This Row],[ilość już zakupiona]]&gt;=100,IF(cukier8[[#This Row],[ilość już zakupiona]]&gt;=1000,IF(cukier8[[#This Row],[ilość już zakupiona]]&gt;=10000,0.2,0.1),0.05),0)</f>
        <v>0.1</v>
      </c>
      <c r="F486" s="4">
        <f>cukier8[[#This Row],[Ilość cukru]]*cukier8[[#This Row],[rabat]]</f>
        <v>29.1</v>
      </c>
    </row>
    <row r="487" spans="1:6" x14ac:dyDescent="0.25">
      <c r="A487" s="1">
        <v>39270</v>
      </c>
      <c r="B487" t="s">
        <v>11</v>
      </c>
      <c r="C487">
        <v>208</v>
      </c>
      <c r="D487">
        <f>SUMIF($B$1:B487,cukier8[[#This Row],[NIP]],$C$1:C487)</f>
        <v>6231</v>
      </c>
      <c r="E487">
        <f>IF(cukier8[[#This Row],[ilość już zakupiona]]&gt;=100,IF(cukier8[[#This Row],[ilość już zakupiona]]&gt;=1000,IF(cukier8[[#This Row],[ilość już zakupiona]]&gt;=10000,0.2,0.1),0.05),0)</f>
        <v>0.1</v>
      </c>
      <c r="F487" s="4">
        <f>cukier8[[#This Row],[Ilość cukru]]*cukier8[[#This Row],[rabat]]</f>
        <v>20.8</v>
      </c>
    </row>
    <row r="488" spans="1:6" x14ac:dyDescent="0.25">
      <c r="A488" s="1">
        <v>39270</v>
      </c>
      <c r="B488" t="s">
        <v>7</v>
      </c>
      <c r="C488">
        <v>354</v>
      </c>
      <c r="D488">
        <f>SUMIF($B$1:B488,cukier8[[#This Row],[NIP]],$C$1:C488)</f>
        <v>4109</v>
      </c>
      <c r="E488">
        <f>IF(cukier8[[#This Row],[ilość już zakupiona]]&gt;=100,IF(cukier8[[#This Row],[ilość już zakupiona]]&gt;=1000,IF(cukier8[[#This Row],[ilość już zakupiona]]&gt;=10000,0.2,0.1),0.05),0)</f>
        <v>0.1</v>
      </c>
      <c r="F488" s="4">
        <f>cukier8[[#This Row],[Ilość cukru]]*cukier8[[#This Row],[rabat]]</f>
        <v>35.4</v>
      </c>
    </row>
    <row r="489" spans="1:6" x14ac:dyDescent="0.25">
      <c r="A489" s="1">
        <v>39277</v>
      </c>
      <c r="B489" t="s">
        <v>27</v>
      </c>
      <c r="C489">
        <v>113</v>
      </c>
      <c r="D489">
        <f>SUMIF($B$1:B489,cukier8[[#This Row],[NIP]],$C$1:C489)</f>
        <v>661</v>
      </c>
      <c r="E489">
        <f>IF(cukier8[[#This Row],[ilość już zakupiona]]&gt;=100,IF(cukier8[[#This Row],[ilość już zakupiona]]&gt;=1000,IF(cukier8[[#This Row],[ilość już zakupiona]]&gt;=10000,0.2,0.1),0.05),0)</f>
        <v>0.05</v>
      </c>
      <c r="F489" s="4">
        <f>cukier8[[#This Row],[Ilość cukru]]*cukier8[[#This Row],[rabat]]</f>
        <v>5.65</v>
      </c>
    </row>
    <row r="490" spans="1:6" x14ac:dyDescent="0.25">
      <c r="A490" s="1">
        <v>39278</v>
      </c>
      <c r="B490" t="s">
        <v>147</v>
      </c>
      <c r="C490">
        <v>3</v>
      </c>
      <c r="D490">
        <f>SUMIF($B$1:B490,cukier8[[#This Row],[NIP]],$C$1:C490)</f>
        <v>3</v>
      </c>
      <c r="E490">
        <f>IF(cukier8[[#This Row],[ilość już zakupiona]]&gt;=100,IF(cukier8[[#This Row],[ilość już zakupiona]]&gt;=1000,IF(cukier8[[#This Row],[ilość już zakupiona]]&gt;=10000,0.2,0.1),0.05),0)</f>
        <v>0</v>
      </c>
      <c r="F490" s="4">
        <f>cukier8[[#This Row],[Ilość cukru]]*cukier8[[#This Row],[rabat]]</f>
        <v>0</v>
      </c>
    </row>
    <row r="491" spans="1:6" x14ac:dyDescent="0.25">
      <c r="A491" s="1">
        <v>39278</v>
      </c>
      <c r="B491" t="s">
        <v>47</v>
      </c>
      <c r="C491">
        <v>446</v>
      </c>
      <c r="D491">
        <f>SUMIF($B$1:B491,cukier8[[#This Row],[NIP]],$C$1:C491)</f>
        <v>4765</v>
      </c>
      <c r="E491">
        <f>IF(cukier8[[#This Row],[ilość już zakupiona]]&gt;=100,IF(cukier8[[#This Row],[ilość już zakupiona]]&gt;=1000,IF(cukier8[[#This Row],[ilość już zakupiona]]&gt;=10000,0.2,0.1),0.05),0)</f>
        <v>0.1</v>
      </c>
      <c r="F491" s="4">
        <f>cukier8[[#This Row],[Ilość cukru]]*cukier8[[#This Row],[rabat]]</f>
        <v>44.6</v>
      </c>
    </row>
    <row r="492" spans="1:6" x14ac:dyDescent="0.25">
      <c r="A492" s="1">
        <v>39278</v>
      </c>
      <c r="B492" t="s">
        <v>123</v>
      </c>
      <c r="C492">
        <v>9</v>
      </c>
      <c r="D492">
        <f>SUMIF($B$1:B492,cukier8[[#This Row],[NIP]],$C$1:C492)</f>
        <v>12</v>
      </c>
      <c r="E492">
        <f>IF(cukier8[[#This Row],[ilość już zakupiona]]&gt;=100,IF(cukier8[[#This Row],[ilość już zakupiona]]&gt;=1000,IF(cukier8[[#This Row],[ilość już zakupiona]]&gt;=10000,0.2,0.1),0.05),0)</f>
        <v>0</v>
      </c>
      <c r="F492" s="4">
        <f>cukier8[[#This Row],[Ilość cukru]]*cukier8[[#This Row],[rabat]]</f>
        <v>0</v>
      </c>
    </row>
    <row r="493" spans="1:6" x14ac:dyDescent="0.25">
      <c r="A493" s="1">
        <v>39282</v>
      </c>
      <c r="B493" t="s">
        <v>52</v>
      </c>
      <c r="C493">
        <v>445</v>
      </c>
      <c r="D493">
        <f>SUMIF($B$1:B493,cukier8[[#This Row],[NIP]],$C$1:C493)</f>
        <v>5321</v>
      </c>
      <c r="E493">
        <f>IF(cukier8[[#This Row],[ilość już zakupiona]]&gt;=100,IF(cukier8[[#This Row],[ilość już zakupiona]]&gt;=1000,IF(cukier8[[#This Row],[ilość już zakupiona]]&gt;=10000,0.2,0.1),0.05),0)</f>
        <v>0.1</v>
      </c>
      <c r="F493" s="4">
        <f>cukier8[[#This Row],[Ilość cukru]]*cukier8[[#This Row],[rabat]]</f>
        <v>44.5</v>
      </c>
    </row>
    <row r="494" spans="1:6" x14ac:dyDescent="0.25">
      <c r="A494" s="1">
        <v>39283</v>
      </c>
      <c r="B494" t="s">
        <v>71</v>
      </c>
      <c r="C494">
        <v>47</v>
      </c>
      <c r="D494">
        <f>SUMIF($B$1:B494,cukier8[[#This Row],[NIP]],$C$1:C494)</f>
        <v>701</v>
      </c>
      <c r="E494">
        <f>IF(cukier8[[#This Row],[ilość już zakupiona]]&gt;=100,IF(cukier8[[#This Row],[ilość już zakupiona]]&gt;=1000,IF(cukier8[[#This Row],[ilość już zakupiona]]&gt;=10000,0.2,0.1),0.05),0)</f>
        <v>0.05</v>
      </c>
      <c r="F494" s="4">
        <f>cukier8[[#This Row],[Ilość cukru]]*cukier8[[#This Row],[rabat]]</f>
        <v>2.35</v>
      </c>
    </row>
    <row r="495" spans="1:6" x14ac:dyDescent="0.25">
      <c r="A495" s="1">
        <v>39284</v>
      </c>
      <c r="B495" t="s">
        <v>148</v>
      </c>
      <c r="C495">
        <v>14</v>
      </c>
      <c r="D495">
        <f>SUMIF($B$1:B495,cukier8[[#This Row],[NIP]],$C$1:C495)</f>
        <v>14</v>
      </c>
      <c r="E495">
        <f>IF(cukier8[[#This Row],[ilość już zakupiona]]&gt;=100,IF(cukier8[[#This Row],[ilość już zakupiona]]&gt;=1000,IF(cukier8[[#This Row],[ilość już zakupiona]]&gt;=10000,0.2,0.1),0.05),0)</f>
        <v>0</v>
      </c>
      <c r="F495" s="4">
        <f>cukier8[[#This Row],[Ilość cukru]]*cukier8[[#This Row],[rabat]]</f>
        <v>0</v>
      </c>
    </row>
    <row r="496" spans="1:6" x14ac:dyDescent="0.25">
      <c r="A496" s="1">
        <v>39289</v>
      </c>
      <c r="B496" t="s">
        <v>39</v>
      </c>
      <c r="C496">
        <v>187</v>
      </c>
      <c r="D496">
        <f>SUMIF($B$1:B496,cukier8[[#This Row],[NIP]],$C$1:C496)</f>
        <v>1146</v>
      </c>
      <c r="E496">
        <f>IF(cukier8[[#This Row],[ilość już zakupiona]]&gt;=100,IF(cukier8[[#This Row],[ilość już zakupiona]]&gt;=1000,IF(cukier8[[#This Row],[ilość już zakupiona]]&gt;=10000,0.2,0.1),0.05),0)</f>
        <v>0.1</v>
      </c>
      <c r="F496" s="4">
        <f>cukier8[[#This Row],[Ilość cukru]]*cukier8[[#This Row],[rabat]]</f>
        <v>18.7</v>
      </c>
    </row>
    <row r="497" spans="1:6" x14ac:dyDescent="0.25">
      <c r="A497" s="1">
        <v>39290</v>
      </c>
      <c r="B497" t="s">
        <v>47</v>
      </c>
      <c r="C497">
        <v>355</v>
      </c>
      <c r="D497">
        <f>SUMIF($B$1:B497,cukier8[[#This Row],[NIP]],$C$1:C497)</f>
        <v>5120</v>
      </c>
      <c r="E497">
        <f>IF(cukier8[[#This Row],[ilość już zakupiona]]&gt;=100,IF(cukier8[[#This Row],[ilość już zakupiona]]&gt;=1000,IF(cukier8[[#This Row],[ilość już zakupiona]]&gt;=10000,0.2,0.1),0.05),0)</f>
        <v>0.1</v>
      </c>
      <c r="F497" s="4">
        <f>cukier8[[#This Row],[Ilość cukru]]*cukier8[[#This Row],[rabat]]</f>
        <v>35.5</v>
      </c>
    </row>
    <row r="498" spans="1:6" x14ac:dyDescent="0.25">
      <c r="A498" s="1">
        <v>39291</v>
      </c>
      <c r="B498" t="s">
        <v>117</v>
      </c>
      <c r="C498">
        <v>6</v>
      </c>
      <c r="D498">
        <f>SUMIF($B$1:B498,cukier8[[#This Row],[NIP]],$C$1:C498)</f>
        <v>18</v>
      </c>
      <c r="E498">
        <f>IF(cukier8[[#This Row],[ilość już zakupiona]]&gt;=100,IF(cukier8[[#This Row],[ilość już zakupiona]]&gt;=1000,IF(cukier8[[#This Row],[ilość już zakupiona]]&gt;=10000,0.2,0.1),0.05),0)</f>
        <v>0</v>
      </c>
      <c r="F498" s="4">
        <f>cukier8[[#This Row],[Ilość cukru]]*cukier8[[#This Row],[rabat]]</f>
        <v>0</v>
      </c>
    </row>
    <row r="499" spans="1:6" x14ac:dyDescent="0.25">
      <c r="A499" s="1">
        <v>39292</v>
      </c>
      <c r="B499" t="s">
        <v>70</v>
      </c>
      <c r="C499">
        <v>18</v>
      </c>
      <c r="D499">
        <f>SUMIF($B$1:B499,cukier8[[#This Row],[NIP]],$C$1:C499)</f>
        <v>26</v>
      </c>
      <c r="E499">
        <f>IF(cukier8[[#This Row],[ilość już zakupiona]]&gt;=100,IF(cukier8[[#This Row],[ilość już zakupiona]]&gt;=1000,IF(cukier8[[#This Row],[ilość już zakupiona]]&gt;=10000,0.2,0.1),0.05),0)</f>
        <v>0</v>
      </c>
      <c r="F499" s="4">
        <f>cukier8[[#This Row],[Ilość cukru]]*cukier8[[#This Row],[rabat]]</f>
        <v>0</v>
      </c>
    </row>
    <row r="500" spans="1:6" x14ac:dyDescent="0.25">
      <c r="A500" s="1">
        <v>39294</v>
      </c>
      <c r="B500" t="s">
        <v>73</v>
      </c>
      <c r="C500">
        <v>111</v>
      </c>
      <c r="D500">
        <f>SUMIF($B$1:B500,cukier8[[#This Row],[NIP]],$C$1:C500)</f>
        <v>720</v>
      </c>
      <c r="E500">
        <f>IF(cukier8[[#This Row],[ilość już zakupiona]]&gt;=100,IF(cukier8[[#This Row],[ilość już zakupiona]]&gt;=1000,IF(cukier8[[#This Row],[ilość już zakupiona]]&gt;=10000,0.2,0.1),0.05),0)</f>
        <v>0.05</v>
      </c>
      <c r="F500" s="4">
        <f>cukier8[[#This Row],[Ilość cukru]]*cukier8[[#This Row],[rabat]]</f>
        <v>5.5500000000000007</v>
      </c>
    </row>
    <row r="501" spans="1:6" x14ac:dyDescent="0.25">
      <c r="A501" s="1">
        <v>39294</v>
      </c>
      <c r="B501" t="s">
        <v>10</v>
      </c>
      <c r="C501">
        <v>156</v>
      </c>
      <c r="D501">
        <f>SUMIF($B$1:B501,cukier8[[#This Row],[NIP]],$C$1:C501)</f>
        <v>791</v>
      </c>
      <c r="E501">
        <f>IF(cukier8[[#This Row],[ilość już zakupiona]]&gt;=100,IF(cukier8[[#This Row],[ilość już zakupiona]]&gt;=1000,IF(cukier8[[#This Row],[ilość już zakupiona]]&gt;=10000,0.2,0.1),0.05),0)</f>
        <v>0.05</v>
      </c>
      <c r="F501" s="4">
        <f>cukier8[[#This Row],[Ilość cukru]]*cukier8[[#This Row],[rabat]]</f>
        <v>7.8000000000000007</v>
      </c>
    </row>
    <row r="502" spans="1:6" x14ac:dyDescent="0.25">
      <c r="A502" s="1">
        <v>39295</v>
      </c>
      <c r="B502" t="s">
        <v>47</v>
      </c>
      <c r="C502">
        <v>396</v>
      </c>
      <c r="D502">
        <f>SUMIF($B$1:B502,cukier8[[#This Row],[NIP]],$C$1:C502)</f>
        <v>5516</v>
      </c>
      <c r="E502">
        <f>IF(cukier8[[#This Row],[ilość już zakupiona]]&gt;=100,IF(cukier8[[#This Row],[ilość już zakupiona]]&gt;=1000,IF(cukier8[[#This Row],[ilość już zakupiona]]&gt;=10000,0.2,0.1),0.05),0)</f>
        <v>0.1</v>
      </c>
      <c r="F502" s="4">
        <f>cukier8[[#This Row],[Ilość cukru]]*cukier8[[#This Row],[rabat]]</f>
        <v>39.6</v>
      </c>
    </row>
    <row r="503" spans="1:6" x14ac:dyDescent="0.25">
      <c r="A503" s="1">
        <v>39299</v>
      </c>
      <c r="B503" t="s">
        <v>62</v>
      </c>
      <c r="C503">
        <v>7</v>
      </c>
      <c r="D503">
        <f>SUMIF($B$1:B503,cukier8[[#This Row],[NIP]],$C$1:C503)</f>
        <v>22</v>
      </c>
      <c r="E503">
        <f>IF(cukier8[[#This Row],[ilość już zakupiona]]&gt;=100,IF(cukier8[[#This Row],[ilość już zakupiona]]&gt;=1000,IF(cukier8[[#This Row],[ilość już zakupiona]]&gt;=10000,0.2,0.1),0.05),0)</f>
        <v>0</v>
      </c>
      <c r="F503" s="4">
        <f>cukier8[[#This Row],[Ilość cukru]]*cukier8[[#This Row],[rabat]]</f>
        <v>0</v>
      </c>
    </row>
    <row r="504" spans="1:6" x14ac:dyDescent="0.25">
      <c r="A504" s="1">
        <v>39301</v>
      </c>
      <c r="B504" t="s">
        <v>57</v>
      </c>
      <c r="C504">
        <v>98</v>
      </c>
      <c r="D504">
        <f>SUMIF($B$1:B504,cukier8[[#This Row],[NIP]],$C$1:C504)</f>
        <v>950</v>
      </c>
      <c r="E504">
        <f>IF(cukier8[[#This Row],[ilość już zakupiona]]&gt;=100,IF(cukier8[[#This Row],[ilość już zakupiona]]&gt;=1000,IF(cukier8[[#This Row],[ilość już zakupiona]]&gt;=10000,0.2,0.1),0.05),0)</f>
        <v>0.05</v>
      </c>
      <c r="F504" s="4">
        <f>cukier8[[#This Row],[Ilość cukru]]*cukier8[[#This Row],[rabat]]</f>
        <v>4.9000000000000004</v>
      </c>
    </row>
    <row r="505" spans="1:6" x14ac:dyDescent="0.25">
      <c r="A505" s="1">
        <v>39303</v>
      </c>
      <c r="B505" t="s">
        <v>47</v>
      </c>
      <c r="C505">
        <v>405</v>
      </c>
      <c r="D505">
        <f>SUMIF($B$1:B505,cukier8[[#This Row],[NIP]],$C$1:C505)</f>
        <v>5921</v>
      </c>
      <c r="E505">
        <f>IF(cukier8[[#This Row],[ilość już zakupiona]]&gt;=100,IF(cukier8[[#This Row],[ilość już zakupiona]]&gt;=1000,IF(cukier8[[#This Row],[ilość już zakupiona]]&gt;=10000,0.2,0.1),0.05),0)</f>
        <v>0.1</v>
      </c>
      <c r="F505" s="4">
        <f>cukier8[[#This Row],[Ilość cukru]]*cukier8[[#This Row],[rabat]]</f>
        <v>40.5</v>
      </c>
    </row>
    <row r="506" spans="1:6" x14ac:dyDescent="0.25">
      <c r="A506" s="1">
        <v>39305</v>
      </c>
      <c r="B506" t="s">
        <v>9</v>
      </c>
      <c r="C506">
        <v>220</v>
      </c>
      <c r="D506">
        <f>SUMIF($B$1:B506,cukier8[[#This Row],[NIP]],$C$1:C506)</f>
        <v>7902</v>
      </c>
      <c r="E506">
        <f>IF(cukier8[[#This Row],[ilość już zakupiona]]&gt;=100,IF(cukier8[[#This Row],[ilość już zakupiona]]&gt;=1000,IF(cukier8[[#This Row],[ilość już zakupiona]]&gt;=10000,0.2,0.1),0.05),0)</f>
        <v>0.1</v>
      </c>
      <c r="F506" s="4">
        <f>cukier8[[#This Row],[Ilość cukru]]*cukier8[[#This Row],[rabat]]</f>
        <v>22</v>
      </c>
    </row>
    <row r="507" spans="1:6" x14ac:dyDescent="0.25">
      <c r="A507" s="1">
        <v>39306</v>
      </c>
      <c r="B507" t="s">
        <v>32</v>
      </c>
      <c r="C507">
        <v>141</v>
      </c>
      <c r="D507">
        <f>SUMIF($B$1:B507,cukier8[[#This Row],[NIP]],$C$1:C507)</f>
        <v>1544</v>
      </c>
      <c r="E507">
        <f>IF(cukier8[[#This Row],[ilość już zakupiona]]&gt;=100,IF(cukier8[[#This Row],[ilość już zakupiona]]&gt;=1000,IF(cukier8[[#This Row],[ilość już zakupiona]]&gt;=10000,0.2,0.1),0.05),0)</f>
        <v>0.1</v>
      </c>
      <c r="F507" s="4">
        <f>cukier8[[#This Row],[Ilość cukru]]*cukier8[[#This Row],[rabat]]</f>
        <v>14.100000000000001</v>
      </c>
    </row>
    <row r="508" spans="1:6" x14ac:dyDescent="0.25">
      <c r="A508" s="1">
        <v>39307</v>
      </c>
      <c r="B508" t="s">
        <v>92</v>
      </c>
      <c r="C508">
        <v>17</v>
      </c>
      <c r="D508">
        <f>SUMIF($B$1:B508,cukier8[[#This Row],[NIP]],$C$1:C508)</f>
        <v>42</v>
      </c>
      <c r="E508">
        <f>IF(cukier8[[#This Row],[ilość już zakupiona]]&gt;=100,IF(cukier8[[#This Row],[ilość już zakupiona]]&gt;=1000,IF(cukier8[[#This Row],[ilość już zakupiona]]&gt;=10000,0.2,0.1),0.05),0)</f>
        <v>0</v>
      </c>
      <c r="F508" s="4">
        <f>cukier8[[#This Row],[Ilość cukru]]*cukier8[[#This Row],[rabat]]</f>
        <v>0</v>
      </c>
    </row>
    <row r="509" spans="1:6" x14ac:dyDescent="0.25">
      <c r="A509" s="1">
        <v>39307</v>
      </c>
      <c r="B509" t="s">
        <v>11</v>
      </c>
      <c r="C509">
        <v>260</v>
      </c>
      <c r="D509">
        <f>SUMIF($B$1:B509,cukier8[[#This Row],[NIP]],$C$1:C509)</f>
        <v>6491</v>
      </c>
      <c r="E509">
        <f>IF(cukier8[[#This Row],[ilość już zakupiona]]&gt;=100,IF(cukier8[[#This Row],[ilość już zakupiona]]&gt;=1000,IF(cukier8[[#This Row],[ilość już zakupiona]]&gt;=10000,0.2,0.1),0.05),0)</f>
        <v>0.1</v>
      </c>
      <c r="F509" s="4">
        <f>cukier8[[#This Row],[Ilość cukru]]*cukier8[[#This Row],[rabat]]</f>
        <v>26</v>
      </c>
    </row>
    <row r="510" spans="1:6" x14ac:dyDescent="0.25">
      <c r="A510" s="1">
        <v>39308</v>
      </c>
      <c r="B510" t="s">
        <v>121</v>
      </c>
      <c r="C510">
        <v>11</v>
      </c>
      <c r="D510">
        <f>SUMIF($B$1:B510,cukier8[[#This Row],[NIP]],$C$1:C510)</f>
        <v>20</v>
      </c>
      <c r="E510">
        <f>IF(cukier8[[#This Row],[ilość już zakupiona]]&gt;=100,IF(cukier8[[#This Row],[ilość już zakupiona]]&gt;=1000,IF(cukier8[[#This Row],[ilość już zakupiona]]&gt;=10000,0.2,0.1),0.05),0)</f>
        <v>0</v>
      </c>
      <c r="F510" s="4">
        <f>cukier8[[#This Row],[Ilość cukru]]*cukier8[[#This Row],[rabat]]</f>
        <v>0</v>
      </c>
    </row>
    <row r="511" spans="1:6" x14ac:dyDescent="0.25">
      <c r="A511" s="1">
        <v>39312</v>
      </c>
      <c r="B511" t="s">
        <v>54</v>
      </c>
      <c r="C511">
        <v>182</v>
      </c>
      <c r="D511">
        <f>SUMIF($B$1:B511,cukier8[[#This Row],[NIP]],$C$1:C511)</f>
        <v>858</v>
      </c>
      <c r="E511">
        <f>IF(cukier8[[#This Row],[ilość już zakupiona]]&gt;=100,IF(cukier8[[#This Row],[ilość już zakupiona]]&gt;=1000,IF(cukier8[[#This Row],[ilość już zakupiona]]&gt;=10000,0.2,0.1),0.05),0)</f>
        <v>0.05</v>
      </c>
      <c r="F511" s="4">
        <f>cukier8[[#This Row],[Ilość cukru]]*cukier8[[#This Row],[rabat]]</f>
        <v>9.1</v>
      </c>
    </row>
    <row r="512" spans="1:6" x14ac:dyDescent="0.25">
      <c r="A512" s="1">
        <v>39314</v>
      </c>
      <c r="B512" t="s">
        <v>39</v>
      </c>
      <c r="C512">
        <v>59</v>
      </c>
      <c r="D512">
        <f>SUMIF($B$1:B512,cukier8[[#This Row],[NIP]],$C$1:C512)</f>
        <v>1205</v>
      </c>
      <c r="E512">
        <f>IF(cukier8[[#This Row],[ilość już zakupiona]]&gt;=100,IF(cukier8[[#This Row],[ilość już zakupiona]]&gt;=1000,IF(cukier8[[#This Row],[ilość już zakupiona]]&gt;=10000,0.2,0.1),0.05),0)</f>
        <v>0.1</v>
      </c>
      <c r="F512" s="4">
        <f>cukier8[[#This Row],[Ilość cukru]]*cukier8[[#This Row],[rabat]]</f>
        <v>5.9</v>
      </c>
    </row>
    <row r="513" spans="1:6" x14ac:dyDescent="0.25">
      <c r="A513" s="1">
        <v>39315</v>
      </c>
      <c r="B513" t="s">
        <v>68</v>
      </c>
      <c r="C513">
        <v>45</v>
      </c>
      <c r="D513">
        <f>SUMIF($B$1:B513,cukier8[[#This Row],[NIP]],$C$1:C513)</f>
        <v>747</v>
      </c>
      <c r="E513">
        <f>IF(cukier8[[#This Row],[ilość już zakupiona]]&gt;=100,IF(cukier8[[#This Row],[ilość już zakupiona]]&gt;=1000,IF(cukier8[[#This Row],[ilość już zakupiona]]&gt;=10000,0.2,0.1),0.05),0)</f>
        <v>0.05</v>
      </c>
      <c r="F513" s="4">
        <f>cukier8[[#This Row],[Ilość cukru]]*cukier8[[#This Row],[rabat]]</f>
        <v>2.25</v>
      </c>
    </row>
    <row r="514" spans="1:6" x14ac:dyDescent="0.25">
      <c r="A514" s="1">
        <v>39315</v>
      </c>
      <c r="B514" t="s">
        <v>78</v>
      </c>
      <c r="C514">
        <v>3</v>
      </c>
      <c r="D514">
        <f>SUMIF($B$1:B514,cukier8[[#This Row],[NIP]],$C$1:C514)</f>
        <v>19</v>
      </c>
      <c r="E514">
        <f>IF(cukier8[[#This Row],[ilość już zakupiona]]&gt;=100,IF(cukier8[[#This Row],[ilość już zakupiona]]&gt;=1000,IF(cukier8[[#This Row],[ilość już zakupiona]]&gt;=10000,0.2,0.1),0.05),0)</f>
        <v>0</v>
      </c>
      <c r="F514" s="4">
        <f>cukier8[[#This Row],[Ilość cukru]]*cukier8[[#This Row],[rabat]]</f>
        <v>0</v>
      </c>
    </row>
    <row r="515" spans="1:6" x14ac:dyDescent="0.25">
      <c r="A515" s="1">
        <v>39317</v>
      </c>
      <c r="B515" t="s">
        <v>63</v>
      </c>
      <c r="C515">
        <v>52</v>
      </c>
      <c r="D515">
        <f>SUMIF($B$1:B515,cukier8[[#This Row],[NIP]],$C$1:C515)</f>
        <v>416</v>
      </c>
      <c r="E515">
        <f>IF(cukier8[[#This Row],[ilość już zakupiona]]&gt;=100,IF(cukier8[[#This Row],[ilość już zakupiona]]&gt;=1000,IF(cukier8[[#This Row],[ilość już zakupiona]]&gt;=10000,0.2,0.1),0.05),0)</f>
        <v>0.05</v>
      </c>
      <c r="F515" s="4">
        <f>cukier8[[#This Row],[Ilość cukru]]*cukier8[[#This Row],[rabat]]</f>
        <v>2.6</v>
      </c>
    </row>
    <row r="516" spans="1:6" x14ac:dyDescent="0.25">
      <c r="A516" s="1">
        <v>39317</v>
      </c>
      <c r="B516" t="s">
        <v>24</v>
      </c>
      <c r="C516">
        <v>373</v>
      </c>
      <c r="D516">
        <f>SUMIF($B$1:B516,cukier8[[#This Row],[NIP]],$C$1:C516)</f>
        <v>5448</v>
      </c>
      <c r="E516">
        <f>IF(cukier8[[#This Row],[ilość już zakupiona]]&gt;=100,IF(cukier8[[#This Row],[ilość już zakupiona]]&gt;=1000,IF(cukier8[[#This Row],[ilość już zakupiona]]&gt;=10000,0.2,0.1),0.05),0)</f>
        <v>0.1</v>
      </c>
      <c r="F516" s="4">
        <f>cukier8[[#This Row],[Ilość cukru]]*cukier8[[#This Row],[rabat]]</f>
        <v>37.300000000000004</v>
      </c>
    </row>
    <row r="517" spans="1:6" x14ac:dyDescent="0.25">
      <c r="A517" s="1">
        <v>39318</v>
      </c>
      <c r="B517" t="s">
        <v>36</v>
      </c>
      <c r="C517">
        <v>2</v>
      </c>
      <c r="D517">
        <f>SUMIF($B$1:B517,cukier8[[#This Row],[NIP]],$C$1:C517)</f>
        <v>9</v>
      </c>
      <c r="E517">
        <f>IF(cukier8[[#This Row],[ilość już zakupiona]]&gt;=100,IF(cukier8[[#This Row],[ilość już zakupiona]]&gt;=1000,IF(cukier8[[#This Row],[ilość już zakupiona]]&gt;=10000,0.2,0.1),0.05),0)</f>
        <v>0</v>
      </c>
      <c r="F517" s="4">
        <f>cukier8[[#This Row],[Ilość cukru]]*cukier8[[#This Row],[rabat]]</f>
        <v>0</v>
      </c>
    </row>
    <row r="518" spans="1:6" x14ac:dyDescent="0.25">
      <c r="A518" s="1">
        <v>39318</v>
      </c>
      <c r="B518" t="s">
        <v>26</v>
      </c>
      <c r="C518">
        <v>445</v>
      </c>
      <c r="D518">
        <f>SUMIF($B$1:B518,cukier8[[#This Row],[NIP]],$C$1:C518)</f>
        <v>1862</v>
      </c>
      <c r="E518">
        <f>IF(cukier8[[#This Row],[ilość już zakupiona]]&gt;=100,IF(cukier8[[#This Row],[ilość już zakupiona]]&gt;=1000,IF(cukier8[[#This Row],[ilość już zakupiona]]&gt;=10000,0.2,0.1),0.05),0)</f>
        <v>0.1</v>
      </c>
      <c r="F518" s="4">
        <f>cukier8[[#This Row],[Ilość cukru]]*cukier8[[#This Row],[rabat]]</f>
        <v>44.5</v>
      </c>
    </row>
    <row r="519" spans="1:6" x14ac:dyDescent="0.25">
      <c r="A519" s="1">
        <v>39319</v>
      </c>
      <c r="B519" t="s">
        <v>54</v>
      </c>
      <c r="C519">
        <v>93</v>
      </c>
      <c r="D519">
        <f>SUMIF($B$1:B519,cukier8[[#This Row],[NIP]],$C$1:C519)</f>
        <v>951</v>
      </c>
      <c r="E519">
        <f>IF(cukier8[[#This Row],[ilość już zakupiona]]&gt;=100,IF(cukier8[[#This Row],[ilość już zakupiona]]&gt;=1000,IF(cukier8[[#This Row],[ilość już zakupiona]]&gt;=10000,0.2,0.1),0.05),0)</f>
        <v>0.05</v>
      </c>
      <c r="F519" s="4">
        <f>cukier8[[#This Row],[Ilość cukru]]*cukier8[[#This Row],[rabat]]</f>
        <v>4.6500000000000004</v>
      </c>
    </row>
    <row r="520" spans="1:6" x14ac:dyDescent="0.25">
      <c r="A520" s="1">
        <v>39324</v>
      </c>
      <c r="B520" t="s">
        <v>24</v>
      </c>
      <c r="C520">
        <v>329</v>
      </c>
      <c r="D520">
        <f>SUMIF($B$1:B520,cukier8[[#This Row],[NIP]],$C$1:C520)</f>
        <v>5777</v>
      </c>
      <c r="E520">
        <f>IF(cukier8[[#This Row],[ilość już zakupiona]]&gt;=100,IF(cukier8[[#This Row],[ilość już zakupiona]]&gt;=1000,IF(cukier8[[#This Row],[ilość już zakupiona]]&gt;=10000,0.2,0.1),0.05),0)</f>
        <v>0.1</v>
      </c>
      <c r="F520" s="4">
        <f>cukier8[[#This Row],[Ilość cukru]]*cukier8[[#This Row],[rabat]]</f>
        <v>32.9</v>
      </c>
    </row>
    <row r="521" spans="1:6" x14ac:dyDescent="0.25">
      <c r="A521" s="1">
        <v>39326</v>
      </c>
      <c r="B521" t="s">
        <v>24</v>
      </c>
      <c r="C521">
        <v>217</v>
      </c>
      <c r="D521">
        <f>SUMIF($B$1:B521,cukier8[[#This Row],[NIP]],$C$1:C521)</f>
        <v>5994</v>
      </c>
      <c r="E521">
        <f>IF(cukier8[[#This Row],[ilość już zakupiona]]&gt;=100,IF(cukier8[[#This Row],[ilość już zakupiona]]&gt;=1000,IF(cukier8[[#This Row],[ilość już zakupiona]]&gt;=10000,0.2,0.1),0.05),0)</f>
        <v>0.1</v>
      </c>
      <c r="F521" s="4">
        <f>cukier8[[#This Row],[Ilość cukru]]*cukier8[[#This Row],[rabat]]</f>
        <v>21.700000000000003</v>
      </c>
    </row>
    <row r="522" spans="1:6" x14ac:dyDescent="0.25">
      <c r="A522" s="1">
        <v>39326</v>
      </c>
      <c r="B522" t="s">
        <v>20</v>
      </c>
      <c r="C522">
        <v>165</v>
      </c>
      <c r="D522">
        <f>SUMIF($B$1:B522,cukier8[[#This Row],[NIP]],$C$1:C522)</f>
        <v>1831</v>
      </c>
      <c r="E522">
        <f>IF(cukier8[[#This Row],[ilość już zakupiona]]&gt;=100,IF(cukier8[[#This Row],[ilość już zakupiona]]&gt;=1000,IF(cukier8[[#This Row],[ilość już zakupiona]]&gt;=10000,0.2,0.1),0.05),0)</f>
        <v>0.1</v>
      </c>
      <c r="F522" s="4">
        <f>cukier8[[#This Row],[Ilość cukru]]*cukier8[[#This Row],[rabat]]</f>
        <v>16.5</v>
      </c>
    </row>
    <row r="523" spans="1:6" x14ac:dyDescent="0.25">
      <c r="A523" s="1">
        <v>39327</v>
      </c>
      <c r="B523" t="s">
        <v>43</v>
      </c>
      <c r="C523">
        <v>20</v>
      </c>
      <c r="D523">
        <f>SUMIF($B$1:B523,cukier8[[#This Row],[NIP]],$C$1:C523)</f>
        <v>35</v>
      </c>
      <c r="E523">
        <f>IF(cukier8[[#This Row],[ilość już zakupiona]]&gt;=100,IF(cukier8[[#This Row],[ilość już zakupiona]]&gt;=1000,IF(cukier8[[#This Row],[ilość już zakupiona]]&gt;=10000,0.2,0.1),0.05),0)</f>
        <v>0</v>
      </c>
      <c r="F523" s="4">
        <f>cukier8[[#This Row],[Ilość cukru]]*cukier8[[#This Row],[rabat]]</f>
        <v>0</v>
      </c>
    </row>
    <row r="524" spans="1:6" x14ac:dyDescent="0.25">
      <c r="A524" s="1">
        <v>39328</v>
      </c>
      <c r="B524" t="s">
        <v>35</v>
      </c>
      <c r="C524">
        <v>11</v>
      </c>
      <c r="D524">
        <f>SUMIF($B$1:B524,cukier8[[#This Row],[NIP]],$C$1:C524)</f>
        <v>23</v>
      </c>
      <c r="E524">
        <f>IF(cukier8[[#This Row],[ilość już zakupiona]]&gt;=100,IF(cukier8[[#This Row],[ilość już zakupiona]]&gt;=1000,IF(cukier8[[#This Row],[ilość już zakupiona]]&gt;=10000,0.2,0.1),0.05),0)</f>
        <v>0</v>
      </c>
      <c r="F524" s="4">
        <f>cukier8[[#This Row],[Ilość cukru]]*cukier8[[#This Row],[rabat]]</f>
        <v>0</v>
      </c>
    </row>
    <row r="525" spans="1:6" x14ac:dyDescent="0.25">
      <c r="A525" s="1">
        <v>39329</v>
      </c>
      <c r="B525" t="s">
        <v>16</v>
      </c>
      <c r="C525">
        <v>294</v>
      </c>
      <c r="D525">
        <f>SUMIF($B$1:B525,cukier8[[#This Row],[NIP]],$C$1:C525)</f>
        <v>5832</v>
      </c>
      <c r="E525">
        <f>IF(cukier8[[#This Row],[ilość już zakupiona]]&gt;=100,IF(cukier8[[#This Row],[ilość już zakupiona]]&gt;=1000,IF(cukier8[[#This Row],[ilość już zakupiona]]&gt;=10000,0.2,0.1),0.05),0)</f>
        <v>0.1</v>
      </c>
      <c r="F525" s="4">
        <f>cukier8[[#This Row],[Ilość cukru]]*cukier8[[#This Row],[rabat]]</f>
        <v>29.400000000000002</v>
      </c>
    </row>
    <row r="526" spans="1:6" x14ac:dyDescent="0.25">
      <c r="A526" s="1">
        <v>39331</v>
      </c>
      <c r="B526" t="s">
        <v>14</v>
      </c>
      <c r="C526">
        <v>82</v>
      </c>
      <c r="D526">
        <f>SUMIF($B$1:B526,cukier8[[#This Row],[NIP]],$C$1:C526)</f>
        <v>1807</v>
      </c>
      <c r="E526">
        <f>IF(cukier8[[#This Row],[ilość już zakupiona]]&gt;=100,IF(cukier8[[#This Row],[ilość już zakupiona]]&gt;=1000,IF(cukier8[[#This Row],[ilość już zakupiona]]&gt;=10000,0.2,0.1),0.05),0)</f>
        <v>0.1</v>
      </c>
      <c r="F526" s="4">
        <f>cukier8[[#This Row],[Ilość cukru]]*cukier8[[#This Row],[rabat]]</f>
        <v>8.2000000000000011</v>
      </c>
    </row>
    <row r="527" spans="1:6" x14ac:dyDescent="0.25">
      <c r="A527" s="1">
        <v>39331</v>
      </c>
      <c r="B527" t="s">
        <v>25</v>
      </c>
      <c r="C527">
        <v>186</v>
      </c>
      <c r="D527">
        <f>SUMIF($B$1:B527,cukier8[[#This Row],[NIP]],$C$1:C527)</f>
        <v>1437</v>
      </c>
      <c r="E527">
        <f>IF(cukier8[[#This Row],[ilość już zakupiona]]&gt;=100,IF(cukier8[[#This Row],[ilość już zakupiona]]&gt;=1000,IF(cukier8[[#This Row],[ilość już zakupiona]]&gt;=10000,0.2,0.1),0.05),0)</f>
        <v>0.1</v>
      </c>
      <c r="F527" s="4">
        <f>cukier8[[#This Row],[Ilość cukru]]*cukier8[[#This Row],[rabat]]</f>
        <v>18.600000000000001</v>
      </c>
    </row>
    <row r="528" spans="1:6" x14ac:dyDescent="0.25">
      <c r="A528" s="1">
        <v>39333</v>
      </c>
      <c r="B528" t="s">
        <v>12</v>
      </c>
      <c r="C528">
        <v>163</v>
      </c>
      <c r="D528">
        <f>SUMIF($B$1:B528,cukier8[[#This Row],[NIP]],$C$1:C528)</f>
        <v>1147</v>
      </c>
      <c r="E528">
        <f>IF(cukier8[[#This Row],[ilość już zakupiona]]&gt;=100,IF(cukier8[[#This Row],[ilość już zakupiona]]&gt;=1000,IF(cukier8[[#This Row],[ilość już zakupiona]]&gt;=10000,0.2,0.1),0.05),0)</f>
        <v>0.1</v>
      </c>
      <c r="F528" s="4">
        <f>cukier8[[#This Row],[Ilość cukru]]*cukier8[[#This Row],[rabat]]</f>
        <v>16.3</v>
      </c>
    </row>
    <row r="529" spans="1:6" x14ac:dyDescent="0.25">
      <c r="A529" s="1">
        <v>39333</v>
      </c>
      <c r="B529" t="s">
        <v>32</v>
      </c>
      <c r="C529">
        <v>148</v>
      </c>
      <c r="D529">
        <f>SUMIF($B$1:B529,cukier8[[#This Row],[NIP]],$C$1:C529)</f>
        <v>1692</v>
      </c>
      <c r="E529">
        <f>IF(cukier8[[#This Row],[ilość już zakupiona]]&gt;=100,IF(cukier8[[#This Row],[ilość już zakupiona]]&gt;=1000,IF(cukier8[[#This Row],[ilość już zakupiona]]&gt;=10000,0.2,0.1),0.05),0)</f>
        <v>0.1</v>
      </c>
      <c r="F529" s="4">
        <f>cukier8[[#This Row],[Ilość cukru]]*cukier8[[#This Row],[rabat]]</f>
        <v>14.8</v>
      </c>
    </row>
    <row r="530" spans="1:6" x14ac:dyDescent="0.25">
      <c r="A530" s="1">
        <v>39334</v>
      </c>
      <c r="B530" t="s">
        <v>42</v>
      </c>
      <c r="C530">
        <v>2</v>
      </c>
      <c r="D530">
        <f>SUMIF($B$1:B530,cukier8[[#This Row],[NIP]],$C$1:C530)</f>
        <v>24</v>
      </c>
      <c r="E530">
        <f>IF(cukier8[[#This Row],[ilość już zakupiona]]&gt;=100,IF(cukier8[[#This Row],[ilość już zakupiona]]&gt;=1000,IF(cukier8[[#This Row],[ilość już zakupiona]]&gt;=10000,0.2,0.1),0.05),0)</f>
        <v>0</v>
      </c>
      <c r="F530" s="4">
        <f>cukier8[[#This Row],[Ilość cukru]]*cukier8[[#This Row],[rabat]]</f>
        <v>0</v>
      </c>
    </row>
    <row r="531" spans="1:6" x14ac:dyDescent="0.25">
      <c r="A531" s="1">
        <v>39336</v>
      </c>
      <c r="B531" t="s">
        <v>24</v>
      </c>
      <c r="C531">
        <v>343</v>
      </c>
      <c r="D531">
        <f>SUMIF($B$1:B531,cukier8[[#This Row],[NIP]],$C$1:C531)</f>
        <v>6337</v>
      </c>
      <c r="E531">
        <f>IF(cukier8[[#This Row],[ilość już zakupiona]]&gt;=100,IF(cukier8[[#This Row],[ilość już zakupiona]]&gt;=1000,IF(cukier8[[#This Row],[ilość już zakupiona]]&gt;=10000,0.2,0.1),0.05),0)</f>
        <v>0.1</v>
      </c>
      <c r="F531" s="4">
        <f>cukier8[[#This Row],[Ilość cukru]]*cukier8[[#This Row],[rabat]]</f>
        <v>34.300000000000004</v>
      </c>
    </row>
    <row r="532" spans="1:6" x14ac:dyDescent="0.25">
      <c r="A532" s="1">
        <v>39336</v>
      </c>
      <c r="B532" t="s">
        <v>73</v>
      </c>
      <c r="C532">
        <v>51</v>
      </c>
      <c r="D532">
        <f>SUMIF($B$1:B532,cukier8[[#This Row],[NIP]],$C$1:C532)</f>
        <v>771</v>
      </c>
      <c r="E532">
        <f>IF(cukier8[[#This Row],[ilość już zakupiona]]&gt;=100,IF(cukier8[[#This Row],[ilość już zakupiona]]&gt;=1000,IF(cukier8[[#This Row],[ilość już zakupiona]]&gt;=10000,0.2,0.1),0.05),0)</f>
        <v>0.05</v>
      </c>
      <c r="F532" s="4">
        <f>cukier8[[#This Row],[Ilość cukru]]*cukier8[[#This Row],[rabat]]</f>
        <v>2.5500000000000003</v>
      </c>
    </row>
    <row r="533" spans="1:6" x14ac:dyDescent="0.25">
      <c r="A533" s="1">
        <v>39339</v>
      </c>
      <c r="B533" t="s">
        <v>12</v>
      </c>
      <c r="C533">
        <v>164</v>
      </c>
      <c r="D533">
        <f>SUMIF($B$1:B533,cukier8[[#This Row],[NIP]],$C$1:C533)</f>
        <v>1311</v>
      </c>
      <c r="E533">
        <f>IF(cukier8[[#This Row],[ilość już zakupiona]]&gt;=100,IF(cukier8[[#This Row],[ilość już zakupiona]]&gt;=1000,IF(cukier8[[#This Row],[ilość już zakupiona]]&gt;=10000,0.2,0.1),0.05),0)</f>
        <v>0.1</v>
      </c>
      <c r="F533" s="4">
        <f>cukier8[[#This Row],[Ilość cukru]]*cukier8[[#This Row],[rabat]]</f>
        <v>16.400000000000002</v>
      </c>
    </row>
    <row r="534" spans="1:6" x14ac:dyDescent="0.25">
      <c r="A534" s="1">
        <v>39339</v>
      </c>
      <c r="B534" t="s">
        <v>6</v>
      </c>
      <c r="C534">
        <v>5</v>
      </c>
      <c r="D534">
        <f>SUMIF($B$1:B534,cukier8[[#This Row],[NIP]],$C$1:C534)</f>
        <v>19</v>
      </c>
      <c r="E534">
        <f>IF(cukier8[[#This Row],[ilość już zakupiona]]&gt;=100,IF(cukier8[[#This Row],[ilość już zakupiona]]&gt;=1000,IF(cukier8[[#This Row],[ilość już zakupiona]]&gt;=10000,0.2,0.1),0.05),0)</f>
        <v>0</v>
      </c>
      <c r="F534" s="4">
        <f>cukier8[[#This Row],[Ilość cukru]]*cukier8[[#This Row],[rabat]]</f>
        <v>0</v>
      </c>
    </row>
    <row r="535" spans="1:6" x14ac:dyDescent="0.25">
      <c r="A535" s="1">
        <v>39340</v>
      </c>
      <c r="B535" t="s">
        <v>9</v>
      </c>
      <c r="C535">
        <v>260</v>
      </c>
      <c r="D535">
        <f>SUMIF($B$1:B535,cukier8[[#This Row],[NIP]],$C$1:C535)</f>
        <v>8162</v>
      </c>
      <c r="E535">
        <f>IF(cukier8[[#This Row],[ilość już zakupiona]]&gt;=100,IF(cukier8[[#This Row],[ilość już zakupiona]]&gt;=1000,IF(cukier8[[#This Row],[ilość już zakupiona]]&gt;=10000,0.2,0.1),0.05),0)</f>
        <v>0.1</v>
      </c>
      <c r="F535" s="4">
        <f>cukier8[[#This Row],[Ilość cukru]]*cukier8[[#This Row],[rabat]]</f>
        <v>26</v>
      </c>
    </row>
    <row r="536" spans="1:6" x14ac:dyDescent="0.25">
      <c r="A536" s="1">
        <v>39340</v>
      </c>
      <c r="B536" t="s">
        <v>11</v>
      </c>
      <c r="C536">
        <v>415</v>
      </c>
      <c r="D536">
        <f>SUMIF($B$1:B536,cukier8[[#This Row],[NIP]],$C$1:C536)</f>
        <v>6906</v>
      </c>
      <c r="E536">
        <f>IF(cukier8[[#This Row],[ilość już zakupiona]]&gt;=100,IF(cukier8[[#This Row],[ilość już zakupiona]]&gt;=1000,IF(cukier8[[#This Row],[ilość już zakupiona]]&gt;=10000,0.2,0.1),0.05),0)</f>
        <v>0.1</v>
      </c>
      <c r="F536" s="4">
        <f>cukier8[[#This Row],[Ilość cukru]]*cukier8[[#This Row],[rabat]]</f>
        <v>41.5</v>
      </c>
    </row>
    <row r="537" spans="1:6" x14ac:dyDescent="0.25">
      <c r="A537" s="1">
        <v>39341</v>
      </c>
      <c r="B537" t="s">
        <v>11</v>
      </c>
      <c r="C537">
        <v>467</v>
      </c>
      <c r="D537">
        <f>SUMIF($B$1:B537,cukier8[[#This Row],[NIP]],$C$1:C537)</f>
        <v>7373</v>
      </c>
      <c r="E537">
        <f>IF(cukier8[[#This Row],[ilość już zakupiona]]&gt;=100,IF(cukier8[[#This Row],[ilość już zakupiona]]&gt;=1000,IF(cukier8[[#This Row],[ilość już zakupiona]]&gt;=10000,0.2,0.1),0.05),0)</f>
        <v>0.1</v>
      </c>
      <c r="F537" s="4">
        <f>cukier8[[#This Row],[Ilość cukru]]*cukier8[[#This Row],[rabat]]</f>
        <v>46.7</v>
      </c>
    </row>
    <row r="538" spans="1:6" x14ac:dyDescent="0.25">
      <c r="A538" s="1">
        <v>39341</v>
      </c>
      <c r="B538" t="s">
        <v>63</v>
      </c>
      <c r="C538">
        <v>43</v>
      </c>
      <c r="D538">
        <f>SUMIF($B$1:B538,cukier8[[#This Row],[NIP]],$C$1:C538)</f>
        <v>459</v>
      </c>
      <c r="E538">
        <f>IF(cukier8[[#This Row],[ilość już zakupiona]]&gt;=100,IF(cukier8[[#This Row],[ilość już zakupiona]]&gt;=1000,IF(cukier8[[#This Row],[ilość już zakupiona]]&gt;=10000,0.2,0.1),0.05),0)</f>
        <v>0.05</v>
      </c>
      <c r="F538" s="4">
        <f>cukier8[[#This Row],[Ilość cukru]]*cukier8[[#This Row],[rabat]]</f>
        <v>2.15</v>
      </c>
    </row>
    <row r="539" spans="1:6" x14ac:dyDescent="0.25">
      <c r="A539" s="1">
        <v>39342</v>
      </c>
      <c r="B539" t="s">
        <v>10</v>
      </c>
      <c r="C539">
        <v>40</v>
      </c>
      <c r="D539">
        <f>SUMIF($B$1:B539,cukier8[[#This Row],[NIP]],$C$1:C539)</f>
        <v>831</v>
      </c>
      <c r="E539">
        <f>IF(cukier8[[#This Row],[ilość już zakupiona]]&gt;=100,IF(cukier8[[#This Row],[ilość już zakupiona]]&gt;=1000,IF(cukier8[[#This Row],[ilość już zakupiona]]&gt;=10000,0.2,0.1),0.05),0)</f>
        <v>0.05</v>
      </c>
      <c r="F539" s="4">
        <f>cukier8[[#This Row],[Ilość cukru]]*cukier8[[#This Row],[rabat]]</f>
        <v>2</v>
      </c>
    </row>
    <row r="540" spans="1:6" x14ac:dyDescent="0.25">
      <c r="A540" s="1">
        <v>39344</v>
      </c>
      <c r="B540" t="s">
        <v>149</v>
      </c>
      <c r="C540">
        <v>10</v>
      </c>
      <c r="D540">
        <f>SUMIF($B$1:B540,cukier8[[#This Row],[NIP]],$C$1:C540)</f>
        <v>10</v>
      </c>
      <c r="E540">
        <f>IF(cukier8[[#This Row],[ilość już zakupiona]]&gt;=100,IF(cukier8[[#This Row],[ilość już zakupiona]]&gt;=1000,IF(cukier8[[#This Row],[ilość już zakupiona]]&gt;=10000,0.2,0.1),0.05),0)</f>
        <v>0</v>
      </c>
      <c r="F540" s="4">
        <f>cukier8[[#This Row],[Ilość cukru]]*cukier8[[#This Row],[rabat]]</f>
        <v>0</v>
      </c>
    </row>
    <row r="541" spans="1:6" x14ac:dyDescent="0.25">
      <c r="A541" s="1">
        <v>39345</v>
      </c>
      <c r="B541" t="s">
        <v>11</v>
      </c>
      <c r="C541">
        <v>197</v>
      </c>
      <c r="D541">
        <f>SUMIF($B$1:B541,cukier8[[#This Row],[NIP]],$C$1:C541)</f>
        <v>7570</v>
      </c>
      <c r="E541">
        <f>IF(cukier8[[#This Row],[ilość już zakupiona]]&gt;=100,IF(cukier8[[#This Row],[ilość już zakupiona]]&gt;=1000,IF(cukier8[[#This Row],[ilość już zakupiona]]&gt;=10000,0.2,0.1),0.05),0)</f>
        <v>0.1</v>
      </c>
      <c r="F541" s="4">
        <f>cukier8[[#This Row],[Ilość cukru]]*cukier8[[#This Row],[rabat]]</f>
        <v>19.700000000000003</v>
      </c>
    </row>
    <row r="542" spans="1:6" x14ac:dyDescent="0.25">
      <c r="A542" s="1">
        <v>39348</v>
      </c>
      <c r="B542" t="s">
        <v>80</v>
      </c>
      <c r="C542">
        <v>145</v>
      </c>
      <c r="D542">
        <f>SUMIF($B$1:B542,cukier8[[#This Row],[NIP]],$C$1:C542)</f>
        <v>549</v>
      </c>
      <c r="E542">
        <f>IF(cukier8[[#This Row],[ilość już zakupiona]]&gt;=100,IF(cukier8[[#This Row],[ilość już zakupiona]]&gt;=1000,IF(cukier8[[#This Row],[ilość już zakupiona]]&gt;=10000,0.2,0.1),0.05),0)</f>
        <v>0.05</v>
      </c>
      <c r="F542" s="4">
        <f>cukier8[[#This Row],[Ilość cukru]]*cukier8[[#This Row],[rabat]]</f>
        <v>7.25</v>
      </c>
    </row>
    <row r="543" spans="1:6" x14ac:dyDescent="0.25">
      <c r="A543" s="1">
        <v>39349</v>
      </c>
      <c r="B543" t="s">
        <v>57</v>
      </c>
      <c r="C543">
        <v>105</v>
      </c>
      <c r="D543">
        <f>SUMIF($B$1:B543,cukier8[[#This Row],[NIP]],$C$1:C543)</f>
        <v>1055</v>
      </c>
      <c r="E543">
        <f>IF(cukier8[[#This Row],[ilość już zakupiona]]&gt;=100,IF(cukier8[[#This Row],[ilość już zakupiona]]&gt;=1000,IF(cukier8[[#This Row],[ilość już zakupiona]]&gt;=10000,0.2,0.1),0.05),0)</f>
        <v>0.1</v>
      </c>
      <c r="F543" s="4">
        <f>cukier8[[#This Row],[Ilość cukru]]*cukier8[[#This Row],[rabat]]</f>
        <v>10.5</v>
      </c>
    </row>
    <row r="544" spans="1:6" x14ac:dyDescent="0.25">
      <c r="A544" s="1">
        <v>39350</v>
      </c>
      <c r="B544" t="s">
        <v>39</v>
      </c>
      <c r="C544">
        <v>33</v>
      </c>
      <c r="D544">
        <f>SUMIF($B$1:B544,cukier8[[#This Row],[NIP]],$C$1:C544)</f>
        <v>1238</v>
      </c>
      <c r="E544">
        <f>IF(cukier8[[#This Row],[ilość już zakupiona]]&gt;=100,IF(cukier8[[#This Row],[ilość już zakupiona]]&gt;=1000,IF(cukier8[[#This Row],[ilość już zakupiona]]&gt;=10000,0.2,0.1),0.05),0)</f>
        <v>0.1</v>
      </c>
      <c r="F544" s="4">
        <f>cukier8[[#This Row],[Ilość cukru]]*cukier8[[#This Row],[rabat]]</f>
        <v>3.3000000000000003</v>
      </c>
    </row>
    <row r="545" spans="1:6" x14ac:dyDescent="0.25">
      <c r="A545" s="1">
        <v>39350</v>
      </c>
      <c r="B545" t="s">
        <v>122</v>
      </c>
      <c r="C545">
        <v>78</v>
      </c>
      <c r="D545">
        <f>SUMIF($B$1:B545,cukier8[[#This Row],[NIP]],$C$1:C545)</f>
        <v>166</v>
      </c>
      <c r="E545">
        <f>IF(cukier8[[#This Row],[ilość już zakupiona]]&gt;=100,IF(cukier8[[#This Row],[ilość już zakupiona]]&gt;=1000,IF(cukier8[[#This Row],[ilość już zakupiona]]&gt;=10000,0.2,0.1),0.05),0)</f>
        <v>0.05</v>
      </c>
      <c r="F545" s="4">
        <f>cukier8[[#This Row],[Ilość cukru]]*cukier8[[#This Row],[rabat]]</f>
        <v>3.9000000000000004</v>
      </c>
    </row>
    <row r="546" spans="1:6" x14ac:dyDescent="0.25">
      <c r="A546" s="1">
        <v>39351</v>
      </c>
      <c r="B546" t="s">
        <v>11</v>
      </c>
      <c r="C546">
        <v>466</v>
      </c>
      <c r="D546">
        <f>SUMIF($B$1:B546,cukier8[[#This Row],[NIP]],$C$1:C546)</f>
        <v>8036</v>
      </c>
      <c r="E546">
        <f>IF(cukier8[[#This Row],[ilość już zakupiona]]&gt;=100,IF(cukier8[[#This Row],[ilość już zakupiona]]&gt;=1000,IF(cukier8[[#This Row],[ilość już zakupiona]]&gt;=10000,0.2,0.1),0.05),0)</f>
        <v>0.1</v>
      </c>
      <c r="F546" s="4">
        <f>cukier8[[#This Row],[Ilość cukru]]*cukier8[[#This Row],[rabat]]</f>
        <v>46.6</v>
      </c>
    </row>
    <row r="547" spans="1:6" x14ac:dyDescent="0.25">
      <c r="A547" s="1">
        <v>39354</v>
      </c>
      <c r="B547" t="s">
        <v>47</v>
      </c>
      <c r="C547">
        <v>476</v>
      </c>
      <c r="D547">
        <f>SUMIF($B$1:B547,cukier8[[#This Row],[NIP]],$C$1:C547)</f>
        <v>6397</v>
      </c>
      <c r="E547">
        <f>IF(cukier8[[#This Row],[ilość już zakupiona]]&gt;=100,IF(cukier8[[#This Row],[ilość już zakupiona]]&gt;=1000,IF(cukier8[[#This Row],[ilość już zakupiona]]&gt;=10000,0.2,0.1),0.05),0)</f>
        <v>0.1</v>
      </c>
      <c r="F547" s="4">
        <f>cukier8[[#This Row],[Ilość cukru]]*cukier8[[#This Row],[rabat]]</f>
        <v>47.6</v>
      </c>
    </row>
    <row r="548" spans="1:6" x14ac:dyDescent="0.25">
      <c r="A548" s="1">
        <v>39357</v>
      </c>
      <c r="B548" t="s">
        <v>21</v>
      </c>
      <c r="C548">
        <v>151</v>
      </c>
      <c r="D548">
        <f>SUMIF($B$1:B548,cukier8[[#This Row],[NIP]],$C$1:C548)</f>
        <v>1141</v>
      </c>
      <c r="E548">
        <f>IF(cukier8[[#This Row],[ilość już zakupiona]]&gt;=100,IF(cukier8[[#This Row],[ilość już zakupiona]]&gt;=1000,IF(cukier8[[#This Row],[ilość już zakupiona]]&gt;=10000,0.2,0.1),0.05),0)</f>
        <v>0.1</v>
      </c>
      <c r="F548" s="4">
        <f>cukier8[[#This Row],[Ilość cukru]]*cukier8[[#This Row],[rabat]]</f>
        <v>15.100000000000001</v>
      </c>
    </row>
    <row r="549" spans="1:6" x14ac:dyDescent="0.25">
      <c r="A549" s="1">
        <v>39357</v>
      </c>
      <c r="B549" t="s">
        <v>150</v>
      </c>
      <c r="C549">
        <v>17</v>
      </c>
      <c r="D549">
        <f>SUMIF($B$1:B549,cukier8[[#This Row],[NIP]],$C$1:C549)</f>
        <v>17</v>
      </c>
      <c r="E549">
        <f>IF(cukier8[[#This Row],[ilość już zakupiona]]&gt;=100,IF(cukier8[[#This Row],[ilość już zakupiona]]&gt;=1000,IF(cukier8[[#This Row],[ilość już zakupiona]]&gt;=10000,0.2,0.1),0.05),0)</f>
        <v>0</v>
      </c>
      <c r="F549" s="4">
        <f>cukier8[[#This Row],[Ilość cukru]]*cukier8[[#This Row],[rabat]]</f>
        <v>0</v>
      </c>
    </row>
    <row r="550" spans="1:6" x14ac:dyDescent="0.25">
      <c r="A550" s="1">
        <v>39361</v>
      </c>
      <c r="B550" t="s">
        <v>151</v>
      </c>
      <c r="C550">
        <v>4</v>
      </c>
      <c r="D550">
        <f>SUMIF($B$1:B550,cukier8[[#This Row],[NIP]],$C$1:C550)</f>
        <v>4</v>
      </c>
      <c r="E550">
        <f>IF(cukier8[[#This Row],[ilość już zakupiona]]&gt;=100,IF(cukier8[[#This Row],[ilość już zakupiona]]&gt;=1000,IF(cukier8[[#This Row],[ilość już zakupiona]]&gt;=10000,0.2,0.1),0.05),0)</f>
        <v>0</v>
      </c>
      <c r="F550" s="4">
        <f>cukier8[[#This Row],[Ilość cukru]]*cukier8[[#This Row],[rabat]]</f>
        <v>0</v>
      </c>
    </row>
    <row r="551" spans="1:6" x14ac:dyDescent="0.25">
      <c r="A551" s="1">
        <v>39371</v>
      </c>
      <c r="B551" t="s">
        <v>7</v>
      </c>
      <c r="C551">
        <v>131</v>
      </c>
      <c r="D551">
        <f>SUMIF($B$1:B551,cukier8[[#This Row],[NIP]],$C$1:C551)</f>
        <v>4240</v>
      </c>
      <c r="E551">
        <f>IF(cukier8[[#This Row],[ilość już zakupiona]]&gt;=100,IF(cukier8[[#This Row],[ilość już zakupiona]]&gt;=1000,IF(cukier8[[#This Row],[ilość już zakupiona]]&gt;=10000,0.2,0.1),0.05),0)</f>
        <v>0.1</v>
      </c>
      <c r="F551" s="4">
        <f>cukier8[[#This Row],[Ilość cukru]]*cukier8[[#This Row],[rabat]]</f>
        <v>13.100000000000001</v>
      </c>
    </row>
    <row r="552" spans="1:6" x14ac:dyDescent="0.25">
      <c r="A552" s="1">
        <v>39371</v>
      </c>
      <c r="B552" t="s">
        <v>26</v>
      </c>
      <c r="C552">
        <v>369</v>
      </c>
      <c r="D552">
        <f>SUMIF($B$1:B552,cukier8[[#This Row],[NIP]],$C$1:C552)</f>
        <v>2231</v>
      </c>
      <c r="E552">
        <f>IF(cukier8[[#This Row],[ilość już zakupiona]]&gt;=100,IF(cukier8[[#This Row],[ilość już zakupiona]]&gt;=1000,IF(cukier8[[#This Row],[ilość już zakupiona]]&gt;=10000,0.2,0.1),0.05),0)</f>
        <v>0.1</v>
      </c>
      <c r="F552" s="4">
        <f>cukier8[[#This Row],[Ilość cukru]]*cukier8[[#This Row],[rabat]]</f>
        <v>36.9</v>
      </c>
    </row>
    <row r="553" spans="1:6" x14ac:dyDescent="0.25">
      <c r="A553" s="1">
        <v>39371</v>
      </c>
      <c r="B553" t="s">
        <v>133</v>
      </c>
      <c r="C553">
        <v>60</v>
      </c>
      <c r="D553">
        <f>SUMIF($B$1:B553,cukier8[[#This Row],[NIP]],$C$1:C553)</f>
        <v>281</v>
      </c>
      <c r="E553">
        <f>IF(cukier8[[#This Row],[ilość już zakupiona]]&gt;=100,IF(cukier8[[#This Row],[ilość już zakupiona]]&gt;=1000,IF(cukier8[[#This Row],[ilość już zakupiona]]&gt;=10000,0.2,0.1),0.05),0)</f>
        <v>0.05</v>
      </c>
      <c r="F553" s="4">
        <f>cukier8[[#This Row],[Ilość cukru]]*cukier8[[#This Row],[rabat]]</f>
        <v>3</v>
      </c>
    </row>
    <row r="554" spans="1:6" x14ac:dyDescent="0.25">
      <c r="A554" s="1">
        <v>39375</v>
      </c>
      <c r="B554" t="s">
        <v>19</v>
      </c>
      <c r="C554">
        <v>405</v>
      </c>
      <c r="D554">
        <f>SUMIF($B$1:B554,cukier8[[#This Row],[NIP]],$C$1:C554)</f>
        <v>6361</v>
      </c>
      <c r="E554">
        <f>IF(cukier8[[#This Row],[ilość już zakupiona]]&gt;=100,IF(cukier8[[#This Row],[ilość już zakupiona]]&gt;=1000,IF(cukier8[[#This Row],[ilość już zakupiona]]&gt;=10000,0.2,0.1),0.05),0)</f>
        <v>0.1</v>
      </c>
      <c r="F554" s="4">
        <f>cukier8[[#This Row],[Ilość cukru]]*cukier8[[#This Row],[rabat]]</f>
        <v>40.5</v>
      </c>
    </row>
    <row r="555" spans="1:6" x14ac:dyDescent="0.25">
      <c r="A555" s="1">
        <v>39376</v>
      </c>
      <c r="B555" t="s">
        <v>23</v>
      </c>
      <c r="C555">
        <v>3</v>
      </c>
      <c r="D555">
        <f>SUMIF($B$1:B555,cukier8[[#This Row],[NIP]],$C$1:C555)</f>
        <v>19</v>
      </c>
      <c r="E555">
        <f>IF(cukier8[[#This Row],[ilość już zakupiona]]&gt;=100,IF(cukier8[[#This Row],[ilość już zakupiona]]&gt;=1000,IF(cukier8[[#This Row],[ilość już zakupiona]]&gt;=10000,0.2,0.1),0.05),0)</f>
        <v>0</v>
      </c>
      <c r="F555" s="4">
        <f>cukier8[[#This Row],[Ilość cukru]]*cukier8[[#This Row],[rabat]]</f>
        <v>0</v>
      </c>
    </row>
    <row r="556" spans="1:6" x14ac:dyDescent="0.25">
      <c r="A556" s="1">
        <v>39380</v>
      </c>
      <c r="B556" t="s">
        <v>80</v>
      </c>
      <c r="C556">
        <v>35</v>
      </c>
      <c r="D556">
        <f>SUMIF($B$1:B556,cukier8[[#This Row],[NIP]],$C$1:C556)</f>
        <v>584</v>
      </c>
      <c r="E556">
        <f>IF(cukier8[[#This Row],[ilość już zakupiona]]&gt;=100,IF(cukier8[[#This Row],[ilość już zakupiona]]&gt;=1000,IF(cukier8[[#This Row],[ilość już zakupiona]]&gt;=10000,0.2,0.1),0.05),0)</f>
        <v>0.05</v>
      </c>
      <c r="F556" s="4">
        <f>cukier8[[#This Row],[Ilość cukru]]*cukier8[[#This Row],[rabat]]</f>
        <v>1.75</v>
      </c>
    </row>
    <row r="557" spans="1:6" x14ac:dyDescent="0.25">
      <c r="A557" s="1">
        <v>39382</v>
      </c>
      <c r="B557" t="s">
        <v>52</v>
      </c>
      <c r="C557">
        <v>444</v>
      </c>
      <c r="D557">
        <f>SUMIF($B$1:B557,cukier8[[#This Row],[NIP]],$C$1:C557)</f>
        <v>5765</v>
      </c>
      <c r="E557">
        <f>IF(cukier8[[#This Row],[ilość już zakupiona]]&gt;=100,IF(cukier8[[#This Row],[ilość już zakupiona]]&gt;=1000,IF(cukier8[[#This Row],[ilość już zakupiona]]&gt;=10000,0.2,0.1),0.05),0)</f>
        <v>0.1</v>
      </c>
      <c r="F557" s="4">
        <f>cukier8[[#This Row],[Ilość cukru]]*cukier8[[#This Row],[rabat]]</f>
        <v>44.400000000000006</v>
      </c>
    </row>
    <row r="558" spans="1:6" x14ac:dyDescent="0.25">
      <c r="A558" s="1">
        <v>39382</v>
      </c>
      <c r="B558" t="s">
        <v>47</v>
      </c>
      <c r="C558">
        <v>424</v>
      </c>
      <c r="D558">
        <f>SUMIF($B$1:B558,cukier8[[#This Row],[NIP]],$C$1:C558)</f>
        <v>6821</v>
      </c>
      <c r="E558">
        <f>IF(cukier8[[#This Row],[ilość już zakupiona]]&gt;=100,IF(cukier8[[#This Row],[ilość już zakupiona]]&gt;=1000,IF(cukier8[[#This Row],[ilość już zakupiona]]&gt;=10000,0.2,0.1),0.05),0)</f>
        <v>0.1</v>
      </c>
      <c r="F558" s="4">
        <f>cukier8[[#This Row],[Ilość cukru]]*cukier8[[#This Row],[rabat]]</f>
        <v>42.400000000000006</v>
      </c>
    </row>
    <row r="559" spans="1:6" x14ac:dyDescent="0.25">
      <c r="A559" s="1">
        <v>39382</v>
      </c>
      <c r="B559" t="s">
        <v>152</v>
      </c>
      <c r="C559">
        <v>2</v>
      </c>
      <c r="D559">
        <f>SUMIF($B$1:B559,cukier8[[#This Row],[NIP]],$C$1:C559)</f>
        <v>2</v>
      </c>
      <c r="E559">
        <f>IF(cukier8[[#This Row],[ilość już zakupiona]]&gt;=100,IF(cukier8[[#This Row],[ilość już zakupiona]]&gt;=1000,IF(cukier8[[#This Row],[ilość już zakupiona]]&gt;=10000,0.2,0.1),0.05),0)</f>
        <v>0</v>
      </c>
      <c r="F559" s="4">
        <f>cukier8[[#This Row],[Ilość cukru]]*cukier8[[#This Row],[rabat]]</f>
        <v>0</v>
      </c>
    </row>
    <row r="560" spans="1:6" x14ac:dyDescent="0.25">
      <c r="A560" s="1">
        <v>39385</v>
      </c>
      <c r="B560" t="s">
        <v>19</v>
      </c>
      <c r="C560">
        <v>480</v>
      </c>
      <c r="D560">
        <f>SUMIF($B$1:B560,cukier8[[#This Row],[NIP]],$C$1:C560)</f>
        <v>6841</v>
      </c>
      <c r="E560">
        <f>IF(cukier8[[#This Row],[ilość już zakupiona]]&gt;=100,IF(cukier8[[#This Row],[ilość już zakupiona]]&gt;=1000,IF(cukier8[[#This Row],[ilość już zakupiona]]&gt;=10000,0.2,0.1),0.05),0)</f>
        <v>0.1</v>
      </c>
      <c r="F560" s="4">
        <f>cukier8[[#This Row],[Ilość cukru]]*cukier8[[#This Row],[rabat]]</f>
        <v>48</v>
      </c>
    </row>
    <row r="561" spans="1:6" x14ac:dyDescent="0.25">
      <c r="A561" s="1">
        <v>39386</v>
      </c>
      <c r="B561" t="s">
        <v>39</v>
      </c>
      <c r="C561">
        <v>65</v>
      </c>
      <c r="D561">
        <f>SUMIF($B$1:B561,cukier8[[#This Row],[NIP]],$C$1:C561)</f>
        <v>1303</v>
      </c>
      <c r="E561">
        <f>IF(cukier8[[#This Row],[ilość już zakupiona]]&gt;=100,IF(cukier8[[#This Row],[ilość już zakupiona]]&gt;=1000,IF(cukier8[[#This Row],[ilość już zakupiona]]&gt;=10000,0.2,0.1),0.05),0)</f>
        <v>0.1</v>
      </c>
      <c r="F561" s="4">
        <f>cukier8[[#This Row],[Ilość cukru]]*cukier8[[#This Row],[rabat]]</f>
        <v>6.5</v>
      </c>
    </row>
    <row r="562" spans="1:6" x14ac:dyDescent="0.25">
      <c r="A562" s="1">
        <v>39388</v>
      </c>
      <c r="B562" t="s">
        <v>91</v>
      </c>
      <c r="C562">
        <v>8</v>
      </c>
      <c r="D562">
        <f>SUMIF($B$1:B562,cukier8[[#This Row],[NIP]],$C$1:C562)</f>
        <v>11</v>
      </c>
      <c r="E562">
        <f>IF(cukier8[[#This Row],[ilość już zakupiona]]&gt;=100,IF(cukier8[[#This Row],[ilość już zakupiona]]&gt;=1000,IF(cukier8[[#This Row],[ilość już zakupiona]]&gt;=10000,0.2,0.1),0.05),0)</f>
        <v>0</v>
      </c>
      <c r="F562" s="4">
        <f>cukier8[[#This Row],[Ilość cukru]]*cukier8[[#This Row],[rabat]]</f>
        <v>0</v>
      </c>
    </row>
    <row r="563" spans="1:6" x14ac:dyDescent="0.25">
      <c r="A563" s="1">
        <v>39389</v>
      </c>
      <c r="B563" t="s">
        <v>54</v>
      </c>
      <c r="C563">
        <v>52</v>
      </c>
      <c r="D563">
        <f>SUMIF($B$1:B563,cukier8[[#This Row],[NIP]],$C$1:C563)</f>
        <v>1003</v>
      </c>
      <c r="E563">
        <f>IF(cukier8[[#This Row],[ilość już zakupiona]]&gt;=100,IF(cukier8[[#This Row],[ilość już zakupiona]]&gt;=1000,IF(cukier8[[#This Row],[ilość już zakupiona]]&gt;=10000,0.2,0.1),0.05),0)</f>
        <v>0.1</v>
      </c>
      <c r="F563" s="4">
        <f>cukier8[[#This Row],[Ilość cukru]]*cukier8[[#This Row],[rabat]]</f>
        <v>5.2</v>
      </c>
    </row>
    <row r="564" spans="1:6" x14ac:dyDescent="0.25">
      <c r="A564" s="1">
        <v>39392</v>
      </c>
      <c r="B564" t="s">
        <v>42</v>
      </c>
      <c r="C564">
        <v>8</v>
      </c>
      <c r="D564">
        <f>SUMIF($B$1:B564,cukier8[[#This Row],[NIP]],$C$1:C564)</f>
        <v>32</v>
      </c>
      <c r="E564">
        <f>IF(cukier8[[#This Row],[ilość już zakupiona]]&gt;=100,IF(cukier8[[#This Row],[ilość już zakupiona]]&gt;=1000,IF(cukier8[[#This Row],[ilość już zakupiona]]&gt;=10000,0.2,0.1),0.05),0)</f>
        <v>0</v>
      </c>
      <c r="F564" s="4">
        <f>cukier8[[#This Row],[Ilość cukru]]*cukier8[[#This Row],[rabat]]</f>
        <v>0</v>
      </c>
    </row>
    <row r="565" spans="1:6" x14ac:dyDescent="0.25">
      <c r="A565" s="1">
        <v>39393</v>
      </c>
      <c r="B565" t="s">
        <v>9</v>
      </c>
      <c r="C565">
        <v>143</v>
      </c>
      <c r="D565">
        <f>SUMIF($B$1:B565,cukier8[[#This Row],[NIP]],$C$1:C565)</f>
        <v>8305</v>
      </c>
      <c r="E565">
        <f>IF(cukier8[[#This Row],[ilość już zakupiona]]&gt;=100,IF(cukier8[[#This Row],[ilość już zakupiona]]&gt;=1000,IF(cukier8[[#This Row],[ilość już zakupiona]]&gt;=10000,0.2,0.1),0.05),0)</f>
        <v>0.1</v>
      </c>
      <c r="F565" s="4">
        <f>cukier8[[#This Row],[Ilość cukru]]*cukier8[[#This Row],[rabat]]</f>
        <v>14.3</v>
      </c>
    </row>
    <row r="566" spans="1:6" x14ac:dyDescent="0.25">
      <c r="A566" s="1">
        <v>39394</v>
      </c>
      <c r="B566" t="s">
        <v>20</v>
      </c>
      <c r="C566">
        <v>20</v>
      </c>
      <c r="D566">
        <f>SUMIF($B$1:B566,cukier8[[#This Row],[NIP]],$C$1:C566)</f>
        <v>1851</v>
      </c>
      <c r="E566">
        <f>IF(cukier8[[#This Row],[ilość już zakupiona]]&gt;=100,IF(cukier8[[#This Row],[ilość już zakupiona]]&gt;=1000,IF(cukier8[[#This Row],[ilość już zakupiona]]&gt;=10000,0.2,0.1),0.05),0)</f>
        <v>0.1</v>
      </c>
      <c r="F566" s="4">
        <f>cukier8[[#This Row],[Ilość cukru]]*cukier8[[#This Row],[rabat]]</f>
        <v>2</v>
      </c>
    </row>
    <row r="567" spans="1:6" x14ac:dyDescent="0.25">
      <c r="A567" s="1">
        <v>39397</v>
      </c>
      <c r="B567" t="s">
        <v>16</v>
      </c>
      <c r="C567">
        <v>396</v>
      </c>
      <c r="D567">
        <f>SUMIF($B$1:B567,cukier8[[#This Row],[NIP]],$C$1:C567)</f>
        <v>6228</v>
      </c>
      <c r="E567">
        <f>IF(cukier8[[#This Row],[ilość już zakupiona]]&gt;=100,IF(cukier8[[#This Row],[ilość już zakupiona]]&gt;=1000,IF(cukier8[[#This Row],[ilość już zakupiona]]&gt;=10000,0.2,0.1),0.05),0)</f>
        <v>0.1</v>
      </c>
      <c r="F567" s="4">
        <f>cukier8[[#This Row],[Ilość cukru]]*cukier8[[#This Row],[rabat]]</f>
        <v>39.6</v>
      </c>
    </row>
    <row r="568" spans="1:6" x14ac:dyDescent="0.25">
      <c r="A568" s="1">
        <v>39398</v>
      </c>
      <c r="B568" t="s">
        <v>71</v>
      </c>
      <c r="C568">
        <v>168</v>
      </c>
      <c r="D568">
        <f>SUMIF($B$1:B568,cukier8[[#This Row],[NIP]],$C$1:C568)</f>
        <v>869</v>
      </c>
      <c r="E568">
        <f>IF(cukier8[[#This Row],[ilość już zakupiona]]&gt;=100,IF(cukier8[[#This Row],[ilość już zakupiona]]&gt;=1000,IF(cukier8[[#This Row],[ilość już zakupiona]]&gt;=10000,0.2,0.1),0.05),0)</f>
        <v>0.05</v>
      </c>
      <c r="F568" s="4">
        <f>cukier8[[#This Row],[Ilość cukru]]*cukier8[[#This Row],[rabat]]</f>
        <v>8.4</v>
      </c>
    </row>
    <row r="569" spans="1:6" x14ac:dyDescent="0.25">
      <c r="A569" s="1">
        <v>39399</v>
      </c>
      <c r="B569" t="s">
        <v>71</v>
      </c>
      <c r="C569">
        <v>69</v>
      </c>
      <c r="D569">
        <f>SUMIF($B$1:B569,cukier8[[#This Row],[NIP]],$C$1:C569)</f>
        <v>938</v>
      </c>
      <c r="E569">
        <f>IF(cukier8[[#This Row],[ilość już zakupiona]]&gt;=100,IF(cukier8[[#This Row],[ilość już zakupiona]]&gt;=1000,IF(cukier8[[#This Row],[ilość już zakupiona]]&gt;=10000,0.2,0.1),0.05),0)</f>
        <v>0.05</v>
      </c>
      <c r="F569" s="4">
        <f>cukier8[[#This Row],[Ilość cukru]]*cukier8[[#This Row],[rabat]]</f>
        <v>3.45</v>
      </c>
    </row>
    <row r="570" spans="1:6" x14ac:dyDescent="0.25">
      <c r="A570" s="1">
        <v>39407</v>
      </c>
      <c r="B570" t="s">
        <v>32</v>
      </c>
      <c r="C570">
        <v>99</v>
      </c>
      <c r="D570">
        <f>SUMIF($B$1:B570,cukier8[[#This Row],[NIP]],$C$1:C570)</f>
        <v>1791</v>
      </c>
      <c r="E570">
        <f>IF(cukier8[[#This Row],[ilość już zakupiona]]&gt;=100,IF(cukier8[[#This Row],[ilość już zakupiona]]&gt;=1000,IF(cukier8[[#This Row],[ilość już zakupiona]]&gt;=10000,0.2,0.1),0.05),0)</f>
        <v>0.1</v>
      </c>
      <c r="F570" s="4">
        <f>cukier8[[#This Row],[Ilość cukru]]*cukier8[[#This Row],[rabat]]</f>
        <v>9.9</v>
      </c>
    </row>
    <row r="571" spans="1:6" x14ac:dyDescent="0.25">
      <c r="A571" s="1">
        <v>39407</v>
      </c>
      <c r="B571" t="s">
        <v>125</v>
      </c>
      <c r="C571">
        <v>57</v>
      </c>
      <c r="D571">
        <f>SUMIF($B$1:B571,cukier8[[#This Row],[NIP]],$C$1:C571)</f>
        <v>289</v>
      </c>
      <c r="E571">
        <f>IF(cukier8[[#This Row],[ilość już zakupiona]]&gt;=100,IF(cukier8[[#This Row],[ilość już zakupiona]]&gt;=1000,IF(cukier8[[#This Row],[ilość już zakupiona]]&gt;=10000,0.2,0.1),0.05),0)</f>
        <v>0.05</v>
      </c>
      <c r="F571" s="4">
        <f>cukier8[[#This Row],[Ilość cukru]]*cukier8[[#This Row],[rabat]]</f>
        <v>2.85</v>
      </c>
    </row>
    <row r="572" spans="1:6" x14ac:dyDescent="0.25">
      <c r="A572" s="1">
        <v>39408</v>
      </c>
      <c r="B572" t="s">
        <v>8</v>
      </c>
      <c r="C572">
        <v>103</v>
      </c>
      <c r="D572">
        <f>SUMIF($B$1:B572,cukier8[[#This Row],[NIP]],$C$1:C572)</f>
        <v>1162</v>
      </c>
      <c r="E572">
        <f>IF(cukier8[[#This Row],[ilość już zakupiona]]&gt;=100,IF(cukier8[[#This Row],[ilość już zakupiona]]&gt;=1000,IF(cukier8[[#This Row],[ilość już zakupiona]]&gt;=10000,0.2,0.1),0.05),0)</f>
        <v>0.1</v>
      </c>
      <c r="F572" s="4">
        <f>cukier8[[#This Row],[Ilość cukru]]*cukier8[[#This Row],[rabat]]</f>
        <v>10.3</v>
      </c>
    </row>
    <row r="573" spans="1:6" x14ac:dyDescent="0.25">
      <c r="A573" s="1">
        <v>39409</v>
      </c>
      <c r="B573" t="s">
        <v>126</v>
      </c>
      <c r="C573">
        <v>2</v>
      </c>
      <c r="D573">
        <f>SUMIF($B$1:B573,cukier8[[#This Row],[NIP]],$C$1:C573)</f>
        <v>6</v>
      </c>
      <c r="E573">
        <f>IF(cukier8[[#This Row],[ilość już zakupiona]]&gt;=100,IF(cukier8[[#This Row],[ilość już zakupiona]]&gt;=1000,IF(cukier8[[#This Row],[ilość już zakupiona]]&gt;=10000,0.2,0.1),0.05),0)</f>
        <v>0</v>
      </c>
      <c r="F573" s="4">
        <f>cukier8[[#This Row],[Ilość cukru]]*cukier8[[#This Row],[rabat]]</f>
        <v>0</v>
      </c>
    </row>
    <row r="574" spans="1:6" x14ac:dyDescent="0.25">
      <c r="A574" s="1">
        <v>39412</v>
      </c>
      <c r="B574" t="s">
        <v>54</v>
      </c>
      <c r="C574">
        <v>88</v>
      </c>
      <c r="D574">
        <f>SUMIF($B$1:B574,cukier8[[#This Row],[NIP]],$C$1:C574)</f>
        <v>1091</v>
      </c>
      <c r="E574">
        <f>IF(cukier8[[#This Row],[ilość już zakupiona]]&gt;=100,IF(cukier8[[#This Row],[ilość już zakupiona]]&gt;=1000,IF(cukier8[[#This Row],[ilość już zakupiona]]&gt;=10000,0.2,0.1),0.05),0)</f>
        <v>0.1</v>
      </c>
      <c r="F574" s="4">
        <f>cukier8[[#This Row],[Ilość cukru]]*cukier8[[#This Row],[rabat]]</f>
        <v>8.8000000000000007</v>
      </c>
    </row>
    <row r="575" spans="1:6" x14ac:dyDescent="0.25">
      <c r="A575" s="1">
        <v>39414</v>
      </c>
      <c r="B575" t="s">
        <v>39</v>
      </c>
      <c r="C575">
        <v>85</v>
      </c>
      <c r="D575">
        <f>SUMIF($B$1:B575,cukier8[[#This Row],[NIP]],$C$1:C575)</f>
        <v>1388</v>
      </c>
      <c r="E575">
        <f>IF(cukier8[[#This Row],[ilość już zakupiona]]&gt;=100,IF(cukier8[[#This Row],[ilość już zakupiona]]&gt;=1000,IF(cukier8[[#This Row],[ilość już zakupiona]]&gt;=10000,0.2,0.1),0.05),0)</f>
        <v>0.1</v>
      </c>
      <c r="F575" s="4">
        <f>cukier8[[#This Row],[Ilość cukru]]*cukier8[[#This Row],[rabat]]</f>
        <v>8.5</v>
      </c>
    </row>
    <row r="576" spans="1:6" x14ac:dyDescent="0.25">
      <c r="A576" s="1">
        <v>39414</v>
      </c>
      <c r="B576" t="s">
        <v>9</v>
      </c>
      <c r="C576">
        <v>216</v>
      </c>
      <c r="D576">
        <f>SUMIF($B$1:B576,cukier8[[#This Row],[NIP]],$C$1:C576)</f>
        <v>8521</v>
      </c>
      <c r="E576">
        <f>IF(cukier8[[#This Row],[ilość już zakupiona]]&gt;=100,IF(cukier8[[#This Row],[ilość już zakupiona]]&gt;=1000,IF(cukier8[[#This Row],[ilość już zakupiona]]&gt;=10000,0.2,0.1),0.05),0)</f>
        <v>0.1</v>
      </c>
      <c r="F576" s="4">
        <f>cukier8[[#This Row],[Ilość cukru]]*cukier8[[#This Row],[rabat]]</f>
        <v>21.6</v>
      </c>
    </row>
    <row r="577" spans="1:6" x14ac:dyDescent="0.25">
      <c r="A577" s="1">
        <v>39416</v>
      </c>
      <c r="B577" t="s">
        <v>9</v>
      </c>
      <c r="C577">
        <v>140</v>
      </c>
      <c r="D577">
        <f>SUMIF($B$1:B577,cukier8[[#This Row],[NIP]],$C$1:C577)</f>
        <v>8661</v>
      </c>
      <c r="E577">
        <f>IF(cukier8[[#This Row],[ilość już zakupiona]]&gt;=100,IF(cukier8[[#This Row],[ilość już zakupiona]]&gt;=1000,IF(cukier8[[#This Row],[ilość już zakupiona]]&gt;=10000,0.2,0.1),0.05),0)</f>
        <v>0.1</v>
      </c>
      <c r="F577" s="4">
        <f>cukier8[[#This Row],[Ilość cukru]]*cukier8[[#This Row],[rabat]]</f>
        <v>14</v>
      </c>
    </row>
    <row r="578" spans="1:6" x14ac:dyDescent="0.25">
      <c r="A578" s="1">
        <v>39421</v>
      </c>
      <c r="B578" t="s">
        <v>52</v>
      </c>
      <c r="C578">
        <v>377</v>
      </c>
      <c r="D578">
        <f>SUMIF($B$1:B578,cukier8[[#This Row],[NIP]],$C$1:C578)</f>
        <v>6142</v>
      </c>
      <c r="E578">
        <f>IF(cukier8[[#This Row],[ilość już zakupiona]]&gt;=100,IF(cukier8[[#This Row],[ilość już zakupiona]]&gt;=1000,IF(cukier8[[#This Row],[ilość już zakupiona]]&gt;=10000,0.2,0.1),0.05),0)</f>
        <v>0.1</v>
      </c>
      <c r="F578" s="4">
        <f>cukier8[[#This Row],[Ilość cukru]]*cukier8[[#This Row],[rabat]]</f>
        <v>37.700000000000003</v>
      </c>
    </row>
    <row r="579" spans="1:6" x14ac:dyDescent="0.25">
      <c r="A579" s="1">
        <v>39423</v>
      </c>
      <c r="B579" t="s">
        <v>37</v>
      </c>
      <c r="C579">
        <v>89</v>
      </c>
      <c r="D579">
        <f>SUMIF($B$1:B579,cukier8[[#This Row],[NIP]],$C$1:C579)</f>
        <v>867</v>
      </c>
      <c r="E579">
        <f>IF(cukier8[[#This Row],[ilość już zakupiona]]&gt;=100,IF(cukier8[[#This Row],[ilość już zakupiona]]&gt;=1000,IF(cukier8[[#This Row],[ilość już zakupiona]]&gt;=10000,0.2,0.1),0.05),0)</f>
        <v>0.05</v>
      </c>
      <c r="F579" s="4">
        <f>cukier8[[#This Row],[Ilość cukru]]*cukier8[[#This Row],[rabat]]</f>
        <v>4.45</v>
      </c>
    </row>
    <row r="580" spans="1:6" x14ac:dyDescent="0.25">
      <c r="A580" s="1">
        <v>39425</v>
      </c>
      <c r="B580" t="s">
        <v>14</v>
      </c>
      <c r="C580">
        <v>181</v>
      </c>
      <c r="D580">
        <f>SUMIF($B$1:B580,cukier8[[#This Row],[NIP]],$C$1:C580)</f>
        <v>1988</v>
      </c>
      <c r="E580">
        <f>IF(cukier8[[#This Row],[ilość już zakupiona]]&gt;=100,IF(cukier8[[#This Row],[ilość już zakupiona]]&gt;=1000,IF(cukier8[[#This Row],[ilość już zakupiona]]&gt;=10000,0.2,0.1),0.05),0)</f>
        <v>0.1</v>
      </c>
      <c r="F580" s="4">
        <f>cukier8[[#This Row],[Ilość cukru]]*cukier8[[#This Row],[rabat]]</f>
        <v>18.100000000000001</v>
      </c>
    </row>
    <row r="581" spans="1:6" x14ac:dyDescent="0.25">
      <c r="A581" s="1">
        <v>39427</v>
      </c>
      <c r="B581" t="s">
        <v>71</v>
      </c>
      <c r="C581">
        <v>131</v>
      </c>
      <c r="D581">
        <f>SUMIF($B$1:B581,cukier8[[#This Row],[NIP]],$C$1:C581)</f>
        <v>1069</v>
      </c>
      <c r="E581">
        <f>IF(cukier8[[#This Row],[ilość już zakupiona]]&gt;=100,IF(cukier8[[#This Row],[ilość już zakupiona]]&gt;=1000,IF(cukier8[[#This Row],[ilość już zakupiona]]&gt;=10000,0.2,0.1),0.05),0)</f>
        <v>0.1</v>
      </c>
      <c r="F581" s="4">
        <f>cukier8[[#This Row],[Ilość cukru]]*cukier8[[#This Row],[rabat]]</f>
        <v>13.100000000000001</v>
      </c>
    </row>
    <row r="582" spans="1:6" x14ac:dyDescent="0.25">
      <c r="A582" s="1">
        <v>39427</v>
      </c>
      <c r="B582" t="s">
        <v>82</v>
      </c>
      <c r="C582">
        <v>43</v>
      </c>
      <c r="D582">
        <f>SUMIF($B$1:B582,cukier8[[#This Row],[NIP]],$C$1:C582)</f>
        <v>443</v>
      </c>
      <c r="E582">
        <f>IF(cukier8[[#This Row],[ilość już zakupiona]]&gt;=100,IF(cukier8[[#This Row],[ilość już zakupiona]]&gt;=1000,IF(cukier8[[#This Row],[ilość już zakupiona]]&gt;=10000,0.2,0.1),0.05),0)</f>
        <v>0.05</v>
      </c>
      <c r="F582" s="4">
        <f>cukier8[[#This Row],[Ilość cukru]]*cukier8[[#This Row],[rabat]]</f>
        <v>2.15</v>
      </c>
    </row>
    <row r="583" spans="1:6" x14ac:dyDescent="0.25">
      <c r="A583" s="1">
        <v>39428</v>
      </c>
      <c r="B583" t="s">
        <v>32</v>
      </c>
      <c r="C583">
        <v>166</v>
      </c>
      <c r="D583">
        <f>SUMIF($B$1:B583,cukier8[[#This Row],[NIP]],$C$1:C583)</f>
        <v>1957</v>
      </c>
      <c r="E583">
        <f>IF(cukier8[[#This Row],[ilość już zakupiona]]&gt;=100,IF(cukier8[[#This Row],[ilość już zakupiona]]&gt;=1000,IF(cukier8[[#This Row],[ilość już zakupiona]]&gt;=10000,0.2,0.1),0.05),0)</f>
        <v>0.1</v>
      </c>
      <c r="F583" s="4">
        <f>cukier8[[#This Row],[Ilość cukru]]*cukier8[[#This Row],[rabat]]</f>
        <v>16.600000000000001</v>
      </c>
    </row>
    <row r="584" spans="1:6" x14ac:dyDescent="0.25">
      <c r="A584" s="1">
        <v>39428</v>
      </c>
      <c r="B584" t="s">
        <v>80</v>
      </c>
      <c r="C584">
        <v>192</v>
      </c>
      <c r="D584">
        <f>SUMIF($B$1:B584,cukier8[[#This Row],[NIP]],$C$1:C584)</f>
        <v>776</v>
      </c>
      <c r="E584">
        <f>IF(cukier8[[#This Row],[ilość już zakupiona]]&gt;=100,IF(cukier8[[#This Row],[ilość już zakupiona]]&gt;=1000,IF(cukier8[[#This Row],[ilość już zakupiona]]&gt;=10000,0.2,0.1),0.05),0)</f>
        <v>0.05</v>
      </c>
      <c r="F584" s="4">
        <f>cukier8[[#This Row],[Ilość cukru]]*cukier8[[#This Row],[rabat]]</f>
        <v>9.6000000000000014</v>
      </c>
    </row>
    <row r="585" spans="1:6" x14ac:dyDescent="0.25">
      <c r="A585" s="1">
        <v>39430</v>
      </c>
      <c r="B585" t="s">
        <v>18</v>
      </c>
      <c r="C585">
        <v>7</v>
      </c>
      <c r="D585">
        <f>SUMIF($B$1:B585,cukier8[[#This Row],[NIP]],$C$1:C585)</f>
        <v>21</v>
      </c>
      <c r="E585">
        <f>IF(cukier8[[#This Row],[ilość już zakupiona]]&gt;=100,IF(cukier8[[#This Row],[ilość już zakupiona]]&gt;=1000,IF(cukier8[[#This Row],[ilość już zakupiona]]&gt;=10000,0.2,0.1),0.05),0)</f>
        <v>0</v>
      </c>
      <c r="F585" s="4">
        <f>cukier8[[#This Row],[Ilość cukru]]*cukier8[[#This Row],[rabat]]</f>
        <v>0</v>
      </c>
    </row>
    <row r="586" spans="1:6" x14ac:dyDescent="0.25">
      <c r="A586" s="1">
        <v>39432</v>
      </c>
      <c r="B586" t="s">
        <v>55</v>
      </c>
      <c r="C586">
        <v>11</v>
      </c>
      <c r="D586">
        <f>SUMIF($B$1:B586,cukier8[[#This Row],[NIP]],$C$1:C586)</f>
        <v>40</v>
      </c>
      <c r="E586">
        <f>IF(cukier8[[#This Row],[ilość już zakupiona]]&gt;=100,IF(cukier8[[#This Row],[ilość już zakupiona]]&gt;=1000,IF(cukier8[[#This Row],[ilość już zakupiona]]&gt;=10000,0.2,0.1),0.05),0)</f>
        <v>0</v>
      </c>
      <c r="F586" s="4">
        <f>cukier8[[#This Row],[Ilość cukru]]*cukier8[[#This Row],[rabat]]</f>
        <v>0</v>
      </c>
    </row>
    <row r="587" spans="1:6" x14ac:dyDescent="0.25">
      <c r="A587" s="1">
        <v>39432</v>
      </c>
      <c r="B587" t="s">
        <v>21</v>
      </c>
      <c r="C587">
        <v>146</v>
      </c>
      <c r="D587">
        <f>SUMIF($B$1:B587,cukier8[[#This Row],[NIP]],$C$1:C587)</f>
        <v>1287</v>
      </c>
      <c r="E587">
        <f>IF(cukier8[[#This Row],[ilość już zakupiona]]&gt;=100,IF(cukier8[[#This Row],[ilość już zakupiona]]&gt;=1000,IF(cukier8[[#This Row],[ilość już zakupiona]]&gt;=10000,0.2,0.1),0.05),0)</f>
        <v>0.1</v>
      </c>
      <c r="F587" s="4">
        <f>cukier8[[#This Row],[Ilość cukru]]*cukier8[[#This Row],[rabat]]</f>
        <v>14.600000000000001</v>
      </c>
    </row>
    <row r="588" spans="1:6" x14ac:dyDescent="0.25">
      <c r="A588" s="1">
        <v>39433</v>
      </c>
      <c r="B588" t="s">
        <v>47</v>
      </c>
      <c r="C588">
        <v>138</v>
      </c>
      <c r="D588">
        <f>SUMIF($B$1:B588,cukier8[[#This Row],[NIP]],$C$1:C588)</f>
        <v>6959</v>
      </c>
      <c r="E588">
        <f>IF(cukier8[[#This Row],[ilość już zakupiona]]&gt;=100,IF(cukier8[[#This Row],[ilość już zakupiona]]&gt;=1000,IF(cukier8[[#This Row],[ilość już zakupiona]]&gt;=10000,0.2,0.1),0.05),0)</f>
        <v>0.1</v>
      </c>
      <c r="F588" s="4">
        <f>cukier8[[#This Row],[Ilość cukru]]*cukier8[[#This Row],[rabat]]</f>
        <v>13.8</v>
      </c>
    </row>
    <row r="589" spans="1:6" x14ac:dyDescent="0.25">
      <c r="A589" s="1">
        <v>39434</v>
      </c>
      <c r="B589" t="s">
        <v>25</v>
      </c>
      <c r="C589">
        <v>138</v>
      </c>
      <c r="D589">
        <f>SUMIF($B$1:B589,cukier8[[#This Row],[NIP]],$C$1:C589)</f>
        <v>1575</v>
      </c>
      <c r="E589">
        <f>IF(cukier8[[#This Row],[ilość już zakupiona]]&gt;=100,IF(cukier8[[#This Row],[ilość już zakupiona]]&gt;=1000,IF(cukier8[[#This Row],[ilość już zakupiona]]&gt;=10000,0.2,0.1),0.05),0)</f>
        <v>0.1</v>
      </c>
      <c r="F589" s="4">
        <f>cukier8[[#This Row],[Ilość cukru]]*cukier8[[#This Row],[rabat]]</f>
        <v>13.8</v>
      </c>
    </row>
    <row r="590" spans="1:6" x14ac:dyDescent="0.25">
      <c r="A590" s="1">
        <v>39434</v>
      </c>
      <c r="B590" t="s">
        <v>52</v>
      </c>
      <c r="C590">
        <v>482</v>
      </c>
      <c r="D590">
        <f>SUMIF($B$1:B590,cukier8[[#This Row],[NIP]],$C$1:C590)</f>
        <v>6624</v>
      </c>
      <c r="E590">
        <f>IF(cukier8[[#This Row],[ilość już zakupiona]]&gt;=100,IF(cukier8[[#This Row],[ilość już zakupiona]]&gt;=1000,IF(cukier8[[#This Row],[ilość już zakupiona]]&gt;=10000,0.2,0.1),0.05),0)</f>
        <v>0.1</v>
      </c>
      <c r="F590" s="4">
        <f>cukier8[[#This Row],[Ilość cukru]]*cukier8[[#This Row],[rabat]]</f>
        <v>48.2</v>
      </c>
    </row>
    <row r="591" spans="1:6" x14ac:dyDescent="0.25">
      <c r="A591" s="1">
        <v>39436</v>
      </c>
      <c r="B591" t="s">
        <v>52</v>
      </c>
      <c r="C591">
        <v>481</v>
      </c>
      <c r="D591">
        <f>SUMIF($B$1:B591,cukier8[[#This Row],[NIP]],$C$1:C591)</f>
        <v>7105</v>
      </c>
      <c r="E591">
        <f>IF(cukier8[[#This Row],[ilość już zakupiona]]&gt;=100,IF(cukier8[[#This Row],[ilość już zakupiona]]&gt;=1000,IF(cukier8[[#This Row],[ilość już zakupiona]]&gt;=10000,0.2,0.1),0.05),0)</f>
        <v>0.1</v>
      </c>
      <c r="F591" s="4">
        <f>cukier8[[#This Row],[Ilość cukru]]*cukier8[[#This Row],[rabat]]</f>
        <v>48.1</v>
      </c>
    </row>
    <row r="592" spans="1:6" x14ac:dyDescent="0.25">
      <c r="A592" s="1">
        <v>39438</v>
      </c>
      <c r="B592" t="s">
        <v>47</v>
      </c>
      <c r="C592">
        <v>258</v>
      </c>
      <c r="D592">
        <f>SUMIF($B$1:B592,cukier8[[#This Row],[NIP]],$C$1:C592)</f>
        <v>7217</v>
      </c>
      <c r="E592">
        <f>IF(cukier8[[#This Row],[ilość już zakupiona]]&gt;=100,IF(cukier8[[#This Row],[ilość już zakupiona]]&gt;=1000,IF(cukier8[[#This Row],[ilość już zakupiona]]&gt;=10000,0.2,0.1),0.05),0)</f>
        <v>0.1</v>
      </c>
      <c r="F592" s="4">
        <f>cukier8[[#This Row],[Ilość cukru]]*cukier8[[#This Row],[rabat]]</f>
        <v>25.8</v>
      </c>
    </row>
    <row r="593" spans="1:6" x14ac:dyDescent="0.25">
      <c r="A593" s="1">
        <v>39440</v>
      </c>
      <c r="B593" t="s">
        <v>21</v>
      </c>
      <c r="C593">
        <v>100</v>
      </c>
      <c r="D593">
        <f>SUMIF($B$1:B593,cukier8[[#This Row],[NIP]],$C$1:C593)</f>
        <v>1387</v>
      </c>
      <c r="E593">
        <f>IF(cukier8[[#This Row],[ilość już zakupiona]]&gt;=100,IF(cukier8[[#This Row],[ilość już zakupiona]]&gt;=1000,IF(cukier8[[#This Row],[ilość już zakupiona]]&gt;=10000,0.2,0.1),0.05),0)</f>
        <v>0.1</v>
      </c>
      <c r="F593" s="4">
        <f>cukier8[[#This Row],[Ilość cukru]]*cukier8[[#This Row],[rabat]]</f>
        <v>10</v>
      </c>
    </row>
    <row r="594" spans="1:6" x14ac:dyDescent="0.25">
      <c r="A594" s="1">
        <v>39440</v>
      </c>
      <c r="B594" t="s">
        <v>71</v>
      </c>
      <c r="C594">
        <v>86</v>
      </c>
      <c r="D594">
        <f>SUMIF($B$1:B594,cukier8[[#This Row],[NIP]],$C$1:C594)</f>
        <v>1155</v>
      </c>
      <c r="E594">
        <f>IF(cukier8[[#This Row],[ilość już zakupiona]]&gt;=100,IF(cukier8[[#This Row],[ilość już zakupiona]]&gt;=1000,IF(cukier8[[#This Row],[ilość już zakupiona]]&gt;=10000,0.2,0.1),0.05),0)</f>
        <v>0.1</v>
      </c>
      <c r="F594" s="4">
        <f>cukier8[[#This Row],[Ilość cukru]]*cukier8[[#This Row],[rabat]]</f>
        <v>8.6</v>
      </c>
    </row>
    <row r="595" spans="1:6" x14ac:dyDescent="0.25">
      <c r="A595" s="1">
        <v>39443</v>
      </c>
      <c r="B595" t="s">
        <v>30</v>
      </c>
      <c r="C595">
        <v>165</v>
      </c>
      <c r="D595">
        <f>SUMIF($B$1:B595,cukier8[[#This Row],[NIP]],$C$1:C595)</f>
        <v>1172</v>
      </c>
      <c r="E595">
        <f>IF(cukier8[[#This Row],[ilość już zakupiona]]&gt;=100,IF(cukier8[[#This Row],[ilość już zakupiona]]&gt;=1000,IF(cukier8[[#This Row],[ilość już zakupiona]]&gt;=10000,0.2,0.1),0.05),0)</f>
        <v>0.1</v>
      </c>
      <c r="F595" s="4">
        <f>cukier8[[#This Row],[Ilość cukru]]*cukier8[[#This Row],[rabat]]</f>
        <v>16.5</v>
      </c>
    </row>
    <row r="596" spans="1:6" x14ac:dyDescent="0.25">
      <c r="A596" s="1">
        <v>39444</v>
      </c>
      <c r="B596" t="s">
        <v>102</v>
      </c>
      <c r="C596">
        <v>4</v>
      </c>
      <c r="D596">
        <f>SUMIF($B$1:B596,cukier8[[#This Row],[NIP]],$C$1:C596)</f>
        <v>48</v>
      </c>
      <c r="E596">
        <f>IF(cukier8[[#This Row],[ilość już zakupiona]]&gt;=100,IF(cukier8[[#This Row],[ilość już zakupiona]]&gt;=1000,IF(cukier8[[#This Row],[ilość już zakupiona]]&gt;=10000,0.2,0.1),0.05),0)</f>
        <v>0</v>
      </c>
      <c r="F596" s="4">
        <f>cukier8[[#This Row],[Ilość cukru]]*cukier8[[#This Row],[rabat]]</f>
        <v>0</v>
      </c>
    </row>
    <row r="597" spans="1:6" x14ac:dyDescent="0.25">
      <c r="A597" s="1">
        <v>39445</v>
      </c>
      <c r="B597" t="s">
        <v>25</v>
      </c>
      <c r="C597">
        <v>156</v>
      </c>
      <c r="D597">
        <f>SUMIF($B$1:B597,cukier8[[#This Row],[NIP]],$C$1:C597)</f>
        <v>1731</v>
      </c>
      <c r="E597">
        <f>IF(cukier8[[#This Row],[ilość już zakupiona]]&gt;=100,IF(cukier8[[#This Row],[ilość już zakupiona]]&gt;=1000,IF(cukier8[[#This Row],[ilość już zakupiona]]&gt;=10000,0.2,0.1),0.05),0)</f>
        <v>0.1</v>
      </c>
      <c r="F597" s="4">
        <f>cukier8[[#This Row],[Ilość cukru]]*cukier8[[#This Row],[rabat]]</f>
        <v>15.600000000000001</v>
      </c>
    </row>
    <row r="598" spans="1:6" x14ac:dyDescent="0.25">
      <c r="A598" s="1">
        <v>39446</v>
      </c>
      <c r="B598" t="s">
        <v>47</v>
      </c>
      <c r="C598">
        <v>320</v>
      </c>
      <c r="D598">
        <f>SUMIF($B$1:B598,cukier8[[#This Row],[NIP]],$C$1:C598)</f>
        <v>7537</v>
      </c>
      <c r="E598">
        <f>IF(cukier8[[#This Row],[ilość już zakupiona]]&gt;=100,IF(cukier8[[#This Row],[ilość już zakupiona]]&gt;=1000,IF(cukier8[[#This Row],[ilość już zakupiona]]&gt;=10000,0.2,0.1),0.05),0)</f>
        <v>0.1</v>
      </c>
      <c r="F598" s="4">
        <f>cukier8[[#This Row],[Ilość cukru]]*cukier8[[#This Row],[rabat]]</f>
        <v>32</v>
      </c>
    </row>
    <row r="599" spans="1:6" x14ac:dyDescent="0.25">
      <c r="A599" s="1">
        <v>39448</v>
      </c>
      <c r="B599" t="s">
        <v>17</v>
      </c>
      <c r="C599">
        <v>1</v>
      </c>
      <c r="D599">
        <f>SUMIF($B$1:B599,cukier8[[#This Row],[NIP]],$C$1:C599)</f>
        <v>18</v>
      </c>
      <c r="E599">
        <f>IF(cukier8[[#This Row],[ilość już zakupiona]]&gt;=100,IF(cukier8[[#This Row],[ilość już zakupiona]]&gt;=1000,IF(cukier8[[#This Row],[ilość już zakupiona]]&gt;=10000,0.2,0.1),0.05),0)</f>
        <v>0</v>
      </c>
      <c r="F599" s="4">
        <f>cukier8[[#This Row],[Ilość cukru]]*cukier8[[#This Row],[rabat]]</f>
        <v>0</v>
      </c>
    </row>
    <row r="600" spans="1:6" x14ac:dyDescent="0.25">
      <c r="A600" s="1">
        <v>39448</v>
      </c>
      <c r="B600" t="s">
        <v>10</v>
      </c>
      <c r="C600">
        <v>81</v>
      </c>
      <c r="D600">
        <f>SUMIF($B$1:B600,cukier8[[#This Row],[NIP]],$C$1:C600)</f>
        <v>912</v>
      </c>
      <c r="E600">
        <f>IF(cukier8[[#This Row],[ilość już zakupiona]]&gt;=100,IF(cukier8[[#This Row],[ilość już zakupiona]]&gt;=1000,IF(cukier8[[#This Row],[ilość już zakupiona]]&gt;=10000,0.2,0.1),0.05),0)</f>
        <v>0.05</v>
      </c>
      <c r="F600" s="4">
        <f>cukier8[[#This Row],[Ilość cukru]]*cukier8[[#This Row],[rabat]]</f>
        <v>4.05</v>
      </c>
    </row>
    <row r="601" spans="1:6" x14ac:dyDescent="0.25">
      <c r="A601" s="1">
        <v>39448</v>
      </c>
      <c r="B601" t="s">
        <v>52</v>
      </c>
      <c r="C601">
        <v>438</v>
      </c>
      <c r="D601">
        <f>SUMIF($B$1:B601,cukier8[[#This Row],[NIP]],$C$1:C601)</f>
        <v>7543</v>
      </c>
      <c r="E601">
        <f>IF(cukier8[[#This Row],[ilość już zakupiona]]&gt;=100,IF(cukier8[[#This Row],[ilość już zakupiona]]&gt;=1000,IF(cukier8[[#This Row],[ilość już zakupiona]]&gt;=10000,0.2,0.1),0.05),0)</f>
        <v>0.1</v>
      </c>
      <c r="F601" s="4">
        <f>cukier8[[#This Row],[Ilość cukru]]*cukier8[[#This Row],[rabat]]</f>
        <v>43.800000000000004</v>
      </c>
    </row>
    <row r="602" spans="1:6" x14ac:dyDescent="0.25">
      <c r="A602" s="1">
        <v>39449</v>
      </c>
      <c r="B602" t="s">
        <v>40</v>
      </c>
      <c r="C602">
        <v>1</v>
      </c>
      <c r="D602">
        <f>SUMIF($B$1:B602,cukier8[[#This Row],[NIP]],$C$1:C602)</f>
        <v>4</v>
      </c>
      <c r="E602">
        <f>IF(cukier8[[#This Row],[ilość już zakupiona]]&gt;=100,IF(cukier8[[#This Row],[ilość już zakupiona]]&gt;=1000,IF(cukier8[[#This Row],[ilość już zakupiona]]&gt;=10000,0.2,0.1),0.05),0)</f>
        <v>0</v>
      </c>
      <c r="F602" s="4">
        <f>cukier8[[#This Row],[Ilość cukru]]*cukier8[[#This Row],[rabat]]</f>
        <v>0</v>
      </c>
    </row>
    <row r="603" spans="1:6" x14ac:dyDescent="0.25">
      <c r="A603" s="1">
        <v>39453</v>
      </c>
      <c r="B603" t="s">
        <v>80</v>
      </c>
      <c r="C603">
        <v>173</v>
      </c>
      <c r="D603">
        <f>SUMIF($B$1:B603,cukier8[[#This Row],[NIP]],$C$1:C603)</f>
        <v>949</v>
      </c>
      <c r="E603">
        <f>IF(cukier8[[#This Row],[ilość już zakupiona]]&gt;=100,IF(cukier8[[#This Row],[ilość już zakupiona]]&gt;=1000,IF(cukier8[[#This Row],[ilość już zakupiona]]&gt;=10000,0.2,0.1),0.05),0)</f>
        <v>0.05</v>
      </c>
      <c r="F603" s="4">
        <f>cukier8[[#This Row],[Ilość cukru]]*cukier8[[#This Row],[rabat]]</f>
        <v>8.65</v>
      </c>
    </row>
    <row r="604" spans="1:6" x14ac:dyDescent="0.25">
      <c r="A604" s="1">
        <v>39456</v>
      </c>
      <c r="B604" t="s">
        <v>26</v>
      </c>
      <c r="C604">
        <v>412</v>
      </c>
      <c r="D604">
        <f>SUMIF($B$1:B604,cukier8[[#This Row],[NIP]],$C$1:C604)</f>
        <v>2643</v>
      </c>
      <c r="E604">
        <f>IF(cukier8[[#This Row],[ilość już zakupiona]]&gt;=100,IF(cukier8[[#This Row],[ilość już zakupiona]]&gt;=1000,IF(cukier8[[#This Row],[ilość już zakupiona]]&gt;=10000,0.2,0.1),0.05),0)</f>
        <v>0.1</v>
      </c>
      <c r="F604" s="4">
        <f>cukier8[[#This Row],[Ilość cukru]]*cukier8[[#This Row],[rabat]]</f>
        <v>41.2</v>
      </c>
    </row>
    <row r="605" spans="1:6" x14ac:dyDescent="0.25">
      <c r="A605" s="1">
        <v>39456</v>
      </c>
      <c r="B605" t="s">
        <v>153</v>
      </c>
      <c r="C605">
        <v>13</v>
      </c>
      <c r="D605">
        <f>SUMIF($B$1:B605,cukier8[[#This Row],[NIP]],$C$1:C605)</f>
        <v>13</v>
      </c>
      <c r="E605">
        <f>IF(cukier8[[#This Row],[ilość już zakupiona]]&gt;=100,IF(cukier8[[#This Row],[ilość już zakupiona]]&gt;=1000,IF(cukier8[[#This Row],[ilość już zakupiona]]&gt;=10000,0.2,0.1),0.05),0)</f>
        <v>0</v>
      </c>
      <c r="F605" s="4">
        <f>cukier8[[#This Row],[Ilość cukru]]*cukier8[[#This Row],[rabat]]</f>
        <v>0</v>
      </c>
    </row>
    <row r="606" spans="1:6" x14ac:dyDescent="0.25">
      <c r="A606" s="1">
        <v>39457</v>
      </c>
      <c r="B606" t="s">
        <v>57</v>
      </c>
      <c r="C606">
        <v>130</v>
      </c>
      <c r="D606">
        <f>SUMIF($B$1:B606,cukier8[[#This Row],[NIP]],$C$1:C606)</f>
        <v>1185</v>
      </c>
      <c r="E606">
        <f>IF(cukier8[[#This Row],[ilość już zakupiona]]&gt;=100,IF(cukier8[[#This Row],[ilość już zakupiona]]&gt;=1000,IF(cukier8[[#This Row],[ilość już zakupiona]]&gt;=10000,0.2,0.1),0.05),0)</f>
        <v>0.1</v>
      </c>
      <c r="F606" s="4">
        <f>cukier8[[#This Row],[Ilość cukru]]*cukier8[[#This Row],[rabat]]</f>
        <v>13</v>
      </c>
    </row>
    <row r="607" spans="1:6" x14ac:dyDescent="0.25">
      <c r="A607" s="1">
        <v>39459</v>
      </c>
      <c r="B607" t="s">
        <v>154</v>
      </c>
      <c r="C607">
        <v>4</v>
      </c>
      <c r="D607">
        <f>SUMIF($B$1:B607,cukier8[[#This Row],[NIP]],$C$1:C607)</f>
        <v>4</v>
      </c>
      <c r="E607">
        <f>IF(cukier8[[#This Row],[ilość już zakupiona]]&gt;=100,IF(cukier8[[#This Row],[ilość już zakupiona]]&gt;=1000,IF(cukier8[[#This Row],[ilość już zakupiona]]&gt;=10000,0.2,0.1),0.05),0)</f>
        <v>0</v>
      </c>
      <c r="F607" s="4">
        <f>cukier8[[#This Row],[Ilość cukru]]*cukier8[[#This Row],[rabat]]</f>
        <v>0</v>
      </c>
    </row>
    <row r="608" spans="1:6" x14ac:dyDescent="0.25">
      <c r="A608" s="1">
        <v>39462</v>
      </c>
      <c r="B608" t="s">
        <v>57</v>
      </c>
      <c r="C608">
        <v>176</v>
      </c>
      <c r="D608">
        <f>SUMIF($B$1:B608,cukier8[[#This Row],[NIP]],$C$1:C608)</f>
        <v>1361</v>
      </c>
      <c r="E608">
        <f>IF(cukier8[[#This Row],[ilość już zakupiona]]&gt;=100,IF(cukier8[[#This Row],[ilość już zakupiona]]&gt;=1000,IF(cukier8[[#This Row],[ilość już zakupiona]]&gt;=10000,0.2,0.1),0.05),0)</f>
        <v>0.1</v>
      </c>
      <c r="F608" s="4">
        <f>cukier8[[#This Row],[Ilość cukru]]*cukier8[[#This Row],[rabat]]</f>
        <v>17.600000000000001</v>
      </c>
    </row>
    <row r="609" spans="1:6" x14ac:dyDescent="0.25">
      <c r="A609" s="1">
        <v>39464</v>
      </c>
      <c r="B609" t="s">
        <v>91</v>
      </c>
      <c r="C609">
        <v>14</v>
      </c>
      <c r="D609">
        <f>SUMIF($B$1:B609,cukier8[[#This Row],[NIP]],$C$1:C609)</f>
        <v>25</v>
      </c>
      <c r="E609">
        <f>IF(cukier8[[#This Row],[ilość już zakupiona]]&gt;=100,IF(cukier8[[#This Row],[ilość już zakupiona]]&gt;=1000,IF(cukier8[[#This Row],[ilość już zakupiona]]&gt;=10000,0.2,0.1),0.05),0)</f>
        <v>0</v>
      </c>
      <c r="F609" s="4">
        <f>cukier8[[#This Row],[Ilość cukru]]*cukier8[[#This Row],[rabat]]</f>
        <v>0</v>
      </c>
    </row>
    <row r="610" spans="1:6" x14ac:dyDescent="0.25">
      <c r="A610" s="1">
        <v>39465</v>
      </c>
      <c r="B610" t="s">
        <v>57</v>
      </c>
      <c r="C610">
        <v>97</v>
      </c>
      <c r="D610">
        <f>SUMIF($B$1:B610,cukier8[[#This Row],[NIP]],$C$1:C610)</f>
        <v>1458</v>
      </c>
      <c r="E610">
        <f>IF(cukier8[[#This Row],[ilość już zakupiona]]&gt;=100,IF(cukier8[[#This Row],[ilość już zakupiona]]&gt;=1000,IF(cukier8[[#This Row],[ilość już zakupiona]]&gt;=10000,0.2,0.1),0.05),0)</f>
        <v>0.1</v>
      </c>
      <c r="F610" s="4">
        <f>cukier8[[#This Row],[Ilość cukru]]*cukier8[[#This Row],[rabat]]</f>
        <v>9.7000000000000011</v>
      </c>
    </row>
    <row r="611" spans="1:6" x14ac:dyDescent="0.25">
      <c r="A611" s="1">
        <v>39468</v>
      </c>
      <c r="B611" t="s">
        <v>63</v>
      </c>
      <c r="C611">
        <v>81</v>
      </c>
      <c r="D611">
        <f>SUMIF($B$1:B611,cukier8[[#This Row],[NIP]],$C$1:C611)</f>
        <v>540</v>
      </c>
      <c r="E611">
        <f>IF(cukier8[[#This Row],[ilość już zakupiona]]&gt;=100,IF(cukier8[[#This Row],[ilość już zakupiona]]&gt;=1000,IF(cukier8[[#This Row],[ilość już zakupiona]]&gt;=10000,0.2,0.1),0.05),0)</f>
        <v>0.05</v>
      </c>
      <c r="F611" s="4">
        <f>cukier8[[#This Row],[Ilość cukru]]*cukier8[[#This Row],[rabat]]</f>
        <v>4.05</v>
      </c>
    </row>
    <row r="612" spans="1:6" x14ac:dyDescent="0.25">
      <c r="A612" s="1">
        <v>39469</v>
      </c>
      <c r="B612" t="s">
        <v>25</v>
      </c>
      <c r="C612">
        <v>179</v>
      </c>
      <c r="D612">
        <f>SUMIF($B$1:B612,cukier8[[#This Row],[NIP]],$C$1:C612)</f>
        <v>1910</v>
      </c>
      <c r="E612">
        <f>IF(cukier8[[#This Row],[ilość już zakupiona]]&gt;=100,IF(cukier8[[#This Row],[ilość już zakupiona]]&gt;=1000,IF(cukier8[[#This Row],[ilość już zakupiona]]&gt;=10000,0.2,0.1),0.05),0)</f>
        <v>0.1</v>
      </c>
      <c r="F612" s="4">
        <f>cukier8[[#This Row],[Ilość cukru]]*cukier8[[#This Row],[rabat]]</f>
        <v>17.900000000000002</v>
      </c>
    </row>
    <row r="613" spans="1:6" x14ac:dyDescent="0.25">
      <c r="A613" s="1">
        <v>39470</v>
      </c>
      <c r="B613" t="s">
        <v>39</v>
      </c>
      <c r="C613">
        <v>132</v>
      </c>
      <c r="D613">
        <f>SUMIF($B$1:B613,cukier8[[#This Row],[NIP]],$C$1:C613)</f>
        <v>1520</v>
      </c>
      <c r="E613">
        <f>IF(cukier8[[#This Row],[ilość już zakupiona]]&gt;=100,IF(cukier8[[#This Row],[ilość już zakupiona]]&gt;=1000,IF(cukier8[[#This Row],[ilość już zakupiona]]&gt;=10000,0.2,0.1),0.05),0)</f>
        <v>0.1</v>
      </c>
      <c r="F613" s="4">
        <f>cukier8[[#This Row],[Ilość cukru]]*cukier8[[#This Row],[rabat]]</f>
        <v>13.200000000000001</v>
      </c>
    </row>
    <row r="614" spans="1:6" x14ac:dyDescent="0.25">
      <c r="A614" s="1">
        <v>39470</v>
      </c>
      <c r="B614" t="s">
        <v>155</v>
      </c>
      <c r="C614">
        <v>5</v>
      </c>
      <c r="D614">
        <f>SUMIF($B$1:B614,cukier8[[#This Row],[NIP]],$C$1:C614)</f>
        <v>5</v>
      </c>
      <c r="E614">
        <f>IF(cukier8[[#This Row],[ilość już zakupiona]]&gt;=100,IF(cukier8[[#This Row],[ilość już zakupiona]]&gt;=1000,IF(cukier8[[#This Row],[ilość już zakupiona]]&gt;=10000,0.2,0.1),0.05),0)</f>
        <v>0</v>
      </c>
      <c r="F614" s="4">
        <f>cukier8[[#This Row],[Ilość cukru]]*cukier8[[#This Row],[rabat]]</f>
        <v>0</v>
      </c>
    </row>
    <row r="615" spans="1:6" x14ac:dyDescent="0.25">
      <c r="A615" s="1">
        <v>39470</v>
      </c>
      <c r="B615" t="s">
        <v>20</v>
      </c>
      <c r="C615">
        <v>100</v>
      </c>
      <c r="D615">
        <f>SUMIF($B$1:B615,cukier8[[#This Row],[NIP]],$C$1:C615)</f>
        <v>1951</v>
      </c>
      <c r="E615">
        <f>IF(cukier8[[#This Row],[ilość już zakupiona]]&gt;=100,IF(cukier8[[#This Row],[ilość już zakupiona]]&gt;=1000,IF(cukier8[[#This Row],[ilość już zakupiona]]&gt;=10000,0.2,0.1),0.05),0)</f>
        <v>0.1</v>
      </c>
      <c r="F615" s="4">
        <f>cukier8[[#This Row],[Ilość cukru]]*cukier8[[#This Row],[rabat]]</f>
        <v>10</v>
      </c>
    </row>
    <row r="616" spans="1:6" x14ac:dyDescent="0.25">
      <c r="A616" s="1">
        <v>39474</v>
      </c>
      <c r="B616" t="s">
        <v>156</v>
      </c>
      <c r="C616">
        <v>6</v>
      </c>
      <c r="D616">
        <f>SUMIF($B$1:B616,cukier8[[#This Row],[NIP]],$C$1:C616)</f>
        <v>6</v>
      </c>
      <c r="E616">
        <f>IF(cukier8[[#This Row],[ilość już zakupiona]]&gt;=100,IF(cukier8[[#This Row],[ilość już zakupiona]]&gt;=1000,IF(cukier8[[#This Row],[ilość już zakupiona]]&gt;=10000,0.2,0.1),0.05),0)</f>
        <v>0</v>
      </c>
      <c r="F616" s="4">
        <f>cukier8[[#This Row],[Ilość cukru]]*cukier8[[#This Row],[rabat]]</f>
        <v>0</v>
      </c>
    </row>
    <row r="617" spans="1:6" x14ac:dyDescent="0.25">
      <c r="A617" s="1">
        <v>39481</v>
      </c>
      <c r="B617" t="s">
        <v>26</v>
      </c>
      <c r="C617">
        <v>171</v>
      </c>
      <c r="D617">
        <f>SUMIF($B$1:B617,cukier8[[#This Row],[NIP]],$C$1:C617)</f>
        <v>2814</v>
      </c>
      <c r="E617">
        <f>IF(cukier8[[#This Row],[ilość już zakupiona]]&gt;=100,IF(cukier8[[#This Row],[ilość już zakupiona]]&gt;=1000,IF(cukier8[[#This Row],[ilość już zakupiona]]&gt;=10000,0.2,0.1),0.05),0)</f>
        <v>0.1</v>
      </c>
      <c r="F617" s="4">
        <f>cukier8[[#This Row],[Ilość cukru]]*cukier8[[#This Row],[rabat]]</f>
        <v>17.100000000000001</v>
      </c>
    </row>
    <row r="618" spans="1:6" x14ac:dyDescent="0.25">
      <c r="A618" s="1">
        <v>39483</v>
      </c>
      <c r="B618" t="s">
        <v>16</v>
      </c>
      <c r="C618">
        <v>333</v>
      </c>
      <c r="D618">
        <f>SUMIF($B$1:B618,cukier8[[#This Row],[NIP]],$C$1:C618)</f>
        <v>6561</v>
      </c>
      <c r="E618">
        <f>IF(cukier8[[#This Row],[ilość już zakupiona]]&gt;=100,IF(cukier8[[#This Row],[ilość już zakupiona]]&gt;=1000,IF(cukier8[[#This Row],[ilość już zakupiona]]&gt;=10000,0.2,0.1),0.05),0)</f>
        <v>0.1</v>
      </c>
      <c r="F618" s="4">
        <f>cukier8[[#This Row],[Ilość cukru]]*cukier8[[#This Row],[rabat]]</f>
        <v>33.300000000000004</v>
      </c>
    </row>
    <row r="619" spans="1:6" x14ac:dyDescent="0.25">
      <c r="A619" s="1">
        <v>39484</v>
      </c>
      <c r="B619" t="s">
        <v>26</v>
      </c>
      <c r="C619">
        <v>365</v>
      </c>
      <c r="D619">
        <f>SUMIF($B$1:B619,cukier8[[#This Row],[NIP]],$C$1:C619)</f>
        <v>3179</v>
      </c>
      <c r="E619">
        <f>IF(cukier8[[#This Row],[ilość już zakupiona]]&gt;=100,IF(cukier8[[#This Row],[ilość już zakupiona]]&gt;=1000,IF(cukier8[[#This Row],[ilość już zakupiona]]&gt;=10000,0.2,0.1),0.05),0)</f>
        <v>0.1</v>
      </c>
      <c r="F619" s="4">
        <f>cukier8[[#This Row],[Ilość cukru]]*cukier8[[#This Row],[rabat]]</f>
        <v>36.5</v>
      </c>
    </row>
    <row r="620" spans="1:6" x14ac:dyDescent="0.25">
      <c r="A620" s="1">
        <v>39484</v>
      </c>
      <c r="B620" t="s">
        <v>114</v>
      </c>
      <c r="C620">
        <v>16</v>
      </c>
      <c r="D620">
        <f>SUMIF($B$1:B620,cukier8[[#This Row],[NIP]],$C$1:C620)</f>
        <v>42</v>
      </c>
      <c r="E620">
        <f>IF(cukier8[[#This Row],[ilość już zakupiona]]&gt;=100,IF(cukier8[[#This Row],[ilość już zakupiona]]&gt;=1000,IF(cukier8[[#This Row],[ilość już zakupiona]]&gt;=10000,0.2,0.1),0.05),0)</f>
        <v>0</v>
      </c>
      <c r="F620" s="4">
        <f>cukier8[[#This Row],[Ilość cukru]]*cukier8[[#This Row],[rabat]]</f>
        <v>0</v>
      </c>
    </row>
    <row r="621" spans="1:6" x14ac:dyDescent="0.25">
      <c r="A621" s="1">
        <v>39485</v>
      </c>
      <c r="B621" t="s">
        <v>7</v>
      </c>
      <c r="C621">
        <v>211</v>
      </c>
      <c r="D621">
        <f>SUMIF($B$1:B621,cukier8[[#This Row],[NIP]],$C$1:C621)</f>
        <v>4451</v>
      </c>
      <c r="E621">
        <f>IF(cukier8[[#This Row],[ilość już zakupiona]]&gt;=100,IF(cukier8[[#This Row],[ilość już zakupiona]]&gt;=1000,IF(cukier8[[#This Row],[ilość już zakupiona]]&gt;=10000,0.2,0.1),0.05),0)</f>
        <v>0.1</v>
      </c>
      <c r="F621" s="4">
        <f>cukier8[[#This Row],[Ilość cukru]]*cukier8[[#This Row],[rabat]]</f>
        <v>21.1</v>
      </c>
    </row>
    <row r="622" spans="1:6" x14ac:dyDescent="0.25">
      <c r="A622" s="1">
        <v>39489</v>
      </c>
      <c r="B622" t="s">
        <v>47</v>
      </c>
      <c r="C622">
        <v>196</v>
      </c>
      <c r="D622">
        <f>SUMIF($B$1:B622,cukier8[[#This Row],[NIP]],$C$1:C622)</f>
        <v>7733</v>
      </c>
      <c r="E622">
        <f>IF(cukier8[[#This Row],[ilość już zakupiona]]&gt;=100,IF(cukier8[[#This Row],[ilość już zakupiona]]&gt;=1000,IF(cukier8[[#This Row],[ilość już zakupiona]]&gt;=10000,0.2,0.1),0.05),0)</f>
        <v>0.1</v>
      </c>
      <c r="F622" s="4">
        <f>cukier8[[#This Row],[Ilość cukru]]*cukier8[[#This Row],[rabat]]</f>
        <v>19.600000000000001</v>
      </c>
    </row>
    <row r="623" spans="1:6" x14ac:dyDescent="0.25">
      <c r="A623" s="1">
        <v>39490</v>
      </c>
      <c r="B623" t="s">
        <v>157</v>
      </c>
      <c r="C623">
        <v>11</v>
      </c>
      <c r="D623">
        <f>SUMIF($B$1:B623,cukier8[[#This Row],[NIP]],$C$1:C623)</f>
        <v>11</v>
      </c>
      <c r="E623">
        <f>IF(cukier8[[#This Row],[ilość już zakupiona]]&gt;=100,IF(cukier8[[#This Row],[ilość już zakupiona]]&gt;=1000,IF(cukier8[[#This Row],[ilość już zakupiona]]&gt;=10000,0.2,0.1),0.05),0)</f>
        <v>0</v>
      </c>
      <c r="F623" s="4">
        <f>cukier8[[#This Row],[Ilość cukru]]*cukier8[[#This Row],[rabat]]</f>
        <v>0</v>
      </c>
    </row>
    <row r="624" spans="1:6" x14ac:dyDescent="0.25">
      <c r="A624" s="1">
        <v>39491</v>
      </c>
      <c r="B624" t="s">
        <v>114</v>
      </c>
      <c r="C624">
        <v>17</v>
      </c>
      <c r="D624">
        <f>SUMIF($B$1:B624,cukier8[[#This Row],[NIP]],$C$1:C624)</f>
        <v>59</v>
      </c>
      <c r="E624">
        <f>IF(cukier8[[#This Row],[ilość już zakupiona]]&gt;=100,IF(cukier8[[#This Row],[ilość już zakupiona]]&gt;=1000,IF(cukier8[[#This Row],[ilość już zakupiona]]&gt;=10000,0.2,0.1),0.05),0)</f>
        <v>0</v>
      </c>
      <c r="F624" s="4">
        <f>cukier8[[#This Row],[Ilość cukru]]*cukier8[[#This Row],[rabat]]</f>
        <v>0</v>
      </c>
    </row>
    <row r="625" spans="1:6" x14ac:dyDescent="0.25">
      <c r="A625" s="1">
        <v>39494</v>
      </c>
      <c r="B625" t="s">
        <v>68</v>
      </c>
      <c r="C625">
        <v>62</v>
      </c>
      <c r="D625">
        <f>SUMIF($B$1:B625,cukier8[[#This Row],[NIP]],$C$1:C625)</f>
        <v>809</v>
      </c>
      <c r="E625">
        <f>IF(cukier8[[#This Row],[ilość już zakupiona]]&gt;=100,IF(cukier8[[#This Row],[ilość już zakupiona]]&gt;=1000,IF(cukier8[[#This Row],[ilość już zakupiona]]&gt;=10000,0.2,0.1),0.05),0)</f>
        <v>0.05</v>
      </c>
      <c r="F625" s="4">
        <f>cukier8[[#This Row],[Ilość cukru]]*cukier8[[#This Row],[rabat]]</f>
        <v>3.1</v>
      </c>
    </row>
    <row r="626" spans="1:6" x14ac:dyDescent="0.25">
      <c r="A626" s="1">
        <v>39494</v>
      </c>
      <c r="B626" t="s">
        <v>11</v>
      </c>
      <c r="C626">
        <v>103</v>
      </c>
      <c r="D626">
        <f>SUMIF($B$1:B626,cukier8[[#This Row],[NIP]],$C$1:C626)</f>
        <v>8139</v>
      </c>
      <c r="E626">
        <f>IF(cukier8[[#This Row],[ilość już zakupiona]]&gt;=100,IF(cukier8[[#This Row],[ilość już zakupiona]]&gt;=1000,IF(cukier8[[#This Row],[ilość już zakupiona]]&gt;=10000,0.2,0.1),0.05),0)</f>
        <v>0.1</v>
      </c>
      <c r="F626" s="4">
        <f>cukier8[[#This Row],[Ilość cukru]]*cukier8[[#This Row],[rabat]]</f>
        <v>10.3</v>
      </c>
    </row>
    <row r="627" spans="1:6" x14ac:dyDescent="0.25">
      <c r="A627" s="1">
        <v>39494</v>
      </c>
      <c r="B627" t="s">
        <v>34</v>
      </c>
      <c r="C627">
        <v>9</v>
      </c>
      <c r="D627">
        <f>SUMIF($B$1:B627,cukier8[[#This Row],[NIP]],$C$1:C627)</f>
        <v>16</v>
      </c>
      <c r="E627">
        <f>IF(cukier8[[#This Row],[ilość już zakupiona]]&gt;=100,IF(cukier8[[#This Row],[ilość już zakupiona]]&gt;=1000,IF(cukier8[[#This Row],[ilość już zakupiona]]&gt;=10000,0.2,0.1),0.05),0)</f>
        <v>0</v>
      </c>
      <c r="F627" s="4">
        <f>cukier8[[#This Row],[Ilość cukru]]*cukier8[[#This Row],[rabat]]</f>
        <v>0</v>
      </c>
    </row>
    <row r="628" spans="1:6" x14ac:dyDescent="0.25">
      <c r="A628" s="1">
        <v>39495</v>
      </c>
      <c r="B628" t="s">
        <v>158</v>
      </c>
      <c r="C628">
        <v>5</v>
      </c>
      <c r="D628">
        <f>SUMIF($B$1:B628,cukier8[[#This Row],[NIP]],$C$1:C628)</f>
        <v>5</v>
      </c>
      <c r="E628">
        <f>IF(cukier8[[#This Row],[ilość już zakupiona]]&gt;=100,IF(cukier8[[#This Row],[ilość już zakupiona]]&gt;=1000,IF(cukier8[[#This Row],[ilość już zakupiona]]&gt;=10000,0.2,0.1),0.05),0)</f>
        <v>0</v>
      </c>
      <c r="F628" s="4">
        <f>cukier8[[#This Row],[Ilość cukru]]*cukier8[[#This Row],[rabat]]</f>
        <v>0</v>
      </c>
    </row>
    <row r="629" spans="1:6" x14ac:dyDescent="0.25">
      <c r="A629" s="1">
        <v>39495</v>
      </c>
      <c r="B629" t="s">
        <v>47</v>
      </c>
      <c r="C629">
        <v>452</v>
      </c>
      <c r="D629">
        <f>SUMIF($B$1:B629,cukier8[[#This Row],[NIP]],$C$1:C629)</f>
        <v>8185</v>
      </c>
      <c r="E629">
        <f>IF(cukier8[[#This Row],[ilość już zakupiona]]&gt;=100,IF(cukier8[[#This Row],[ilość już zakupiona]]&gt;=1000,IF(cukier8[[#This Row],[ilość już zakupiona]]&gt;=10000,0.2,0.1),0.05),0)</f>
        <v>0.1</v>
      </c>
      <c r="F629" s="4">
        <f>cukier8[[#This Row],[Ilość cukru]]*cukier8[[#This Row],[rabat]]</f>
        <v>45.2</v>
      </c>
    </row>
    <row r="630" spans="1:6" x14ac:dyDescent="0.25">
      <c r="A630" s="1">
        <v>39496</v>
      </c>
      <c r="B630" t="s">
        <v>159</v>
      </c>
      <c r="C630">
        <v>2</v>
      </c>
      <c r="D630">
        <f>SUMIF($B$1:B630,cukier8[[#This Row],[NIP]],$C$1:C630)</f>
        <v>2</v>
      </c>
      <c r="E630">
        <f>IF(cukier8[[#This Row],[ilość już zakupiona]]&gt;=100,IF(cukier8[[#This Row],[ilość już zakupiona]]&gt;=1000,IF(cukier8[[#This Row],[ilość już zakupiona]]&gt;=10000,0.2,0.1),0.05),0)</f>
        <v>0</v>
      </c>
      <c r="F630" s="4">
        <f>cukier8[[#This Row],[Ilość cukru]]*cukier8[[#This Row],[rabat]]</f>
        <v>0</v>
      </c>
    </row>
    <row r="631" spans="1:6" x14ac:dyDescent="0.25">
      <c r="A631" s="1">
        <v>39497</v>
      </c>
      <c r="B631" t="s">
        <v>52</v>
      </c>
      <c r="C631">
        <v>335</v>
      </c>
      <c r="D631">
        <f>SUMIF($B$1:B631,cukier8[[#This Row],[NIP]],$C$1:C631)</f>
        <v>7878</v>
      </c>
      <c r="E631">
        <f>IF(cukier8[[#This Row],[ilość już zakupiona]]&gt;=100,IF(cukier8[[#This Row],[ilość już zakupiona]]&gt;=1000,IF(cukier8[[#This Row],[ilość już zakupiona]]&gt;=10000,0.2,0.1),0.05),0)</f>
        <v>0.1</v>
      </c>
      <c r="F631" s="4">
        <f>cukier8[[#This Row],[Ilość cukru]]*cukier8[[#This Row],[rabat]]</f>
        <v>33.5</v>
      </c>
    </row>
    <row r="632" spans="1:6" x14ac:dyDescent="0.25">
      <c r="A632" s="1">
        <v>39498</v>
      </c>
      <c r="B632" t="s">
        <v>160</v>
      </c>
      <c r="C632">
        <v>12</v>
      </c>
      <c r="D632">
        <f>SUMIF($B$1:B632,cukier8[[#This Row],[NIP]],$C$1:C632)</f>
        <v>12</v>
      </c>
      <c r="E632">
        <f>IF(cukier8[[#This Row],[ilość już zakupiona]]&gt;=100,IF(cukier8[[#This Row],[ilość już zakupiona]]&gt;=1000,IF(cukier8[[#This Row],[ilość już zakupiona]]&gt;=10000,0.2,0.1),0.05),0)</f>
        <v>0</v>
      </c>
      <c r="F632" s="4">
        <f>cukier8[[#This Row],[Ilość cukru]]*cukier8[[#This Row],[rabat]]</f>
        <v>0</v>
      </c>
    </row>
    <row r="633" spans="1:6" x14ac:dyDescent="0.25">
      <c r="A633" s="1">
        <v>39499</v>
      </c>
      <c r="B633" t="s">
        <v>81</v>
      </c>
      <c r="C633">
        <v>12</v>
      </c>
      <c r="D633">
        <f>SUMIF($B$1:B633,cukier8[[#This Row],[NIP]],$C$1:C633)</f>
        <v>35</v>
      </c>
      <c r="E633">
        <f>IF(cukier8[[#This Row],[ilość już zakupiona]]&gt;=100,IF(cukier8[[#This Row],[ilość już zakupiona]]&gt;=1000,IF(cukier8[[#This Row],[ilość już zakupiona]]&gt;=10000,0.2,0.1),0.05),0)</f>
        <v>0</v>
      </c>
      <c r="F633" s="4">
        <f>cukier8[[#This Row],[Ilość cukru]]*cukier8[[#This Row],[rabat]]</f>
        <v>0</v>
      </c>
    </row>
    <row r="634" spans="1:6" x14ac:dyDescent="0.25">
      <c r="A634" s="1">
        <v>39500</v>
      </c>
      <c r="B634" t="s">
        <v>161</v>
      </c>
      <c r="C634">
        <v>5</v>
      </c>
      <c r="D634">
        <f>SUMIF($B$1:B634,cukier8[[#This Row],[NIP]],$C$1:C634)</f>
        <v>5</v>
      </c>
      <c r="E634">
        <f>IF(cukier8[[#This Row],[ilość już zakupiona]]&gt;=100,IF(cukier8[[#This Row],[ilość już zakupiona]]&gt;=1000,IF(cukier8[[#This Row],[ilość już zakupiona]]&gt;=10000,0.2,0.1),0.05),0)</f>
        <v>0</v>
      </c>
      <c r="F634" s="4">
        <f>cukier8[[#This Row],[Ilość cukru]]*cukier8[[#This Row],[rabat]]</f>
        <v>0</v>
      </c>
    </row>
    <row r="635" spans="1:6" x14ac:dyDescent="0.25">
      <c r="A635" s="1">
        <v>39500</v>
      </c>
      <c r="B635" t="s">
        <v>162</v>
      </c>
      <c r="C635">
        <v>2</v>
      </c>
      <c r="D635">
        <f>SUMIF($B$1:B635,cukier8[[#This Row],[NIP]],$C$1:C635)</f>
        <v>2</v>
      </c>
      <c r="E635">
        <f>IF(cukier8[[#This Row],[ilość już zakupiona]]&gt;=100,IF(cukier8[[#This Row],[ilość już zakupiona]]&gt;=1000,IF(cukier8[[#This Row],[ilość już zakupiona]]&gt;=10000,0.2,0.1),0.05),0)</f>
        <v>0</v>
      </c>
      <c r="F635" s="4">
        <f>cukier8[[#This Row],[Ilość cukru]]*cukier8[[#This Row],[rabat]]</f>
        <v>0</v>
      </c>
    </row>
    <row r="636" spans="1:6" x14ac:dyDescent="0.25">
      <c r="A636" s="1">
        <v>39501</v>
      </c>
      <c r="B636" t="s">
        <v>163</v>
      </c>
      <c r="C636">
        <v>10</v>
      </c>
      <c r="D636">
        <f>SUMIF($B$1:B636,cukier8[[#This Row],[NIP]],$C$1:C636)</f>
        <v>10</v>
      </c>
      <c r="E636">
        <f>IF(cukier8[[#This Row],[ilość już zakupiona]]&gt;=100,IF(cukier8[[#This Row],[ilość już zakupiona]]&gt;=1000,IF(cukier8[[#This Row],[ilość już zakupiona]]&gt;=10000,0.2,0.1),0.05),0)</f>
        <v>0</v>
      </c>
      <c r="F636" s="4">
        <f>cukier8[[#This Row],[Ilość cukru]]*cukier8[[#This Row],[rabat]]</f>
        <v>0</v>
      </c>
    </row>
    <row r="637" spans="1:6" x14ac:dyDescent="0.25">
      <c r="A637" s="1">
        <v>39503</v>
      </c>
      <c r="B637" t="s">
        <v>47</v>
      </c>
      <c r="C637">
        <v>308</v>
      </c>
      <c r="D637">
        <f>SUMIF($B$1:B637,cukier8[[#This Row],[NIP]],$C$1:C637)</f>
        <v>8493</v>
      </c>
      <c r="E637">
        <f>IF(cukier8[[#This Row],[ilość już zakupiona]]&gt;=100,IF(cukier8[[#This Row],[ilość już zakupiona]]&gt;=1000,IF(cukier8[[#This Row],[ilość już zakupiona]]&gt;=10000,0.2,0.1),0.05),0)</f>
        <v>0.1</v>
      </c>
      <c r="F637" s="4">
        <f>cukier8[[#This Row],[Ilość cukru]]*cukier8[[#This Row],[rabat]]</f>
        <v>30.8</v>
      </c>
    </row>
    <row r="638" spans="1:6" x14ac:dyDescent="0.25">
      <c r="A638" s="1">
        <v>39505</v>
      </c>
      <c r="B638" t="s">
        <v>121</v>
      </c>
      <c r="C638">
        <v>5</v>
      </c>
      <c r="D638">
        <f>SUMIF($B$1:B638,cukier8[[#This Row],[NIP]],$C$1:C638)</f>
        <v>25</v>
      </c>
      <c r="E638">
        <f>IF(cukier8[[#This Row],[ilość już zakupiona]]&gt;=100,IF(cukier8[[#This Row],[ilość już zakupiona]]&gt;=1000,IF(cukier8[[#This Row],[ilość już zakupiona]]&gt;=10000,0.2,0.1),0.05),0)</f>
        <v>0</v>
      </c>
      <c r="F638" s="4">
        <f>cukier8[[#This Row],[Ilość cukru]]*cukier8[[#This Row],[rabat]]</f>
        <v>0</v>
      </c>
    </row>
    <row r="639" spans="1:6" x14ac:dyDescent="0.25">
      <c r="A639" s="1">
        <v>39505</v>
      </c>
      <c r="B639" t="s">
        <v>16</v>
      </c>
      <c r="C639">
        <v>446</v>
      </c>
      <c r="D639">
        <f>SUMIF($B$1:B639,cukier8[[#This Row],[NIP]],$C$1:C639)</f>
        <v>7007</v>
      </c>
      <c r="E639">
        <f>IF(cukier8[[#This Row],[ilość już zakupiona]]&gt;=100,IF(cukier8[[#This Row],[ilość już zakupiona]]&gt;=1000,IF(cukier8[[#This Row],[ilość już zakupiona]]&gt;=10000,0.2,0.1),0.05),0)</f>
        <v>0.1</v>
      </c>
      <c r="F639" s="4">
        <f>cukier8[[#This Row],[Ilość cukru]]*cukier8[[#This Row],[rabat]]</f>
        <v>44.6</v>
      </c>
    </row>
    <row r="640" spans="1:6" x14ac:dyDescent="0.25">
      <c r="A640" s="1">
        <v>39506</v>
      </c>
      <c r="B640" t="s">
        <v>9</v>
      </c>
      <c r="C640">
        <v>281</v>
      </c>
      <c r="D640">
        <f>SUMIF($B$1:B640,cukier8[[#This Row],[NIP]],$C$1:C640)</f>
        <v>8942</v>
      </c>
      <c r="E640">
        <f>IF(cukier8[[#This Row],[ilość już zakupiona]]&gt;=100,IF(cukier8[[#This Row],[ilość już zakupiona]]&gt;=1000,IF(cukier8[[#This Row],[ilość już zakupiona]]&gt;=10000,0.2,0.1),0.05),0)</f>
        <v>0.1</v>
      </c>
      <c r="F640" s="4">
        <f>cukier8[[#This Row],[Ilość cukru]]*cukier8[[#This Row],[rabat]]</f>
        <v>28.1</v>
      </c>
    </row>
    <row r="641" spans="1:6" x14ac:dyDescent="0.25">
      <c r="A641" s="1">
        <v>39510</v>
      </c>
      <c r="B641" t="s">
        <v>13</v>
      </c>
      <c r="C641">
        <v>6</v>
      </c>
      <c r="D641">
        <f>SUMIF($B$1:B641,cukier8[[#This Row],[NIP]],$C$1:C641)</f>
        <v>17</v>
      </c>
      <c r="E641">
        <f>IF(cukier8[[#This Row],[ilość już zakupiona]]&gt;=100,IF(cukier8[[#This Row],[ilość już zakupiona]]&gt;=1000,IF(cukier8[[#This Row],[ilość już zakupiona]]&gt;=10000,0.2,0.1),0.05),0)</f>
        <v>0</v>
      </c>
      <c r="F641" s="4">
        <f>cukier8[[#This Row],[Ilość cukru]]*cukier8[[#This Row],[rabat]]</f>
        <v>0</v>
      </c>
    </row>
    <row r="642" spans="1:6" x14ac:dyDescent="0.25">
      <c r="A642" s="1">
        <v>39511</v>
      </c>
      <c r="B642" t="s">
        <v>9</v>
      </c>
      <c r="C642">
        <v>409</v>
      </c>
      <c r="D642">
        <f>SUMIF($B$1:B642,cukier8[[#This Row],[NIP]],$C$1:C642)</f>
        <v>9351</v>
      </c>
      <c r="E642">
        <f>IF(cukier8[[#This Row],[ilość już zakupiona]]&gt;=100,IF(cukier8[[#This Row],[ilość już zakupiona]]&gt;=1000,IF(cukier8[[#This Row],[ilość już zakupiona]]&gt;=10000,0.2,0.1),0.05),0)</f>
        <v>0.1</v>
      </c>
      <c r="F642" s="4">
        <f>cukier8[[#This Row],[Ilość cukru]]*cukier8[[#This Row],[rabat]]</f>
        <v>40.900000000000006</v>
      </c>
    </row>
    <row r="643" spans="1:6" x14ac:dyDescent="0.25">
      <c r="A643" s="1">
        <v>39511</v>
      </c>
      <c r="B643" t="s">
        <v>68</v>
      </c>
      <c r="C643">
        <v>191</v>
      </c>
      <c r="D643">
        <f>SUMIF($B$1:B643,cukier8[[#This Row],[NIP]],$C$1:C643)</f>
        <v>1000</v>
      </c>
      <c r="E643">
        <f>IF(cukier8[[#This Row],[ilość już zakupiona]]&gt;=100,IF(cukier8[[#This Row],[ilość już zakupiona]]&gt;=1000,IF(cukier8[[#This Row],[ilość już zakupiona]]&gt;=10000,0.2,0.1),0.05),0)</f>
        <v>0.1</v>
      </c>
      <c r="F643" s="4">
        <f>cukier8[[#This Row],[Ilość cukru]]*cukier8[[#This Row],[rabat]]</f>
        <v>19.100000000000001</v>
      </c>
    </row>
    <row r="644" spans="1:6" x14ac:dyDescent="0.25">
      <c r="A644" s="1">
        <v>39512</v>
      </c>
      <c r="B644" t="s">
        <v>52</v>
      </c>
      <c r="C644">
        <v>404</v>
      </c>
      <c r="D644">
        <f>SUMIF($B$1:B644,cukier8[[#This Row],[NIP]],$C$1:C644)</f>
        <v>8282</v>
      </c>
      <c r="E644">
        <f>IF(cukier8[[#This Row],[ilość już zakupiona]]&gt;=100,IF(cukier8[[#This Row],[ilość już zakupiona]]&gt;=1000,IF(cukier8[[#This Row],[ilość już zakupiona]]&gt;=10000,0.2,0.1),0.05),0)</f>
        <v>0.1</v>
      </c>
      <c r="F644" s="4">
        <f>cukier8[[#This Row],[Ilość cukru]]*cukier8[[#This Row],[rabat]]</f>
        <v>40.400000000000006</v>
      </c>
    </row>
    <row r="645" spans="1:6" x14ac:dyDescent="0.25">
      <c r="A645" s="1">
        <v>39512</v>
      </c>
      <c r="B645" t="s">
        <v>30</v>
      </c>
      <c r="C645">
        <v>135</v>
      </c>
      <c r="D645">
        <f>SUMIF($B$1:B645,cukier8[[#This Row],[NIP]],$C$1:C645)</f>
        <v>1307</v>
      </c>
      <c r="E645">
        <f>IF(cukier8[[#This Row],[ilość już zakupiona]]&gt;=100,IF(cukier8[[#This Row],[ilość już zakupiona]]&gt;=1000,IF(cukier8[[#This Row],[ilość już zakupiona]]&gt;=10000,0.2,0.1),0.05),0)</f>
        <v>0.1</v>
      </c>
      <c r="F645" s="4">
        <f>cukier8[[#This Row],[Ilość cukru]]*cukier8[[#This Row],[rabat]]</f>
        <v>13.5</v>
      </c>
    </row>
    <row r="646" spans="1:6" x14ac:dyDescent="0.25">
      <c r="A646" s="1">
        <v>39512</v>
      </c>
      <c r="B646" t="s">
        <v>29</v>
      </c>
      <c r="C646">
        <v>20</v>
      </c>
      <c r="D646">
        <f>SUMIF($B$1:B646,cukier8[[#This Row],[NIP]],$C$1:C646)</f>
        <v>48</v>
      </c>
      <c r="E646">
        <f>IF(cukier8[[#This Row],[ilość już zakupiona]]&gt;=100,IF(cukier8[[#This Row],[ilość już zakupiona]]&gt;=1000,IF(cukier8[[#This Row],[ilość już zakupiona]]&gt;=10000,0.2,0.1),0.05),0)</f>
        <v>0</v>
      </c>
      <c r="F646" s="4">
        <f>cukier8[[#This Row],[Ilość cukru]]*cukier8[[#This Row],[rabat]]</f>
        <v>0</v>
      </c>
    </row>
    <row r="647" spans="1:6" x14ac:dyDescent="0.25">
      <c r="A647" s="1">
        <v>39514</v>
      </c>
      <c r="B647" t="s">
        <v>60</v>
      </c>
      <c r="C647">
        <v>54</v>
      </c>
      <c r="D647">
        <f>SUMIF($B$1:B647,cukier8[[#This Row],[NIP]],$C$1:C647)</f>
        <v>420</v>
      </c>
      <c r="E647">
        <f>IF(cukier8[[#This Row],[ilość już zakupiona]]&gt;=100,IF(cukier8[[#This Row],[ilość już zakupiona]]&gt;=1000,IF(cukier8[[#This Row],[ilość już zakupiona]]&gt;=10000,0.2,0.1),0.05),0)</f>
        <v>0.05</v>
      </c>
      <c r="F647" s="4">
        <f>cukier8[[#This Row],[Ilość cukru]]*cukier8[[#This Row],[rabat]]</f>
        <v>2.7</v>
      </c>
    </row>
    <row r="648" spans="1:6" x14ac:dyDescent="0.25">
      <c r="A648" s="1">
        <v>39514</v>
      </c>
      <c r="B648" t="s">
        <v>54</v>
      </c>
      <c r="C648">
        <v>129</v>
      </c>
      <c r="D648">
        <f>SUMIF($B$1:B648,cukier8[[#This Row],[NIP]],$C$1:C648)</f>
        <v>1220</v>
      </c>
      <c r="E648">
        <f>IF(cukier8[[#This Row],[ilość już zakupiona]]&gt;=100,IF(cukier8[[#This Row],[ilość już zakupiona]]&gt;=1000,IF(cukier8[[#This Row],[ilość już zakupiona]]&gt;=10000,0.2,0.1),0.05),0)</f>
        <v>0.1</v>
      </c>
      <c r="F648" s="4">
        <f>cukier8[[#This Row],[Ilość cukru]]*cukier8[[#This Row],[rabat]]</f>
        <v>12.9</v>
      </c>
    </row>
    <row r="649" spans="1:6" x14ac:dyDescent="0.25">
      <c r="A649" s="1">
        <v>39517</v>
      </c>
      <c r="B649" t="s">
        <v>164</v>
      </c>
      <c r="C649">
        <v>11</v>
      </c>
      <c r="D649">
        <f>SUMIF($B$1:B649,cukier8[[#This Row],[NIP]],$C$1:C649)</f>
        <v>11</v>
      </c>
      <c r="E649">
        <f>IF(cukier8[[#This Row],[ilość już zakupiona]]&gt;=100,IF(cukier8[[#This Row],[ilość już zakupiona]]&gt;=1000,IF(cukier8[[#This Row],[ilość już zakupiona]]&gt;=10000,0.2,0.1),0.05),0)</f>
        <v>0</v>
      </c>
      <c r="F649" s="4">
        <f>cukier8[[#This Row],[Ilość cukru]]*cukier8[[#This Row],[rabat]]</f>
        <v>0</v>
      </c>
    </row>
    <row r="650" spans="1:6" x14ac:dyDescent="0.25">
      <c r="A650" s="1">
        <v>39518</v>
      </c>
      <c r="B650" t="s">
        <v>24</v>
      </c>
      <c r="C650">
        <v>383</v>
      </c>
      <c r="D650">
        <f>SUMIF($B$1:B650,cukier8[[#This Row],[NIP]],$C$1:C650)</f>
        <v>6720</v>
      </c>
      <c r="E650">
        <f>IF(cukier8[[#This Row],[ilość już zakupiona]]&gt;=100,IF(cukier8[[#This Row],[ilość już zakupiona]]&gt;=1000,IF(cukier8[[#This Row],[ilość już zakupiona]]&gt;=10000,0.2,0.1),0.05),0)</f>
        <v>0.1</v>
      </c>
      <c r="F650" s="4">
        <f>cukier8[[#This Row],[Ilość cukru]]*cukier8[[#This Row],[rabat]]</f>
        <v>38.300000000000004</v>
      </c>
    </row>
    <row r="651" spans="1:6" x14ac:dyDescent="0.25">
      <c r="A651" s="1">
        <v>39519</v>
      </c>
      <c r="B651" t="s">
        <v>12</v>
      </c>
      <c r="C651">
        <v>46</v>
      </c>
      <c r="D651">
        <f>SUMIF($B$1:B651,cukier8[[#This Row],[NIP]],$C$1:C651)</f>
        <v>1357</v>
      </c>
      <c r="E651">
        <f>IF(cukier8[[#This Row],[ilość już zakupiona]]&gt;=100,IF(cukier8[[#This Row],[ilość już zakupiona]]&gt;=1000,IF(cukier8[[#This Row],[ilość już zakupiona]]&gt;=10000,0.2,0.1),0.05),0)</f>
        <v>0.1</v>
      </c>
      <c r="F651" s="4">
        <f>cukier8[[#This Row],[Ilość cukru]]*cukier8[[#This Row],[rabat]]</f>
        <v>4.6000000000000005</v>
      </c>
    </row>
    <row r="652" spans="1:6" x14ac:dyDescent="0.25">
      <c r="A652" s="1">
        <v>39520</v>
      </c>
      <c r="B652" t="s">
        <v>133</v>
      </c>
      <c r="C652">
        <v>61</v>
      </c>
      <c r="D652">
        <f>SUMIF($B$1:B652,cukier8[[#This Row],[NIP]],$C$1:C652)</f>
        <v>342</v>
      </c>
      <c r="E652">
        <f>IF(cukier8[[#This Row],[ilość już zakupiona]]&gt;=100,IF(cukier8[[#This Row],[ilość już zakupiona]]&gt;=1000,IF(cukier8[[#This Row],[ilość już zakupiona]]&gt;=10000,0.2,0.1),0.05),0)</f>
        <v>0.05</v>
      </c>
      <c r="F652" s="4">
        <f>cukier8[[#This Row],[Ilość cukru]]*cukier8[[#This Row],[rabat]]</f>
        <v>3.0500000000000003</v>
      </c>
    </row>
    <row r="653" spans="1:6" x14ac:dyDescent="0.25">
      <c r="A653" s="1">
        <v>39522</v>
      </c>
      <c r="B653" t="s">
        <v>30</v>
      </c>
      <c r="C653">
        <v>166</v>
      </c>
      <c r="D653">
        <f>SUMIF($B$1:B653,cukier8[[#This Row],[NIP]],$C$1:C653)</f>
        <v>1473</v>
      </c>
      <c r="E653">
        <f>IF(cukier8[[#This Row],[ilość już zakupiona]]&gt;=100,IF(cukier8[[#This Row],[ilość już zakupiona]]&gt;=1000,IF(cukier8[[#This Row],[ilość już zakupiona]]&gt;=10000,0.2,0.1),0.05),0)</f>
        <v>0.1</v>
      </c>
      <c r="F653" s="4">
        <f>cukier8[[#This Row],[Ilość cukru]]*cukier8[[#This Row],[rabat]]</f>
        <v>16.600000000000001</v>
      </c>
    </row>
    <row r="654" spans="1:6" x14ac:dyDescent="0.25">
      <c r="A654" s="1">
        <v>39523</v>
      </c>
      <c r="B654" t="s">
        <v>71</v>
      </c>
      <c r="C654">
        <v>91</v>
      </c>
      <c r="D654">
        <f>SUMIF($B$1:B654,cukier8[[#This Row],[NIP]],$C$1:C654)</f>
        <v>1246</v>
      </c>
      <c r="E654">
        <f>IF(cukier8[[#This Row],[ilość już zakupiona]]&gt;=100,IF(cukier8[[#This Row],[ilość już zakupiona]]&gt;=1000,IF(cukier8[[#This Row],[ilość już zakupiona]]&gt;=10000,0.2,0.1),0.05),0)</f>
        <v>0.1</v>
      </c>
      <c r="F654" s="4">
        <f>cukier8[[#This Row],[Ilość cukru]]*cukier8[[#This Row],[rabat]]</f>
        <v>9.1</v>
      </c>
    </row>
    <row r="655" spans="1:6" x14ac:dyDescent="0.25">
      <c r="A655" s="1">
        <v>39524</v>
      </c>
      <c r="B655" t="s">
        <v>165</v>
      </c>
      <c r="C655">
        <v>10</v>
      </c>
      <c r="D655">
        <f>SUMIF($B$1:B655,cukier8[[#This Row],[NIP]],$C$1:C655)</f>
        <v>10</v>
      </c>
      <c r="E655">
        <f>IF(cukier8[[#This Row],[ilość już zakupiona]]&gt;=100,IF(cukier8[[#This Row],[ilość już zakupiona]]&gt;=1000,IF(cukier8[[#This Row],[ilość już zakupiona]]&gt;=10000,0.2,0.1),0.05),0)</f>
        <v>0</v>
      </c>
      <c r="F655" s="4">
        <f>cukier8[[#This Row],[Ilość cukru]]*cukier8[[#This Row],[rabat]]</f>
        <v>0</v>
      </c>
    </row>
    <row r="656" spans="1:6" x14ac:dyDescent="0.25">
      <c r="A656" s="1">
        <v>39526</v>
      </c>
      <c r="B656" t="s">
        <v>166</v>
      </c>
      <c r="C656">
        <v>19</v>
      </c>
      <c r="D656">
        <f>SUMIF($B$1:B656,cukier8[[#This Row],[NIP]],$C$1:C656)</f>
        <v>19</v>
      </c>
      <c r="E656">
        <f>IF(cukier8[[#This Row],[ilość już zakupiona]]&gt;=100,IF(cukier8[[#This Row],[ilość już zakupiona]]&gt;=1000,IF(cukier8[[#This Row],[ilość już zakupiona]]&gt;=10000,0.2,0.1),0.05),0)</f>
        <v>0</v>
      </c>
      <c r="F656" s="4">
        <f>cukier8[[#This Row],[Ilość cukru]]*cukier8[[#This Row],[rabat]]</f>
        <v>0</v>
      </c>
    </row>
    <row r="657" spans="1:6" x14ac:dyDescent="0.25">
      <c r="A657" s="1">
        <v>39526</v>
      </c>
      <c r="B657" t="s">
        <v>167</v>
      </c>
      <c r="C657">
        <v>2</v>
      </c>
      <c r="D657">
        <f>SUMIF($B$1:B657,cukier8[[#This Row],[NIP]],$C$1:C657)</f>
        <v>2</v>
      </c>
      <c r="E657">
        <f>IF(cukier8[[#This Row],[ilość już zakupiona]]&gt;=100,IF(cukier8[[#This Row],[ilość już zakupiona]]&gt;=1000,IF(cukier8[[#This Row],[ilość już zakupiona]]&gt;=10000,0.2,0.1),0.05),0)</f>
        <v>0</v>
      </c>
      <c r="F657" s="4">
        <f>cukier8[[#This Row],[Ilość cukru]]*cukier8[[#This Row],[rabat]]</f>
        <v>0</v>
      </c>
    </row>
    <row r="658" spans="1:6" x14ac:dyDescent="0.25">
      <c r="A658" s="1">
        <v>39527</v>
      </c>
      <c r="B658" t="s">
        <v>37</v>
      </c>
      <c r="C658">
        <v>125</v>
      </c>
      <c r="D658">
        <f>SUMIF($B$1:B658,cukier8[[#This Row],[NIP]],$C$1:C658)</f>
        <v>992</v>
      </c>
      <c r="E658">
        <f>IF(cukier8[[#This Row],[ilość już zakupiona]]&gt;=100,IF(cukier8[[#This Row],[ilość już zakupiona]]&gt;=1000,IF(cukier8[[#This Row],[ilość już zakupiona]]&gt;=10000,0.2,0.1),0.05),0)</f>
        <v>0.05</v>
      </c>
      <c r="F658" s="4">
        <f>cukier8[[#This Row],[Ilość cukru]]*cukier8[[#This Row],[rabat]]</f>
        <v>6.25</v>
      </c>
    </row>
    <row r="659" spans="1:6" x14ac:dyDescent="0.25">
      <c r="A659" s="1">
        <v>39527</v>
      </c>
      <c r="B659" t="s">
        <v>24</v>
      </c>
      <c r="C659">
        <v>248</v>
      </c>
      <c r="D659">
        <f>SUMIF($B$1:B659,cukier8[[#This Row],[NIP]],$C$1:C659)</f>
        <v>6968</v>
      </c>
      <c r="E659">
        <f>IF(cukier8[[#This Row],[ilość już zakupiona]]&gt;=100,IF(cukier8[[#This Row],[ilość już zakupiona]]&gt;=1000,IF(cukier8[[#This Row],[ilość już zakupiona]]&gt;=10000,0.2,0.1),0.05),0)</f>
        <v>0.1</v>
      </c>
      <c r="F659" s="4">
        <f>cukier8[[#This Row],[Ilość cukru]]*cukier8[[#This Row],[rabat]]</f>
        <v>24.8</v>
      </c>
    </row>
    <row r="660" spans="1:6" x14ac:dyDescent="0.25">
      <c r="A660" s="1">
        <v>39527</v>
      </c>
      <c r="B660" t="s">
        <v>104</v>
      </c>
      <c r="C660">
        <v>298</v>
      </c>
      <c r="D660">
        <f>SUMIF($B$1:B660,cukier8[[#This Row],[NIP]],$C$1:C660)</f>
        <v>1437</v>
      </c>
      <c r="E660">
        <f>IF(cukier8[[#This Row],[ilość już zakupiona]]&gt;=100,IF(cukier8[[#This Row],[ilość już zakupiona]]&gt;=1000,IF(cukier8[[#This Row],[ilość już zakupiona]]&gt;=10000,0.2,0.1),0.05),0)</f>
        <v>0.1</v>
      </c>
      <c r="F660" s="4">
        <f>cukier8[[#This Row],[Ilość cukru]]*cukier8[[#This Row],[rabat]]</f>
        <v>29.8</v>
      </c>
    </row>
    <row r="661" spans="1:6" x14ac:dyDescent="0.25">
      <c r="A661" s="1">
        <v>39528</v>
      </c>
      <c r="B661" t="s">
        <v>24</v>
      </c>
      <c r="C661">
        <v>406</v>
      </c>
      <c r="D661">
        <f>SUMIF($B$1:B661,cukier8[[#This Row],[NIP]],$C$1:C661)</f>
        <v>7374</v>
      </c>
      <c r="E661">
        <f>IF(cukier8[[#This Row],[ilość już zakupiona]]&gt;=100,IF(cukier8[[#This Row],[ilość już zakupiona]]&gt;=1000,IF(cukier8[[#This Row],[ilość już zakupiona]]&gt;=10000,0.2,0.1),0.05),0)</f>
        <v>0.1</v>
      </c>
      <c r="F661" s="4">
        <f>cukier8[[#This Row],[Ilość cukru]]*cukier8[[#This Row],[rabat]]</f>
        <v>40.6</v>
      </c>
    </row>
    <row r="662" spans="1:6" x14ac:dyDescent="0.25">
      <c r="A662" s="1">
        <v>39529</v>
      </c>
      <c r="B662" t="s">
        <v>21</v>
      </c>
      <c r="C662">
        <v>46</v>
      </c>
      <c r="D662">
        <f>SUMIF($B$1:B662,cukier8[[#This Row],[NIP]],$C$1:C662)</f>
        <v>1433</v>
      </c>
      <c r="E662">
        <f>IF(cukier8[[#This Row],[ilość już zakupiona]]&gt;=100,IF(cukier8[[#This Row],[ilość już zakupiona]]&gt;=1000,IF(cukier8[[#This Row],[ilość już zakupiona]]&gt;=10000,0.2,0.1),0.05),0)</f>
        <v>0.1</v>
      </c>
      <c r="F662" s="4">
        <f>cukier8[[#This Row],[Ilość cukru]]*cukier8[[#This Row],[rabat]]</f>
        <v>4.6000000000000005</v>
      </c>
    </row>
    <row r="663" spans="1:6" x14ac:dyDescent="0.25">
      <c r="A663" s="1">
        <v>39530</v>
      </c>
      <c r="B663" t="s">
        <v>71</v>
      </c>
      <c r="C663">
        <v>106</v>
      </c>
      <c r="D663">
        <f>SUMIF($B$1:B663,cukier8[[#This Row],[NIP]],$C$1:C663)</f>
        <v>1352</v>
      </c>
      <c r="E663">
        <f>IF(cukier8[[#This Row],[ilość już zakupiona]]&gt;=100,IF(cukier8[[#This Row],[ilość już zakupiona]]&gt;=1000,IF(cukier8[[#This Row],[ilość już zakupiona]]&gt;=10000,0.2,0.1),0.05),0)</f>
        <v>0.1</v>
      </c>
      <c r="F663" s="4">
        <f>cukier8[[#This Row],[Ilość cukru]]*cukier8[[#This Row],[rabat]]</f>
        <v>10.600000000000001</v>
      </c>
    </row>
    <row r="664" spans="1:6" x14ac:dyDescent="0.25">
      <c r="A664" s="1">
        <v>39532</v>
      </c>
      <c r="B664" t="s">
        <v>11</v>
      </c>
      <c r="C664">
        <v>121</v>
      </c>
      <c r="D664">
        <f>SUMIF($B$1:B664,cukier8[[#This Row],[NIP]],$C$1:C664)</f>
        <v>8260</v>
      </c>
      <c r="E664">
        <f>IF(cukier8[[#This Row],[ilość już zakupiona]]&gt;=100,IF(cukier8[[#This Row],[ilość już zakupiona]]&gt;=1000,IF(cukier8[[#This Row],[ilość już zakupiona]]&gt;=10000,0.2,0.1),0.05),0)</f>
        <v>0.1</v>
      </c>
      <c r="F664" s="4">
        <f>cukier8[[#This Row],[Ilość cukru]]*cukier8[[#This Row],[rabat]]</f>
        <v>12.100000000000001</v>
      </c>
    </row>
    <row r="665" spans="1:6" x14ac:dyDescent="0.25">
      <c r="A665" s="1">
        <v>39536</v>
      </c>
      <c r="B665" t="s">
        <v>47</v>
      </c>
      <c r="C665">
        <v>170</v>
      </c>
      <c r="D665">
        <f>SUMIF($B$1:B665,cukier8[[#This Row],[NIP]],$C$1:C665)</f>
        <v>8663</v>
      </c>
      <c r="E665">
        <f>IF(cukier8[[#This Row],[ilość już zakupiona]]&gt;=100,IF(cukier8[[#This Row],[ilość już zakupiona]]&gt;=1000,IF(cukier8[[#This Row],[ilość już zakupiona]]&gt;=10000,0.2,0.1),0.05),0)</f>
        <v>0.1</v>
      </c>
      <c r="F665" s="4">
        <f>cukier8[[#This Row],[Ilość cukru]]*cukier8[[#This Row],[rabat]]</f>
        <v>17</v>
      </c>
    </row>
    <row r="666" spans="1:6" x14ac:dyDescent="0.25">
      <c r="A666" s="1">
        <v>39536</v>
      </c>
      <c r="B666" t="s">
        <v>16</v>
      </c>
      <c r="C666">
        <v>431</v>
      </c>
      <c r="D666">
        <f>SUMIF($B$1:B666,cukier8[[#This Row],[NIP]],$C$1:C666)</f>
        <v>7438</v>
      </c>
      <c r="E666">
        <f>IF(cukier8[[#This Row],[ilość już zakupiona]]&gt;=100,IF(cukier8[[#This Row],[ilość już zakupiona]]&gt;=1000,IF(cukier8[[#This Row],[ilość już zakupiona]]&gt;=10000,0.2,0.1),0.05),0)</f>
        <v>0.1</v>
      </c>
      <c r="F666" s="4">
        <f>cukier8[[#This Row],[Ilość cukru]]*cukier8[[#This Row],[rabat]]</f>
        <v>43.1</v>
      </c>
    </row>
    <row r="667" spans="1:6" x14ac:dyDescent="0.25">
      <c r="A667" s="1">
        <v>39537</v>
      </c>
      <c r="B667" t="s">
        <v>52</v>
      </c>
      <c r="C667">
        <v>483</v>
      </c>
      <c r="D667">
        <f>SUMIF($B$1:B667,cukier8[[#This Row],[NIP]],$C$1:C667)</f>
        <v>8765</v>
      </c>
      <c r="E667">
        <f>IF(cukier8[[#This Row],[ilość już zakupiona]]&gt;=100,IF(cukier8[[#This Row],[ilość już zakupiona]]&gt;=1000,IF(cukier8[[#This Row],[ilość już zakupiona]]&gt;=10000,0.2,0.1),0.05),0)</f>
        <v>0.1</v>
      </c>
      <c r="F667" s="4">
        <f>cukier8[[#This Row],[Ilość cukru]]*cukier8[[#This Row],[rabat]]</f>
        <v>48.300000000000004</v>
      </c>
    </row>
    <row r="668" spans="1:6" x14ac:dyDescent="0.25">
      <c r="A668" s="1">
        <v>39539</v>
      </c>
      <c r="B668" t="s">
        <v>9</v>
      </c>
      <c r="C668">
        <v>354</v>
      </c>
      <c r="D668">
        <f>SUMIF($B$1:B668,cukier8[[#This Row],[NIP]],$C$1:C668)</f>
        <v>9705</v>
      </c>
      <c r="E668">
        <f>IF(cukier8[[#This Row],[ilość już zakupiona]]&gt;=100,IF(cukier8[[#This Row],[ilość już zakupiona]]&gt;=1000,IF(cukier8[[#This Row],[ilość już zakupiona]]&gt;=10000,0.2,0.1),0.05),0)</f>
        <v>0.1</v>
      </c>
      <c r="F668" s="4">
        <f>cukier8[[#This Row],[Ilość cukru]]*cukier8[[#This Row],[rabat]]</f>
        <v>35.4</v>
      </c>
    </row>
    <row r="669" spans="1:6" x14ac:dyDescent="0.25">
      <c r="A669" s="1">
        <v>39541</v>
      </c>
      <c r="B669" t="s">
        <v>71</v>
      </c>
      <c r="C669">
        <v>65</v>
      </c>
      <c r="D669">
        <f>SUMIF($B$1:B669,cukier8[[#This Row],[NIP]],$C$1:C669)</f>
        <v>1417</v>
      </c>
      <c r="E669">
        <f>IF(cukier8[[#This Row],[ilość już zakupiona]]&gt;=100,IF(cukier8[[#This Row],[ilość już zakupiona]]&gt;=1000,IF(cukier8[[#This Row],[ilość już zakupiona]]&gt;=10000,0.2,0.1),0.05),0)</f>
        <v>0.1</v>
      </c>
      <c r="F669" s="4">
        <f>cukier8[[#This Row],[Ilość cukru]]*cukier8[[#This Row],[rabat]]</f>
        <v>6.5</v>
      </c>
    </row>
    <row r="670" spans="1:6" x14ac:dyDescent="0.25">
      <c r="A670" s="1">
        <v>39544</v>
      </c>
      <c r="B670" t="s">
        <v>26</v>
      </c>
      <c r="C670">
        <v>176</v>
      </c>
      <c r="D670">
        <f>SUMIF($B$1:B670,cukier8[[#This Row],[NIP]],$C$1:C670)</f>
        <v>3355</v>
      </c>
      <c r="E670">
        <f>IF(cukier8[[#This Row],[ilość już zakupiona]]&gt;=100,IF(cukier8[[#This Row],[ilość już zakupiona]]&gt;=1000,IF(cukier8[[#This Row],[ilość już zakupiona]]&gt;=10000,0.2,0.1),0.05),0)</f>
        <v>0.1</v>
      </c>
      <c r="F670" s="4">
        <f>cukier8[[#This Row],[Ilość cukru]]*cukier8[[#This Row],[rabat]]</f>
        <v>17.600000000000001</v>
      </c>
    </row>
    <row r="671" spans="1:6" x14ac:dyDescent="0.25">
      <c r="A671" s="1">
        <v>39545</v>
      </c>
      <c r="B671" t="s">
        <v>53</v>
      </c>
      <c r="C671">
        <v>2</v>
      </c>
      <c r="D671">
        <f>SUMIF($B$1:B671,cukier8[[#This Row],[NIP]],$C$1:C671)</f>
        <v>9</v>
      </c>
      <c r="E671">
        <f>IF(cukier8[[#This Row],[ilość już zakupiona]]&gt;=100,IF(cukier8[[#This Row],[ilość już zakupiona]]&gt;=1000,IF(cukier8[[#This Row],[ilość już zakupiona]]&gt;=10000,0.2,0.1),0.05),0)</f>
        <v>0</v>
      </c>
      <c r="F671" s="4">
        <f>cukier8[[#This Row],[Ilość cukru]]*cukier8[[#This Row],[rabat]]</f>
        <v>0</v>
      </c>
    </row>
    <row r="672" spans="1:6" x14ac:dyDescent="0.25">
      <c r="A672" s="1">
        <v>39546</v>
      </c>
      <c r="B672" t="s">
        <v>68</v>
      </c>
      <c r="C672">
        <v>46</v>
      </c>
      <c r="D672">
        <f>SUMIF($B$1:B672,cukier8[[#This Row],[NIP]],$C$1:C672)</f>
        <v>1046</v>
      </c>
      <c r="E672">
        <f>IF(cukier8[[#This Row],[ilość już zakupiona]]&gt;=100,IF(cukier8[[#This Row],[ilość już zakupiona]]&gt;=1000,IF(cukier8[[#This Row],[ilość już zakupiona]]&gt;=10000,0.2,0.1),0.05),0)</f>
        <v>0.1</v>
      </c>
      <c r="F672" s="4">
        <f>cukier8[[#This Row],[Ilość cukru]]*cukier8[[#This Row],[rabat]]</f>
        <v>4.6000000000000005</v>
      </c>
    </row>
    <row r="673" spans="1:6" x14ac:dyDescent="0.25">
      <c r="A673" s="1">
        <v>39549</v>
      </c>
      <c r="B673" t="s">
        <v>104</v>
      </c>
      <c r="C673">
        <v>477</v>
      </c>
      <c r="D673">
        <f>SUMIF($B$1:B673,cukier8[[#This Row],[NIP]],$C$1:C673)</f>
        <v>1914</v>
      </c>
      <c r="E673">
        <f>IF(cukier8[[#This Row],[ilość już zakupiona]]&gt;=100,IF(cukier8[[#This Row],[ilość już zakupiona]]&gt;=1000,IF(cukier8[[#This Row],[ilość już zakupiona]]&gt;=10000,0.2,0.1),0.05),0)</f>
        <v>0.1</v>
      </c>
      <c r="F673" s="4">
        <f>cukier8[[#This Row],[Ilość cukru]]*cukier8[[#This Row],[rabat]]</f>
        <v>47.7</v>
      </c>
    </row>
    <row r="674" spans="1:6" x14ac:dyDescent="0.25">
      <c r="A674" s="1">
        <v>39550</v>
      </c>
      <c r="B674" t="s">
        <v>59</v>
      </c>
      <c r="C674">
        <v>6</v>
      </c>
      <c r="D674">
        <f>SUMIF($B$1:B674,cukier8[[#This Row],[NIP]],$C$1:C674)</f>
        <v>29</v>
      </c>
      <c r="E674">
        <f>IF(cukier8[[#This Row],[ilość już zakupiona]]&gt;=100,IF(cukier8[[#This Row],[ilość już zakupiona]]&gt;=1000,IF(cukier8[[#This Row],[ilość już zakupiona]]&gt;=10000,0.2,0.1),0.05),0)</f>
        <v>0</v>
      </c>
      <c r="F674" s="4">
        <f>cukier8[[#This Row],[Ilość cukru]]*cukier8[[#This Row],[rabat]]</f>
        <v>0</v>
      </c>
    </row>
    <row r="675" spans="1:6" x14ac:dyDescent="0.25">
      <c r="A675" s="1">
        <v>39552</v>
      </c>
      <c r="B675" t="s">
        <v>50</v>
      </c>
      <c r="C675">
        <v>11</v>
      </c>
      <c r="D675">
        <f>SUMIF($B$1:B675,cukier8[[#This Row],[NIP]],$C$1:C675)</f>
        <v>24</v>
      </c>
      <c r="E675">
        <f>IF(cukier8[[#This Row],[ilość już zakupiona]]&gt;=100,IF(cukier8[[#This Row],[ilość już zakupiona]]&gt;=1000,IF(cukier8[[#This Row],[ilość już zakupiona]]&gt;=10000,0.2,0.1),0.05),0)</f>
        <v>0</v>
      </c>
      <c r="F675" s="4">
        <f>cukier8[[#This Row],[Ilość cukru]]*cukier8[[#This Row],[rabat]]</f>
        <v>0</v>
      </c>
    </row>
    <row r="676" spans="1:6" x14ac:dyDescent="0.25">
      <c r="A676" s="1">
        <v>39552</v>
      </c>
      <c r="B676" t="s">
        <v>68</v>
      </c>
      <c r="C676">
        <v>126</v>
      </c>
      <c r="D676">
        <f>SUMIF($B$1:B676,cukier8[[#This Row],[NIP]],$C$1:C676)</f>
        <v>1172</v>
      </c>
      <c r="E676">
        <f>IF(cukier8[[#This Row],[ilość już zakupiona]]&gt;=100,IF(cukier8[[#This Row],[ilość już zakupiona]]&gt;=1000,IF(cukier8[[#This Row],[ilość już zakupiona]]&gt;=10000,0.2,0.1),0.05),0)</f>
        <v>0.1</v>
      </c>
      <c r="F676" s="4">
        <f>cukier8[[#This Row],[Ilość cukru]]*cukier8[[#This Row],[rabat]]</f>
        <v>12.600000000000001</v>
      </c>
    </row>
    <row r="677" spans="1:6" x14ac:dyDescent="0.25">
      <c r="A677" s="1">
        <v>39552</v>
      </c>
      <c r="B677" t="s">
        <v>20</v>
      </c>
      <c r="C677">
        <v>190</v>
      </c>
      <c r="D677">
        <f>SUMIF($B$1:B677,cukier8[[#This Row],[NIP]],$C$1:C677)</f>
        <v>2141</v>
      </c>
      <c r="E677">
        <f>IF(cukier8[[#This Row],[ilość już zakupiona]]&gt;=100,IF(cukier8[[#This Row],[ilość już zakupiona]]&gt;=1000,IF(cukier8[[#This Row],[ilość już zakupiona]]&gt;=10000,0.2,0.1),0.05),0)</f>
        <v>0.1</v>
      </c>
      <c r="F677" s="4">
        <f>cukier8[[#This Row],[Ilość cukru]]*cukier8[[#This Row],[rabat]]</f>
        <v>19</v>
      </c>
    </row>
    <row r="678" spans="1:6" x14ac:dyDescent="0.25">
      <c r="A678" s="1">
        <v>39553</v>
      </c>
      <c r="B678" t="s">
        <v>52</v>
      </c>
      <c r="C678">
        <v>358</v>
      </c>
      <c r="D678">
        <f>SUMIF($B$1:B678,cukier8[[#This Row],[NIP]],$C$1:C678)</f>
        <v>9123</v>
      </c>
      <c r="E678">
        <f>IF(cukier8[[#This Row],[ilość już zakupiona]]&gt;=100,IF(cukier8[[#This Row],[ilość już zakupiona]]&gt;=1000,IF(cukier8[[#This Row],[ilość już zakupiona]]&gt;=10000,0.2,0.1),0.05),0)</f>
        <v>0.1</v>
      </c>
      <c r="F678" s="4">
        <f>cukier8[[#This Row],[Ilość cukru]]*cukier8[[#This Row],[rabat]]</f>
        <v>35.800000000000004</v>
      </c>
    </row>
    <row r="679" spans="1:6" x14ac:dyDescent="0.25">
      <c r="A679" s="1">
        <v>39553</v>
      </c>
      <c r="B679" t="s">
        <v>41</v>
      </c>
      <c r="C679">
        <v>78</v>
      </c>
      <c r="D679">
        <f>SUMIF($B$1:B679,cukier8[[#This Row],[NIP]],$C$1:C679)</f>
        <v>802</v>
      </c>
      <c r="E679">
        <f>IF(cukier8[[#This Row],[ilość już zakupiona]]&gt;=100,IF(cukier8[[#This Row],[ilość już zakupiona]]&gt;=1000,IF(cukier8[[#This Row],[ilość już zakupiona]]&gt;=10000,0.2,0.1),0.05),0)</f>
        <v>0.05</v>
      </c>
      <c r="F679" s="4">
        <f>cukier8[[#This Row],[Ilość cukru]]*cukier8[[#This Row],[rabat]]</f>
        <v>3.9000000000000004</v>
      </c>
    </row>
    <row r="680" spans="1:6" x14ac:dyDescent="0.25">
      <c r="A680" s="1">
        <v>39553</v>
      </c>
      <c r="B680" t="s">
        <v>73</v>
      </c>
      <c r="C680">
        <v>129</v>
      </c>
      <c r="D680">
        <f>SUMIF($B$1:B680,cukier8[[#This Row],[NIP]],$C$1:C680)</f>
        <v>900</v>
      </c>
      <c r="E680">
        <f>IF(cukier8[[#This Row],[ilość już zakupiona]]&gt;=100,IF(cukier8[[#This Row],[ilość już zakupiona]]&gt;=1000,IF(cukier8[[#This Row],[ilość już zakupiona]]&gt;=10000,0.2,0.1),0.05),0)</f>
        <v>0.05</v>
      </c>
      <c r="F680" s="4">
        <f>cukier8[[#This Row],[Ilość cukru]]*cukier8[[#This Row],[rabat]]</f>
        <v>6.45</v>
      </c>
    </row>
    <row r="681" spans="1:6" x14ac:dyDescent="0.25">
      <c r="A681" s="1">
        <v>39554</v>
      </c>
      <c r="B681" t="s">
        <v>16</v>
      </c>
      <c r="C681">
        <v>433</v>
      </c>
      <c r="D681">
        <f>SUMIF($B$1:B681,cukier8[[#This Row],[NIP]],$C$1:C681)</f>
        <v>7871</v>
      </c>
      <c r="E681">
        <f>IF(cukier8[[#This Row],[ilość już zakupiona]]&gt;=100,IF(cukier8[[#This Row],[ilość już zakupiona]]&gt;=1000,IF(cukier8[[#This Row],[ilość już zakupiona]]&gt;=10000,0.2,0.1),0.05),0)</f>
        <v>0.1</v>
      </c>
      <c r="F681" s="4">
        <f>cukier8[[#This Row],[Ilość cukru]]*cukier8[[#This Row],[rabat]]</f>
        <v>43.300000000000004</v>
      </c>
    </row>
    <row r="682" spans="1:6" x14ac:dyDescent="0.25">
      <c r="A682" s="1">
        <v>39555</v>
      </c>
      <c r="B682" t="s">
        <v>92</v>
      </c>
      <c r="C682">
        <v>18</v>
      </c>
      <c r="D682">
        <f>SUMIF($B$1:B682,cukier8[[#This Row],[NIP]],$C$1:C682)</f>
        <v>60</v>
      </c>
      <c r="E682">
        <f>IF(cukier8[[#This Row],[ilość już zakupiona]]&gt;=100,IF(cukier8[[#This Row],[ilość już zakupiona]]&gt;=1000,IF(cukier8[[#This Row],[ilość już zakupiona]]&gt;=10000,0.2,0.1),0.05),0)</f>
        <v>0</v>
      </c>
      <c r="F682" s="4">
        <f>cukier8[[#This Row],[Ilość cukru]]*cukier8[[#This Row],[rabat]]</f>
        <v>0</v>
      </c>
    </row>
    <row r="683" spans="1:6" x14ac:dyDescent="0.25">
      <c r="A683" s="1">
        <v>39556</v>
      </c>
      <c r="B683" t="s">
        <v>82</v>
      </c>
      <c r="C683">
        <v>30</v>
      </c>
      <c r="D683">
        <f>SUMIF($B$1:B683,cukier8[[#This Row],[NIP]],$C$1:C683)</f>
        <v>473</v>
      </c>
      <c r="E683">
        <f>IF(cukier8[[#This Row],[ilość już zakupiona]]&gt;=100,IF(cukier8[[#This Row],[ilość już zakupiona]]&gt;=1000,IF(cukier8[[#This Row],[ilość już zakupiona]]&gt;=10000,0.2,0.1),0.05),0)</f>
        <v>0.05</v>
      </c>
      <c r="F683" s="4">
        <f>cukier8[[#This Row],[Ilość cukru]]*cukier8[[#This Row],[rabat]]</f>
        <v>1.5</v>
      </c>
    </row>
    <row r="684" spans="1:6" x14ac:dyDescent="0.25">
      <c r="A684" s="1">
        <v>39557</v>
      </c>
      <c r="B684" t="s">
        <v>44</v>
      </c>
      <c r="C684">
        <v>18</v>
      </c>
      <c r="D684">
        <f>SUMIF($B$1:B684,cukier8[[#This Row],[NIP]],$C$1:C684)</f>
        <v>27</v>
      </c>
      <c r="E684">
        <f>IF(cukier8[[#This Row],[ilość już zakupiona]]&gt;=100,IF(cukier8[[#This Row],[ilość już zakupiona]]&gt;=1000,IF(cukier8[[#This Row],[ilość już zakupiona]]&gt;=10000,0.2,0.1),0.05),0)</f>
        <v>0</v>
      </c>
      <c r="F684" s="4">
        <f>cukier8[[#This Row],[Ilość cukru]]*cukier8[[#This Row],[rabat]]</f>
        <v>0</v>
      </c>
    </row>
    <row r="685" spans="1:6" x14ac:dyDescent="0.25">
      <c r="A685" s="1">
        <v>39558</v>
      </c>
      <c r="B685" t="s">
        <v>68</v>
      </c>
      <c r="C685">
        <v>146</v>
      </c>
      <c r="D685">
        <f>SUMIF($B$1:B685,cukier8[[#This Row],[NIP]],$C$1:C685)</f>
        <v>1318</v>
      </c>
      <c r="E685">
        <f>IF(cukier8[[#This Row],[ilość już zakupiona]]&gt;=100,IF(cukier8[[#This Row],[ilość już zakupiona]]&gt;=1000,IF(cukier8[[#This Row],[ilość już zakupiona]]&gt;=10000,0.2,0.1),0.05),0)</f>
        <v>0.1</v>
      </c>
      <c r="F685" s="4">
        <f>cukier8[[#This Row],[Ilość cukru]]*cukier8[[#This Row],[rabat]]</f>
        <v>14.600000000000001</v>
      </c>
    </row>
    <row r="686" spans="1:6" x14ac:dyDescent="0.25">
      <c r="A686" s="1">
        <v>39558</v>
      </c>
      <c r="B686" t="s">
        <v>164</v>
      </c>
      <c r="C686">
        <v>19</v>
      </c>
      <c r="D686">
        <f>SUMIF($B$1:B686,cukier8[[#This Row],[NIP]],$C$1:C686)</f>
        <v>30</v>
      </c>
      <c r="E686">
        <f>IF(cukier8[[#This Row],[ilość już zakupiona]]&gt;=100,IF(cukier8[[#This Row],[ilość już zakupiona]]&gt;=1000,IF(cukier8[[#This Row],[ilość już zakupiona]]&gt;=10000,0.2,0.1),0.05),0)</f>
        <v>0</v>
      </c>
      <c r="F686" s="4">
        <f>cukier8[[#This Row],[Ilość cukru]]*cukier8[[#This Row],[rabat]]</f>
        <v>0</v>
      </c>
    </row>
    <row r="687" spans="1:6" x14ac:dyDescent="0.25">
      <c r="A687" s="1">
        <v>39559</v>
      </c>
      <c r="B687" t="s">
        <v>25</v>
      </c>
      <c r="C687">
        <v>170</v>
      </c>
      <c r="D687">
        <f>SUMIF($B$1:B687,cukier8[[#This Row],[NIP]],$C$1:C687)</f>
        <v>2080</v>
      </c>
      <c r="E687">
        <f>IF(cukier8[[#This Row],[ilość już zakupiona]]&gt;=100,IF(cukier8[[#This Row],[ilość już zakupiona]]&gt;=1000,IF(cukier8[[#This Row],[ilość już zakupiona]]&gt;=10000,0.2,0.1),0.05),0)</f>
        <v>0.1</v>
      </c>
      <c r="F687" s="4">
        <f>cukier8[[#This Row],[Ilość cukru]]*cukier8[[#This Row],[rabat]]</f>
        <v>17</v>
      </c>
    </row>
    <row r="688" spans="1:6" x14ac:dyDescent="0.25">
      <c r="A688" s="1">
        <v>39561</v>
      </c>
      <c r="B688" t="s">
        <v>7</v>
      </c>
      <c r="C688">
        <v>428</v>
      </c>
      <c r="D688">
        <f>SUMIF($B$1:B688,cukier8[[#This Row],[NIP]],$C$1:C688)</f>
        <v>4879</v>
      </c>
      <c r="E688">
        <f>IF(cukier8[[#This Row],[ilość już zakupiona]]&gt;=100,IF(cukier8[[#This Row],[ilość już zakupiona]]&gt;=1000,IF(cukier8[[#This Row],[ilość już zakupiona]]&gt;=10000,0.2,0.1),0.05),0)</f>
        <v>0.1</v>
      </c>
      <c r="F688" s="4">
        <f>cukier8[[#This Row],[Ilość cukru]]*cukier8[[#This Row],[rabat]]</f>
        <v>42.800000000000004</v>
      </c>
    </row>
    <row r="689" spans="1:6" x14ac:dyDescent="0.25">
      <c r="A689" s="1">
        <v>39563</v>
      </c>
      <c r="B689" t="s">
        <v>52</v>
      </c>
      <c r="C689">
        <v>129</v>
      </c>
      <c r="D689">
        <f>SUMIF($B$1:B689,cukier8[[#This Row],[NIP]],$C$1:C689)</f>
        <v>9252</v>
      </c>
      <c r="E689">
        <f>IF(cukier8[[#This Row],[ilość już zakupiona]]&gt;=100,IF(cukier8[[#This Row],[ilość już zakupiona]]&gt;=1000,IF(cukier8[[#This Row],[ilość już zakupiona]]&gt;=10000,0.2,0.1),0.05),0)</f>
        <v>0.1</v>
      </c>
      <c r="F689" s="4">
        <f>cukier8[[#This Row],[Ilość cukru]]*cukier8[[#This Row],[rabat]]</f>
        <v>12.9</v>
      </c>
    </row>
    <row r="690" spans="1:6" x14ac:dyDescent="0.25">
      <c r="A690" s="1">
        <v>39564</v>
      </c>
      <c r="B690" t="s">
        <v>19</v>
      </c>
      <c r="C690">
        <v>304</v>
      </c>
      <c r="D690">
        <f>SUMIF($B$1:B690,cukier8[[#This Row],[NIP]],$C$1:C690)</f>
        <v>7145</v>
      </c>
      <c r="E690">
        <f>IF(cukier8[[#This Row],[ilość już zakupiona]]&gt;=100,IF(cukier8[[#This Row],[ilość już zakupiona]]&gt;=1000,IF(cukier8[[#This Row],[ilość już zakupiona]]&gt;=10000,0.2,0.1),0.05),0)</f>
        <v>0.1</v>
      </c>
      <c r="F690" s="4">
        <f>cukier8[[#This Row],[Ilość cukru]]*cukier8[[#This Row],[rabat]]</f>
        <v>30.400000000000002</v>
      </c>
    </row>
    <row r="691" spans="1:6" x14ac:dyDescent="0.25">
      <c r="A691" s="1">
        <v>39568</v>
      </c>
      <c r="B691" t="s">
        <v>153</v>
      </c>
      <c r="C691">
        <v>15</v>
      </c>
      <c r="D691">
        <f>SUMIF($B$1:B691,cukier8[[#This Row],[NIP]],$C$1:C691)</f>
        <v>28</v>
      </c>
      <c r="E691">
        <f>IF(cukier8[[#This Row],[ilość już zakupiona]]&gt;=100,IF(cukier8[[#This Row],[ilość już zakupiona]]&gt;=1000,IF(cukier8[[#This Row],[ilość już zakupiona]]&gt;=10000,0.2,0.1),0.05),0)</f>
        <v>0</v>
      </c>
      <c r="F691" s="4">
        <f>cukier8[[#This Row],[Ilość cukru]]*cukier8[[#This Row],[rabat]]</f>
        <v>0</v>
      </c>
    </row>
    <row r="692" spans="1:6" x14ac:dyDescent="0.25">
      <c r="A692" s="1">
        <v>39569</v>
      </c>
      <c r="B692" t="s">
        <v>168</v>
      </c>
      <c r="C692">
        <v>14</v>
      </c>
      <c r="D692">
        <f>SUMIF($B$1:B692,cukier8[[#This Row],[NIP]],$C$1:C692)</f>
        <v>14</v>
      </c>
      <c r="E692">
        <f>IF(cukier8[[#This Row],[ilość już zakupiona]]&gt;=100,IF(cukier8[[#This Row],[ilość już zakupiona]]&gt;=1000,IF(cukier8[[#This Row],[ilość już zakupiona]]&gt;=10000,0.2,0.1),0.05),0)</f>
        <v>0</v>
      </c>
      <c r="F692" s="4">
        <f>cukier8[[#This Row],[Ilość cukru]]*cukier8[[#This Row],[rabat]]</f>
        <v>0</v>
      </c>
    </row>
    <row r="693" spans="1:6" x14ac:dyDescent="0.25">
      <c r="A693" s="1">
        <v>39571</v>
      </c>
      <c r="B693" t="s">
        <v>16</v>
      </c>
      <c r="C693">
        <v>320</v>
      </c>
      <c r="D693">
        <f>SUMIF($B$1:B693,cukier8[[#This Row],[NIP]],$C$1:C693)</f>
        <v>8191</v>
      </c>
      <c r="E693">
        <f>IF(cukier8[[#This Row],[ilość już zakupiona]]&gt;=100,IF(cukier8[[#This Row],[ilość już zakupiona]]&gt;=1000,IF(cukier8[[#This Row],[ilość już zakupiona]]&gt;=10000,0.2,0.1),0.05),0)</f>
        <v>0.1</v>
      </c>
      <c r="F693" s="4">
        <f>cukier8[[#This Row],[Ilość cukru]]*cukier8[[#This Row],[rabat]]</f>
        <v>32</v>
      </c>
    </row>
    <row r="694" spans="1:6" x14ac:dyDescent="0.25">
      <c r="A694" s="1">
        <v>39572</v>
      </c>
      <c r="B694" t="s">
        <v>57</v>
      </c>
      <c r="C694">
        <v>44</v>
      </c>
      <c r="D694">
        <f>SUMIF($B$1:B694,cukier8[[#This Row],[NIP]],$C$1:C694)</f>
        <v>1502</v>
      </c>
      <c r="E694">
        <f>IF(cukier8[[#This Row],[ilość już zakupiona]]&gt;=100,IF(cukier8[[#This Row],[ilość już zakupiona]]&gt;=1000,IF(cukier8[[#This Row],[ilość już zakupiona]]&gt;=10000,0.2,0.1),0.05),0)</f>
        <v>0.1</v>
      </c>
      <c r="F694" s="4">
        <f>cukier8[[#This Row],[Ilość cukru]]*cukier8[[#This Row],[rabat]]</f>
        <v>4.4000000000000004</v>
      </c>
    </row>
    <row r="695" spans="1:6" x14ac:dyDescent="0.25">
      <c r="A695" s="1">
        <v>39573</v>
      </c>
      <c r="B695" t="s">
        <v>12</v>
      </c>
      <c r="C695">
        <v>71</v>
      </c>
      <c r="D695">
        <f>SUMIF($B$1:B695,cukier8[[#This Row],[NIP]],$C$1:C695)</f>
        <v>1428</v>
      </c>
      <c r="E695">
        <f>IF(cukier8[[#This Row],[ilość już zakupiona]]&gt;=100,IF(cukier8[[#This Row],[ilość już zakupiona]]&gt;=1000,IF(cukier8[[#This Row],[ilość już zakupiona]]&gt;=10000,0.2,0.1),0.05),0)</f>
        <v>0.1</v>
      </c>
      <c r="F695" s="4">
        <f>cukier8[[#This Row],[Ilość cukru]]*cukier8[[#This Row],[rabat]]</f>
        <v>7.1000000000000005</v>
      </c>
    </row>
    <row r="696" spans="1:6" x14ac:dyDescent="0.25">
      <c r="A696" s="1">
        <v>39573</v>
      </c>
      <c r="B696" t="s">
        <v>74</v>
      </c>
      <c r="C696">
        <v>8</v>
      </c>
      <c r="D696">
        <f>SUMIF($B$1:B696,cukier8[[#This Row],[NIP]],$C$1:C696)</f>
        <v>34</v>
      </c>
      <c r="E696">
        <f>IF(cukier8[[#This Row],[ilość już zakupiona]]&gt;=100,IF(cukier8[[#This Row],[ilość już zakupiona]]&gt;=1000,IF(cukier8[[#This Row],[ilość już zakupiona]]&gt;=10000,0.2,0.1),0.05),0)</f>
        <v>0</v>
      </c>
      <c r="F696" s="4">
        <f>cukier8[[#This Row],[Ilość cukru]]*cukier8[[#This Row],[rabat]]</f>
        <v>0</v>
      </c>
    </row>
    <row r="697" spans="1:6" x14ac:dyDescent="0.25">
      <c r="A697" s="1">
        <v>39577</v>
      </c>
      <c r="B697" t="s">
        <v>11</v>
      </c>
      <c r="C697">
        <v>444</v>
      </c>
      <c r="D697">
        <f>SUMIF($B$1:B697,cukier8[[#This Row],[NIP]],$C$1:C697)</f>
        <v>8704</v>
      </c>
      <c r="E697">
        <f>IF(cukier8[[#This Row],[ilość już zakupiona]]&gt;=100,IF(cukier8[[#This Row],[ilość już zakupiona]]&gt;=1000,IF(cukier8[[#This Row],[ilość już zakupiona]]&gt;=10000,0.2,0.1),0.05),0)</f>
        <v>0.1</v>
      </c>
      <c r="F697" s="4">
        <f>cukier8[[#This Row],[Ilość cukru]]*cukier8[[#This Row],[rabat]]</f>
        <v>44.400000000000006</v>
      </c>
    </row>
    <row r="698" spans="1:6" x14ac:dyDescent="0.25">
      <c r="A698" s="1">
        <v>39577</v>
      </c>
      <c r="B698" t="s">
        <v>85</v>
      </c>
      <c r="C698">
        <v>1</v>
      </c>
      <c r="D698">
        <f>SUMIF($B$1:B698,cukier8[[#This Row],[NIP]],$C$1:C698)</f>
        <v>3</v>
      </c>
      <c r="E698">
        <f>IF(cukier8[[#This Row],[ilość już zakupiona]]&gt;=100,IF(cukier8[[#This Row],[ilość już zakupiona]]&gt;=1000,IF(cukier8[[#This Row],[ilość już zakupiona]]&gt;=10000,0.2,0.1),0.05),0)</f>
        <v>0</v>
      </c>
      <c r="F698" s="4">
        <f>cukier8[[#This Row],[Ilość cukru]]*cukier8[[#This Row],[rabat]]</f>
        <v>0</v>
      </c>
    </row>
    <row r="699" spans="1:6" x14ac:dyDescent="0.25">
      <c r="A699" s="1">
        <v>39579</v>
      </c>
      <c r="B699" t="s">
        <v>68</v>
      </c>
      <c r="C699">
        <v>102</v>
      </c>
      <c r="D699">
        <f>SUMIF($B$1:B699,cukier8[[#This Row],[NIP]],$C$1:C699)</f>
        <v>1420</v>
      </c>
      <c r="E699">
        <f>IF(cukier8[[#This Row],[ilość już zakupiona]]&gt;=100,IF(cukier8[[#This Row],[ilość już zakupiona]]&gt;=1000,IF(cukier8[[#This Row],[ilość już zakupiona]]&gt;=10000,0.2,0.1),0.05),0)</f>
        <v>0.1</v>
      </c>
      <c r="F699" s="4">
        <f>cukier8[[#This Row],[Ilość cukru]]*cukier8[[#This Row],[rabat]]</f>
        <v>10.200000000000001</v>
      </c>
    </row>
    <row r="700" spans="1:6" x14ac:dyDescent="0.25">
      <c r="A700" s="1">
        <v>39579</v>
      </c>
      <c r="B700" t="s">
        <v>28</v>
      </c>
      <c r="C700">
        <v>181</v>
      </c>
      <c r="D700">
        <f>SUMIF($B$1:B700,cukier8[[#This Row],[NIP]],$C$1:C700)</f>
        <v>488</v>
      </c>
      <c r="E700">
        <f>IF(cukier8[[#This Row],[ilość już zakupiona]]&gt;=100,IF(cukier8[[#This Row],[ilość już zakupiona]]&gt;=1000,IF(cukier8[[#This Row],[ilość już zakupiona]]&gt;=10000,0.2,0.1),0.05),0)</f>
        <v>0.05</v>
      </c>
      <c r="F700" s="4">
        <f>cukier8[[#This Row],[Ilość cukru]]*cukier8[[#This Row],[rabat]]</f>
        <v>9.0500000000000007</v>
      </c>
    </row>
    <row r="701" spans="1:6" x14ac:dyDescent="0.25">
      <c r="A701" s="1">
        <v>39579</v>
      </c>
      <c r="B701" t="s">
        <v>54</v>
      </c>
      <c r="C701">
        <v>82</v>
      </c>
      <c r="D701">
        <f>SUMIF($B$1:B701,cukier8[[#This Row],[NIP]],$C$1:C701)</f>
        <v>1302</v>
      </c>
      <c r="E701">
        <f>IF(cukier8[[#This Row],[ilość już zakupiona]]&gt;=100,IF(cukier8[[#This Row],[ilość już zakupiona]]&gt;=1000,IF(cukier8[[#This Row],[ilość już zakupiona]]&gt;=10000,0.2,0.1),0.05),0)</f>
        <v>0.1</v>
      </c>
      <c r="F701" s="4">
        <f>cukier8[[#This Row],[Ilość cukru]]*cukier8[[#This Row],[rabat]]</f>
        <v>8.2000000000000011</v>
      </c>
    </row>
    <row r="702" spans="1:6" x14ac:dyDescent="0.25">
      <c r="A702" s="1">
        <v>39582</v>
      </c>
      <c r="B702" t="s">
        <v>169</v>
      </c>
      <c r="C702">
        <v>19</v>
      </c>
      <c r="D702">
        <f>SUMIF($B$1:B702,cukier8[[#This Row],[NIP]],$C$1:C702)</f>
        <v>19</v>
      </c>
      <c r="E702">
        <f>IF(cukier8[[#This Row],[ilość już zakupiona]]&gt;=100,IF(cukier8[[#This Row],[ilość już zakupiona]]&gt;=1000,IF(cukier8[[#This Row],[ilość już zakupiona]]&gt;=10000,0.2,0.1),0.05),0)</f>
        <v>0</v>
      </c>
      <c r="F702" s="4">
        <f>cukier8[[#This Row],[Ilość cukru]]*cukier8[[#This Row],[rabat]]</f>
        <v>0</v>
      </c>
    </row>
    <row r="703" spans="1:6" x14ac:dyDescent="0.25">
      <c r="A703" s="1">
        <v>39582</v>
      </c>
      <c r="B703" t="s">
        <v>19</v>
      </c>
      <c r="C703">
        <v>245</v>
      </c>
      <c r="D703">
        <f>SUMIF($B$1:B703,cukier8[[#This Row],[NIP]],$C$1:C703)</f>
        <v>7390</v>
      </c>
      <c r="E703">
        <f>IF(cukier8[[#This Row],[ilość już zakupiona]]&gt;=100,IF(cukier8[[#This Row],[ilość już zakupiona]]&gt;=1000,IF(cukier8[[#This Row],[ilość już zakupiona]]&gt;=10000,0.2,0.1),0.05),0)</f>
        <v>0.1</v>
      </c>
      <c r="F703" s="4">
        <f>cukier8[[#This Row],[Ilość cukru]]*cukier8[[#This Row],[rabat]]</f>
        <v>24.5</v>
      </c>
    </row>
    <row r="704" spans="1:6" x14ac:dyDescent="0.25">
      <c r="A704" s="1">
        <v>39584</v>
      </c>
      <c r="B704" t="s">
        <v>104</v>
      </c>
      <c r="C704">
        <v>431</v>
      </c>
      <c r="D704">
        <f>SUMIF($B$1:B704,cukier8[[#This Row],[NIP]],$C$1:C704)</f>
        <v>2345</v>
      </c>
      <c r="E704">
        <f>IF(cukier8[[#This Row],[ilość już zakupiona]]&gt;=100,IF(cukier8[[#This Row],[ilość już zakupiona]]&gt;=1000,IF(cukier8[[#This Row],[ilość już zakupiona]]&gt;=10000,0.2,0.1),0.05),0)</f>
        <v>0.1</v>
      </c>
      <c r="F704" s="4">
        <f>cukier8[[#This Row],[Ilość cukru]]*cukier8[[#This Row],[rabat]]</f>
        <v>43.1</v>
      </c>
    </row>
    <row r="705" spans="1:6" x14ac:dyDescent="0.25">
      <c r="A705" s="1">
        <v>39584</v>
      </c>
      <c r="B705" t="s">
        <v>9</v>
      </c>
      <c r="C705">
        <v>252</v>
      </c>
      <c r="D705">
        <f>SUMIF($B$1:B705,cukier8[[#This Row],[NIP]],$C$1:C705)</f>
        <v>9957</v>
      </c>
      <c r="E705">
        <f>IF(cukier8[[#This Row],[ilość już zakupiona]]&gt;=100,IF(cukier8[[#This Row],[ilość już zakupiona]]&gt;=1000,IF(cukier8[[#This Row],[ilość już zakupiona]]&gt;=10000,0.2,0.1),0.05),0)</f>
        <v>0.1</v>
      </c>
      <c r="F705" s="4">
        <f>cukier8[[#This Row],[Ilość cukru]]*cukier8[[#This Row],[rabat]]</f>
        <v>25.200000000000003</v>
      </c>
    </row>
    <row r="706" spans="1:6" x14ac:dyDescent="0.25">
      <c r="A706" s="1">
        <v>39585</v>
      </c>
      <c r="B706" t="s">
        <v>64</v>
      </c>
      <c r="C706">
        <v>2</v>
      </c>
      <c r="D706">
        <f>SUMIF($B$1:B706,cukier8[[#This Row],[NIP]],$C$1:C706)</f>
        <v>17</v>
      </c>
      <c r="E706">
        <f>IF(cukier8[[#This Row],[ilość już zakupiona]]&gt;=100,IF(cukier8[[#This Row],[ilość już zakupiona]]&gt;=1000,IF(cukier8[[#This Row],[ilość już zakupiona]]&gt;=10000,0.2,0.1),0.05),0)</f>
        <v>0</v>
      </c>
      <c r="F706" s="4">
        <f>cukier8[[#This Row],[Ilość cukru]]*cukier8[[#This Row],[rabat]]</f>
        <v>0</v>
      </c>
    </row>
    <row r="707" spans="1:6" x14ac:dyDescent="0.25">
      <c r="A707" s="1">
        <v>39586</v>
      </c>
      <c r="B707" t="s">
        <v>8</v>
      </c>
      <c r="C707">
        <v>52</v>
      </c>
      <c r="D707">
        <f>SUMIF($B$1:B707,cukier8[[#This Row],[NIP]],$C$1:C707)</f>
        <v>1214</v>
      </c>
      <c r="E707">
        <f>IF(cukier8[[#This Row],[ilość już zakupiona]]&gt;=100,IF(cukier8[[#This Row],[ilość już zakupiona]]&gt;=1000,IF(cukier8[[#This Row],[ilość już zakupiona]]&gt;=10000,0.2,0.1),0.05),0)</f>
        <v>0.1</v>
      </c>
      <c r="F707" s="4">
        <f>cukier8[[#This Row],[Ilość cukru]]*cukier8[[#This Row],[rabat]]</f>
        <v>5.2</v>
      </c>
    </row>
    <row r="708" spans="1:6" x14ac:dyDescent="0.25">
      <c r="A708" s="1">
        <v>39587</v>
      </c>
      <c r="B708" t="s">
        <v>25</v>
      </c>
      <c r="C708">
        <v>54</v>
      </c>
      <c r="D708">
        <f>SUMIF($B$1:B708,cukier8[[#This Row],[NIP]],$C$1:C708)</f>
        <v>2134</v>
      </c>
      <c r="E708">
        <f>IF(cukier8[[#This Row],[ilość już zakupiona]]&gt;=100,IF(cukier8[[#This Row],[ilość już zakupiona]]&gt;=1000,IF(cukier8[[#This Row],[ilość już zakupiona]]&gt;=10000,0.2,0.1),0.05),0)</f>
        <v>0.1</v>
      </c>
      <c r="F708" s="4">
        <f>cukier8[[#This Row],[Ilość cukru]]*cukier8[[#This Row],[rabat]]</f>
        <v>5.4</v>
      </c>
    </row>
    <row r="709" spans="1:6" x14ac:dyDescent="0.25">
      <c r="A709" s="1">
        <v>39587</v>
      </c>
      <c r="B709" t="s">
        <v>61</v>
      </c>
      <c r="C709">
        <v>4</v>
      </c>
      <c r="D709">
        <f>SUMIF($B$1:B709,cukier8[[#This Row],[NIP]],$C$1:C709)</f>
        <v>18</v>
      </c>
      <c r="E709">
        <f>IF(cukier8[[#This Row],[ilość już zakupiona]]&gt;=100,IF(cukier8[[#This Row],[ilość już zakupiona]]&gt;=1000,IF(cukier8[[#This Row],[ilość już zakupiona]]&gt;=10000,0.2,0.1),0.05),0)</f>
        <v>0</v>
      </c>
      <c r="F709" s="4">
        <f>cukier8[[#This Row],[Ilość cukru]]*cukier8[[#This Row],[rabat]]</f>
        <v>0</v>
      </c>
    </row>
    <row r="710" spans="1:6" x14ac:dyDescent="0.25">
      <c r="A710" s="1">
        <v>39587</v>
      </c>
      <c r="B710" t="s">
        <v>63</v>
      </c>
      <c r="C710">
        <v>88</v>
      </c>
      <c r="D710">
        <f>SUMIF($B$1:B710,cukier8[[#This Row],[NIP]],$C$1:C710)</f>
        <v>628</v>
      </c>
      <c r="E710">
        <f>IF(cukier8[[#This Row],[ilość już zakupiona]]&gt;=100,IF(cukier8[[#This Row],[ilość już zakupiona]]&gt;=1000,IF(cukier8[[#This Row],[ilość już zakupiona]]&gt;=10000,0.2,0.1),0.05),0)</f>
        <v>0.05</v>
      </c>
      <c r="F710" s="4">
        <f>cukier8[[#This Row],[Ilość cukru]]*cukier8[[#This Row],[rabat]]</f>
        <v>4.4000000000000004</v>
      </c>
    </row>
    <row r="711" spans="1:6" x14ac:dyDescent="0.25">
      <c r="A711" s="1">
        <v>39590</v>
      </c>
      <c r="B711" t="s">
        <v>20</v>
      </c>
      <c r="C711">
        <v>152</v>
      </c>
      <c r="D711">
        <f>SUMIF($B$1:B711,cukier8[[#This Row],[NIP]],$C$1:C711)</f>
        <v>2293</v>
      </c>
      <c r="E711">
        <f>IF(cukier8[[#This Row],[ilość już zakupiona]]&gt;=100,IF(cukier8[[#This Row],[ilość już zakupiona]]&gt;=1000,IF(cukier8[[#This Row],[ilość już zakupiona]]&gt;=10000,0.2,0.1),0.05),0)</f>
        <v>0.1</v>
      </c>
      <c r="F711" s="4">
        <f>cukier8[[#This Row],[Ilość cukru]]*cukier8[[#This Row],[rabat]]</f>
        <v>15.200000000000001</v>
      </c>
    </row>
    <row r="712" spans="1:6" x14ac:dyDescent="0.25">
      <c r="A712" s="1">
        <v>39591</v>
      </c>
      <c r="B712" t="s">
        <v>57</v>
      </c>
      <c r="C712">
        <v>121</v>
      </c>
      <c r="D712">
        <f>SUMIF($B$1:B712,cukier8[[#This Row],[NIP]],$C$1:C712)</f>
        <v>1623</v>
      </c>
      <c r="E712">
        <f>IF(cukier8[[#This Row],[ilość już zakupiona]]&gt;=100,IF(cukier8[[#This Row],[ilość już zakupiona]]&gt;=1000,IF(cukier8[[#This Row],[ilość już zakupiona]]&gt;=10000,0.2,0.1),0.05),0)</f>
        <v>0.1</v>
      </c>
      <c r="F712" s="4">
        <f>cukier8[[#This Row],[Ilość cukru]]*cukier8[[#This Row],[rabat]]</f>
        <v>12.100000000000001</v>
      </c>
    </row>
    <row r="713" spans="1:6" x14ac:dyDescent="0.25">
      <c r="A713" s="1">
        <v>39592</v>
      </c>
      <c r="B713" t="s">
        <v>20</v>
      </c>
      <c r="C713">
        <v>77</v>
      </c>
      <c r="D713">
        <f>SUMIF($B$1:B713,cukier8[[#This Row],[NIP]],$C$1:C713)</f>
        <v>2370</v>
      </c>
      <c r="E713">
        <f>IF(cukier8[[#This Row],[ilość już zakupiona]]&gt;=100,IF(cukier8[[#This Row],[ilość już zakupiona]]&gt;=1000,IF(cukier8[[#This Row],[ilość już zakupiona]]&gt;=10000,0.2,0.1),0.05),0)</f>
        <v>0.1</v>
      </c>
      <c r="F713" s="4">
        <f>cukier8[[#This Row],[Ilość cukru]]*cukier8[[#This Row],[rabat]]</f>
        <v>7.7</v>
      </c>
    </row>
    <row r="714" spans="1:6" x14ac:dyDescent="0.25">
      <c r="A714" s="1">
        <v>39595</v>
      </c>
      <c r="B714" t="s">
        <v>133</v>
      </c>
      <c r="C714">
        <v>21</v>
      </c>
      <c r="D714">
        <f>SUMIF($B$1:B714,cukier8[[#This Row],[NIP]],$C$1:C714)</f>
        <v>363</v>
      </c>
      <c r="E714">
        <f>IF(cukier8[[#This Row],[ilość już zakupiona]]&gt;=100,IF(cukier8[[#This Row],[ilość już zakupiona]]&gt;=1000,IF(cukier8[[#This Row],[ilość już zakupiona]]&gt;=10000,0.2,0.1),0.05),0)</f>
        <v>0.05</v>
      </c>
      <c r="F714" s="4">
        <f>cukier8[[#This Row],[Ilość cukru]]*cukier8[[#This Row],[rabat]]</f>
        <v>1.05</v>
      </c>
    </row>
    <row r="715" spans="1:6" x14ac:dyDescent="0.25">
      <c r="A715" s="1">
        <v>39596</v>
      </c>
      <c r="B715" t="s">
        <v>63</v>
      </c>
      <c r="C715">
        <v>48</v>
      </c>
      <c r="D715">
        <f>SUMIF($B$1:B715,cukier8[[#This Row],[NIP]],$C$1:C715)</f>
        <v>676</v>
      </c>
      <c r="E715">
        <f>IF(cukier8[[#This Row],[ilość już zakupiona]]&gt;=100,IF(cukier8[[#This Row],[ilość już zakupiona]]&gt;=1000,IF(cukier8[[#This Row],[ilość już zakupiona]]&gt;=10000,0.2,0.1),0.05),0)</f>
        <v>0.05</v>
      </c>
      <c r="F715" s="4">
        <f>cukier8[[#This Row],[Ilość cukru]]*cukier8[[#This Row],[rabat]]</f>
        <v>2.4000000000000004</v>
      </c>
    </row>
    <row r="716" spans="1:6" x14ac:dyDescent="0.25">
      <c r="A716" s="1">
        <v>39597</v>
      </c>
      <c r="B716" t="s">
        <v>47</v>
      </c>
      <c r="C716">
        <v>420</v>
      </c>
      <c r="D716">
        <f>SUMIF($B$1:B716,cukier8[[#This Row],[NIP]],$C$1:C716)</f>
        <v>9083</v>
      </c>
      <c r="E716">
        <f>IF(cukier8[[#This Row],[ilość już zakupiona]]&gt;=100,IF(cukier8[[#This Row],[ilość już zakupiona]]&gt;=1000,IF(cukier8[[#This Row],[ilość już zakupiona]]&gt;=10000,0.2,0.1),0.05),0)</f>
        <v>0.1</v>
      </c>
      <c r="F716" s="4">
        <f>cukier8[[#This Row],[Ilość cukru]]*cukier8[[#This Row],[rabat]]</f>
        <v>42</v>
      </c>
    </row>
    <row r="717" spans="1:6" x14ac:dyDescent="0.25">
      <c r="A717" s="1">
        <v>39598</v>
      </c>
      <c r="B717" t="s">
        <v>9</v>
      </c>
      <c r="C717">
        <v>443</v>
      </c>
      <c r="D717">
        <f>SUMIF($B$1:B717,cukier8[[#This Row],[NIP]],$C$1:C717)</f>
        <v>10400</v>
      </c>
      <c r="E717">
        <f>IF(cukier8[[#This Row],[ilość już zakupiona]]&gt;=100,IF(cukier8[[#This Row],[ilość już zakupiona]]&gt;=1000,IF(cukier8[[#This Row],[ilość już zakupiona]]&gt;=10000,0.2,0.1),0.05),0)</f>
        <v>0.2</v>
      </c>
      <c r="F717" s="4">
        <f>cukier8[[#This Row],[Ilość cukru]]*cukier8[[#This Row],[rabat]]</f>
        <v>88.600000000000009</v>
      </c>
    </row>
    <row r="718" spans="1:6" x14ac:dyDescent="0.25">
      <c r="A718" s="1">
        <v>39602</v>
      </c>
      <c r="B718" t="s">
        <v>57</v>
      </c>
      <c r="C718">
        <v>46</v>
      </c>
      <c r="D718">
        <f>SUMIF($B$1:B718,cukier8[[#This Row],[NIP]],$C$1:C718)</f>
        <v>1669</v>
      </c>
      <c r="E718">
        <f>IF(cukier8[[#This Row],[ilość już zakupiona]]&gt;=100,IF(cukier8[[#This Row],[ilość już zakupiona]]&gt;=1000,IF(cukier8[[#This Row],[ilość już zakupiona]]&gt;=10000,0.2,0.1),0.05),0)</f>
        <v>0.1</v>
      </c>
      <c r="F718" s="4">
        <f>cukier8[[#This Row],[Ilość cukru]]*cukier8[[#This Row],[rabat]]</f>
        <v>4.6000000000000005</v>
      </c>
    </row>
    <row r="719" spans="1:6" x14ac:dyDescent="0.25">
      <c r="A719" s="1">
        <v>39603</v>
      </c>
      <c r="B719" t="s">
        <v>136</v>
      </c>
      <c r="C719">
        <v>3</v>
      </c>
      <c r="D719">
        <f>SUMIF($B$1:B719,cukier8[[#This Row],[NIP]],$C$1:C719)</f>
        <v>16</v>
      </c>
      <c r="E719">
        <f>IF(cukier8[[#This Row],[ilość już zakupiona]]&gt;=100,IF(cukier8[[#This Row],[ilość już zakupiona]]&gt;=1000,IF(cukier8[[#This Row],[ilość już zakupiona]]&gt;=10000,0.2,0.1),0.05),0)</f>
        <v>0</v>
      </c>
      <c r="F719" s="4">
        <f>cukier8[[#This Row],[Ilość cukru]]*cukier8[[#This Row],[rabat]]</f>
        <v>0</v>
      </c>
    </row>
    <row r="720" spans="1:6" x14ac:dyDescent="0.25">
      <c r="A720" s="1">
        <v>39605</v>
      </c>
      <c r="B720" t="s">
        <v>57</v>
      </c>
      <c r="C720">
        <v>98</v>
      </c>
      <c r="D720">
        <f>SUMIF($B$1:B720,cukier8[[#This Row],[NIP]],$C$1:C720)</f>
        <v>1767</v>
      </c>
      <c r="E720">
        <f>IF(cukier8[[#This Row],[ilość już zakupiona]]&gt;=100,IF(cukier8[[#This Row],[ilość już zakupiona]]&gt;=1000,IF(cukier8[[#This Row],[ilość już zakupiona]]&gt;=10000,0.2,0.1),0.05),0)</f>
        <v>0.1</v>
      </c>
      <c r="F720" s="4">
        <f>cukier8[[#This Row],[Ilość cukru]]*cukier8[[#This Row],[rabat]]</f>
        <v>9.8000000000000007</v>
      </c>
    </row>
    <row r="721" spans="1:6" x14ac:dyDescent="0.25">
      <c r="A721" s="1">
        <v>39605</v>
      </c>
      <c r="B721" t="s">
        <v>170</v>
      </c>
      <c r="C721">
        <v>18</v>
      </c>
      <c r="D721">
        <f>SUMIF($B$1:B721,cukier8[[#This Row],[NIP]],$C$1:C721)</f>
        <v>18</v>
      </c>
      <c r="E721">
        <f>IF(cukier8[[#This Row],[ilość już zakupiona]]&gt;=100,IF(cukier8[[#This Row],[ilość już zakupiona]]&gt;=1000,IF(cukier8[[#This Row],[ilość już zakupiona]]&gt;=10000,0.2,0.1),0.05),0)</f>
        <v>0</v>
      </c>
      <c r="F721" s="4">
        <f>cukier8[[#This Row],[Ilość cukru]]*cukier8[[#This Row],[rabat]]</f>
        <v>0</v>
      </c>
    </row>
    <row r="722" spans="1:6" x14ac:dyDescent="0.25">
      <c r="A722" s="1">
        <v>39605</v>
      </c>
      <c r="B722" t="s">
        <v>52</v>
      </c>
      <c r="C722">
        <v>237</v>
      </c>
      <c r="D722">
        <f>SUMIF($B$1:B722,cukier8[[#This Row],[NIP]],$C$1:C722)</f>
        <v>9489</v>
      </c>
      <c r="E722">
        <f>IF(cukier8[[#This Row],[ilość już zakupiona]]&gt;=100,IF(cukier8[[#This Row],[ilość już zakupiona]]&gt;=1000,IF(cukier8[[#This Row],[ilość już zakupiona]]&gt;=10000,0.2,0.1),0.05),0)</f>
        <v>0.1</v>
      </c>
      <c r="F722" s="4">
        <f>cukier8[[#This Row],[Ilość cukru]]*cukier8[[#This Row],[rabat]]</f>
        <v>23.700000000000003</v>
      </c>
    </row>
    <row r="723" spans="1:6" x14ac:dyDescent="0.25">
      <c r="A723" s="1">
        <v>39605</v>
      </c>
      <c r="B723" t="s">
        <v>33</v>
      </c>
      <c r="C723">
        <v>64</v>
      </c>
      <c r="D723">
        <f>SUMIF($B$1:B723,cukier8[[#This Row],[NIP]],$C$1:C723)</f>
        <v>459</v>
      </c>
      <c r="E723">
        <f>IF(cukier8[[#This Row],[ilość już zakupiona]]&gt;=100,IF(cukier8[[#This Row],[ilość już zakupiona]]&gt;=1000,IF(cukier8[[#This Row],[ilość już zakupiona]]&gt;=10000,0.2,0.1),0.05),0)</f>
        <v>0.05</v>
      </c>
      <c r="F723" s="4">
        <f>cukier8[[#This Row],[Ilość cukru]]*cukier8[[#This Row],[rabat]]</f>
        <v>3.2</v>
      </c>
    </row>
    <row r="724" spans="1:6" x14ac:dyDescent="0.25">
      <c r="A724" s="1">
        <v>39609</v>
      </c>
      <c r="B724" t="s">
        <v>39</v>
      </c>
      <c r="C724">
        <v>32</v>
      </c>
      <c r="D724">
        <f>SUMIF($B$1:B724,cukier8[[#This Row],[NIP]],$C$1:C724)</f>
        <v>1552</v>
      </c>
      <c r="E724">
        <f>IF(cukier8[[#This Row],[ilość już zakupiona]]&gt;=100,IF(cukier8[[#This Row],[ilość już zakupiona]]&gt;=1000,IF(cukier8[[#This Row],[ilość już zakupiona]]&gt;=10000,0.2,0.1),0.05),0)</f>
        <v>0.1</v>
      </c>
      <c r="F724" s="4">
        <f>cukier8[[#This Row],[Ilość cukru]]*cukier8[[#This Row],[rabat]]</f>
        <v>3.2</v>
      </c>
    </row>
    <row r="725" spans="1:6" x14ac:dyDescent="0.25">
      <c r="A725" s="1">
        <v>39614</v>
      </c>
      <c r="B725" t="s">
        <v>12</v>
      </c>
      <c r="C725">
        <v>30</v>
      </c>
      <c r="D725">
        <f>SUMIF($B$1:B725,cukier8[[#This Row],[NIP]],$C$1:C725)</f>
        <v>1458</v>
      </c>
      <c r="E725">
        <f>IF(cukier8[[#This Row],[ilość już zakupiona]]&gt;=100,IF(cukier8[[#This Row],[ilość już zakupiona]]&gt;=1000,IF(cukier8[[#This Row],[ilość już zakupiona]]&gt;=10000,0.2,0.1),0.05),0)</f>
        <v>0.1</v>
      </c>
      <c r="F725" s="4">
        <f>cukier8[[#This Row],[Ilość cukru]]*cukier8[[#This Row],[rabat]]</f>
        <v>3</v>
      </c>
    </row>
    <row r="726" spans="1:6" x14ac:dyDescent="0.25">
      <c r="A726" s="1">
        <v>39614</v>
      </c>
      <c r="B726" t="s">
        <v>139</v>
      </c>
      <c r="C726">
        <v>12</v>
      </c>
      <c r="D726">
        <f>SUMIF($B$1:B726,cukier8[[#This Row],[NIP]],$C$1:C726)</f>
        <v>25</v>
      </c>
      <c r="E726">
        <f>IF(cukier8[[#This Row],[ilość już zakupiona]]&gt;=100,IF(cukier8[[#This Row],[ilość już zakupiona]]&gt;=1000,IF(cukier8[[#This Row],[ilość już zakupiona]]&gt;=10000,0.2,0.1),0.05),0)</f>
        <v>0</v>
      </c>
      <c r="F726" s="4">
        <f>cukier8[[#This Row],[Ilość cukru]]*cukier8[[#This Row],[rabat]]</f>
        <v>0</v>
      </c>
    </row>
    <row r="727" spans="1:6" x14ac:dyDescent="0.25">
      <c r="A727" s="1">
        <v>39615</v>
      </c>
      <c r="B727" t="s">
        <v>73</v>
      </c>
      <c r="C727">
        <v>138</v>
      </c>
      <c r="D727">
        <f>SUMIF($B$1:B727,cukier8[[#This Row],[NIP]],$C$1:C727)</f>
        <v>1038</v>
      </c>
      <c r="E727">
        <f>IF(cukier8[[#This Row],[ilość już zakupiona]]&gt;=100,IF(cukier8[[#This Row],[ilość już zakupiona]]&gt;=1000,IF(cukier8[[#This Row],[ilość już zakupiona]]&gt;=10000,0.2,0.1),0.05),0)</f>
        <v>0.1</v>
      </c>
      <c r="F727" s="4">
        <f>cukier8[[#This Row],[Ilość cukru]]*cukier8[[#This Row],[rabat]]</f>
        <v>13.8</v>
      </c>
    </row>
    <row r="728" spans="1:6" x14ac:dyDescent="0.25">
      <c r="A728" s="1">
        <v>39619</v>
      </c>
      <c r="B728" t="s">
        <v>24</v>
      </c>
      <c r="C728">
        <v>411</v>
      </c>
      <c r="D728">
        <f>SUMIF($B$1:B728,cukier8[[#This Row],[NIP]],$C$1:C728)</f>
        <v>7785</v>
      </c>
      <c r="E728">
        <f>IF(cukier8[[#This Row],[ilość już zakupiona]]&gt;=100,IF(cukier8[[#This Row],[ilość już zakupiona]]&gt;=1000,IF(cukier8[[#This Row],[ilość już zakupiona]]&gt;=10000,0.2,0.1),0.05),0)</f>
        <v>0.1</v>
      </c>
      <c r="F728" s="4">
        <f>cukier8[[#This Row],[Ilość cukru]]*cukier8[[#This Row],[rabat]]</f>
        <v>41.1</v>
      </c>
    </row>
    <row r="729" spans="1:6" x14ac:dyDescent="0.25">
      <c r="A729" s="1">
        <v>39622</v>
      </c>
      <c r="B729" t="s">
        <v>25</v>
      </c>
      <c r="C729">
        <v>152</v>
      </c>
      <c r="D729">
        <f>SUMIF($B$1:B729,cukier8[[#This Row],[NIP]],$C$1:C729)</f>
        <v>2286</v>
      </c>
      <c r="E729">
        <f>IF(cukier8[[#This Row],[ilość już zakupiona]]&gt;=100,IF(cukier8[[#This Row],[ilość już zakupiona]]&gt;=1000,IF(cukier8[[#This Row],[ilość już zakupiona]]&gt;=10000,0.2,0.1),0.05),0)</f>
        <v>0.1</v>
      </c>
      <c r="F729" s="4">
        <f>cukier8[[#This Row],[Ilość cukru]]*cukier8[[#This Row],[rabat]]</f>
        <v>15.200000000000001</v>
      </c>
    </row>
    <row r="730" spans="1:6" x14ac:dyDescent="0.25">
      <c r="A730" s="1">
        <v>39623</v>
      </c>
      <c r="B730" t="s">
        <v>171</v>
      </c>
      <c r="C730">
        <v>10</v>
      </c>
      <c r="D730">
        <f>SUMIF($B$1:B730,cukier8[[#This Row],[NIP]],$C$1:C730)</f>
        <v>10</v>
      </c>
      <c r="E730">
        <f>IF(cukier8[[#This Row],[ilość już zakupiona]]&gt;=100,IF(cukier8[[#This Row],[ilość już zakupiona]]&gt;=1000,IF(cukier8[[#This Row],[ilość już zakupiona]]&gt;=10000,0.2,0.1),0.05),0)</f>
        <v>0</v>
      </c>
      <c r="F730" s="4">
        <f>cukier8[[#This Row],[Ilość cukru]]*cukier8[[#This Row],[rabat]]</f>
        <v>0</v>
      </c>
    </row>
    <row r="731" spans="1:6" x14ac:dyDescent="0.25">
      <c r="A731" s="1">
        <v>39624</v>
      </c>
      <c r="B731" t="s">
        <v>20</v>
      </c>
      <c r="C731">
        <v>75</v>
      </c>
      <c r="D731">
        <f>SUMIF($B$1:B731,cukier8[[#This Row],[NIP]],$C$1:C731)</f>
        <v>2445</v>
      </c>
      <c r="E731">
        <f>IF(cukier8[[#This Row],[ilość już zakupiona]]&gt;=100,IF(cukier8[[#This Row],[ilość już zakupiona]]&gt;=1000,IF(cukier8[[#This Row],[ilość już zakupiona]]&gt;=10000,0.2,0.1),0.05),0)</f>
        <v>0.1</v>
      </c>
      <c r="F731" s="4">
        <f>cukier8[[#This Row],[Ilość cukru]]*cukier8[[#This Row],[rabat]]</f>
        <v>7.5</v>
      </c>
    </row>
    <row r="732" spans="1:6" x14ac:dyDescent="0.25">
      <c r="A732" s="1">
        <v>39624</v>
      </c>
      <c r="B732" t="s">
        <v>172</v>
      </c>
      <c r="C732">
        <v>4</v>
      </c>
      <c r="D732">
        <f>SUMIF($B$1:B732,cukier8[[#This Row],[NIP]],$C$1:C732)</f>
        <v>4</v>
      </c>
      <c r="E732">
        <f>IF(cukier8[[#This Row],[ilość już zakupiona]]&gt;=100,IF(cukier8[[#This Row],[ilość już zakupiona]]&gt;=1000,IF(cukier8[[#This Row],[ilość już zakupiona]]&gt;=10000,0.2,0.1),0.05),0)</f>
        <v>0</v>
      </c>
      <c r="F732" s="4">
        <f>cukier8[[#This Row],[Ilość cukru]]*cukier8[[#This Row],[rabat]]</f>
        <v>0</v>
      </c>
    </row>
    <row r="733" spans="1:6" x14ac:dyDescent="0.25">
      <c r="A733" s="1">
        <v>39626</v>
      </c>
      <c r="B733" t="s">
        <v>173</v>
      </c>
      <c r="C733">
        <v>2</v>
      </c>
      <c r="D733">
        <f>SUMIF($B$1:B733,cukier8[[#This Row],[NIP]],$C$1:C733)</f>
        <v>2</v>
      </c>
      <c r="E733">
        <f>IF(cukier8[[#This Row],[ilość już zakupiona]]&gt;=100,IF(cukier8[[#This Row],[ilość już zakupiona]]&gt;=1000,IF(cukier8[[#This Row],[ilość już zakupiona]]&gt;=10000,0.2,0.1),0.05),0)</f>
        <v>0</v>
      </c>
      <c r="F733" s="4">
        <f>cukier8[[#This Row],[Ilość cukru]]*cukier8[[#This Row],[rabat]]</f>
        <v>0</v>
      </c>
    </row>
    <row r="734" spans="1:6" x14ac:dyDescent="0.25">
      <c r="A734" s="1">
        <v>39627</v>
      </c>
      <c r="B734" t="s">
        <v>63</v>
      </c>
      <c r="C734">
        <v>110</v>
      </c>
      <c r="D734">
        <f>SUMIF($B$1:B734,cukier8[[#This Row],[NIP]],$C$1:C734)</f>
        <v>786</v>
      </c>
      <c r="E734">
        <f>IF(cukier8[[#This Row],[ilość już zakupiona]]&gt;=100,IF(cukier8[[#This Row],[ilość już zakupiona]]&gt;=1000,IF(cukier8[[#This Row],[ilość już zakupiona]]&gt;=10000,0.2,0.1),0.05),0)</f>
        <v>0.05</v>
      </c>
      <c r="F734" s="4">
        <f>cukier8[[#This Row],[Ilość cukru]]*cukier8[[#This Row],[rabat]]</f>
        <v>5.5</v>
      </c>
    </row>
    <row r="735" spans="1:6" x14ac:dyDescent="0.25">
      <c r="A735" s="1">
        <v>39628</v>
      </c>
      <c r="B735" t="s">
        <v>37</v>
      </c>
      <c r="C735">
        <v>161</v>
      </c>
      <c r="D735">
        <f>SUMIF($B$1:B735,cukier8[[#This Row],[NIP]],$C$1:C735)</f>
        <v>1153</v>
      </c>
      <c r="E735">
        <f>IF(cukier8[[#This Row],[ilość już zakupiona]]&gt;=100,IF(cukier8[[#This Row],[ilość już zakupiona]]&gt;=1000,IF(cukier8[[#This Row],[ilość już zakupiona]]&gt;=10000,0.2,0.1),0.05),0)</f>
        <v>0.1</v>
      </c>
      <c r="F735" s="4">
        <f>cukier8[[#This Row],[Ilość cukru]]*cukier8[[#This Row],[rabat]]</f>
        <v>16.100000000000001</v>
      </c>
    </row>
    <row r="736" spans="1:6" x14ac:dyDescent="0.25">
      <c r="A736" s="1">
        <v>39629</v>
      </c>
      <c r="B736" t="s">
        <v>32</v>
      </c>
      <c r="C736">
        <v>68</v>
      </c>
      <c r="D736">
        <f>SUMIF($B$1:B736,cukier8[[#This Row],[NIP]],$C$1:C736)</f>
        <v>2025</v>
      </c>
      <c r="E736">
        <f>IF(cukier8[[#This Row],[ilość już zakupiona]]&gt;=100,IF(cukier8[[#This Row],[ilość już zakupiona]]&gt;=1000,IF(cukier8[[#This Row],[ilość już zakupiona]]&gt;=10000,0.2,0.1),0.05),0)</f>
        <v>0.1</v>
      </c>
      <c r="F736" s="4">
        <f>cukier8[[#This Row],[Ilość cukru]]*cukier8[[#This Row],[rabat]]</f>
        <v>6.8000000000000007</v>
      </c>
    </row>
    <row r="737" spans="1:6" x14ac:dyDescent="0.25">
      <c r="A737" s="1">
        <v>39631</v>
      </c>
      <c r="B737" t="s">
        <v>57</v>
      </c>
      <c r="C737">
        <v>30</v>
      </c>
      <c r="D737">
        <f>SUMIF($B$1:B737,cukier8[[#This Row],[NIP]],$C$1:C737)</f>
        <v>1797</v>
      </c>
      <c r="E737">
        <f>IF(cukier8[[#This Row],[ilość już zakupiona]]&gt;=100,IF(cukier8[[#This Row],[ilość już zakupiona]]&gt;=1000,IF(cukier8[[#This Row],[ilość już zakupiona]]&gt;=10000,0.2,0.1),0.05),0)</f>
        <v>0.1</v>
      </c>
      <c r="F737" s="4">
        <f>cukier8[[#This Row],[Ilość cukru]]*cukier8[[#This Row],[rabat]]</f>
        <v>3</v>
      </c>
    </row>
    <row r="738" spans="1:6" x14ac:dyDescent="0.25">
      <c r="A738" s="1">
        <v>39632</v>
      </c>
      <c r="B738" t="s">
        <v>66</v>
      </c>
      <c r="C738">
        <v>3</v>
      </c>
      <c r="D738">
        <f>SUMIF($B$1:B738,cukier8[[#This Row],[NIP]],$C$1:C738)</f>
        <v>6</v>
      </c>
      <c r="E738">
        <f>IF(cukier8[[#This Row],[ilość już zakupiona]]&gt;=100,IF(cukier8[[#This Row],[ilość już zakupiona]]&gt;=1000,IF(cukier8[[#This Row],[ilość już zakupiona]]&gt;=10000,0.2,0.1),0.05),0)</f>
        <v>0</v>
      </c>
      <c r="F738" s="4">
        <f>cukier8[[#This Row],[Ilość cukru]]*cukier8[[#This Row],[rabat]]</f>
        <v>0</v>
      </c>
    </row>
    <row r="739" spans="1:6" x14ac:dyDescent="0.25">
      <c r="A739" s="1">
        <v>39637</v>
      </c>
      <c r="B739" t="s">
        <v>52</v>
      </c>
      <c r="C739">
        <v>117</v>
      </c>
      <c r="D739">
        <f>SUMIF($B$1:B739,cukier8[[#This Row],[NIP]],$C$1:C739)</f>
        <v>9606</v>
      </c>
      <c r="E739">
        <f>IF(cukier8[[#This Row],[ilość już zakupiona]]&gt;=100,IF(cukier8[[#This Row],[ilość już zakupiona]]&gt;=1000,IF(cukier8[[#This Row],[ilość już zakupiona]]&gt;=10000,0.2,0.1),0.05),0)</f>
        <v>0.1</v>
      </c>
      <c r="F739" s="4">
        <f>cukier8[[#This Row],[Ilość cukru]]*cukier8[[#This Row],[rabat]]</f>
        <v>11.700000000000001</v>
      </c>
    </row>
    <row r="740" spans="1:6" x14ac:dyDescent="0.25">
      <c r="A740" s="1">
        <v>39639</v>
      </c>
      <c r="B740" t="s">
        <v>10</v>
      </c>
      <c r="C740">
        <v>105</v>
      </c>
      <c r="D740">
        <f>SUMIF($B$1:B740,cukier8[[#This Row],[NIP]],$C$1:C740)</f>
        <v>1017</v>
      </c>
      <c r="E740">
        <f>IF(cukier8[[#This Row],[ilość już zakupiona]]&gt;=100,IF(cukier8[[#This Row],[ilość już zakupiona]]&gt;=1000,IF(cukier8[[#This Row],[ilość już zakupiona]]&gt;=10000,0.2,0.1),0.05),0)</f>
        <v>0.1</v>
      </c>
      <c r="F740" s="4">
        <f>cukier8[[#This Row],[Ilość cukru]]*cukier8[[#This Row],[rabat]]</f>
        <v>10.5</v>
      </c>
    </row>
    <row r="741" spans="1:6" x14ac:dyDescent="0.25">
      <c r="A741" s="1">
        <v>39639</v>
      </c>
      <c r="B741" t="s">
        <v>48</v>
      </c>
      <c r="C741">
        <v>6</v>
      </c>
      <c r="D741">
        <f>SUMIF($B$1:B741,cukier8[[#This Row],[NIP]],$C$1:C741)</f>
        <v>22</v>
      </c>
      <c r="E741">
        <f>IF(cukier8[[#This Row],[ilość już zakupiona]]&gt;=100,IF(cukier8[[#This Row],[ilość już zakupiona]]&gt;=1000,IF(cukier8[[#This Row],[ilość już zakupiona]]&gt;=10000,0.2,0.1),0.05),0)</f>
        <v>0</v>
      </c>
      <c r="F741" s="4">
        <f>cukier8[[#This Row],[Ilość cukru]]*cukier8[[#This Row],[rabat]]</f>
        <v>0</v>
      </c>
    </row>
    <row r="742" spans="1:6" x14ac:dyDescent="0.25">
      <c r="A742" s="1">
        <v>39640</v>
      </c>
      <c r="B742" t="s">
        <v>19</v>
      </c>
      <c r="C742">
        <v>378</v>
      </c>
      <c r="D742">
        <f>SUMIF($B$1:B742,cukier8[[#This Row],[NIP]],$C$1:C742)</f>
        <v>7768</v>
      </c>
      <c r="E742">
        <f>IF(cukier8[[#This Row],[ilość już zakupiona]]&gt;=100,IF(cukier8[[#This Row],[ilość już zakupiona]]&gt;=1000,IF(cukier8[[#This Row],[ilość już zakupiona]]&gt;=10000,0.2,0.1),0.05),0)</f>
        <v>0.1</v>
      </c>
      <c r="F742" s="4">
        <f>cukier8[[#This Row],[Ilość cukru]]*cukier8[[#This Row],[rabat]]</f>
        <v>37.800000000000004</v>
      </c>
    </row>
    <row r="743" spans="1:6" x14ac:dyDescent="0.25">
      <c r="A743" s="1">
        <v>39643</v>
      </c>
      <c r="B743" t="s">
        <v>71</v>
      </c>
      <c r="C743">
        <v>76</v>
      </c>
      <c r="D743">
        <f>SUMIF($B$1:B743,cukier8[[#This Row],[NIP]],$C$1:C743)</f>
        <v>1493</v>
      </c>
      <c r="E743">
        <f>IF(cukier8[[#This Row],[ilość już zakupiona]]&gt;=100,IF(cukier8[[#This Row],[ilość już zakupiona]]&gt;=1000,IF(cukier8[[#This Row],[ilość już zakupiona]]&gt;=10000,0.2,0.1),0.05),0)</f>
        <v>0.1</v>
      </c>
      <c r="F743" s="4">
        <f>cukier8[[#This Row],[Ilość cukru]]*cukier8[[#This Row],[rabat]]</f>
        <v>7.6000000000000005</v>
      </c>
    </row>
    <row r="744" spans="1:6" x14ac:dyDescent="0.25">
      <c r="A744" s="1">
        <v>39644</v>
      </c>
      <c r="B744" t="s">
        <v>24</v>
      </c>
      <c r="C744">
        <v>386</v>
      </c>
      <c r="D744">
        <f>SUMIF($B$1:B744,cukier8[[#This Row],[NIP]],$C$1:C744)</f>
        <v>8171</v>
      </c>
      <c r="E744">
        <f>IF(cukier8[[#This Row],[ilość już zakupiona]]&gt;=100,IF(cukier8[[#This Row],[ilość już zakupiona]]&gt;=1000,IF(cukier8[[#This Row],[ilość już zakupiona]]&gt;=10000,0.2,0.1),0.05),0)</f>
        <v>0.1</v>
      </c>
      <c r="F744" s="4">
        <f>cukier8[[#This Row],[Ilość cukru]]*cukier8[[#This Row],[rabat]]</f>
        <v>38.6</v>
      </c>
    </row>
    <row r="745" spans="1:6" x14ac:dyDescent="0.25">
      <c r="A745" s="1">
        <v>39645</v>
      </c>
      <c r="B745" t="s">
        <v>52</v>
      </c>
      <c r="C745">
        <v>132</v>
      </c>
      <c r="D745">
        <f>SUMIF($B$1:B745,cukier8[[#This Row],[NIP]],$C$1:C745)</f>
        <v>9738</v>
      </c>
      <c r="E745">
        <f>IF(cukier8[[#This Row],[ilość już zakupiona]]&gt;=100,IF(cukier8[[#This Row],[ilość już zakupiona]]&gt;=1000,IF(cukier8[[#This Row],[ilość już zakupiona]]&gt;=10000,0.2,0.1),0.05),0)</f>
        <v>0.1</v>
      </c>
      <c r="F745" s="4">
        <f>cukier8[[#This Row],[Ilość cukru]]*cukier8[[#This Row],[rabat]]</f>
        <v>13.200000000000001</v>
      </c>
    </row>
    <row r="746" spans="1:6" x14ac:dyDescent="0.25">
      <c r="A746" s="1">
        <v>39645</v>
      </c>
      <c r="B746" t="s">
        <v>24</v>
      </c>
      <c r="C746">
        <v>104</v>
      </c>
      <c r="D746">
        <f>SUMIF($B$1:B746,cukier8[[#This Row],[NIP]],$C$1:C746)</f>
        <v>8275</v>
      </c>
      <c r="E746">
        <f>IF(cukier8[[#This Row],[ilość już zakupiona]]&gt;=100,IF(cukier8[[#This Row],[ilość już zakupiona]]&gt;=1000,IF(cukier8[[#This Row],[ilość już zakupiona]]&gt;=10000,0.2,0.1),0.05),0)</f>
        <v>0.1</v>
      </c>
      <c r="F746" s="4">
        <f>cukier8[[#This Row],[Ilość cukru]]*cukier8[[#This Row],[rabat]]</f>
        <v>10.4</v>
      </c>
    </row>
    <row r="747" spans="1:6" x14ac:dyDescent="0.25">
      <c r="A747" s="1">
        <v>39646</v>
      </c>
      <c r="B747" t="s">
        <v>47</v>
      </c>
      <c r="C747">
        <v>380</v>
      </c>
      <c r="D747">
        <f>SUMIF($B$1:B747,cukier8[[#This Row],[NIP]],$C$1:C747)</f>
        <v>9463</v>
      </c>
      <c r="E747">
        <f>IF(cukier8[[#This Row],[ilość już zakupiona]]&gt;=100,IF(cukier8[[#This Row],[ilość już zakupiona]]&gt;=1000,IF(cukier8[[#This Row],[ilość już zakupiona]]&gt;=10000,0.2,0.1),0.05),0)</f>
        <v>0.1</v>
      </c>
      <c r="F747" s="4">
        <f>cukier8[[#This Row],[Ilość cukru]]*cukier8[[#This Row],[rabat]]</f>
        <v>38</v>
      </c>
    </row>
    <row r="748" spans="1:6" x14ac:dyDescent="0.25">
      <c r="A748" s="1">
        <v>39647</v>
      </c>
      <c r="B748" t="s">
        <v>80</v>
      </c>
      <c r="C748">
        <v>76</v>
      </c>
      <c r="D748">
        <f>SUMIF($B$1:B748,cukier8[[#This Row],[NIP]],$C$1:C748)</f>
        <v>1025</v>
      </c>
      <c r="E748">
        <f>IF(cukier8[[#This Row],[ilość już zakupiona]]&gt;=100,IF(cukier8[[#This Row],[ilość już zakupiona]]&gt;=1000,IF(cukier8[[#This Row],[ilość już zakupiona]]&gt;=10000,0.2,0.1),0.05),0)</f>
        <v>0.1</v>
      </c>
      <c r="F748" s="4">
        <f>cukier8[[#This Row],[Ilość cukru]]*cukier8[[#This Row],[rabat]]</f>
        <v>7.6000000000000005</v>
      </c>
    </row>
    <row r="749" spans="1:6" x14ac:dyDescent="0.25">
      <c r="A749" s="1">
        <v>39647</v>
      </c>
      <c r="B749" t="s">
        <v>27</v>
      </c>
      <c r="C749">
        <v>194</v>
      </c>
      <c r="D749">
        <f>SUMIF($B$1:B749,cukier8[[#This Row],[NIP]],$C$1:C749)</f>
        <v>855</v>
      </c>
      <c r="E749">
        <f>IF(cukier8[[#This Row],[ilość już zakupiona]]&gt;=100,IF(cukier8[[#This Row],[ilość już zakupiona]]&gt;=1000,IF(cukier8[[#This Row],[ilość już zakupiona]]&gt;=10000,0.2,0.1),0.05),0)</f>
        <v>0.05</v>
      </c>
      <c r="F749" s="4">
        <f>cukier8[[#This Row],[Ilość cukru]]*cukier8[[#This Row],[rabat]]</f>
        <v>9.7000000000000011</v>
      </c>
    </row>
    <row r="750" spans="1:6" x14ac:dyDescent="0.25">
      <c r="A750" s="1">
        <v>39653</v>
      </c>
      <c r="B750" t="s">
        <v>63</v>
      </c>
      <c r="C750">
        <v>147</v>
      </c>
      <c r="D750">
        <f>SUMIF($B$1:B750,cukier8[[#This Row],[NIP]],$C$1:C750)</f>
        <v>933</v>
      </c>
      <c r="E750">
        <f>IF(cukier8[[#This Row],[ilość już zakupiona]]&gt;=100,IF(cukier8[[#This Row],[ilość już zakupiona]]&gt;=1000,IF(cukier8[[#This Row],[ilość już zakupiona]]&gt;=10000,0.2,0.1),0.05),0)</f>
        <v>0.05</v>
      </c>
      <c r="F750" s="4">
        <f>cukier8[[#This Row],[Ilość cukru]]*cukier8[[#This Row],[rabat]]</f>
        <v>7.3500000000000005</v>
      </c>
    </row>
    <row r="751" spans="1:6" x14ac:dyDescent="0.25">
      <c r="A751" s="1">
        <v>39656</v>
      </c>
      <c r="B751" t="s">
        <v>24</v>
      </c>
      <c r="C751">
        <v>319</v>
      </c>
      <c r="D751">
        <f>SUMIF($B$1:B751,cukier8[[#This Row],[NIP]],$C$1:C751)</f>
        <v>8594</v>
      </c>
      <c r="E751">
        <f>IF(cukier8[[#This Row],[ilość już zakupiona]]&gt;=100,IF(cukier8[[#This Row],[ilość już zakupiona]]&gt;=1000,IF(cukier8[[#This Row],[ilość już zakupiona]]&gt;=10000,0.2,0.1),0.05),0)</f>
        <v>0.1</v>
      </c>
      <c r="F751" s="4">
        <f>cukier8[[#This Row],[Ilość cukru]]*cukier8[[#This Row],[rabat]]</f>
        <v>31.900000000000002</v>
      </c>
    </row>
    <row r="752" spans="1:6" x14ac:dyDescent="0.25">
      <c r="A752" s="1">
        <v>39657</v>
      </c>
      <c r="B752" t="s">
        <v>41</v>
      </c>
      <c r="C752">
        <v>38</v>
      </c>
      <c r="D752">
        <f>SUMIF($B$1:B752,cukier8[[#This Row],[NIP]],$C$1:C752)</f>
        <v>840</v>
      </c>
      <c r="E752">
        <f>IF(cukier8[[#This Row],[ilość już zakupiona]]&gt;=100,IF(cukier8[[#This Row],[ilość już zakupiona]]&gt;=1000,IF(cukier8[[#This Row],[ilość już zakupiona]]&gt;=10000,0.2,0.1),0.05),0)</f>
        <v>0.05</v>
      </c>
      <c r="F752" s="4">
        <f>cukier8[[#This Row],[Ilość cukru]]*cukier8[[#This Row],[rabat]]</f>
        <v>1.9000000000000001</v>
      </c>
    </row>
    <row r="753" spans="1:6" x14ac:dyDescent="0.25">
      <c r="A753" s="1">
        <v>39662</v>
      </c>
      <c r="B753" t="s">
        <v>30</v>
      </c>
      <c r="C753">
        <v>31</v>
      </c>
      <c r="D753">
        <f>SUMIF($B$1:B753,cukier8[[#This Row],[NIP]],$C$1:C753)</f>
        <v>1504</v>
      </c>
      <c r="E753">
        <f>IF(cukier8[[#This Row],[ilość już zakupiona]]&gt;=100,IF(cukier8[[#This Row],[ilość już zakupiona]]&gt;=1000,IF(cukier8[[#This Row],[ilość już zakupiona]]&gt;=10000,0.2,0.1),0.05),0)</f>
        <v>0.1</v>
      </c>
      <c r="F753" s="4">
        <f>cukier8[[#This Row],[Ilość cukru]]*cukier8[[#This Row],[rabat]]</f>
        <v>3.1</v>
      </c>
    </row>
    <row r="754" spans="1:6" x14ac:dyDescent="0.25">
      <c r="A754" s="1">
        <v>39664</v>
      </c>
      <c r="B754" t="s">
        <v>8</v>
      </c>
      <c r="C754">
        <v>28</v>
      </c>
      <c r="D754">
        <f>SUMIF($B$1:B754,cukier8[[#This Row],[NIP]],$C$1:C754)</f>
        <v>1242</v>
      </c>
      <c r="E754">
        <f>IF(cukier8[[#This Row],[ilość już zakupiona]]&gt;=100,IF(cukier8[[#This Row],[ilość już zakupiona]]&gt;=1000,IF(cukier8[[#This Row],[ilość już zakupiona]]&gt;=10000,0.2,0.1),0.05),0)</f>
        <v>0.1</v>
      </c>
      <c r="F754" s="4">
        <f>cukier8[[#This Row],[Ilość cukru]]*cukier8[[#This Row],[rabat]]</f>
        <v>2.8000000000000003</v>
      </c>
    </row>
    <row r="755" spans="1:6" x14ac:dyDescent="0.25">
      <c r="A755" s="1">
        <v>39664</v>
      </c>
      <c r="B755" t="s">
        <v>107</v>
      </c>
      <c r="C755">
        <v>15</v>
      </c>
      <c r="D755">
        <f>SUMIF($B$1:B755,cukier8[[#This Row],[NIP]],$C$1:C755)</f>
        <v>59</v>
      </c>
      <c r="E755">
        <f>IF(cukier8[[#This Row],[ilość już zakupiona]]&gt;=100,IF(cukier8[[#This Row],[ilość już zakupiona]]&gt;=1000,IF(cukier8[[#This Row],[ilość już zakupiona]]&gt;=10000,0.2,0.1),0.05),0)</f>
        <v>0</v>
      </c>
      <c r="F755" s="4">
        <f>cukier8[[#This Row],[Ilość cukru]]*cukier8[[#This Row],[rabat]]</f>
        <v>0</v>
      </c>
    </row>
    <row r="756" spans="1:6" x14ac:dyDescent="0.25">
      <c r="A756" s="1">
        <v>39667</v>
      </c>
      <c r="B756" t="s">
        <v>64</v>
      </c>
      <c r="C756">
        <v>2</v>
      </c>
      <c r="D756">
        <f>SUMIF($B$1:B756,cukier8[[#This Row],[NIP]],$C$1:C756)</f>
        <v>19</v>
      </c>
      <c r="E756">
        <f>IF(cukier8[[#This Row],[ilość już zakupiona]]&gt;=100,IF(cukier8[[#This Row],[ilość już zakupiona]]&gt;=1000,IF(cukier8[[#This Row],[ilość już zakupiona]]&gt;=10000,0.2,0.1),0.05),0)</f>
        <v>0</v>
      </c>
      <c r="F756" s="4">
        <f>cukier8[[#This Row],[Ilość cukru]]*cukier8[[#This Row],[rabat]]</f>
        <v>0</v>
      </c>
    </row>
    <row r="757" spans="1:6" x14ac:dyDescent="0.25">
      <c r="A757" s="1">
        <v>39667</v>
      </c>
      <c r="B757" t="s">
        <v>103</v>
      </c>
      <c r="C757">
        <v>16</v>
      </c>
      <c r="D757">
        <f>SUMIF($B$1:B757,cukier8[[#This Row],[NIP]],$C$1:C757)</f>
        <v>36</v>
      </c>
      <c r="E757">
        <f>IF(cukier8[[#This Row],[ilość już zakupiona]]&gt;=100,IF(cukier8[[#This Row],[ilość już zakupiona]]&gt;=1000,IF(cukier8[[#This Row],[ilość już zakupiona]]&gt;=10000,0.2,0.1),0.05),0)</f>
        <v>0</v>
      </c>
      <c r="F757" s="4">
        <f>cukier8[[#This Row],[Ilość cukru]]*cukier8[[#This Row],[rabat]]</f>
        <v>0</v>
      </c>
    </row>
    <row r="758" spans="1:6" x14ac:dyDescent="0.25">
      <c r="A758" s="1">
        <v>39669</v>
      </c>
      <c r="B758" t="s">
        <v>80</v>
      </c>
      <c r="C758">
        <v>83</v>
      </c>
      <c r="D758">
        <f>SUMIF($B$1:B758,cukier8[[#This Row],[NIP]],$C$1:C758)</f>
        <v>1108</v>
      </c>
      <c r="E758">
        <f>IF(cukier8[[#This Row],[ilość już zakupiona]]&gt;=100,IF(cukier8[[#This Row],[ilość już zakupiona]]&gt;=1000,IF(cukier8[[#This Row],[ilość już zakupiona]]&gt;=10000,0.2,0.1),0.05),0)</f>
        <v>0.1</v>
      </c>
      <c r="F758" s="4">
        <f>cukier8[[#This Row],[Ilość cukru]]*cukier8[[#This Row],[rabat]]</f>
        <v>8.3000000000000007</v>
      </c>
    </row>
    <row r="759" spans="1:6" x14ac:dyDescent="0.25">
      <c r="A759" s="1">
        <v>39670</v>
      </c>
      <c r="B759" t="s">
        <v>174</v>
      </c>
      <c r="C759">
        <v>16</v>
      </c>
      <c r="D759">
        <f>SUMIF($B$1:B759,cukier8[[#This Row],[NIP]],$C$1:C759)</f>
        <v>16</v>
      </c>
      <c r="E759">
        <f>IF(cukier8[[#This Row],[ilość już zakupiona]]&gt;=100,IF(cukier8[[#This Row],[ilość już zakupiona]]&gt;=1000,IF(cukier8[[#This Row],[ilość już zakupiona]]&gt;=10000,0.2,0.1),0.05),0)</f>
        <v>0</v>
      </c>
      <c r="F759" s="4">
        <f>cukier8[[#This Row],[Ilość cukru]]*cukier8[[#This Row],[rabat]]</f>
        <v>0</v>
      </c>
    </row>
    <row r="760" spans="1:6" x14ac:dyDescent="0.25">
      <c r="A760" s="1">
        <v>39671</v>
      </c>
      <c r="B760" t="s">
        <v>11</v>
      </c>
      <c r="C760">
        <v>397</v>
      </c>
      <c r="D760">
        <f>SUMIF($B$1:B760,cukier8[[#This Row],[NIP]],$C$1:C760)</f>
        <v>9101</v>
      </c>
      <c r="E760">
        <f>IF(cukier8[[#This Row],[ilość już zakupiona]]&gt;=100,IF(cukier8[[#This Row],[ilość już zakupiona]]&gt;=1000,IF(cukier8[[#This Row],[ilość już zakupiona]]&gt;=10000,0.2,0.1),0.05),0)</f>
        <v>0.1</v>
      </c>
      <c r="F760" s="4">
        <f>cukier8[[#This Row],[Ilość cukru]]*cukier8[[#This Row],[rabat]]</f>
        <v>39.700000000000003</v>
      </c>
    </row>
    <row r="761" spans="1:6" x14ac:dyDescent="0.25">
      <c r="A761" s="1">
        <v>39671</v>
      </c>
      <c r="B761" t="s">
        <v>80</v>
      </c>
      <c r="C761">
        <v>184</v>
      </c>
      <c r="D761">
        <f>SUMIF($B$1:B761,cukier8[[#This Row],[NIP]],$C$1:C761)</f>
        <v>1292</v>
      </c>
      <c r="E761">
        <f>IF(cukier8[[#This Row],[ilość już zakupiona]]&gt;=100,IF(cukier8[[#This Row],[ilość już zakupiona]]&gt;=1000,IF(cukier8[[#This Row],[ilość już zakupiona]]&gt;=10000,0.2,0.1),0.05),0)</f>
        <v>0.1</v>
      </c>
      <c r="F761" s="4">
        <f>cukier8[[#This Row],[Ilość cukru]]*cukier8[[#This Row],[rabat]]</f>
        <v>18.400000000000002</v>
      </c>
    </row>
    <row r="762" spans="1:6" x14ac:dyDescent="0.25">
      <c r="A762" s="1">
        <v>39673</v>
      </c>
      <c r="B762" t="s">
        <v>80</v>
      </c>
      <c r="C762">
        <v>55</v>
      </c>
      <c r="D762">
        <f>SUMIF($B$1:B762,cukier8[[#This Row],[NIP]],$C$1:C762)</f>
        <v>1347</v>
      </c>
      <c r="E762">
        <f>IF(cukier8[[#This Row],[ilość już zakupiona]]&gt;=100,IF(cukier8[[#This Row],[ilość już zakupiona]]&gt;=1000,IF(cukier8[[#This Row],[ilość już zakupiona]]&gt;=10000,0.2,0.1),0.05),0)</f>
        <v>0.1</v>
      </c>
      <c r="F762" s="4">
        <f>cukier8[[#This Row],[Ilość cukru]]*cukier8[[#This Row],[rabat]]</f>
        <v>5.5</v>
      </c>
    </row>
    <row r="763" spans="1:6" x14ac:dyDescent="0.25">
      <c r="A763" s="1">
        <v>39674</v>
      </c>
      <c r="B763" t="s">
        <v>71</v>
      </c>
      <c r="C763">
        <v>107</v>
      </c>
      <c r="D763">
        <f>SUMIF($B$1:B763,cukier8[[#This Row],[NIP]],$C$1:C763)</f>
        <v>1600</v>
      </c>
      <c r="E763">
        <f>IF(cukier8[[#This Row],[ilość już zakupiona]]&gt;=100,IF(cukier8[[#This Row],[ilość już zakupiona]]&gt;=1000,IF(cukier8[[#This Row],[ilość już zakupiona]]&gt;=10000,0.2,0.1),0.05),0)</f>
        <v>0.1</v>
      </c>
      <c r="F763" s="4">
        <f>cukier8[[#This Row],[Ilość cukru]]*cukier8[[#This Row],[rabat]]</f>
        <v>10.700000000000001</v>
      </c>
    </row>
    <row r="764" spans="1:6" x14ac:dyDescent="0.25">
      <c r="A764" s="1">
        <v>39676</v>
      </c>
      <c r="B764" t="s">
        <v>71</v>
      </c>
      <c r="C764">
        <v>127</v>
      </c>
      <c r="D764">
        <f>SUMIF($B$1:B764,cukier8[[#This Row],[NIP]],$C$1:C764)</f>
        <v>1727</v>
      </c>
      <c r="E764">
        <f>IF(cukier8[[#This Row],[ilość już zakupiona]]&gt;=100,IF(cukier8[[#This Row],[ilość już zakupiona]]&gt;=1000,IF(cukier8[[#This Row],[ilość już zakupiona]]&gt;=10000,0.2,0.1),0.05),0)</f>
        <v>0.1</v>
      </c>
      <c r="F764" s="4">
        <f>cukier8[[#This Row],[Ilość cukru]]*cukier8[[#This Row],[rabat]]</f>
        <v>12.700000000000001</v>
      </c>
    </row>
    <row r="765" spans="1:6" x14ac:dyDescent="0.25">
      <c r="A765" s="1">
        <v>39679</v>
      </c>
      <c r="B765" t="s">
        <v>175</v>
      </c>
      <c r="C765">
        <v>122</v>
      </c>
      <c r="D765">
        <f>SUMIF($B$1:B765,cukier8[[#This Row],[NIP]],$C$1:C765)</f>
        <v>122</v>
      </c>
      <c r="E765">
        <f>IF(cukier8[[#This Row],[ilość już zakupiona]]&gt;=100,IF(cukier8[[#This Row],[ilość już zakupiona]]&gt;=1000,IF(cukier8[[#This Row],[ilość już zakupiona]]&gt;=10000,0.2,0.1),0.05),0)</f>
        <v>0.05</v>
      </c>
      <c r="F765" s="4">
        <f>cukier8[[#This Row],[Ilość cukru]]*cukier8[[#This Row],[rabat]]</f>
        <v>6.1000000000000005</v>
      </c>
    </row>
    <row r="766" spans="1:6" x14ac:dyDescent="0.25">
      <c r="A766" s="1">
        <v>39679</v>
      </c>
      <c r="B766" t="s">
        <v>20</v>
      </c>
      <c r="C766">
        <v>107</v>
      </c>
      <c r="D766">
        <f>SUMIF($B$1:B766,cukier8[[#This Row],[NIP]],$C$1:C766)</f>
        <v>2552</v>
      </c>
      <c r="E766">
        <f>IF(cukier8[[#This Row],[ilość już zakupiona]]&gt;=100,IF(cukier8[[#This Row],[ilość już zakupiona]]&gt;=1000,IF(cukier8[[#This Row],[ilość już zakupiona]]&gt;=10000,0.2,0.1),0.05),0)</f>
        <v>0.1</v>
      </c>
      <c r="F766" s="4">
        <f>cukier8[[#This Row],[Ilość cukru]]*cukier8[[#This Row],[rabat]]</f>
        <v>10.700000000000001</v>
      </c>
    </row>
    <row r="767" spans="1:6" x14ac:dyDescent="0.25">
      <c r="A767" s="1">
        <v>39681</v>
      </c>
      <c r="B767" t="s">
        <v>24</v>
      </c>
      <c r="C767">
        <v>113</v>
      </c>
      <c r="D767">
        <f>SUMIF($B$1:B767,cukier8[[#This Row],[NIP]],$C$1:C767)</f>
        <v>8707</v>
      </c>
      <c r="E767">
        <f>IF(cukier8[[#This Row],[ilość już zakupiona]]&gt;=100,IF(cukier8[[#This Row],[ilość już zakupiona]]&gt;=1000,IF(cukier8[[#This Row],[ilość już zakupiona]]&gt;=10000,0.2,0.1),0.05),0)</f>
        <v>0.1</v>
      </c>
      <c r="F767" s="4">
        <f>cukier8[[#This Row],[Ilość cukru]]*cukier8[[#This Row],[rabat]]</f>
        <v>11.3</v>
      </c>
    </row>
    <row r="768" spans="1:6" x14ac:dyDescent="0.25">
      <c r="A768" s="1">
        <v>39681</v>
      </c>
      <c r="B768" t="s">
        <v>9</v>
      </c>
      <c r="C768">
        <v>297</v>
      </c>
      <c r="D768">
        <f>SUMIF($B$1:B768,cukier8[[#This Row],[NIP]],$C$1:C768)</f>
        <v>10697</v>
      </c>
      <c r="E768">
        <f>IF(cukier8[[#This Row],[ilość już zakupiona]]&gt;=100,IF(cukier8[[#This Row],[ilość już zakupiona]]&gt;=1000,IF(cukier8[[#This Row],[ilość już zakupiona]]&gt;=10000,0.2,0.1),0.05),0)</f>
        <v>0.2</v>
      </c>
      <c r="F768" s="4">
        <f>cukier8[[#This Row],[Ilość cukru]]*cukier8[[#This Row],[rabat]]</f>
        <v>59.400000000000006</v>
      </c>
    </row>
    <row r="769" spans="1:6" x14ac:dyDescent="0.25">
      <c r="A769" s="1">
        <v>39682</v>
      </c>
      <c r="B769" t="s">
        <v>46</v>
      </c>
      <c r="C769">
        <v>14</v>
      </c>
      <c r="D769">
        <f>SUMIF($B$1:B769,cukier8[[#This Row],[NIP]],$C$1:C769)</f>
        <v>40</v>
      </c>
      <c r="E769">
        <f>IF(cukier8[[#This Row],[ilość już zakupiona]]&gt;=100,IF(cukier8[[#This Row],[ilość już zakupiona]]&gt;=1000,IF(cukier8[[#This Row],[ilość już zakupiona]]&gt;=10000,0.2,0.1),0.05),0)</f>
        <v>0</v>
      </c>
      <c r="F769" s="4">
        <f>cukier8[[#This Row],[Ilość cukru]]*cukier8[[#This Row],[rabat]]</f>
        <v>0</v>
      </c>
    </row>
    <row r="770" spans="1:6" x14ac:dyDescent="0.25">
      <c r="A770" s="1">
        <v>39684</v>
      </c>
      <c r="B770" t="s">
        <v>54</v>
      </c>
      <c r="C770">
        <v>188</v>
      </c>
      <c r="D770">
        <f>SUMIF($B$1:B770,cukier8[[#This Row],[NIP]],$C$1:C770)</f>
        <v>1490</v>
      </c>
      <c r="E770">
        <f>IF(cukier8[[#This Row],[ilość już zakupiona]]&gt;=100,IF(cukier8[[#This Row],[ilość już zakupiona]]&gt;=1000,IF(cukier8[[#This Row],[ilość już zakupiona]]&gt;=10000,0.2,0.1),0.05),0)</f>
        <v>0.1</v>
      </c>
      <c r="F770" s="4">
        <f>cukier8[[#This Row],[Ilość cukru]]*cukier8[[#This Row],[rabat]]</f>
        <v>18.8</v>
      </c>
    </row>
    <row r="771" spans="1:6" x14ac:dyDescent="0.25">
      <c r="A771" s="1">
        <v>39686</v>
      </c>
      <c r="B771" t="s">
        <v>153</v>
      </c>
      <c r="C771">
        <v>11</v>
      </c>
      <c r="D771">
        <f>SUMIF($B$1:B771,cukier8[[#This Row],[NIP]],$C$1:C771)</f>
        <v>39</v>
      </c>
      <c r="E771">
        <f>IF(cukier8[[#This Row],[ilość już zakupiona]]&gt;=100,IF(cukier8[[#This Row],[ilość już zakupiona]]&gt;=1000,IF(cukier8[[#This Row],[ilość już zakupiona]]&gt;=10000,0.2,0.1),0.05),0)</f>
        <v>0</v>
      </c>
      <c r="F771" s="4">
        <f>cukier8[[#This Row],[Ilość cukru]]*cukier8[[#This Row],[rabat]]</f>
        <v>0</v>
      </c>
    </row>
    <row r="772" spans="1:6" x14ac:dyDescent="0.25">
      <c r="A772" s="1">
        <v>39689</v>
      </c>
      <c r="B772" t="s">
        <v>30</v>
      </c>
      <c r="C772">
        <v>105</v>
      </c>
      <c r="D772">
        <f>SUMIF($B$1:B772,cukier8[[#This Row],[NIP]],$C$1:C772)</f>
        <v>1609</v>
      </c>
      <c r="E772">
        <f>IF(cukier8[[#This Row],[ilość już zakupiona]]&gt;=100,IF(cukier8[[#This Row],[ilość już zakupiona]]&gt;=1000,IF(cukier8[[#This Row],[ilość już zakupiona]]&gt;=10000,0.2,0.1),0.05),0)</f>
        <v>0.1</v>
      </c>
      <c r="F772" s="4">
        <f>cukier8[[#This Row],[Ilość cukru]]*cukier8[[#This Row],[rabat]]</f>
        <v>10.5</v>
      </c>
    </row>
    <row r="773" spans="1:6" x14ac:dyDescent="0.25">
      <c r="A773" s="1">
        <v>39690</v>
      </c>
      <c r="B773" t="s">
        <v>162</v>
      </c>
      <c r="C773">
        <v>18</v>
      </c>
      <c r="D773">
        <f>SUMIF($B$1:B773,cukier8[[#This Row],[NIP]],$C$1:C773)</f>
        <v>20</v>
      </c>
      <c r="E773">
        <f>IF(cukier8[[#This Row],[ilość już zakupiona]]&gt;=100,IF(cukier8[[#This Row],[ilość już zakupiona]]&gt;=1000,IF(cukier8[[#This Row],[ilość już zakupiona]]&gt;=10000,0.2,0.1),0.05),0)</f>
        <v>0</v>
      </c>
      <c r="F773" s="4">
        <f>cukier8[[#This Row],[Ilość cukru]]*cukier8[[#This Row],[rabat]]</f>
        <v>0</v>
      </c>
    </row>
    <row r="774" spans="1:6" x14ac:dyDescent="0.25">
      <c r="A774" s="1">
        <v>39690</v>
      </c>
      <c r="B774" t="s">
        <v>9</v>
      </c>
      <c r="C774">
        <v>418</v>
      </c>
      <c r="D774">
        <f>SUMIF($B$1:B774,cukier8[[#This Row],[NIP]],$C$1:C774)</f>
        <v>11115</v>
      </c>
      <c r="E774">
        <f>IF(cukier8[[#This Row],[ilość już zakupiona]]&gt;=100,IF(cukier8[[#This Row],[ilość już zakupiona]]&gt;=1000,IF(cukier8[[#This Row],[ilość już zakupiona]]&gt;=10000,0.2,0.1),0.05),0)</f>
        <v>0.2</v>
      </c>
      <c r="F774" s="4">
        <f>cukier8[[#This Row],[Ilość cukru]]*cukier8[[#This Row],[rabat]]</f>
        <v>83.600000000000009</v>
      </c>
    </row>
    <row r="775" spans="1:6" x14ac:dyDescent="0.25">
      <c r="A775" s="1">
        <v>39691</v>
      </c>
      <c r="B775" t="s">
        <v>176</v>
      </c>
      <c r="C775">
        <v>4</v>
      </c>
      <c r="D775">
        <f>SUMIF($B$1:B775,cukier8[[#This Row],[NIP]],$C$1:C775)</f>
        <v>4</v>
      </c>
      <c r="E775">
        <f>IF(cukier8[[#This Row],[ilość już zakupiona]]&gt;=100,IF(cukier8[[#This Row],[ilość już zakupiona]]&gt;=1000,IF(cukier8[[#This Row],[ilość już zakupiona]]&gt;=10000,0.2,0.1),0.05),0)</f>
        <v>0</v>
      </c>
      <c r="F775" s="4">
        <f>cukier8[[#This Row],[Ilość cukru]]*cukier8[[#This Row],[rabat]]</f>
        <v>0</v>
      </c>
    </row>
    <row r="776" spans="1:6" x14ac:dyDescent="0.25">
      <c r="A776" s="1">
        <v>39691</v>
      </c>
      <c r="B776" t="s">
        <v>126</v>
      </c>
      <c r="C776">
        <v>5</v>
      </c>
      <c r="D776">
        <f>SUMIF($B$1:B776,cukier8[[#This Row],[NIP]],$C$1:C776)</f>
        <v>11</v>
      </c>
      <c r="E776">
        <f>IF(cukier8[[#This Row],[ilość już zakupiona]]&gt;=100,IF(cukier8[[#This Row],[ilość już zakupiona]]&gt;=1000,IF(cukier8[[#This Row],[ilość już zakupiona]]&gt;=10000,0.2,0.1),0.05),0)</f>
        <v>0</v>
      </c>
      <c r="F776" s="4">
        <f>cukier8[[#This Row],[Ilość cukru]]*cukier8[[#This Row],[rabat]]</f>
        <v>0</v>
      </c>
    </row>
    <row r="777" spans="1:6" x14ac:dyDescent="0.25">
      <c r="A777" s="1">
        <v>39692</v>
      </c>
      <c r="B777" t="s">
        <v>104</v>
      </c>
      <c r="C777">
        <v>346</v>
      </c>
      <c r="D777">
        <f>SUMIF($B$1:B777,cukier8[[#This Row],[NIP]],$C$1:C777)</f>
        <v>2691</v>
      </c>
      <c r="E777">
        <f>IF(cukier8[[#This Row],[ilość już zakupiona]]&gt;=100,IF(cukier8[[#This Row],[ilość już zakupiona]]&gt;=1000,IF(cukier8[[#This Row],[ilość już zakupiona]]&gt;=10000,0.2,0.1),0.05),0)</f>
        <v>0.1</v>
      </c>
      <c r="F777" s="4">
        <f>cukier8[[#This Row],[Ilość cukru]]*cukier8[[#This Row],[rabat]]</f>
        <v>34.6</v>
      </c>
    </row>
    <row r="778" spans="1:6" x14ac:dyDescent="0.25">
      <c r="A778" s="1">
        <v>39694</v>
      </c>
      <c r="B778" t="s">
        <v>11</v>
      </c>
      <c r="C778">
        <v>417</v>
      </c>
      <c r="D778">
        <f>SUMIF($B$1:B778,cukier8[[#This Row],[NIP]],$C$1:C778)</f>
        <v>9518</v>
      </c>
      <c r="E778">
        <f>IF(cukier8[[#This Row],[ilość już zakupiona]]&gt;=100,IF(cukier8[[#This Row],[ilość już zakupiona]]&gt;=1000,IF(cukier8[[#This Row],[ilość już zakupiona]]&gt;=10000,0.2,0.1),0.05),0)</f>
        <v>0.1</v>
      </c>
      <c r="F778" s="4">
        <f>cukier8[[#This Row],[Ilość cukru]]*cukier8[[#This Row],[rabat]]</f>
        <v>41.7</v>
      </c>
    </row>
    <row r="779" spans="1:6" x14ac:dyDescent="0.25">
      <c r="A779" s="1">
        <v>39696</v>
      </c>
      <c r="B779" t="s">
        <v>125</v>
      </c>
      <c r="C779">
        <v>35</v>
      </c>
      <c r="D779">
        <f>SUMIF($B$1:B779,cukier8[[#This Row],[NIP]],$C$1:C779)</f>
        <v>324</v>
      </c>
      <c r="E779">
        <f>IF(cukier8[[#This Row],[ilość już zakupiona]]&gt;=100,IF(cukier8[[#This Row],[ilość już zakupiona]]&gt;=1000,IF(cukier8[[#This Row],[ilość już zakupiona]]&gt;=10000,0.2,0.1),0.05),0)</f>
        <v>0.05</v>
      </c>
      <c r="F779" s="4">
        <f>cukier8[[#This Row],[Ilość cukru]]*cukier8[[#This Row],[rabat]]</f>
        <v>1.75</v>
      </c>
    </row>
    <row r="780" spans="1:6" x14ac:dyDescent="0.25">
      <c r="A780" s="1">
        <v>39696</v>
      </c>
      <c r="B780" t="s">
        <v>5</v>
      </c>
      <c r="C780">
        <v>6</v>
      </c>
      <c r="D780">
        <f>SUMIF($B$1:B780,cukier8[[#This Row],[NIP]],$C$1:C780)</f>
        <v>20</v>
      </c>
      <c r="E780">
        <f>IF(cukier8[[#This Row],[ilość już zakupiona]]&gt;=100,IF(cukier8[[#This Row],[ilość już zakupiona]]&gt;=1000,IF(cukier8[[#This Row],[ilość już zakupiona]]&gt;=10000,0.2,0.1),0.05),0)</f>
        <v>0</v>
      </c>
      <c r="F780" s="4">
        <f>cukier8[[#This Row],[Ilość cukru]]*cukier8[[#This Row],[rabat]]</f>
        <v>0</v>
      </c>
    </row>
    <row r="781" spans="1:6" x14ac:dyDescent="0.25">
      <c r="A781" s="1">
        <v>39697</v>
      </c>
      <c r="B781" t="s">
        <v>52</v>
      </c>
      <c r="C781">
        <v>322</v>
      </c>
      <c r="D781">
        <f>SUMIF($B$1:B781,cukier8[[#This Row],[NIP]],$C$1:C781)</f>
        <v>10060</v>
      </c>
      <c r="E781">
        <f>IF(cukier8[[#This Row],[ilość już zakupiona]]&gt;=100,IF(cukier8[[#This Row],[ilość już zakupiona]]&gt;=1000,IF(cukier8[[#This Row],[ilość już zakupiona]]&gt;=10000,0.2,0.1),0.05),0)</f>
        <v>0.2</v>
      </c>
      <c r="F781" s="4">
        <f>cukier8[[#This Row],[Ilość cukru]]*cukier8[[#This Row],[rabat]]</f>
        <v>64.400000000000006</v>
      </c>
    </row>
    <row r="782" spans="1:6" x14ac:dyDescent="0.25">
      <c r="A782" s="1">
        <v>39697</v>
      </c>
      <c r="B782" t="s">
        <v>39</v>
      </c>
      <c r="C782">
        <v>150</v>
      </c>
      <c r="D782">
        <f>SUMIF($B$1:B782,cukier8[[#This Row],[NIP]],$C$1:C782)</f>
        <v>1702</v>
      </c>
      <c r="E782">
        <f>IF(cukier8[[#This Row],[ilość już zakupiona]]&gt;=100,IF(cukier8[[#This Row],[ilość już zakupiona]]&gt;=1000,IF(cukier8[[#This Row],[ilość już zakupiona]]&gt;=10000,0.2,0.1),0.05),0)</f>
        <v>0.1</v>
      </c>
      <c r="F782" s="4">
        <f>cukier8[[#This Row],[Ilość cukru]]*cukier8[[#This Row],[rabat]]</f>
        <v>15</v>
      </c>
    </row>
    <row r="783" spans="1:6" x14ac:dyDescent="0.25">
      <c r="A783" s="1">
        <v>39698</v>
      </c>
      <c r="B783" t="s">
        <v>16</v>
      </c>
      <c r="C783">
        <v>492</v>
      </c>
      <c r="D783">
        <f>SUMIF($B$1:B783,cukier8[[#This Row],[NIP]],$C$1:C783)</f>
        <v>8683</v>
      </c>
      <c r="E783">
        <f>IF(cukier8[[#This Row],[ilość już zakupiona]]&gt;=100,IF(cukier8[[#This Row],[ilość już zakupiona]]&gt;=1000,IF(cukier8[[#This Row],[ilość już zakupiona]]&gt;=10000,0.2,0.1),0.05),0)</f>
        <v>0.1</v>
      </c>
      <c r="F783" s="4">
        <f>cukier8[[#This Row],[Ilość cukru]]*cukier8[[#This Row],[rabat]]</f>
        <v>49.2</v>
      </c>
    </row>
    <row r="784" spans="1:6" x14ac:dyDescent="0.25">
      <c r="A784" s="1">
        <v>39702</v>
      </c>
      <c r="B784" t="s">
        <v>20</v>
      </c>
      <c r="C784">
        <v>93</v>
      </c>
      <c r="D784">
        <f>SUMIF($B$1:B784,cukier8[[#This Row],[NIP]],$C$1:C784)</f>
        <v>2645</v>
      </c>
      <c r="E784">
        <f>IF(cukier8[[#This Row],[ilość już zakupiona]]&gt;=100,IF(cukier8[[#This Row],[ilość już zakupiona]]&gt;=1000,IF(cukier8[[#This Row],[ilość już zakupiona]]&gt;=10000,0.2,0.1),0.05),0)</f>
        <v>0.1</v>
      </c>
      <c r="F784" s="4">
        <f>cukier8[[#This Row],[Ilość cukru]]*cukier8[[#This Row],[rabat]]</f>
        <v>9.3000000000000007</v>
      </c>
    </row>
    <row r="785" spans="1:6" x14ac:dyDescent="0.25">
      <c r="A785" s="1">
        <v>39705</v>
      </c>
      <c r="B785" t="s">
        <v>63</v>
      </c>
      <c r="C785">
        <v>64</v>
      </c>
      <c r="D785">
        <f>SUMIF($B$1:B785,cukier8[[#This Row],[NIP]],$C$1:C785)</f>
        <v>997</v>
      </c>
      <c r="E785">
        <f>IF(cukier8[[#This Row],[ilość już zakupiona]]&gt;=100,IF(cukier8[[#This Row],[ilość już zakupiona]]&gt;=1000,IF(cukier8[[#This Row],[ilość już zakupiona]]&gt;=10000,0.2,0.1),0.05),0)</f>
        <v>0.05</v>
      </c>
      <c r="F785" s="4">
        <f>cukier8[[#This Row],[Ilość cukru]]*cukier8[[#This Row],[rabat]]</f>
        <v>3.2</v>
      </c>
    </row>
    <row r="786" spans="1:6" x14ac:dyDescent="0.25">
      <c r="A786" s="1">
        <v>39705</v>
      </c>
      <c r="B786" t="s">
        <v>91</v>
      </c>
      <c r="C786">
        <v>7</v>
      </c>
      <c r="D786">
        <f>SUMIF($B$1:B786,cukier8[[#This Row],[NIP]],$C$1:C786)</f>
        <v>32</v>
      </c>
      <c r="E786">
        <f>IF(cukier8[[#This Row],[ilość już zakupiona]]&gt;=100,IF(cukier8[[#This Row],[ilość już zakupiona]]&gt;=1000,IF(cukier8[[#This Row],[ilość już zakupiona]]&gt;=10000,0.2,0.1),0.05),0)</f>
        <v>0</v>
      </c>
      <c r="F786" s="4">
        <f>cukier8[[#This Row],[Ilość cukru]]*cukier8[[#This Row],[rabat]]</f>
        <v>0</v>
      </c>
    </row>
    <row r="787" spans="1:6" x14ac:dyDescent="0.25">
      <c r="A787" s="1">
        <v>39705</v>
      </c>
      <c r="B787" t="s">
        <v>20</v>
      </c>
      <c r="C787">
        <v>90</v>
      </c>
      <c r="D787">
        <f>SUMIF($B$1:B787,cukier8[[#This Row],[NIP]],$C$1:C787)</f>
        <v>2735</v>
      </c>
      <c r="E787">
        <f>IF(cukier8[[#This Row],[ilość już zakupiona]]&gt;=100,IF(cukier8[[#This Row],[ilość już zakupiona]]&gt;=1000,IF(cukier8[[#This Row],[ilość już zakupiona]]&gt;=10000,0.2,0.1),0.05),0)</f>
        <v>0.1</v>
      </c>
      <c r="F787" s="4">
        <f>cukier8[[#This Row],[Ilość cukru]]*cukier8[[#This Row],[rabat]]</f>
        <v>9</v>
      </c>
    </row>
    <row r="788" spans="1:6" x14ac:dyDescent="0.25">
      <c r="A788" s="1">
        <v>39712</v>
      </c>
      <c r="B788" t="s">
        <v>52</v>
      </c>
      <c r="C788">
        <v>136</v>
      </c>
      <c r="D788">
        <f>SUMIF($B$1:B788,cukier8[[#This Row],[NIP]],$C$1:C788)</f>
        <v>10196</v>
      </c>
      <c r="E788">
        <f>IF(cukier8[[#This Row],[ilość już zakupiona]]&gt;=100,IF(cukier8[[#This Row],[ilość już zakupiona]]&gt;=1000,IF(cukier8[[#This Row],[ilość już zakupiona]]&gt;=10000,0.2,0.1),0.05),0)</f>
        <v>0.2</v>
      </c>
      <c r="F788" s="4">
        <f>cukier8[[#This Row],[Ilość cukru]]*cukier8[[#This Row],[rabat]]</f>
        <v>27.200000000000003</v>
      </c>
    </row>
    <row r="789" spans="1:6" x14ac:dyDescent="0.25">
      <c r="A789" s="1">
        <v>39713</v>
      </c>
      <c r="B789" t="s">
        <v>21</v>
      </c>
      <c r="C789">
        <v>104</v>
      </c>
      <c r="D789">
        <f>SUMIF($B$1:B789,cukier8[[#This Row],[NIP]],$C$1:C789)</f>
        <v>1537</v>
      </c>
      <c r="E789">
        <f>IF(cukier8[[#This Row],[ilość już zakupiona]]&gt;=100,IF(cukier8[[#This Row],[ilość już zakupiona]]&gt;=1000,IF(cukier8[[#This Row],[ilość już zakupiona]]&gt;=10000,0.2,0.1),0.05),0)</f>
        <v>0.1</v>
      </c>
      <c r="F789" s="4">
        <f>cukier8[[#This Row],[Ilość cukru]]*cukier8[[#This Row],[rabat]]</f>
        <v>10.4</v>
      </c>
    </row>
    <row r="790" spans="1:6" x14ac:dyDescent="0.25">
      <c r="A790" s="1">
        <v>39713</v>
      </c>
      <c r="B790" t="s">
        <v>152</v>
      </c>
      <c r="C790">
        <v>1</v>
      </c>
      <c r="D790">
        <f>SUMIF($B$1:B790,cukier8[[#This Row],[NIP]],$C$1:C790)</f>
        <v>3</v>
      </c>
      <c r="E790">
        <f>IF(cukier8[[#This Row],[ilość już zakupiona]]&gt;=100,IF(cukier8[[#This Row],[ilość już zakupiona]]&gt;=1000,IF(cukier8[[#This Row],[ilość już zakupiona]]&gt;=10000,0.2,0.1),0.05),0)</f>
        <v>0</v>
      </c>
      <c r="F790" s="4">
        <f>cukier8[[#This Row],[Ilość cukru]]*cukier8[[#This Row],[rabat]]</f>
        <v>0</v>
      </c>
    </row>
    <row r="791" spans="1:6" x14ac:dyDescent="0.25">
      <c r="A791" s="1">
        <v>39714</v>
      </c>
      <c r="B791" t="s">
        <v>33</v>
      </c>
      <c r="C791">
        <v>52</v>
      </c>
      <c r="D791">
        <f>SUMIF($B$1:B791,cukier8[[#This Row],[NIP]],$C$1:C791)</f>
        <v>511</v>
      </c>
      <c r="E791">
        <f>IF(cukier8[[#This Row],[ilość już zakupiona]]&gt;=100,IF(cukier8[[#This Row],[ilość już zakupiona]]&gt;=1000,IF(cukier8[[#This Row],[ilość już zakupiona]]&gt;=10000,0.2,0.1),0.05),0)</f>
        <v>0.05</v>
      </c>
      <c r="F791" s="4">
        <f>cukier8[[#This Row],[Ilość cukru]]*cukier8[[#This Row],[rabat]]</f>
        <v>2.6</v>
      </c>
    </row>
    <row r="792" spans="1:6" x14ac:dyDescent="0.25">
      <c r="A792" s="1">
        <v>39714</v>
      </c>
      <c r="B792" t="s">
        <v>47</v>
      </c>
      <c r="C792">
        <v>203</v>
      </c>
      <c r="D792">
        <f>SUMIF($B$1:B792,cukier8[[#This Row],[NIP]],$C$1:C792)</f>
        <v>9666</v>
      </c>
      <c r="E792">
        <f>IF(cukier8[[#This Row],[ilość już zakupiona]]&gt;=100,IF(cukier8[[#This Row],[ilość już zakupiona]]&gt;=1000,IF(cukier8[[#This Row],[ilość już zakupiona]]&gt;=10000,0.2,0.1),0.05),0)</f>
        <v>0.1</v>
      </c>
      <c r="F792" s="4">
        <f>cukier8[[#This Row],[Ilość cukru]]*cukier8[[#This Row],[rabat]]</f>
        <v>20.3</v>
      </c>
    </row>
    <row r="793" spans="1:6" x14ac:dyDescent="0.25">
      <c r="A793" s="1">
        <v>39716</v>
      </c>
      <c r="B793" t="s">
        <v>32</v>
      </c>
      <c r="C793">
        <v>183</v>
      </c>
      <c r="D793">
        <f>SUMIF($B$1:B793,cukier8[[#This Row],[NIP]],$C$1:C793)</f>
        <v>2208</v>
      </c>
      <c r="E793">
        <f>IF(cukier8[[#This Row],[ilość już zakupiona]]&gt;=100,IF(cukier8[[#This Row],[ilość już zakupiona]]&gt;=1000,IF(cukier8[[#This Row],[ilość już zakupiona]]&gt;=10000,0.2,0.1),0.05),0)</f>
        <v>0.1</v>
      </c>
      <c r="F793" s="4">
        <f>cukier8[[#This Row],[Ilość cukru]]*cukier8[[#This Row],[rabat]]</f>
        <v>18.3</v>
      </c>
    </row>
    <row r="794" spans="1:6" x14ac:dyDescent="0.25">
      <c r="A794" s="1">
        <v>39717</v>
      </c>
      <c r="B794" t="s">
        <v>63</v>
      </c>
      <c r="C794">
        <v>182</v>
      </c>
      <c r="D794">
        <f>SUMIF($B$1:B794,cukier8[[#This Row],[NIP]],$C$1:C794)</f>
        <v>1179</v>
      </c>
      <c r="E794">
        <f>IF(cukier8[[#This Row],[ilość już zakupiona]]&gt;=100,IF(cukier8[[#This Row],[ilość już zakupiona]]&gt;=1000,IF(cukier8[[#This Row],[ilość już zakupiona]]&gt;=10000,0.2,0.1),0.05),0)</f>
        <v>0.1</v>
      </c>
      <c r="F794" s="4">
        <f>cukier8[[#This Row],[Ilość cukru]]*cukier8[[#This Row],[rabat]]</f>
        <v>18.2</v>
      </c>
    </row>
    <row r="795" spans="1:6" x14ac:dyDescent="0.25">
      <c r="A795" s="1">
        <v>39719</v>
      </c>
      <c r="B795" t="s">
        <v>47</v>
      </c>
      <c r="C795">
        <v>383</v>
      </c>
      <c r="D795">
        <f>SUMIF($B$1:B795,cukier8[[#This Row],[NIP]],$C$1:C795)</f>
        <v>10049</v>
      </c>
      <c r="E795">
        <f>IF(cukier8[[#This Row],[ilość już zakupiona]]&gt;=100,IF(cukier8[[#This Row],[ilość już zakupiona]]&gt;=1000,IF(cukier8[[#This Row],[ilość już zakupiona]]&gt;=10000,0.2,0.1),0.05),0)</f>
        <v>0.2</v>
      </c>
      <c r="F795" s="4">
        <f>cukier8[[#This Row],[Ilość cukru]]*cukier8[[#This Row],[rabat]]</f>
        <v>76.600000000000009</v>
      </c>
    </row>
    <row r="796" spans="1:6" x14ac:dyDescent="0.25">
      <c r="A796" s="1">
        <v>39722</v>
      </c>
      <c r="B796" t="s">
        <v>24</v>
      </c>
      <c r="C796">
        <v>113</v>
      </c>
      <c r="D796">
        <f>SUMIF($B$1:B796,cukier8[[#This Row],[NIP]],$C$1:C796)</f>
        <v>8820</v>
      </c>
      <c r="E796">
        <f>IF(cukier8[[#This Row],[ilość już zakupiona]]&gt;=100,IF(cukier8[[#This Row],[ilość już zakupiona]]&gt;=1000,IF(cukier8[[#This Row],[ilość już zakupiona]]&gt;=10000,0.2,0.1),0.05),0)</f>
        <v>0.1</v>
      </c>
      <c r="F796" s="4">
        <f>cukier8[[#This Row],[Ilość cukru]]*cukier8[[#This Row],[rabat]]</f>
        <v>11.3</v>
      </c>
    </row>
    <row r="797" spans="1:6" x14ac:dyDescent="0.25">
      <c r="A797" s="1">
        <v>39722</v>
      </c>
      <c r="B797" t="s">
        <v>65</v>
      </c>
      <c r="C797">
        <v>154</v>
      </c>
      <c r="D797">
        <f>SUMIF($B$1:B797,cukier8[[#This Row],[NIP]],$C$1:C797)</f>
        <v>406</v>
      </c>
      <c r="E797">
        <f>IF(cukier8[[#This Row],[ilość już zakupiona]]&gt;=100,IF(cukier8[[#This Row],[ilość już zakupiona]]&gt;=1000,IF(cukier8[[#This Row],[ilość już zakupiona]]&gt;=10000,0.2,0.1),0.05),0)</f>
        <v>0.05</v>
      </c>
      <c r="F797" s="4">
        <f>cukier8[[#This Row],[Ilość cukru]]*cukier8[[#This Row],[rabat]]</f>
        <v>7.7</v>
      </c>
    </row>
    <row r="798" spans="1:6" x14ac:dyDescent="0.25">
      <c r="A798" s="1">
        <v>39722</v>
      </c>
      <c r="B798" t="s">
        <v>38</v>
      </c>
      <c r="C798">
        <v>8</v>
      </c>
      <c r="D798">
        <f>SUMIF($B$1:B798,cukier8[[#This Row],[NIP]],$C$1:C798)</f>
        <v>34</v>
      </c>
      <c r="E798">
        <f>IF(cukier8[[#This Row],[ilość już zakupiona]]&gt;=100,IF(cukier8[[#This Row],[ilość już zakupiona]]&gt;=1000,IF(cukier8[[#This Row],[ilość już zakupiona]]&gt;=10000,0.2,0.1),0.05),0)</f>
        <v>0</v>
      </c>
      <c r="F798" s="4">
        <f>cukier8[[#This Row],[Ilość cukru]]*cukier8[[#This Row],[rabat]]</f>
        <v>0</v>
      </c>
    </row>
    <row r="799" spans="1:6" x14ac:dyDescent="0.25">
      <c r="A799" s="1">
        <v>39725</v>
      </c>
      <c r="B799" t="s">
        <v>118</v>
      </c>
      <c r="C799">
        <v>5</v>
      </c>
      <c r="D799">
        <f>SUMIF($B$1:B799,cukier8[[#This Row],[NIP]],$C$1:C799)</f>
        <v>20</v>
      </c>
      <c r="E799">
        <f>IF(cukier8[[#This Row],[ilość już zakupiona]]&gt;=100,IF(cukier8[[#This Row],[ilość już zakupiona]]&gt;=1000,IF(cukier8[[#This Row],[ilość już zakupiona]]&gt;=10000,0.2,0.1),0.05),0)</f>
        <v>0</v>
      </c>
      <c r="F799" s="4">
        <f>cukier8[[#This Row],[Ilość cukru]]*cukier8[[#This Row],[rabat]]</f>
        <v>0</v>
      </c>
    </row>
    <row r="800" spans="1:6" x14ac:dyDescent="0.25">
      <c r="A800" s="1">
        <v>39725</v>
      </c>
      <c r="B800" t="s">
        <v>44</v>
      </c>
      <c r="C800">
        <v>14</v>
      </c>
      <c r="D800">
        <f>SUMIF($B$1:B800,cukier8[[#This Row],[NIP]],$C$1:C800)</f>
        <v>41</v>
      </c>
      <c r="E800">
        <f>IF(cukier8[[#This Row],[ilość już zakupiona]]&gt;=100,IF(cukier8[[#This Row],[ilość już zakupiona]]&gt;=1000,IF(cukier8[[#This Row],[ilość już zakupiona]]&gt;=10000,0.2,0.1),0.05),0)</f>
        <v>0</v>
      </c>
      <c r="F800" s="4">
        <f>cukier8[[#This Row],[Ilość cukru]]*cukier8[[#This Row],[rabat]]</f>
        <v>0</v>
      </c>
    </row>
    <row r="801" spans="1:6" x14ac:dyDescent="0.25">
      <c r="A801" s="1">
        <v>39727</v>
      </c>
      <c r="B801" t="s">
        <v>73</v>
      </c>
      <c r="C801">
        <v>27</v>
      </c>
      <c r="D801">
        <f>SUMIF($B$1:B801,cukier8[[#This Row],[NIP]],$C$1:C801)</f>
        <v>1065</v>
      </c>
      <c r="E801">
        <f>IF(cukier8[[#This Row],[ilość już zakupiona]]&gt;=100,IF(cukier8[[#This Row],[ilość już zakupiona]]&gt;=1000,IF(cukier8[[#This Row],[ilość już zakupiona]]&gt;=10000,0.2,0.1),0.05),0)</f>
        <v>0.1</v>
      </c>
      <c r="F801" s="4">
        <f>cukier8[[#This Row],[Ilość cukru]]*cukier8[[#This Row],[rabat]]</f>
        <v>2.7</v>
      </c>
    </row>
    <row r="802" spans="1:6" x14ac:dyDescent="0.25">
      <c r="A802" s="1">
        <v>39727</v>
      </c>
      <c r="B802" t="s">
        <v>10</v>
      </c>
      <c r="C802">
        <v>141</v>
      </c>
      <c r="D802">
        <f>SUMIF($B$1:B802,cukier8[[#This Row],[NIP]],$C$1:C802)</f>
        <v>1158</v>
      </c>
      <c r="E802">
        <f>IF(cukier8[[#This Row],[ilość już zakupiona]]&gt;=100,IF(cukier8[[#This Row],[ilość już zakupiona]]&gt;=1000,IF(cukier8[[#This Row],[ilość już zakupiona]]&gt;=10000,0.2,0.1),0.05),0)</f>
        <v>0.1</v>
      </c>
      <c r="F802" s="4">
        <f>cukier8[[#This Row],[Ilość cukru]]*cukier8[[#This Row],[rabat]]</f>
        <v>14.100000000000001</v>
      </c>
    </row>
    <row r="803" spans="1:6" x14ac:dyDescent="0.25">
      <c r="A803" s="1">
        <v>39729</v>
      </c>
      <c r="B803" t="s">
        <v>177</v>
      </c>
      <c r="C803">
        <v>14</v>
      </c>
      <c r="D803">
        <f>SUMIF($B$1:B803,cukier8[[#This Row],[NIP]],$C$1:C803)</f>
        <v>14</v>
      </c>
      <c r="E803">
        <f>IF(cukier8[[#This Row],[ilość już zakupiona]]&gt;=100,IF(cukier8[[#This Row],[ilość już zakupiona]]&gt;=1000,IF(cukier8[[#This Row],[ilość już zakupiona]]&gt;=10000,0.2,0.1),0.05),0)</f>
        <v>0</v>
      </c>
      <c r="F803" s="4">
        <f>cukier8[[#This Row],[Ilość cukru]]*cukier8[[#This Row],[rabat]]</f>
        <v>0</v>
      </c>
    </row>
    <row r="804" spans="1:6" x14ac:dyDescent="0.25">
      <c r="A804" s="1">
        <v>39729</v>
      </c>
      <c r="B804" t="s">
        <v>33</v>
      </c>
      <c r="C804">
        <v>136</v>
      </c>
      <c r="D804">
        <f>SUMIF($B$1:B804,cukier8[[#This Row],[NIP]],$C$1:C804)</f>
        <v>647</v>
      </c>
      <c r="E804">
        <f>IF(cukier8[[#This Row],[ilość już zakupiona]]&gt;=100,IF(cukier8[[#This Row],[ilość już zakupiona]]&gt;=1000,IF(cukier8[[#This Row],[ilość już zakupiona]]&gt;=10000,0.2,0.1),0.05),0)</f>
        <v>0.05</v>
      </c>
      <c r="F804" s="4">
        <f>cukier8[[#This Row],[Ilość cukru]]*cukier8[[#This Row],[rabat]]</f>
        <v>6.8000000000000007</v>
      </c>
    </row>
    <row r="805" spans="1:6" x14ac:dyDescent="0.25">
      <c r="A805" s="1">
        <v>39729</v>
      </c>
      <c r="B805" t="s">
        <v>7</v>
      </c>
      <c r="C805">
        <v>378</v>
      </c>
      <c r="D805">
        <f>SUMIF($B$1:B805,cukier8[[#This Row],[NIP]],$C$1:C805)</f>
        <v>5257</v>
      </c>
      <c r="E805">
        <f>IF(cukier8[[#This Row],[ilość już zakupiona]]&gt;=100,IF(cukier8[[#This Row],[ilość już zakupiona]]&gt;=1000,IF(cukier8[[#This Row],[ilość już zakupiona]]&gt;=10000,0.2,0.1),0.05),0)</f>
        <v>0.1</v>
      </c>
      <c r="F805" s="4">
        <f>cukier8[[#This Row],[Ilość cukru]]*cukier8[[#This Row],[rabat]]</f>
        <v>37.800000000000004</v>
      </c>
    </row>
    <row r="806" spans="1:6" x14ac:dyDescent="0.25">
      <c r="A806" s="1">
        <v>39729</v>
      </c>
      <c r="B806" t="s">
        <v>161</v>
      </c>
      <c r="C806">
        <v>12</v>
      </c>
      <c r="D806">
        <f>SUMIF($B$1:B806,cukier8[[#This Row],[NIP]],$C$1:C806)</f>
        <v>17</v>
      </c>
      <c r="E806">
        <f>IF(cukier8[[#This Row],[ilość już zakupiona]]&gt;=100,IF(cukier8[[#This Row],[ilość już zakupiona]]&gt;=1000,IF(cukier8[[#This Row],[ilość już zakupiona]]&gt;=10000,0.2,0.1),0.05),0)</f>
        <v>0</v>
      </c>
      <c r="F806" s="4">
        <f>cukier8[[#This Row],[Ilość cukru]]*cukier8[[#This Row],[rabat]]</f>
        <v>0</v>
      </c>
    </row>
    <row r="807" spans="1:6" x14ac:dyDescent="0.25">
      <c r="A807" s="1">
        <v>39732</v>
      </c>
      <c r="B807" t="s">
        <v>47</v>
      </c>
      <c r="C807">
        <v>284</v>
      </c>
      <c r="D807">
        <f>SUMIF($B$1:B807,cukier8[[#This Row],[NIP]],$C$1:C807)</f>
        <v>10333</v>
      </c>
      <c r="E807">
        <f>IF(cukier8[[#This Row],[ilość już zakupiona]]&gt;=100,IF(cukier8[[#This Row],[ilość już zakupiona]]&gt;=1000,IF(cukier8[[#This Row],[ilość już zakupiona]]&gt;=10000,0.2,0.1),0.05),0)</f>
        <v>0.2</v>
      </c>
      <c r="F807" s="4">
        <f>cukier8[[#This Row],[Ilość cukru]]*cukier8[[#This Row],[rabat]]</f>
        <v>56.800000000000004</v>
      </c>
    </row>
    <row r="808" spans="1:6" x14ac:dyDescent="0.25">
      <c r="A808" s="1">
        <v>39733</v>
      </c>
      <c r="B808" t="s">
        <v>21</v>
      </c>
      <c r="C808">
        <v>54</v>
      </c>
      <c r="D808">
        <f>SUMIF($B$1:B808,cukier8[[#This Row],[NIP]],$C$1:C808)</f>
        <v>1591</v>
      </c>
      <c r="E808">
        <f>IF(cukier8[[#This Row],[ilość już zakupiona]]&gt;=100,IF(cukier8[[#This Row],[ilość już zakupiona]]&gt;=1000,IF(cukier8[[#This Row],[ilość już zakupiona]]&gt;=10000,0.2,0.1),0.05),0)</f>
        <v>0.1</v>
      </c>
      <c r="F808" s="4">
        <f>cukier8[[#This Row],[Ilość cukru]]*cukier8[[#This Row],[rabat]]</f>
        <v>5.4</v>
      </c>
    </row>
    <row r="809" spans="1:6" x14ac:dyDescent="0.25">
      <c r="A809" s="1">
        <v>39733</v>
      </c>
      <c r="B809" t="s">
        <v>33</v>
      </c>
      <c r="C809">
        <v>51</v>
      </c>
      <c r="D809">
        <f>SUMIF($B$1:B809,cukier8[[#This Row],[NIP]],$C$1:C809)</f>
        <v>698</v>
      </c>
      <c r="E809">
        <f>IF(cukier8[[#This Row],[ilość już zakupiona]]&gt;=100,IF(cukier8[[#This Row],[ilość już zakupiona]]&gt;=1000,IF(cukier8[[#This Row],[ilość już zakupiona]]&gt;=10000,0.2,0.1),0.05),0)</f>
        <v>0.05</v>
      </c>
      <c r="F809" s="4">
        <f>cukier8[[#This Row],[Ilość cukru]]*cukier8[[#This Row],[rabat]]</f>
        <v>2.5500000000000003</v>
      </c>
    </row>
    <row r="810" spans="1:6" x14ac:dyDescent="0.25">
      <c r="A810" s="1">
        <v>39733</v>
      </c>
      <c r="B810" t="s">
        <v>57</v>
      </c>
      <c r="C810">
        <v>159</v>
      </c>
      <c r="D810">
        <f>SUMIF($B$1:B810,cukier8[[#This Row],[NIP]],$C$1:C810)</f>
        <v>1956</v>
      </c>
      <c r="E810">
        <f>IF(cukier8[[#This Row],[ilość już zakupiona]]&gt;=100,IF(cukier8[[#This Row],[ilość już zakupiona]]&gt;=1000,IF(cukier8[[#This Row],[ilość już zakupiona]]&gt;=10000,0.2,0.1),0.05),0)</f>
        <v>0.1</v>
      </c>
      <c r="F810" s="4">
        <f>cukier8[[#This Row],[Ilość cukru]]*cukier8[[#This Row],[rabat]]</f>
        <v>15.9</v>
      </c>
    </row>
    <row r="811" spans="1:6" x14ac:dyDescent="0.25">
      <c r="A811" s="1">
        <v>39738</v>
      </c>
      <c r="B811" t="s">
        <v>11</v>
      </c>
      <c r="C811">
        <v>351</v>
      </c>
      <c r="D811">
        <f>SUMIF($B$1:B811,cukier8[[#This Row],[NIP]],$C$1:C811)</f>
        <v>9869</v>
      </c>
      <c r="E811">
        <f>IF(cukier8[[#This Row],[ilość już zakupiona]]&gt;=100,IF(cukier8[[#This Row],[ilość już zakupiona]]&gt;=1000,IF(cukier8[[#This Row],[ilość już zakupiona]]&gt;=10000,0.2,0.1),0.05),0)</f>
        <v>0.1</v>
      </c>
      <c r="F811" s="4">
        <f>cukier8[[#This Row],[Ilość cukru]]*cukier8[[#This Row],[rabat]]</f>
        <v>35.1</v>
      </c>
    </row>
    <row r="812" spans="1:6" x14ac:dyDescent="0.25">
      <c r="A812" s="1">
        <v>39738</v>
      </c>
      <c r="B812" t="s">
        <v>24</v>
      </c>
      <c r="C812">
        <v>390</v>
      </c>
      <c r="D812">
        <f>SUMIF($B$1:B812,cukier8[[#This Row],[NIP]],$C$1:C812)</f>
        <v>9210</v>
      </c>
      <c r="E812">
        <f>IF(cukier8[[#This Row],[ilość już zakupiona]]&gt;=100,IF(cukier8[[#This Row],[ilość już zakupiona]]&gt;=1000,IF(cukier8[[#This Row],[ilość już zakupiona]]&gt;=10000,0.2,0.1),0.05),0)</f>
        <v>0.1</v>
      </c>
      <c r="F812" s="4">
        <f>cukier8[[#This Row],[Ilość cukru]]*cukier8[[#This Row],[rabat]]</f>
        <v>39</v>
      </c>
    </row>
    <row r="813" spans="1:6" x14ac:dyDescent="0.25">
      <c r="A813" s="1">
        <v>39738</v>
      </c>
      <c r="B813" t="s">
        <v>35</v>
      </c>
      <c r="C813">
        <v>4</v>
      </c>
      <c r="D813">
        <f>SUMIF($B$1:B813,cukier8[[#This Row],[NIP]],$C$1:C813)</f>
        <v>27</v>
      </c>
      <c r="E813">
        <f>IF(cukier8[[#This Row],[ilość już zakupiona]]&gt;=100,IF(cukier8[[#This Row],[ilość już zakupiona]]&gt;=1000,IF(cukier8[[#This Row],[ilość już zakupiona]]&gt;=10000,0.2,0.1),0.05),0)</f>
        <v>0</v>
      </c>
      <c r="F813" s="4">
        <f>cukier8[[#This Row],[Ilość cukru]]*cukier8[[#This Row],[rabat]]</f>
        <v>0</v>
      </c>
    </row>
    <row r="814" spans="1:6" x14ac:dyDescent="0.25">
      <c r="A814" s="1">
        <v>39739</v>
      </c>
      <c r="B814" t="s">
        <v>37</v>
      </c>
      <c r="C814">
        <v>140</v>
      </c>
      <c r="D814">
        <f>SUMIF($B$1:B814,cukier8[[#This Row],[NIP]],$C$1:C814)</f>
        <v>1293</v>
      </c>
      <c r="E814">
        <f>IF(cukier8[[#This Row],[ilość już zakupiona]]&gt;=100,IF(cukier8[[#This Row],[ilość już zakupiona]]&gt;=1000,IF(cukier8[[#This Row],[ilość już zakupiona]]&gt;=10000,0.2,0.1),0.05),0)</f>
        <v>0.1</v>
      </c>
      <c r="F814" s="4">
        <f>cukier8[[#This Row],[Ilość cukru]]*cukier8[[#This Row],[rabat]]</f>
        <v>14</v>
      </c>
    </row>
    <row r="815" spans="1:6" x14ac:dyDescent="0.25">
      <c r="A815" s="1">
        <v>39740</v>
      </c>
      <c r="B815" t="s">
        <v>52</v>
      </c>
      <c r="C815">
        <v>125</v>
      </c>
      <c r="D815">
        <f>SUMIF($B$1:B815,cukier8[[#This Row],[NIP]],$C$1:C815)</f>
        <v>10321</v>
      </c>
      <c r="E815">
        <f>IF(cukier8[[#This Row],[ilość już zakupiona]]&gt;=100,IF(cukier8[[#This Row],[ilość już zakupiona]]&gt;=1000,IF(cukier8[[#This Row],[ilość już zakupiona]]&gt;=10000,0.2,0.1),0.05),0)</f>
        <v>0.2</v>
      </c>
      <c r="F815" s="4">
        <f>cukier8[[#This Row],[Ilość cukru]]*cukier8[[#This Row],[rabat]]</f>
        <v>25</v>
      </c>
    </row>
    <row r="816" spans="1:6" x14ac:dyDescent="0.25">
      <c r="A816" s="1">
        <v>39740</v>
      </c>
      <c r="B816" t="s">
        <v>68</v>
      </c>
      <c r="C816">
        <v>97</v>
      </c>
      <c r="D816">
        <f>SUMIF($B$1:B816,cukier8[[#This Row],[NIP]],$C$1:C816)</f>
        <v>1517</v>
      </c>
      <c r="E816">
        <f>IF(cukier8[[#This Row],[ilość już zakupiona]]&gt;=100,IF(cukier8[[#This Row],[ilość już zakupiona]]&gt;=1000,IF(cukier8[[#This Row],[ilość już zakupiona]]&gt;=10000,0.2,0.1),0.05),0)</f>
        <v>0.1</v>
      </c>
      <c r="F816" s="4">
        <f>cukier8[[#This Row],[Ilość cukru]]*cukier8[[#This Row],[rabat]]</f>
        <v>9.7000000000000011</v>
      </c>
    </row>
    <row r="817" spans="1:6" x14ac:dyDescent="0.25">
      <c r="A817" s="1">
        <v>39743</v>
      </c>
      <c r="B817" t="s">
        <v>68</v>
      </c>
      <c r="C817">
        <v>190</v>
      </c>
      <c r="D817">
        <f>SUMIF($B$1:B817,cukier8[[#This Row],[NIP]],$C$1:C817)</f>
        <v>1707</v>
      </c>
      <c r="E817">
        <f>IF(cukier8[[#This Row],[ilość już zakupiona]]&gt;=100,IF(cukier8[[#This Row],[ilość już zakupiona]]&gt;=1000,IF(cukier8[[#This Row],[ilość już zakupiona]]&gt;=10000,0.2,0.1),0.05),0)</f>
        <v>0.1</v>
      </c>
      <c r="F817" s="4">
        <f>cukier8[[#This Row],[Ilość cukru]]*cukier8[[#This Row],[rabat]]</f>
        <v>19</v>
      </c>
    </row>
    <row r="818" spans="1:6" x14ac:dyDescent="0.25">
      <c r="A818" s="1">
        <v>39745</v>
      </c>
      <c r="B818" t="s">
        <v>16</v>
      </c>
      <c r="C818">
        <v>415</v>
      </c>
      <c r="D818">
        <f>SUMIF($B$1:B818,cukier8[[#This Row],[NIP]],$C$1:C818)</f>
        <v>9098</v>
      </c>
      <c r="E818">
        <f>IF(cukier8[[#This Row],[ilość już zakupiona]]&gt;=100,IF(cukier8[[#This Row],[ilość już zakupiona]]&gt;=1000,IF(cukier8[[#This Row],[ilość już zakupiona]]&gt;=10000,0.2,0.1),0.05),0)</f>
        <v>0.1</v>
      </c>
      <c r="F818" s="4">
        <f>cukier8[[#This Row],[Ilość cukru]]*cukier8[[#This Row],[rabat]]</f>
        <v>41.5</v>
      </c>
    </row>
    <row r="819" spans="1:6" x14ac:dyDescent="0.25">
      <c r="A819" s="1">
        <v>39747</v>
      </c>
      <c r="B819" t="s">
        <v>11</v>
      </c>
      <c r="C819">
        <v>269</v>
      </c>
      <c r="D819">
        <f>SUMIF($B$1:B819,cukier8[[#This Row],[NIP]],$C$1:C819)</f>
        <v>10138</v>
      </c>
      <c r="E819">
        <f>IF(cukier8[[#This Row],[ilość już zakupiona]]&gt;=100,IF(cukier8[[#This Row],[ilość już zakupiona]]&gt;=1000,IF(cukier8[[#This Row],[ilość już zakupiona]]&gt;=10000,0.2,0.1),0.05),0)</f>
        <v>0.2</v>
      </c>
      <c r="F819" s="4">
        <f>cukier8[[#This Row],[Ilość cukru]]*cukier8[[#This Row],[rabat]]</f>
        <v>53.800000000000004</v>
      </c>
    </row>
    <row r="820" spans="1:6" x14ac:dyDescent="0.25">
      <c r="A820" s="1">
        <v>39747</v>
      </c>
      <c r="B820" t="s">
        <v>142</v>
      </c>
      <c r="C820">
        <v>11</v>
      </c>
      <c r="D820">
        <f>SUMIF($B$1:B820,cukier8[[#This Row],[NIP]],$C$1:C820)</f>
        <v>26</v>
      </c>
      <c r="E820">
        <f>IF(cukier8[[#This Row],[ilość już zakupiona]]&gt;=100,IF(cukier8[[#This Row],[ilość już zakupiona]]&gt;=1000,IF(cukier8[[#This Row],[ilość już zakupiona]]&gt;=10000,0.2,0.1),0.05),0)</f>
        <v>0</v>
      </c>
      <c r="F820" s="4">
        <f>cukier8[[#This Row],[Ilość cukru]]*cukier8[[#This Row],[rabat]]</f>
        <v>0</v>
      </c>
    </row>
    <row r="821" spans="1:6" x14ac:dyDescent="0.25">
      <c r="A821" s="1">
        <v>39747</v>
      </c>
      <c r="B821" t="s">
        <v>47</v>
      </c>
      <c r="C821">
        <v>162</v>
      </c>
      <c r="D821">
        <f>SUMIF($B$1:B821,cukier8[[#This Row],[NIP]],$C$1:C821)</f>
        <v>10495</v>
      </c>
      <c r="E821">
        <f>IF(cukier8[[#This Row],[ilość już zakupiona]]&gt;=100,IF(cukier8[[#This Row],[ilość już zakupiona]]&gt;=1000,IF(cukier8[[#This Row],[ilość już zakupiona]]&gt;=10000,0.2,0.1),0.05),0)</f>
        <v>0.2</v>
      </c>
      <c r="F821" s="4">
        <f>cukier8[[#This Row],[Ilość cukru]]*cukier8[[#This Row],[rabat]]</f>
        <v>32.4</v>
      </c>
    </row>
    <row r="822" spans="1:6" x14ac:dyDescent="0.25">
      <c r="A822" s="1">
        <v>39757</v>
      </c>
      <c r="B822" t="s">
        <v>20</v>
      </c>
      <c r="C822">
        <v>75</v>
      </c>
      <c r="D822">
        <f>SUMIF($B$1:B822,cukier8[[#This Row],[NIP]],$C$1:C822)</f>
        <v>2810</v>
      </c>
      <c r="E822">
        <f>IF(cukier8[[#This Row],[ilość już zakupiona]]&gt;=100,IF(cukier8[[#This Row],[ilość już zakupiona]]&gt;=1000,IF(cukier8[[#This Row],[ilość już zakupiona]]&gt;=10000,0.2,0.1),0.05),0)</f>
        <v>0.1</v>
      </c>
      <c r="F822" s="4">
        <f>cukier8[[#This Row],[Ilość cukru]]*cukier8[[#This Row],[rabat]]</f>
        <v>7.5</v>
      </c>
    </row>
    <row r="823" spans="1:6" x14ac:dyDescent="0.25">
      <c r="A823" s="1">
        <v>39759</v>
      </c>
      <c r="B823" t="s">
        <v>24</v>
      </c>
      <c r="C823">
        <v>358</v>
      </c>
      <c r="D823">
        <f>SUMIF($B$1:B823,cukier8[[#This Row],[NIP]],$C$1:C823)</f>
        <v>9568</v>
      </c>
      <c r="E823">
        <f>IF(cukier8[[#This Row],[ilość już zakupiona]]&gt;=100,IF(cukier8[[#This Row],[ilość już zakupiona]]&gt;=1000,IF(cukier8[[#This Row],[ilość już zakupiona]]&gt;=10000,0.2,0.1),0.05),0)</f>
        <v>0.1</v>
      </c>
      <c r="F823" s="4">
        <f>cukier8[[#This Row],[Ilość cukru]]*cukier8[[#This Row],[rabat]]</f>
        <v>35.800000000000004</v>
      </c>
    </row>
    <row r="824" spans="1:6" x14ac:dyDescent="0.25">
      <c r="A824" s="1">
        <v>39760</v>
      </c>
      <c r="B824" t="s">
        <v>10</v>
      </c>
      <c r="C824">
        <v>198</v>
      </c>
      <c r="D824">
        <f>SUMIF($B$1:B824,cukier8[[#This Row],[NIP]],$C$1:C824)</f>
        <v>1356</v>
      </c>
      <c r="E824">
        <f>IF(cukier8[[#This Row],[ilość już zakupiona]]&gt;=100,IF(cukier8[[#This Row],[ilość już zakupiona]]&gt;=1000,IF(cukier8[[#This Row],[ilość już zakupiona]]&gt;=10000,0.2,0.1),0.05),0)</f>
        <v>0.1</v>
      </c>
      <c r="F824" s="4">
        <f>cukier8[[#This Row],[Ilość cukru]]*cukier8[[#This Row],[rabat]]</f>
        <v>19.8</v>
      </c>
    </row>
    <row r="825" spans="1:6" x14ac:dyDescent="0.25">
      <c r="A825" s="1">
        <v>39763</v>
      </c>
      <c r="B825" t="s">
        <v>24</v>
      </c>
      <c r="C825">
        <v>189</v>
      </c>
      <c r="D825">
        <f>SUMIF($B$1:B825,cukier8[[#This Row],[NIP]],$C$1:C825)</f>
        <v>9757</v>
      </c>
      <c r="E825">
        <f>IF(cukier8[[#This Row],[ilość już zakupiona]]&gt;=100,IF(cukier8[[#This Row],[ilość już zakupiona]]&gt;=1000,IF(cukier8[[#This Row],[ilość już zakupiona]]&gt;=10000,0.2,0.1),0.05),0)</f>
        <v>0.1</v>
      </c>
      <c r="F825" s="4">
        <f>cukier8[[#This Row],[Ilość cukru]]*cukier8[[#This Row],[rabat]]</f>
        <v>18.900000000000002</v>
      </c>
    </row>
    <row r="826" spans="1:6" x14ac:dyDescent="0.25">
      <c r="A826" s="1">
        <v>39764</v>
      </c>
      <c r="B826" t="s">
        <v>26</v>
      </c>
      <c r="C826">
        <v>226</v>
      </c>
      <c r="D826">
        <f>SUMIF($B$1:B826,cukier8[[#This Row],[NIP]],$C$1:C826)</f>
        <v>3581</v>
      </c>
      <c r="E826">
        <f>IF(cukier8[[#This Row],[ilość już zakupiona]]&gt;=100,IF(cukier8[[#This Row],[ilość już zakupiona]]&gt;=1000,IF(cukier8[[#This Row],[ilość już zakupiona]]&gt;=10000,0.2,0.1),0.05),0)</f>
        <v>0.1</v>
      </c>
      <c r="F826" s="4">
        <f>cukier8[[#This Row],[Ilość cukru]]*cukier8[[#This Row],[rabat]]</f>
        <v>22.6</v>
      </c>
    </row>
    <row r="827" spans="1:6" x14ac:dyDescent="0.25">
      <c r="A827" s="1">
        <v>39765</v>
      </c>
      <c r="B827" t="s">
        <v>57</v>
      </c>
      <c r="C827">
        <v>94</v>
      </c>
      <c r="D827">
        <f>SUMIF($B$1:B827,cukier8[[#This Row],[NIP]],$C$1:C827)</f>
        <v>2050</v>
      </c>
      <c r="E827">
        <f>IF(cukier8[[#This Row],[ilość już zakupiona]]&gt;=100,IF(cukier8[[#This Row],[ilość już zakupiona]]&gt;=1000,IF(cukier8[[#This Row],[ilość już zakupiona]]&gt;=10000,0.2,0.1),0.05),0)</f>
        <v>0.1</v>
      </c>
      <c r="F827" s="4">
        <f>cukier8[[#This Row],[Ilość cukru]]*cukier8[[#This Row],[rabat]]</f>
        <v>9.4</v>
      </c>
    </row>
    <row r="828" spans="1:6" x14ac:dyDescent="0.25">
      <c r="A828" s="1">
        <v>39770</v>
      </c>
      <c r="B828" t="s">
        <v>52</v>
      </c>
      <c r="C828">
        <v>401</v>
      </c>
      <c r="D828">
        <f>SUMIF($B$1:B828,cukier8[[#This Row],[NIP]],$C$1:C828)</f>
        <v>10722</v>
      </c>
      <c r="E828">
        <f>IF(cukier8[[#This Row],[ilość już zakupiona]]&gt;=100,IF(cukier8[[#This Row],[ilość już zakupiona]]&gt;=1000,IF(cukier8[[#This Row],[ilość już zakupiona]]&gt;=10000,0.2,0.1),0.05),0)</f>
        <v>0.2</v>
      </c>
      <c r="F828" s="4">
        <f>cukier8[[#This Row],[Ilość cukru]]*cukier8[[#This Row],[rabat]]</f>
        <v>80.2</v>
      </c>
    </row>
    <row r="829" spans="1:6" x14ac:dyDescent="0.25">
      <c r="A829" s="1">
        <v>39771</v>
      </c>
      <c r="B829" t="s">
        <v>71</v>
      </c>
      <c r="C829">
        <v>52</v>
      </c>
      <c r="D829">
        <f>SUMIF($B$1:B829,cukier8[[#This Row],[NIP]],$C$1:C829)</f>
        <v>1779</v>
      </c>
      <c r="E829">
        <f>IF(cukier8[[#This Row],[ilość już zakupiona]]&gt;=100,IF(cukier8[[#This Row],[ilość już zakupiona]]&gt;=1000,IF(cukier8[[#This Row],[ilość już zakupiona]]&gt;=10000,0.2,0.1),0.05),0)</f>
        <v>0.1</v>
      </c>
      <c r="F829" s="4">
        <f>cukier8[[#This Row],[Ilość cukru]]*cukier8[[#This Row],[rabat]]</f>
        <v>5.2</v>
      </c>
    </row>
    <row r="830" spans="1:6" x14ac:dyDescent="0.25">
      <c r="A830" s="1">
        <v>39772</v>
      </c>
      <c r="B830" t="s">
        <v>14</v>
      </c>
      <c r="C830">
        <v>189</v>
      </c>
      <c r="D830">
        <f>SUMIF($B$1:B830,cukier8[[#This Row],[NIP]],$C$1:C830)</f>
        <v>2177</v>
      </c>
      <c r="E830">
        <f>IF(cukier8[[#This Row],[ilość już zakupiona]]&gt;=100,IF(cukier8[[#This Row],[ilość już zakupiona]]&gt;=1000,IF(cukier8[[#This Row],[ilość już zakupiona]]&gt;=10000,0.2,0.1),0.05),0)</f>
        <v>0.1</v>
      </c>
      <c r="F830" s="4">
        <f>cukier8[[#This Row],[Ilość cukru]]*cukier8[[#This Row],[rabat]]</f>
        <v>18.900000000000002</v>
      </c>
    </row>
    <row r="831" spans="1:6" x14ac:dyDescent="0.25">
      <c r="A831" s="1">
        <v>39774</v>
      </c>
      <c r="B831" t="s">
        <v>19</v>
      </c>
      <c r="C831">
        <v>201</v>
      </c>
      <c r="D831">
        <f>SUMIF($B$1:B831,cukier8[[#This Row],[NIP]],$C$1:C831)</f>
        <v>7969</v>
      </c>
      <c r="E831">
        <f>IF(cukier8[[#This Row],[ilość już zakupiona]]&gt;=100,IF(cukier8[[#This Row],[ilość już zakupiona]]&gt;=1000,IF(cukier8[[#This Row],[ilość już zakupiona]]&gt;=10000,0.2,0.1),0.05),0)</f>
        <v>0.1</v>
      </c>
      <c r="F831" s="4">
        <f>cukier8[[#This Row],[Ilość cukru]]*cukier8[[#This Row],[rabat]]</f>
        <v>20.100000000000001</v>
      </c>
    </row>
    <row r="832" spans="1:6" x14ac:dyDescent="0.25">
      <c r="A832" s="1">
        <v>39775</v>
      </c>
      <c r="B832" t="s">
        <v>24</v>
      </c>
      <c r="C832">
        <v>235</v>
      </c>
      <c r="D832">
        <f>SUMIF($B$1:B832,cukier8[[#This Row],[NIP]],$C$1:C832)</f>
        <v>9992</v>
      </c>
      <c r="E832">
        <f>IF(cukier8[[#This Row],[ilość już zakupiona]]&gt;=100,IF(cukier8[[#This Row],[ilość już zakupiona]]&gt;=1000,IF(cukier8[[#This Row],[ilość już zakupiona]]&gt;=10000,0.2,0.1),0.05),0)</f>
        <v>0.1</v>
      </c>
      <c r="F832" s="4">
        <f>cukier8[[#This Row],[Ilość cukru]]*cukier8[[#This Row],[rabat]]</f>
        <v>23.5</v>
      </c>
    </row>
    <row r="833" spans="1:6" x14ac:dyDescent="0.25">
      <c r="A833" s="1">
        <v>39776</v>
      </c>
      <c r="B833" t="s">
        <v>57</v>
      </c>
      <c r="C833">
        <v>78</v>
      </c>
      <c r="D833">
        <f>SUMIF($B$1:B833,cukier8[[#This Row],[NIP]],$C$1:C833)</f>
        <v>2128</v>
      </c>
      <c r="E833">
        <f>IF(cukier8[[#This Row],[ilość już zakupiona]]&gt;=100,IF(cukier8[[#This Row],[ilość już zakupiona]]&gt;=1000,IF(cukier8[[#This Row],[ilość już zakupiona]]&gt;=10000,0.2,0.1),0.05),0)</f>
        <v>0.1</v>
      </c>
      <c r="F833" s="4">
        <f>cukier8[[#This Row],[Ilość cukru]]*cukier8[[#This Row],[rabat]]</f>
        <v>7.8000000000000007</v>
      </c>
    </row>
    <row r="834" spans="1:6" x14ac:dyDescent="0.25">
      <c r="A834" s="1">
        <v>39776</v>
      </c>
      <c r="B834" t="s">
        <v>128</v>
      </c>
      <c r="C834">
        <v>13</v>
      </c>
      <c r="D834">
        <f>SUMIF($B$1:B834,cukier8[[#This Row],[NIP]],$C$1:C834)</f>
        <v>30</v>
      </c>
      <c r="E834">
        <f>IF(cukier8[[#This Row],[ilość już zakupiona]]&gt;=100,IF(cukier8[[#This Row],[ilość już zakupiona]]&gt;=1000,IF(cukier8[[#This Row],[ilość już zakupiona]]&gt;=10000,0.2,0.1),0.05),0)</f>
        <v>0</v>
      </c>
      <c r="F834" s="4">
        <f>cukier8[[#This Row],[Ilość cukru]]*cukier8[[#This Row],[rabat]]</f>
        <v>0</v>
      </c>
    </row>
    <row r="835" spans="1:6" x14ac:dyDescent="0.25">
      <c r="A835" s="1">
        <v>39776</v>
      </c>
      <c r="B835" t="s">
        <v>22</v>
      </c>
      <c r="C835">
        <v>196</v>
      </c>
      <c r="D835">
        <f>SUMIF($B$1:B835,cukier8[[#This Row],[NIP]],$C$1:C835)</f>
        <v>396</v>
      </c>
      <c r="E835">
        <f>IF(cukier8[[#This Row],[ilość już zakupiona]]&gt;=100,IF(cukier8[[#This Row],[ilość już zakupiona]]&gt;=1000,IF(cukier8[[#This Row],[ilość już zakupiona]]&gt;=10000,0.2,0.1),0.05),0)</f>
        <v>0.05</v>
      </c>
      <c r="F835" s="4">
        <f>cukier8[[#This Row],[Ilość cukru]]*cukier8[[#This Row],[rabat]]</f>
        <v>9.8000000000000007</v>
      </c>
    </row>
    <row r="836" spans="1:6" x14ac:dyDescent="0.25">
      <c r="A836" s="1">
        <v>39780</v>
      </c>
      <c r="B836" t="s">
        <v>72</v>
      </c>
      <c r="C836">
        <v>11</v>
      </c>
      <c r="D836">
        <f>SUMIF($B$1:B836,cukier8[[#This Row],[NIP]],$C$1:C836)</f>
        <v>17</v>
      </c>
      <c r="E836">
        <f>IF(cukier8[[#This Row],[ilość już zakupiona]]&gt;=100,IF(cukier8[[#This Row],[ilość już zakupiona]]&gt;=1000,IF(cukier8[[#This Row],[ilość już zakupiona]]&gt;=10000,0.2,0.1),0.05),0)</f>
        <v>0</v>
      </c>
      <c r="F836" s="4">
        <f>cukier8[[#This Row],[Ilość cukru]]*cukier8[[#This Row],[rabat]]</f>
        <v>0</v>
      </c>
    </row>
    <row r="837" spans="1:6" x14ac:dyDescent="0.25">
      <c r="A837" s="1">
        <v>39780</v>
      </c>
      <c r="B837" t="s">
        <v>178</v>
      </c>
      <c r="C837">
        <v>17</v>
      </c>
      <c r="D837">
        <f>SUMIF($B$1:B837,cukier8[[#This Row],[NIP]],$C$1:C837)</f>
        <v>17</v>
      </c>
      <c r="E837">
        <f>IF(cukier8[[#This Row],[ilość już zakupiona]]&gt;=100,IF(cukier8[[#This Row],[ilość już zakupiona]]&gt;=1000,IF(cukier8[[#This Row],[ilość już zakupiona]]&gt;=10000,0.2,0.1),0.05),0)</f>
        <v>0</v>
      </c>
      <c r="F837" s="4">
        <f>cukier8[[#This Row],[Ilość cukru]]*cukier8[[#This Row],[rabat]]</f>
        <v>0</v>
      </c>
    </row>
    <row r="838" spans="1:6" x14ac:dyDescent="0.25">
      <c r="A838" s="1">
        <v>39781</v>
      </c>
      <c r="B838" t="s">
        <v>49</v>
      </c>
      <c r="C838">
        <v>4</v>
      </c>
      <c r="D838">
        <f>SUMIF($B$1:B838,cukier8[[#This Row],[NIP]],$C$1:C838)</f>
        <v>7</v>
      </c>
      <c r="E838">
        <f>IF(cukier8[[#This Row],[ilość już zakupiona]]&gt;=100,IF(cukier8[[#This Row],[ilość już zakupiona]]&gt;=1000,IF(cukier8[[#This Row],[ilość już zakupiona]]&gt;=10000,0.2,0.1),0.05),0)</f>
        <v>0</v>
      </c>
      <c r="F838" s="4">
        <f>cukier8[[#This Row],[Ilość cukru]]*cukier8[[#This Row],[rabat]]</f>
        <v>0</v>
      </c>
    </row>
    <row r="839" spans="1:6" x14ac:dyDescent="0.25">
      <c r="A839" s="1">
        <v>39785</v>
      </c>
      <c r="B839" t="s">
        <v>56</v>
      </c>
      <c r="C839">
        <v>17</v>
      </c>
      <c r="D839">
        <f>SUMIF($B$1:B839,cukier8[[#This Row],[NIP]],$C$1:C839)</f>
        <v>20</v>
      </c>
      <c r="E839">
        <f>IF(cukier8[[#This Row],[ilość już zakupiona]]&gt;=100,IF(cukier8[[#This Row],[ilość już zakupiona]]&gt;=1000,IF(cukier8[[#This Row],[ilość już zakupiona]]&gt;=10000,0.2,0.1),0.05),0)</f>
        <v>0</v>
      </c>
      <c r="F839" s="4">
        <f>cukier8[[#This Row],[Ilość cukru]]*cukier8[[#This Row],[rabat]]</f>
        <v>0</v>
      </c>
    </row>
    <row r="840" spans="1:6" x14ac:dyDescent="0.25">
      <c r="A840" s="1">
        <v>39785</v>
      </c>
      <c r="B840" t="s">
        <v>179</v>
      </c>
      <c r="C840">
        <v>1</v>
      </c>
      <c r="D840">
        <f>SUMIF($B$1:B840,cukier8[[#This Row],[NIP]],$C$1:C840)</f>
        <v>1</v>
      </c>
      <c r="E840">
        <f>IF(cukier8[[#This Row],[ilość już zakupiona]]&gt;=100,IF(cukier8[[#This Row],[ilość już zakupiona]]&gt;=1000,IF(cukier8[[#This Row],[ilość już zakupiona]]&gt;=10000,0.2,0.1),0.05),0)</f>
        <v>0</v>
      </c>
      <c r="F840" s="4">
        <f>cukier8[[#This Row],[Ilość cukru]]*cukier8[[#This Row],[rabat]]</f>
        <v>0</v>
      </c>
    </row>
    <row r="841" spans="1:6" x14ac:dyDescent="0.25">
      <c r="A841" s="1">
        <v>39790</v>
      </c>
      <c r="B841" t="s">
        <v>15</v>
      </c>
      <c r="C841">
        <v>6</v>
      </c>
      <c r="D841">
        <f>SUMIF($B$1:B841,cukier8[[#This Row],[NIP]],$C$1:C841)</f>
        <v>24</v>
      </c>
      <c r="E841">
        <f>IF(cukier8[[#This Row],[ilość już zakupiona]]&gt;=100,IF(cukier8[[#This Row],[ilość już zakupiona]]&gt;=1000,IF(cukier8[[#This Row],[ilość już zakupiona]]&gt;=10000,0.2,0.1),0.05),0)</f>
        <v>0</v>
      </c>
      <c r="F841" s="4">
        <f>cukier8[[#This Row],[Ilość cukru]]*cukier8[[#This Row],[rabat]]</f>
        <v>0</v>
      </c>
    </row>
    <row r="842" spans="1:6" x14ac:dyDescent="0.25">
      <c r="A842" s="1">
        <v>39790</v>
      </c>
      <c r="B842" t="s">
        <v>9</v>
      </c>
      <c r="C842">
        <v>496</v>
      </c>
      <c r="D842">
        <f>SUMIF($B$1:B842,cukier8[[#This Row],[NIP]],$C$1:C842)</f>
        <v>11611</v>
      </c>
      <c r="E842">
        <f>IF(cukier8[[#This Row],[ilość już zakupiona]]&gt;=100,IF(cukier8[[#This Row],[ilość już zakupiona]]&gt;=1000,IF(cukier8[[#This Row],[ilość już zakupiona]]&gt;=10000,0.2,0.1),0.05),0)</f>
        <v>0.2</v>
      </c>
      <c r="F842" s="4">
        <f>cukier8[[#This Row],[Ilość cukru]]*cukier8[[#This Row],[rabat]]</f>
        <v>99.2</v>
      </c>
    </row>
    <row r="843" spans="1:6" x14ac:dyDescent="0.25">
      <c r="A843" s="1">
        <v>39794</v>
      </c>
      <c r="B843" t="s">
        <v>7</v>
      </c>
      <c r="C843">
        <v>363</v>
      </c>
      <c r="D843">
        <f>SUMIF($B$1:B843,cukier8[[#This Row],[NIP]],$C$1:C843)</f>
        <v>5620</v>
      </c>
      <c r="E843">
        <f>IF(cukier8[[#This Row],[ilość już zakupiona]]&gt;=100,IF(cukier8[[#This Row],[ilość już zakupiona]]&gt;=1000,IF(cukier8[[#This Row],[ilość już zakupiona]]&gt;=10000,0.2,0.1),0.05),0)</f>
        <v>0.1</v>
      </c>
      <c r="F843" s="4">
        <f>cukier8[[#This Row],[Ilość cukru]]*cukier8[[#This Row],[rabat]]</f>
        <v>36.300000000000004</v>
      </c>
    </row>
    <row r="844" spans="1:6" x14ac:dyDescent="0.25">
      <c r="A844" s="1">
        <v>39797</v>
      </c>
      <c r="B844" t="s">
        <v>7</v>
      </c>
      <c r="C844">
        <v>491</v>
      </c>
      <c r="D844">
        <f>SUMIF($B$1:B844,cukier8[[#This Row],[NIP]],$C$1:C844)</f>
        <v>6111</v>
      </c>
      <c r="E844">
        <f>IF(cukier8[[#This Row],[ilość już zakupiona]]&gt;=100,IF(cukier8[[#This Row],[ilość już zakupiona]]&gt;=1000,IF(cukier8[[#This Row],[ilość już zakupiona]]&gt;=10000,0.2,0.1),0.05),0)</f>
        <v>0.1</v>
      </c>
      <c r="F844" s="4">
        <f>cukier8[[#This Row],[Ilość cukru]]*cukier8[[#This Row],[rabat]]</f>
        <v>49.1</v>
      </c>
    </row>
    <row r="845" spans="1:6" x14ac:dyDescent="0.25">
      <c r="A845" s="1">
        <v>39797</v>
      </c>
      <c r="B845" t="s">
        <v>19</v>
      </c>
      <c r="C845">
        <v>369</v>
      </c>
      <c r="D845">
        <f>SUMIF($B$1:B845,cukier8[[#This Row],[NIP]],$C$1:C845)</f>
        <v>8338</v>
      </c>
      <c r="E845">
        <f>IF(cukier8[[#This Row],[ilość już zakupiona]]&gt;=100,IF(cukier8[[#This Row],[ilość już zakupiona]]&gt;=1000,IF(cukier8[[#This Row],[ilość już zakupiona]]&gt;=10000,0.2,0.1),0.05),0)</f>
        <v>0.1</v>
      </c>
      <c r="F845" s="4">
        <f>cukier8[[#This Row],[Ilość cukru]]*cukier8[[#This Row],[rabat]]</f>
        <v>36.9</v>
      </c>
    </row>
    <row r="846" spans="1:6" x14ac:dyDescent="0.25">
      <c r="A846" s="1">
        <v>39799</v>
      </c>
      <c r="B846" t="s">
        <v>68</v>
      </c>
      <c r="C846">
        <v>60</v>
      </c>
      <c r="D846">
        <f>SUMIF($B$1:B846,cukier8[[#This Row],[NIP]],$C$1:C846)</f>
        <v>1767</v>
      </c>
      <c r="E846">
        <f>IF(cukier8[[#This Row],[ilość już zakupiona]]&gt;=100,IF(cukier8[[#This Row],[ilość już zakupiona]]&gt;=1000,IF(cukier8[[#This Row],[ilość już zakupiona]]&gt;=10000,0.2,0.1),0.05),0)</f>
        <v>0.1</v>
      </c>
      <c r="F846" s="4">
        <f>cukier8[[#This Row],[Ilość cukru]]*cukier8[[#This Row],[rabat]]</f>
        <v>6</v>
      </c>
    </row>
    <row r="847" spans="1:6" x14ac:dyDescent="0.25">
      <c r="A847" s="1">
        <v>39800</v>
      </c>
      <c r="B847" t="s">
        <v>22</v>
      </c>
      <c r="C847">
        <v>35</v>
      </c>
      <c r="D847">
        <f>SUMIF($B$1:B847,cukier8[[#This Row],[NIP]],$C$1:C847)</f>
        <v>431</v>
      </c>
      <c r="E847">
        <f>IF(cukier8[[#This Row],[ilość już zakupiona]]&gt;=100,IF(cukier8[[#This Row],[ilość już zakupiona]]&gt;=1000,IF(cukier8[[#This Row],[ilość już zakupiona]]&gt;=10000,0.2,0.1),0.05),0)</f>
        <v>0.05</v>
      </c>
      <c r="F847" s="4">
        <f>cukier8[[#This Row],[Ilość cukru]]*cukier8[[#This Row],[rabat]]</f>
        <v>1.75</v>
      </c>
    </row>
    <row r="848" spans="1:6" x14ac:dyDescent="0.25">
      <c r="A848" s="1">
        <v>39803</v>
      </c>
      <c r="B848" t="s">
        <v>9</v>
      </c>
      <c r="C848">
        <v>121</v>
      </c>
      <c r="D848">
        <f>SUMIF($B$1:B848,cukier8[[#This Row],[NIP]],$C$1:C848)</f>
        <v>11732</v>
      </c>
      <c r="E848">
        <f>IF(cukier8[[#This Row],[ilość już zakupiona]]&gt;=100,IF(cukier8[[#This Row],[ilość już zakupiona]]&gt;=1000,IF(cukier8[[#This Row],[ilość już zakupiona]]&gt;=10000,0.2,0.1),0.05),0)</f>
        <v>0.2</v>
      </c>
      <c r="F848" s="4">
        <f>cukier8[[#This Row],[Ilość cukru]]*cukier8[[#This Row],[rabat]]</f>
        <v>24.200000000000003</v>
      </c>
    </row>
    <row r="849" spans="1:6" x14ac:dyDescent="0.25">
      <c r="A849" s="1">
        <v>39803</v>
      </c>
      <c r="B849" t="s">
        <v>52</v>
      </c>
      <c r="C849">
        <v>442</v>
      </c>
      <c r="D849">
        <f>SUMIF($B$1:B849,cukier8[[#This Row],[NIP]],$C$1:C849)</f>
        <v>11164</v>
      </c>
      <c r="E849">
        <f>IF(cukier8[[#This Row],[ilość już zakupiona]]&gt;=100,IF(cukier8[[#This Row],[ilość już zakupiona]]&gt;=1000,IF(cukier8[[#This Row],[ilość już zakupiona]]&gt;=10000,0.2,0.1),0.05),0)</f>
        <v>0.2</v>
      </c>
      <c r="F849" s="4">
        <f>cukier8[[#This Row],[Ilość cukru]]*cukier8[[#This Row],[rabat]]</f>
        <v>88.4</v>
      </c>
    </row>
    <row r="850" spans="1:6" x14ac:dyDescent="0.25">
      <c r="A850" s="1">
        <v>39804</v>
      </c>
      <c r="B850" t="s">
        <v>9</v>
      </c>
      <c r="C850">
        <v>338</v>
      </c>
      <c r="D850">
        <f>SUMIF($B$1:B850,cukier8[[#This Row],[NIP]],$C$1:C850)</f>
        <v>12070</v>
      </c>
      <c r="E850">
        <f>IF(cukier8[[#This Row],[ilość już zakupiona]]&gt;=100,IF(cukier8[[#This Row],[ilość już zakupiona]]&gt;=1000,IF(cukier8[[#This Row],[ilość już zakupiona]]&gt;=10000,0.2,0.1),0.05),0)</f>
        <v>0.2</v>
      </c>
      <c r="F850" s="4">
        <f>cukier8[[#This Row],[Ilość cukru]]*cukier8[[#This Row],[rabat]]</f>
        <v>67.600000000000009</v>
      </c>
    </row>
    <row r="851" spans="1:6" x14ac:dyDescent="0.25">
      <c r="A851" s="1">
        <v>39805</v>
      </c>
      <c r="B851" t="s">
        <v>33</v>
      </c>
      <c r="C851">
        <v>94</v>
      </c>
      <c r="D851">
        <f>SUMIF($B$1:B851,cukier8[[#This Row],[NIP]],$C$1:C851)</f>
        <v>792</v>
      </c>
      <c r="E851">
        <f>IF(cukier8[[#This Row],[ilość już zakupiona]]&gt;=100,IF(cukier8[[#This Row],[ilość już zakupiona]]&gt;=1000,IF(cukier8[[#This Row],[ilość już zakupiona]]&gt;=10000,0.2,0.1),0.05),0)</f>
        <v>0.05</v>
      </c>
      <c r="F851" s="4">
        <f>cukier8[[#This Row],[Ilość cukru]]*cukier8[[#This Row],[rabat]]</f>
        <v>4.7</v>
      </c>
    </row>
    <row r="852" spans="1:6" x14ac:dyDescent="0.25">
      <c r="A852" s="1">
        <v>39808</v>
      </c>
      <c r="B852" t="s">
        <v>3</v>
      </c>
      <c r="C852">
        <v>14</v>
      </c>
      <c r="D852">
        <f>SUMIF($B$1:B852,cukier8[[#This Row],[NIP]],$C$1:C852)</f>
        <v>31</v>
      </c>
      <c r="E852">
        <f>IF(cukier8[[#This Row],[ilość już zakupiona]]&gt;=100,IF(cukier8[[#This Row],[ilość już zakupiona]]&gt;=1000,IF(cukier8[[#This Row],[ilość już zakupiona]]&gt;=10000,0.2,0.1),0.05),0)</f>
        <v>0</v>
      </c>
      <c r="F852" s="4">
        <f>cukier8[[#This Row],[Ilość cukru]]*cukier8[[#This Row],[rabat]]</f>
        <v>0</v>
      </c>
    </row>
    <row r="853" spans="1:6" x14ac:dyDescent="0.25">
      <c r="A853" s="1">
        <v>39809</v>
      </c>
      <c r="B853" t="s">
        <v>96</v>
      </c>
      <c r="C853">
        <v>2</v>
      </c>
      <c r="D853">
        <f>SUMIF($B$1:B853,cukier8[[#This Row],[NIP]],$C$1:C853)</f>
        <v>49</v>
      </c>
      <c r="E853">
        <f>IF(cukier8[[#This Row],[ilość już zakupiona]]&gt;=100,IF(cukier8[[#This Row],[ilość już zakupiona]]&gt;=1000,IF(cukier8[[#This Row],[ilość już zakupiona]]&gt;=10000,0.2,0.1),0.05),0)</f>
        <v>0</v>
      </c>
      <c r="F853" s="4">
        <f>cukier8[[#This Row],[Ilość cukru]]*cukier8[[#This Row],[rabat]]</f>
        <v>0</v>
      </c>
    </row>
    <row r="854" spans="1:6" x14ac:dyDescent="0.25">
      <c r="A854" s="1">
        <v>39811</v>
      </c>
      <c r="B854" t="s">
        <v>16</v>
      </c>
      <c r="C854">
        <v>110</v>
      </c>
      <c r="D854">
        <f>SUMIF($B$1:B854,cukier8[[#This Row],[NIP]],$C$1:C854)</f>
        <v>9208</v>
      </c>
      <c r="E854">
        <f>IF(cukier8[[#This Row],[ilość już zakupiona]]&gt;=100,IF(cukier8[[#This Row],[ilość już zakupiona]]&gt;=1000,IF(cukier8[[#This Row],[ilość już zakupiona]]&gt;=10000,0.2,0.1),0.05),0)</f>
        <v>0.1</v>
      </c>
      <c r="F854" s="4">
        <f>cukier8[[#This Row],[Ilość cukru]]*cukier8[[#This Row],[rabat]]</f>
        <v>11</v>
      </c>
    </row>
    <row r="855" spans="1:6" x14ac:dyDescent="0.25">
      <c r="A855" s="1">
        <v>39812</v>
      </c>
      <c r="B855" t="s">
        <v>89</v>
      </c>
      <c r="C855">
        <v>18</v>
      </c>
      <c r="D855">
        <f>SUMIF($B$1:B855,cukier8[[#This Row],[NIP]],$C$1:C855)</f>
        <v>45</v>
      </c>
      <c r="E855">
        <f>IF(cukier8[[#This Row],[ilość już zakupiona]]&gt;=100,IF(cukier8[[#This Row],[ilość już zakupiona]]&gt;=1000,IF(cukier8[[#This Row],[ilość już zakupiona]]&gt;=10000,0.2,0.1),0.05),0)</f>
        <v>0</v>
      </c>
      <c r="F855" s="4">
        <f>cukier8[[#This Row],[Ilość cukru]]*cukier8[[#This Row],[rabat]]</f>
        <v>0</v>
      </c>
    </row>
    <row r="856" spans="1:6" x14ac:dyDescent="0.25">
      <c r="A856" s="1">
        <v>39812</v>
      </c>
      <c r="B856" t="s">
        <v>149</v>
      </c>
      <c r="C856">
        <v>7</v>
      </c>
      <c r="D856">
        <f>SUMIF($B$1:B856,cukier8[[#This Row],[NIP]],$C$1:C856)</f>
        <v>17</v>
      </c>
      <c r="E856">
        <f>IF(cukier8[[#This Row],[ilość już zakupiona]]&gt;=100,IF(cukier8[[#This Row],[ilość już zakupiona]]&gt;=1000,IF(cukier8[[#This Row],[ilość już zakupiona]]&gt;=10000,0.2,0.1),0.05),0)</f>
        <v>0</v>
      </c>
      <c r="F856" s="4">
        <f>cukier8[[#This Row],[Ilość cukru]]*cukier8[[#This Row],[rabat]]</f>
        <v>0</v>
      </c>
    </row>
    <row r="857" spans="1:6" x14ac:dyDescent="0.25">
      <c r="A857" s="1">
        <v>39814</v>
      </c>
      <c r="B857" t="s">
        <v>180</v>
      </c>
      <c r="C857">
        <v>2</v>
      </c>
      <c r="D857">
        <f>SUMIF($B$1:B857,cukier8[[#This Row],[NIP]],$C$1:C857)</f>
        <v>2</v>
      </c>
      <c r="E857">
        <f>IF(cukier8[[#This Row],[ilość już zakupiona]]&gt;=100,IF(cukier8[[#This Row],[ilość już zakupiona]]&gt;=1000,IF(cukier8[[#This Row],[ilość już zakupiona]]&gt;=10000,0.2,0.1),0.05),0)</f>
        <v>0</v>
      </c>
      <c r="F857" s="4">
        <f>cukier8[[#This Row],[Ilość cukru]]*cukier8[[#This Row],[rabat]]</f>
        <v>0</v>
      </c>
    </row>
    <row r="858" spans="1:6" x14ac:dyDescent="0.25">
      <c r="A858" s="1">
        <v>39815</v>
      </c>
      <c r="B858" t="s">
        <v>39</v>
      </c>
      <c r="C858">
        <v>188</v>
      </c>
      <c r="D858">
        <f>SUMIF($B$1:B858,cukier8[[#This Row],[NIP]],$C$1:C858)</f>
        <v>1890</v>
      </c>
      <c r="E858">
        <f>IF(cukier8[[#This Row],[ilość już zakupiona]]&gt;=100,IF(cukier8[[#This Row],[ilość już zakupiona]]&gt;=1000,IF(cukier8[[#This Row],[ilość już zakupiona]]&gt;=10000,0.2,0.1),0.05),0)</f>
        <v>0.1</v>
      </c>
      <c r="F858" s="4">
        <f>cukier8[[#This Row],[Ilość cukru]]*cukier8[[#This Row],[rabat]]</f>
        <v>18.8</v>
      </c>
    </row>
    <row r="859" spans="1:6" x14ac:dyDescent="0.25">
      <c r="A859" s="1">
        <v>39819</v>
      </c>
      <c r="B859" t="s">
        <v>94</v>
      </c>
      <c r="C859">
        <v>11</v>
      </c>
      <c r="D859">
        <f>SUMIF($B$1:B859,cukier8[[#This Row],[NIP]],$C$1:C859)</f>
        <v>16</v>
      </c>
      <c r="E859">
        <f>IF(cukier8[[#This Row],[ilość już zakupiona]]&gt;=100,IF(cukier8[[#This Row],[ilość już zakupiona]]&gt;=1000,IF(cukier8[[#This Row],[ilość już zakupiona]]&gt;=10000,0.2,0.1),0.05),0)</f>
        <v>0</v>
      </c>
      <c r="F859" s="4">
        <f>cukier8[[#This Row],[Ilość cukru]]*cukier8[[#This Row],[rabat]]</f>
        <v>0</v>
      </c>
    </row>
    <row r="860" spans="1:6" x14ac:dyDescent="0.25">
      <c r="A860" s="1">
        <v>39819</v>
      </c>
      <c r="B860" t="s">
        <v>16</v>
      </c>
      <c r="C860">
        <v>129</v>
      </c>
      <c r="D860">
        <f>SUMIF($B$1:B860,cukier8[[#This Row],[NIP]],$C$1:C860)</f>
        <v>9337</v>
      </c>
      <c r="E860">
        <f>IF(cukier8[[#This Row],[ilość już zakupiona]]&gt;=100,IF(cukier8[[#This Row],[ilość już zakupiona]]&gt;=1000,IF(cukier8[[#This Row],[ilość już zakupiona]]&gt;=10000,0.2,0.1),0.05),0)</f>
        <v>0.1</v>
      </c>
      <c r="F860" s="4">
        <f>cukier8[[#This Row],[Ilość cukru]]*cukier8[[#This Row],[rabat]]</f>
        <v>12.9</v>
      </c>
    </row>
    <row r="861" spans="1:6" x14ac:dyDescent="0.25">
      <c r="A861" s="1">
        <v>39819</v>
      </c>
      <c r="B861" t="s">
        <v>63</v>
      </c>
      <c r="C861">
        <v>117</v>
      </c>
      <c r="D861">
        <f>SUMIF($B$1:B861,cukier8[[#This Row],[NIP]],$C$1:C861)</f>
        <v>1296</v>
      </c>
      <c r="E861">
        <f>IF(cukier8[[#This Row],[ilość już zakupiona]]&gt;=100,IF(cukier8[[#This Row],[ilość już zakupiona]]&gt;=1000,IF(cukier8[[#This Row],[ilość już zakupiona]]&gt;=10000,0.2,0.1),0.05),0)</f>
        <v>0.1</v>
      </c>
      <c r="F861" s="4">
        <f>cukier8[[#This Row],[Ilość cukru]]*cukier8[[#This Row],[rabat]]</f>
        <v>11.700000000000001</v>
      </c>
    </row>
    <row r="862" spans="1:6" x14ac:dyDescent="0.25">
      <c r="A862" s="1">
        <v>39821</v>
      </c>
      <c r="B862" t="s">
        <v>84</v>
      </c>
      <c r="C862">
        <v>11</v>
      </c>
      <c r="D862">
        <f>SUMIF($B$1:B862,cukier8[[#This Row],[NIP]],$C$1:C862)</f>
        <v>34</v>
      </c>
      <c r="E862">
        <f>IF(cukier8[[#This Row],[ilość już zakupiona]]&gt;=100,IF(cukier8[[#This Row],[ilość już zakupiona]]&gt;=1000,IF(cukier8[[#This Row],[ilość już zakupiona]]&gt;=10000,0.2,0.1),0.05),0)</f>
        <v>0</v>
      </c>
      <c r="F862" s="4">
        <f>cukier8[[#This Row],[Ilość cukru]]*cukier8[[#This Row],[rabat]]</f>
        <v>0</v>
      </c>
    </row>
    <row r="863" spans="1:6" x14ac:dyDescent="0.25">
      <c r="A863" s="1">
        <v>39823</v>
      </c>
      <c r="B863" t="s">
        <v>63</v>
      </c>
      <c r="C863">
        <v>186</v>
      </c>
      <c r="D863">
        <f>SUMIF($B$1:B863,cukier8[[#This Row],[NIP]],$C$1:C863)</f>
        <v>1482</v>
      </c>
      <c r="E863">
        <f>IF(cukier8[[#This Row],[ilość już zakupiona]]&gt;=100,IF(cukier8[[#This Row],[ilość już zakupiona]]&gt;=1000,IF(cukier8[[#This Row],[ilość już zakupiona]]&gt;=10000,0.2,0.1),0.05),0)</f>
        <v>0.1</v>
      </c>
      <c r="F863" s="4">
        <f>cukier8[[#This Row],[Ilość cukru]]*cukier8[[#This Row],[rabat]]</f>
        <v>18.600000000000001</v>
      </c>
    </row>
    <row r="864" spans="1:6" x14ac:dyDescent="0.25">
      <c r="A864" s="1">
        <v>39824</v>
      </c>
      <c r="B864" t="s">
        <v>20</v>
      </c>
      <c r="C864">
        <v>40</v>
      </c>
      <c r="D864">
        <f>SUMIF($B$1:B864,cukier8[[#This Row],[NIP]],$C$1:C864)</f>
        <v>2850</v>
      </c>
      <c r="E864">
        <f>IF(cukier8[[#This Row],[ilość już zakupiona]]&gt;=100,IF(cukier8[[#This Row],[ilość już zakupiona]]&gt;=1000,IF(cukier8[[#This Row],[ilość już zakupiona]]&gt;=10000,0.2,0.1),0.05),0)</f>
        <v>0.1</v>
      </c>
      <c r="F864" s="4">
        <f>cukier8[[#This Row],[Ilość cukru]]*cukier8[[#This Row],[rabat]]</f>
        <v>4</v>
      </c>
    </row>
    <row r="865" spans="1:6" x14ac:dyDescent="0.25">
      <c r="A865" s="1">
        <v>39829</v>
      </c>
      <c r="B865" t="s">
        <v>49</v>
      </c>
      <c r="C865">
        <v>6</v>
      </c>
      <c r="D865">
        <f>SUMIF($B$1:B865,cukier8[[#This Row],[NIP]],$C$1:C865)</f>
        <v>13</v>
      </c>
      <c r="E865">
        <f>IF(cukier8[[#This Row],[ilość już zakupiona]]&gt;=100,IF(cukier8[[#This Row],[ilość już zakupiona]]&gt;=1000,IF(cukier8[[#This Row],[ilość już zakupiona]]&gt;=10000,0.2,0.1),0.05),0)</f>
        <v>0</v>
      </c>
      <c r="F865" s="4">
        <f>cukier8[[#This Row],[Ilość cukru]]*cukier8[[#This Row],[rabat]]</f>
        <v>0</v>
      </c>
    </row>
    <row r="866" spans="1:6" x14ac:dyDescent="0.25">
      <c r="A866" s="1">
        <v>39831</v>
      </c>
      <c r="B866" t="s">
        <v>57</v>
      </c>
      <c r="C866">
        <v>153</v>
      </c>
      <c r="D866">
        <f>SUMIF($B$1:B866,cukier8[[#This Row],[NIP]],$C$1:C866)</f>
        <v>2281</v>
      </c>
      <c r="E866">
        <f>IF(cukier8[[#This Row],[ilość już zakupiona]]&gt;=100,IF(cukier8[[#This Row],[ilość już zakupiona]]&gt;=1000,IF(cukier8[[#This Row],[ilość już zakupiona]]&gt;=10000,0.2,0.1),0.05),0)</f>
        <v>0.1</v>
      </c>
      <c r="F866" s="4">
        <f>cukier8[[#This Row],[Ilość cukru]]*cukier8[[#This Row],[rabat]]</f>
        <v>15.3</v>
      </c>
    </row>
    <row r="867" spans="1:6" x14ac:dyDescent="0.25">
      <c r="A867" s="1">
        <v>39832</v>
      </c>
      <c r="B867" t="s">
        <v>47</v>
      </c>
      <c r="C867">
        <v>163</v>
      </c>
      <c r="D867">
        <f>SUMIF($B$1:B867,cukier8[[#This Row],[NIP]],$C$1:C867)</f>
        <v>10658</v>
      </c>
      <c r="E867">
        <f>IF(cukier8[[#This Row],[ilość już zakupiona]]&gt;=100,IF(cukier8[[#This Row],[ilość już zakupiona]]&gt;=1000,IF(cukier8[[#This Row],[ilość już zakupiona]]&gt;=10000,0.2,0.1),0.05),0)</f>
        <v>0.2</v>
      </c>
      <c r="F867" s="4">
        <f>cukier8[[#This Row],[Ilość cukru]]*cukier8[[#This Row],[rabat]]</f>
        <v>32.6</v>
      </c>
    </row>
    <row r="868" spans="1:6" x14ac:dyDescent="0.25">
      <c r="A868" s="1">
        <v>39834</v>
      </c>
      <c r="B868" t="s">
        <v>181</v>
      </c>
      <c r="C868">
        <v>16</v>
      </c>
      <c r="D868">
        <f>SUMIF($B$1:B868,cukier8[[#This Row],[NIP]],$C$1:C868)</f>
        <v>16</v>
      </c>
      <c r="E868">
        <f>IF(cukier8[[#This Row],[ilość już zakupiona]]&gt;=100,IF(cukier8[[#This Row],[ilość już zakupiona]]&gt;=1000,IF(cukier8[[#This Row],[ilość już zakupiona]]&gt;=10000,0.2,0.1),0.05),0)</f>
        <v>0</v>
      </c>
      <c r="F868" s="4">
        <f>cukier8[[#This Row],[Ilość cukru]]*cukier8[[#This Row],[rabat]]</f>
        <v>0</v>
      </c>
    </row>
    <row r="869" spans="1:6" x14ac:dyDescent="0.25">
      <c r="A869" s="1">
        <v>39835</v>
      </c>
      <c r="B869" t="s">
        <v>27</v>
      </c>
      <c r="C869">
        <v>161</v>
      </c>
      <c r="D869">
        <f>SUMIF($B$1:B869,cukier8[[#This Row],[NIP]],$C$1:C869)</f>
        <v>1016</v>
      </c>
      <c r="E869">
        <f>IF(cukier8[[#This Row],[ilość już zakupiona]]&gt;=100,IF(cukier8[[#This Row],[ilość już zakupiona]]&gt;=1000,IF(cukier8[[#This Row],[ilość już zakupiona]]&gt;=10000,0.2,0.1),0.05),0)</f>
        <v>0.1</v>
      </c>
      <c r="F869" s="4">
        <f>cukier8[[#This Row],[Ilość cukru]]*cukier8[[#This Row],[rabat]]</f>
        <v>16.100000000000001</v>
      </c>
    </row>
    <row r="870" spans="1:6" x14ac:dyDescent="0.25">
      <c r="A870" s="1">
        <v>39836</v>
      </c>
      <c r="B870" t="s">
        <v>182</v>
      </c>
      <c r="C870">
        <v>5</v>
      </c>
      <c r="D870">
        <f>SUMIF($B$1:B870,cukier8[[#This Row],[NIP]],$C$1:C870)</f>
        <v>5</v>
      </c>
      <c r="E870">
        <f>IF(cukier8[[#This Row],[ilość już zakupiona]]&gt;=100,IF(cukier8[[#This Row],[ilość już zakupiona]]&gt;=1000,IF(cukier8[[#This Row],[ilość już zakupiona]]&gt;=10000,0.2,0.1),0.05),0)</f>
        <v>0</v>
      </c>
      <c r="F870" s="4">
        <f>cukier8[[#This Row],[Ilość cukru]]*cukier8[[#This Row],[rabat]]</f>
        <v>0</v>
      </c>
    </row>
    <row r="871" spans="1:6" x14ac:dyDescent="0.25">
      <c r="A871" s="1">
        <v>39839</v>
      </c>
      <c r="B871" t="s">
        <v>32</v>
      </c>
      <c r="C871">
        <v>200</v>
      </c>
      <c r="D871">
        <f>SUMIF($B$1:B871,cukier8[[#This Row],[NIP]],$C$1:C871)</f>
        <v>2408</v>
      </c>
      <c r="E871">
        <f>IF(cukier8[[#This Row],[ilość już zakupiona]]&gt;=100,IF(cukier8[[#This Row],[ilość już zakupiona]]&gt;=1000,IF(cukier8[[#This Row],[ilość już zakupiona]]&gt;=10000,0.2,0.1),0.05),0)</f>
        <v>0.1</v>
      </c>
      <c r="F871" s="4">
        <f>cukier8[[#This Row],[Ilość cukru]]*cukier8[[#This Row],[rabat]]</f>
        <v>20</v>
      </c>
    </row>
    <row r="872" spans="1:6" x14ac:dyDescent="0.25">
      <c r="A872" s="1">
        <v>39843</v>
      </c>
      <c r="B872" t="s">
        <v>183</v>
      </c>
      <c r="C872">
        <v>11</v>
      </c>
      <c r="D872">
        <f>SUMIF($B$1:B872,cukier8[[#This Row],[NIP]],$C$1:C872)</f>
        <v>11</v>
      </c>
      <c r="E872">
        <f>IF(cukier8[[#This Row],[ilość już zakupiona]]&gt;=100,IF(cukier8[[#This Row],[ilość już zakupiona]]&gt;=1000,IF(cukier8[[#This Row],[ilość już zakupiona]]&gt;=10000,0.2,0.1),0.05),0)</f>
        <v>0</v>
      </c>
      <c r="F872" s="4">
        <f>cukier8[[#This Row],[Ilość cukru]]*cukier8[[#This Row],[rabat]]</f>
        <v>0</v>
      </c>
    </row>
    <row r="873" spans="1:6" x14ac:dyDescent="0.25">
      <c r="A873" s="1">
        <v>39847</v>
      </c>
      <c r="B873" t="s">
        <v>98</v>
      </c>
      <c r="C873">
        <v>14</v>
      </c>
      <c r="D873">
        <f>SUMIF($B$1:B873,cukier8[[#This Row],[NIP]],$C$1:C873)</f>
        <v>21</v>
      </c>
      <c r="E873">
        <f>IF(cukier8[[#This Row],[ilość już zakupiona]]&gt;=100,IF(cukier8[[#This Row],[ilość już zakupiona]]&gt;=1000,IF(cukier8[[#This Row],[ilość już zakupiona]]&gt;=10000,0.2,0.1),0.05),0)</f>
        <v>0</v>
      </c>
      <c r="F873" s="4">
        <f>cukier8[[#This Row],[Ilość cukru]]*cukier8[[#This Row],[rabat]]</f>
        <v>0</v>
      </c>
    </row>
    <row r="874" spans="1:6" x14ac:dyDescent="0.25">
      <c r="A874" s="1">
        <v>39849</v>
      </c>
      <c r="B874" t="s">
        <v>9</v>
      </c>
      <c r="C874">
        <v>469</v>
      </c>
      <c r="D874">
        <f>SUMIF($B$1:B874,cukier8[[#This Row],[NIP]],$C$1:C874)</f>
        <v>12539</v>
      </c>
      <c r="E874">
        <f>IF(cukier8[[#This Row],[ilość już zakupiona]]&gt;=100,IF(cukier8[[#This Row],[ilość już zakupiona]]&gt;=1000,IF(cukier8[[#This Row],[ilość już zakupiona]]&gt;=10000,0.2,0.1),0.05),0)</f>
        <v>0.2</v>
      </c>
      <c r="F874" s="4">
        <f>cukier8[[#This Row],[Ilość cukru]]*cukier8[[#This Row],[rabat]]</f>
        <v>93.800000000000011</v>
      </c>
    </row>
    <row r="875" spans="1:6" x14ac:dyDescent="0.25">
      <c r="A875" s="1">
        <v>39853</v>
      </c>
      <c r="B875" t="s">
        <v>168</v>
      </c>
      <c r="C875">
        <v>11</v>
      </c>
      <c r="D875">
        <f>SUMIF($B$1:B875,cukier8[[#This Row],[NIP]],$C$1:C875)</f>
        <v>25</v>
      </c>
      <c r="E875">
        <f>IF(cukier8[[#This Row],[ilość już zakupiona]]&gt;=100,IF(cukier8[[#This Row],[ilość już zakupiona]]&gt;=1000,IF(cukier8[[#This Row],[ilość już zakupiona]]&gt;=10000,0.2,0.1),0.05),0)</f>
        <v>0</v>
      </c>
      <c r="F875" s="4">
        <f>cukier8[[#This Row],[Ilość cukru]]*cukier8[[#This Row],[rabat]]</f>
        <v>0</v>
      </c>
    </row>
    <row r="876" spans="1:6" x14ac:dyDescent="0.25">
      <c r="A876" s="1">
        <v>39853</v>
      </c>
      <c r="B876" t="s">
        <v>16</v>
      </c>
      <c r="C876">
        <v>423</v>
      </c>
      <c r="D876">
        <f>SUMIF($B$1:B876,cukier8[[#This Row],[NIP]],$C$1:C876)</f>
        <v>9760</v>
      </c>
      <c r="E876">
        <f>IF(cukier8[[#This Row],[ilość już zakupiona]]&gt;=100,IF(cukier8[[#This Row],[ilość już zakupiona]]&gt;=1000,IF(cukier8[[#This Row],[ilość już zakupiona]]&gt;=10000,0.2,0.1),0.05),0)</f>
        <v>0.1</v>
      </c>
      <c r="F876" s="4">
        <f>cukier8[[#This Row],[Ilość cukru]]*cukier8[[#This Row],[rabat]]</f>
        <v>42.300000000000004</v>
      </c>
    </row>
    <row r="877" spans="1:6" x14ac:dyDescent="0.25">
      <c r="A877" s="1">
        <v>39853</v>
      </c>
      <c r="B877" t="s">
        <v>174</v>
      </c>
      <c r="C877">
        <v>9</v>
      </c>
      <c r="D877">
        <f>SUMIF($B$1:B877,cukier8[[#This Row],[NIP]],$C$1:C877)</f>
        <v>25</v>
      </c>
      <c r="E877">
        <f>IF(cukier8[[#This Row],[ilość już zakupiona]]&gt;=100,IF(cukier8[[#This Row],[ilość już zakupiona]]&gt;=1000,IF(cukier8[[#This Row],[ilość już zakupiona]]&gt;=10000,0.2,0.1),0.05),0)</f>
        <v>0</v>
      </c>
      <c r="F877" s="4">
        <f>cukier8[[#This Row],[Ilość cukru]]*cukier8[[#This Row],[rabat]]</f>
        <v>0</v>
      </c>
    </row>
    <row r="878" spans="1:6" x14ac:dyDescent="0.25">
      <c r="A878" s="1">
        <v>39853</v>
      </c>
      <c r="B878" t="s">
        <v>70</v>
      </c>
      <c r="C878">
        <v>3</v>
      </c>
      <c r="D878">
        <f>SUMIF($B$1:B878,cukier8[[#This Row],[NIP]],$C$1:C878)</f>
        <v>29</v>
      </c>
      <c r="E878">
        <f>IF(cukier8[[#This Row],[ilość już zakupiona]]&gt;=100,IF(cukier8[[#This Row],[ilość już zakupiona]]&gt;=1000,IF(cukier8[[#This Row],[ilość już zakupiona]]&gt;=10000,0.2,0.1),0.05),0)</f>
        <v>0</v>
      </c>
      <c r="F878" s="4">
        <f>cukier8[[#This Row],[Ilość cukru]]*cukier8[[#This Row],[rabat]]</f>
        <v>0</v>
      </c>
    </row>
    <row r="879" spans="1:6" x14ac:dyDescent="0.25">
      <c r="A879" s="1">
        <v>39854</v>
      </c>
      <c r="B879" t="s">
        <v>24</v>
      </c>
      <c r="C879">
        <v>186</v>
      </c>
      <c r="D879">
        <f>SUMIF($B$1:B879,cukier8[[#This Row],[NIP]],$C$1:C879)</f>
        <v>10178</v>
      </c>
      <c r="E879">
        <f>IF(cukier8[[#This Row],[ilość już zakupiona]]&gt;=100,IF(cukier8[[#This Row],[ilość już zakupiona]]&gt;=1000,IF(cukier8[[#This Row],[ilość już zakupiona]]&gt;=10000,0.2,0.1),0.05),0)</f>
        <v>0.2</v>
      </c>
      <c r="F879" s="4">
        <f>cukier8[[#This Row],[Ilość cukru]]*cukier8[[#This Row],[rabat]]</f>
        <v>37.200000000000003</v>
      </c>
    </row>
    <row r="880" spans="1:6" x14ac:dyDescent="0.25">
      <c r="A880" s="1">
        <v>39854</v>
      </c>
      <c r="B880" t="s">
        <v>9</v>
      </c>
      <c r="C880">
        <v>390</v>
      </c>
      <c r="D880">
        <f>SUMIF($B$1:B880,cukier8[[#This Row],[NIP]],$C$1:C880)</f>
        <v>12929</v>
      </c>
      <c r="E880">
        <f>IF(cukier8[[#This Row],[ilość już zakupiona]]&gt;=100,IF(cukier8[[#This Row],[ilość już zakupiona]]&gt;=1000,IF(cukier8[[#This Row],[ilość już zakupiona]]&gt;=10000,0.2,0.1),0.05),0)</f>
        <v>0.2</v>
      </c>
      <c r="F880" s="4">
        <f>cukier8[[#This Row],[Ilość cukru]]*cukier8[[#This Row],[rabat]]</f>
        <v>78</v>
      </c>
    </row>
    <row r="881" spans="1:6" x14ac:dyDescent="0.25">
      <c r="A881" s="1">
        <v>39855</v>
      </c>
      <c r="B881" t="s">
        <v>7</v>
      </c>
      <c r="C881">
        <v>445</v>
      </c>
      <c r="D881">
        <f>SUMIF($B$1:B881,cukier8[[#This Row],[NIP]],$C$1:C881)</f>
        <v>6556</v>
      </c>
      <c r="E881">
        <f>IF(cukier8[[#This Row],[ilość już zakupiona]]&gt;=100,IF(cukier8[[#This Row],[ilość już zakupiona]]&gt;=1000,IF(cukier8[[#This Row],[ilość już zakupiona]]&gt;=10000,0.2,0.1),0.05),0)</f>
        <v>0.1</v>
      </c>
      <c r="F881" s="4">
        <f>cukier8[[#This Row],[Ilość cukru]]*cukier8[[#This Row],[rabat]]</f>
        <v>44.5</v>
      </c>
    </row>
    <row r="882" spans="1:6" x14ac:dyDescent="0.25">
      <c r="A882" s="1">
        <v>39856</v>
      </c>
      <c r="B882" t="s">
        <v>52</v>
      </c>
      <c r="C882">
        <v>241</v>
      </c>
      <c r="D882">
        <f>SUMIF($B$1:B882,cukier8[[#This Row],[NIP]],$C$1:C882)</f>
        <v>11405</v>
      </c>
      <c r="E882">
        <f>IF(cukier8[[#This Row],[ilość już zakupiona]]&gt;=100,IF(cukier8[[#This Row],[ilość już zakupiona]]&gt;=1000,IF(cukier8[[#This Row],[ilość już zakupiona]]&gt;=10000,0.2,0.1),0.05),0)</f>
        <v>0.2</v>
      </c>
      <c r="F882" s="4">
        <f>cukier8[[#This Row],[Ilość cukru]]*cukier8[[#This Row],[rabat]]</f>
        <v>48.2</v>
      </c>
    </row>
    <row r="883" spans="1:6" x14ac:dyDescent="0.25">
      <c r="A883" s="1">
        <v>39856</v>
      </c>
      <c r="B883" t="s">
        <v>31</v>
      </c>
      <c r="C883">
        <v>3</v>
      </c>
      <c r="D883">
        <f>SUMIF($B$1:B883,cukier8[[#This Row],[NIP]],$C$1:C883)</f>
        <v>13</v>
      </c>
      <c r="E883">
        <f>IF(cukier8[[#This Row],[ilość już zakupiona]]&gt;=100,IF(cukier8[[#This Row],[ilość już zakupiona]]&gt;=1000,IF(cukier8[[#This Row],[ilość już zakupiona]]&gt;=10000,0.2,0.1),0.05),0)</f>
        <v>0</v>
      </c>
      <c r="F883" s="4">
        <f>cukier8[[#This Row],[Ilość cukru]]*cukier8[[#This Row],[rabat]]</f>
        <v>0</v>
      </c>
    </row>
    <row r="884" spans="1:6" x14ac:dyDescent="0.25">
      <c r="A884" s="1">
        <v>39858</v>
      </c>
      <c r="B884" t="s">
        <v>25</v>
      </c>
      <c r="C884">
        <v>50</v>
      </c>
      <c r="D884">
        <f>SUMIF($B$1:B884,cukier8[[#This Row],[NIP]],$C$1:C884)</f>
        <v>2336</v>
      </c>
      <c r="E884">
        <f>IF(cukier8[[#This Row],[ilość już zakupiona]]&gt;=100,IF(cukier8[[#This Row],[ilość już zakupiona]]&gt;=1000,IF(cukier8[[#This Row],[ilość już zakupiona]]&gt;=10000,0.2,0.1),0.05),0)</f>
        <v>0.1</v>
      </c>
      <c r="F884" s="4">
        <f>cukier8[[#This Row],[Ilość cukru]]*cukier8[[#This Row],[rabat]]</f>
        <v>5</v>
      </c>
    </row>
    <row r="885" spans="1:6" x14ac:dyDescent="0.25">
      <c r="A885" s="1">
        <v>39859</v>
      </c>
      <c r="B885" t="s">
        <v>26</v>
      </c>
      <c r="C885">
        <v>284</v>
      </c>
      <c r="D885">
        <f>SUMIF($B$1:B885,cukier8[[#This Row],[NIP]],$C$1:C885)</f>
        <v>3865</v>
      </c>
      <c r="E885">
        <f>IF(cukier8[[#This Row],[ilość już zakupiona]]&gt;=100,IF(cukier8[[#This Row],[ilość już zakupiona]]&gt;=1000,IF(cukier8[[#This Row],[ilość już zakupiona]]&gt;=10000,0.2,0.1),0.05),0)</f>
        <v>0.1</v>
      </c>
      <c r="F885" s="4">
        <f>cukier8[[#This Row],[Ilość cukru]]*cukier8[[#This Row],[rabat]]</f>
        <v>28.400000000000002</v>
      </c>
    </row>
    <row r="886" spans="1:6" x14ac:dyDescent="0.25">
      <c r="A886" s="1">
        <v>39860</v>
      </c>
      <c r="B886" t="s">
        <v>11</v>
      </c>
      <c r="C886">
        <v>395</v>
      </c>
      <c r="D886">
        <f>SUMIF($B$1:B886,cukier8[[#This Row],[NIP]],$C$1:C886)</f>
        <v>10533</v>
      </c>
      <c r="E886">
        <f>IF(cukier8[[#This Row],[ilość już zakupiona]]&gt;=100,IF(cukier8[[#This Row],[ilość już zakupiona]]&gt;=1000,IF(cukier8[[#This Row],[ilość już zakupiona]]&gt;=10000,0.2,0.1),0.05),0)</f>
        <v>0.2</v>
      </c>
      <c r="F886" s="4">
        <f>cukier8[[#This Row],[Ilość cukru]]*cukier8[[#This Row],[rabat]]</f>
        <v>79</v>
      </c>
    </row>
    <row r="887" spans="1:6" x14ac:dyDescent="0.25">
      <c r="A887" s="1">
        <v>39862</v>
      </c>
      <c r="B887" t="s">
        <v>7</v>
      </c>
      <c r="C887">
        <v>290</v>
      </c>
      <c r="D887">
        <f>SUMIF($B$1:B887,cukier8[[#This Row],[NIP]],$C$1:C887)</f>
        <v>6846</v>
      </c>
      <c r="E887">
        <f>IF(cukier8[[#This Row],[ilość już zakupiona]]&gt;=100,IF(cukier8[[#This Row],[ilość już zakupiona]]&gt;=1000,IF(cukier8[[#This Row],[ilość już zakupiona]]&gt;=10000,0.2,0.1),0.05),0)</f>
        <v>0.1</v>
      </c>
      <c r="F887" s="4">
        <f>cukier8[[#This Row],[Ilość cukru]]*cukier8[[#This Row],[rabat]]</f>
        <v>29</v>
      </c>
    </row>
    <row r="888" spans="1:6" x14ac:dyDescent="0.25">
      <c r="A888" s="1">
        <v>39863</v>
      </c>
      <c r="B888" t="s">
        <v>24</v>
      </c>
      <c r="C888">
        <v>361</v>
      </c>
      <c r="D888">
        <f>SUMIF($B$1:B888,cukier8[[#This Row],[NIP]],$C$1:C888)</f>
        <v>10539</v>
      </c>
      <c r="E888">
        <f>IF(cukier8[[#This Row],[ilość już zakupiona]]&gt;=100,IF(cukier8[[#This Row],[ilość już zakupiona]]&gt;=1000,IF(cukier8[[#This Row],[ilość już zakupiona]]&gt;=10000,0.2,0.1),0.05),0)</f>
        <v>0.2</v>
      </c>
      <c r="F888" s="4">
        <f>cukier8[[#This Row],[Ilość cukru]]*cukier8[[#This Row],[rabat]]</f>
        <v>72.2</v>
      </c>
    </row>
    <row r="889" spans="1:6" x14ac:dyDescent="0.25">
      <c r="A889" s="1">
        <v>39865</v>
      </c>
      <c r="B889" t="s">
        <v>19</v>
      </c>
      <c r="C889">
        <v>355</v>
      </c>
      <c r="D889">
        <f>SUMIF($B$1:B889,cukier8[[#This Row],[NIP]],$C$1:C889)</f>
        <v>8693</v>
      </c>
      <c r="E889">
        <f>IF(cukier8[[#This Row],[ilość już zakupiona]]&gt;=100,IF(cukier8[[#This Row],[ilość już zakupiona]]&gt;=1000,IF(cukier8[[#This Row],[ilość już zakupiona]]&gt;=10000,0.2,0.1),0.05),0)</f>
        <v>0.1</v>
      </c>
      <c r="F889" s="4">
        <f>cukier8[[#This Row],[Ilość cukru]]*cukier8[[#This Row],[rabat]]</f>
        <v>35.5</v>
      </c>
    </row>
    <row r="890" spans="1:6" x14ac:dyDescent="0.25">
      <c r="A890" s="1">
        <v>39866</v>
      </c>
      <c r="B890" t="s">
        <v>184</v>
      </c>
      <c r="C890">
        <v>19</v>
      </c>
      <c r="D890">
        <f>SUMIF($B$1:B890,cukier8[[#This Row],[NIP]],$C$1:C890)</f>
        <v>19</v>
      </c>
      <c r="E890">
        <f>IF(cukier8[[#This Row],[ilość już zakupiona]]&gt;=100,IF(cukier8[[#This Row],[ilość już zakupiona]]&gt;=1000,IF(cukier8[[#This Row],[ilość już zakupiona]]&gt;=10000,0.2,0.1),0.05),0)</f>
        <v>0</v>
      </c>
      <c r="F890" s="4">
        <f>cukier8[[#This Row],[Ilość cukru]]*cukier8[[#This Row],[rabat]]</f>
        <v>0</v>
      </c>
    </row>
    <row r="891" spans="1:6" x14ac:dyDescent="0.25">
      <c r="A891" s="1">
        <v>39868</v>
      </c>
      <c r="B891" t="s">
        <v>54</v>
      </c>
      <c r="C891">
        <v>32</v>
      </c>
      <c r="D891">
        <f>SUMIF($B$1:B891,cukier8[[#This Row],[NIP]],$C$1:C891)</f>
        <v>1522</v>
      </c>
      <c r="E891">
        <f>IF(cukier8[[#This Row],[ilość już zakupiona]]&gt;=100,IF(cukier8[[#This Row],[ilość już zakupiona]]&gt;=1000,IF(cukier8[[#This Row],[ilość już zakupiona]]&gt;=10000,0.2,0.1),0.05),0)</f>
        <v>0.1</v>
      </c>
      <c r="F891" s="4">
        <f>cukier8[[#This Row],[Ilość cukru]]*cukier8[[#This Row],[rabat]]</f>
        <v>3.2</v>
      </c>
    </row>
    <row r="892" spans="1:6" x14ac:dyDescent="0.25">
      <c r="A892" s="1">
        <v>39871</v>
      </c>
      <c r="B892" t="s">
        <v>148</v>
      </c>
      <c r="C892">
        <v>13</v>
      </c>
      <c r="D892">
        <f>SUMIF($B$1:B892,cukier8[[#This Row],[NIP]],$C$1:C892)</f>
        <v>27</v>
      </c>
      <c r="E892">
        <f>IF(cukier8[[#This Row],[ilość już zakupiona]]&gt;=100,IF(cukier8[[#This Row],[ilość już zakupiona]]&gt;=1000,IF(cukier8[[#This Row],[ilość już zakupiona]]&gt;=10000,0.2,0.1),0.05),0)</f>
        <v>0</v>
      </c>
      <c r="F892" s="4">
        <f>cukier8[[#This Row],[Ilość cukru]]*cukier8[[#This Row],[rabat]]</f>
        <v>0</v>
      </c>
    </row>
    <row r="893" spans="1:6" x14ac:dyDescent="0.25">
      <c r="A893" s="1">
        <v>39871</v>
      </c>
      <c r="B893" t="s">
        <v>47</v>
      </c>
      <c r="C893">
        <v>156</v>
      </c>
      <c r="D893">
        <f>SUMIF($B$1:B893,cukier8[[#This Row],[NIP]],$C$1:C893)</f>
        <v>10814</v>
      </c>
      <c r="E893">
        <f>IF(cukier8[[#This Row],[ilość już zakupiona]]&gt;=100,IF(cukier8[[#This Row],[ilość już zakupiona]]&gt;=1000,IF(cukier8[[#This Row],[ilość już zakupiona]]&gt;=10000,0.2,0.1),0.05),0)</f>
        <v>0.2</v>
      </c>
      <c r="F893" s="4">
        <f>cukier8[[#This Row],[Ilość cukru]]*cukier8[[#This Row],[rabat]]</f>
        <v>31.200000000000003</v>
      </c>
    </row>
    <row r="894" spans="1:6" x14ac:dyDescent="0.25">
      <c r="A894" s="1">
        <v>39873</v>
      </c>
      <c r="B894" t="s">
        <v>185</v>
      </c>
      <c r="C894">
        <v>20</v>
      </c>
      <c r="D894">
        <f>SUMIF($B$1:B894,cukier8[[#This Row],[NIP]],$C$1:C894)</f>
        <v>20</v>
      </c>
      <c r="E894">
        <f>IF(cukier8[[#This Row],[ilość już zakupiona]]&gt;=100,IF(cukier8[[#This Row],[ilość już zakupiona]]&gt;=1000,IF(cukier8[[#This Row],[ilość już zakupiona]]&gt;=10000,0.2,0.1),0.05),0)</f>
        <v>0</v>
      </c>
      <c r="F894" s="4">
        <f>cukier8[[#This Row],[Ilość cukru]]*cukier8[[#This Row],[rabat]]</f>
        <v>0</v>
      </c>
    </row>
    <row r="895" spans="1:6" x14ac:dyDescent="0.25">
      <c r="A895" s="1">
        <v>39874</v>
      </c>
      <c r="B895" t="s">
        <v>14</v>
      </c>
      <c r="C895">
        <v>112</v>
      </c>
      <c r="D895">
        <f>SUMIF($B$1:B895,cukier8[[#This Row],[NIP]],$C$1:C895)</f>
        <v>2289</v>
      </c>
      <c r="E895">
        <f>IF(cukier8[[#This Row],[ilość już zakupiona]]&gt;=100,IF(cukier8[[#This Row],[ilość już zakupiona]]&gt;=1000,IF(cukier8[[#This Row],[ilość już zakupiona]]&gt;=10000,0.2,0.1),0.05),0)</f>
        <v>0.1</v>
      </c>
      <c r="F895" s="4">
        <f>cukier8[[#This Row],[Ilość cukru]]*cukier8[[#This Row],[rabat]]</f>
        <v>11.200000000000001</v>
      </c>
    </row>
    <row r="896" spans="1:6" x14ac:dyDescent="0.25">
      <c r="A896" s="1">
        <v>39877</v>
      </c>
      <c r="B896" t="s">
        <v>9</v>
      </c>
      <c r="C896">
        <v>110</v>
      </c>
      <c r="D896">
        <f>SUMIF($B$1:B896,cukier8[[#This Row],[NIP]],$C$1:C896)</f>
        <v>13039</v>
      </c>
      <c r="E896">
        <f>IF(cukier8[[#This Row],[ilość już zakupiona]]&gt;=100,IF(cukier8[[#This Row],[ilość już zakupiona]]&gt;=1000,IF(cukier8[[#This Row],[ilość już zakupiona]]&gt;=10000,0.2,0.1),0.05),0)</f>
        <v>0.2</v>
      </c>
      <c r="F896" s="4">
        <f>cukier8[[#This Row],[Ilość cukru]]*cukier8[[#This Row],[rabat]]</f>
        <v>22</v>
      </c>
    </row>
    <row r="897" spans="1:6" x14ac:dyDescent="0.25">
      <c r="A897" s="1">
        <v>39878</v>
      </c>
      <c r="B897" t="s">
        <v>186</v>
      </c>
      <c r="C897">
        <v>4</v>
      </c>
      <c r="D897">
        <f>SUMIF($B$1:B897,cukier8[[#This Row],[NIP]],$C$1:C897)</f>
        <v>4</v>
      </c>
      <c r="E897">
        <f>IF(cukier8[[#This Row],[ilość już zakupiona]]&gt;=100,IF(cukier8[[#This Row],[ilość już zakupiona]]&gt;=1000,IF(cukier8[[#This Row],[ilość już zakupiona]]&gt;=10000,0.2,0.1),0.05),0)</f>
        <v>0</v>
      </c>
      <c r="F897" s="4">
        <f>cukier8[[#This Row],[Ilość cukru]]*cukier8[[#This Row],[rabat]]</f>
        <v>0</v>
      </c>
    </row>
    <row r="898" spans="1:6" x14ac:dyDescent="0.25">
      <c r="A898" s="1">
        <v>39885</v>
      </c>
      <c r="B898" t="s">
        <v>135</v>
      </c>
      <c r="C898">
        <v>18</v>
      </c>
      <c r="D898">
        <f>SUMIF($B$1:B898,cukier8[[#This Row],[NIP]],$C$1:C898)</f>
        <v>22</v>
      </c>
      <c r="E898">
        <f>IF(cukier8[[#This Row],[ilość już zakupiona]]&gt;=100,IF(cukier8[[#This Row],[ilość już zakupiona]]&gt;=1000,IF(cukier8[[#This Row],[ilość już zakupiona]]&gt;=10000,0.2,0.1),0.05),0)</f>
        <v>0</v>
      </c>
      <c r="F898" s="4">
        <f>cukier8[[#This Row],[Ilość cukru]]*cukier8[[#This Row],[rabat]]</f>
        <v>0</v>
      </c>
    </row>
    <row r="899" spans="1:6" x14ac:dyDescent="0.25">
      <c r="A899" s="1">
        <v>39889</v>
      </c>
      <c r="B899" t="s">
        <v>22</v>
      </c>
      <c r="C899">
        <v>60</v>
      </c>
      <c r="D899">
        <f>SUMIF($B$1:B899,cukier8[[#This Row],[NIP]],$C$1:C899)</f>
        <v>491</v>
      </c>
      <c r="E899">
        <f>IF(cukier8[[#This Row],[ilość już zakupiona]]&gt;=100,IF(cukier8[[#This Row],[ilość już zakupiona]]&gt;=1000,IF(cukier8[[#This Row],[ilość już zakupiona]]&gt;=10000,0.2,0.1),0.05),0)</f>
        <v>0.05</v>
      </c>
      <c r="F899" s="4">
        <f>cukier8[[#This Row],[Ilość cukru]]*cukier8[[#This Row],[rabat]]</f>
        <v>3</v>
      </c>
    </row>
    <row r="900" spans="1:6" x14ac:dyDescent="0.25">
      <c r="A900" s="1">
        <v>39889</v>
      </c>
      <c r="B900" t="s">
        <v>90</v>
      </c>
      <c r="C900">
        <v>14</v>
      </c>
      <c r="D900">
        <f>SUMIF($B$1:B900,cukier8[[#This Row],[NIP]],$C$1:C900)</f>
        <v>22</v>
      </c>
      <c r="E900">
        <f>IF(cukier8[[#This Row],[ilość już zakupiona]]&gt;=100,IF(cukier8[[#This Row],[ilość już zakupiona]]&gt;=1000,IF(cukier8[[#This Row],[ilość już zakupiona]]&gt;=10000,0.2,0.1),0.05),0)</f>
        <v>0</v>
      </c>
      <c r="F900" s="4">
        <f>cukier8[[#This Row],[Ilość cukru]]*cukier8[[#This Row],[rabat]]</f>
        <v>0</v>
      </c>
    </row>
    <row r="901" spans="1:6" x14ac:dyDescent="0.25">
      <c r="A901" s="1">
        <v>39889</v>
      </c>
      <c r="B901" t="s">
        <v>30</v>
      </c>
      <c r="C901">
        <v>24</v>
      </c>
      <c r="D901">
        <f>SUMIF($B$1:B901,cukier8[[#This Row],[NIP]],$C$1:C901)</f>
        <v>1633</v>
      </c>
      <c r="E901">
        <f>IF(cukier8[[#This Row],[ilość już zakupiona]]&gt;=100,IF(cukier8[[#This Row],[ilość już zakupiona]]&gt;=1000,IF(cukier8[[#This Row],[ilość już zakupiona]]&gt;=10000,0.2,0.1),0.05),0)</f>
        <v>0.1</v>
      </c>
      <c r="F901" s="4">
        <f>cukier8[[#This Row],[Ilość cukru]]*cukier8[[#This Row],[rabat]]</f>
        <v>2.4000000000000004</v>
      </c>
    </row>
    <row r="902" spans="1:6" x14ac:dyDescent="0.25">
      <c r="A902" s="1">
        <v>39891</v>
      </c>
      <c r="B902" t="s">
        <v>24</v>
      </c>
      <c r="C902">
        <v>145</v>
      </c>
      <c r="D902">
        <f>SUMIF($B$1:B902,cukier8[[#This Row],[NIP]],$C$1:C902)</f>
        <v>10684</v>
      </c>
      <c r="E902">
        <f>IF(cukier8[[#This Row],[ilość już zakupiona]]&gt;=100,IF(cukier8[[#This Row],[ilość już zakupiona]]&gt;=1000,IF(cukier8[[#This Row],[ilość już zakupiona]]&gt;=10000,0.2,0.1),0.05),0)</f>
        <v>0.2</v>
      </c>
      <c r="F902" s="4">
        <f>cukier8[[#This Row],[Ilość cukru]]*cukier8[[#This Row],[rabat]]</f>
        <v>29</v>
      </c>
    </row>
    <row r="903" spans="1:6" x14ac:dyDescent="0.25">
      <c r="A903" s="1">
        <v>39891</v>
      </c>
      <c r="B903" t="s">
        <v>52</v>
      </c>
      <c r="C903">
        <v>393</v>
      </c>
      <c r="D903">
        <f>SUMIF($B$1:B903,cukier8[[#This Row],[NIP]],$C$1:C903)</f>
        <v>11798</v>
      </c>
      <c r="E903">
        <f>IF(cukier8[[#This Row],[ilość już zakupiona]]&gt;=100,IF(cukier8[[#This Row],[ilość już zakupiona]]&gt;=1000,IF(cukier8[[#This Row],[ilość już zakupiona]]&gt;=10000,0.2,0.1),0.05),0)</f>
        <v>0.2</v>
      </c>
      <c r="F903" s="4">
        <f>cukier8[[#This Row],[Ilość cukru]]*cukier8[[#This Row],[rabat]]</f>
        <v>78.600000000000009</v>
      </c>
    </row>
    <row r="904" spans="1:6" x14ac:dyDescent="0.25">
      <c r="A904" s="1">
        <v>39893</v>
      </c>
      <c r="B904" t="s">
        <v>30</v>
      </c>
      <c r="C904">
        <v>73</v>
      </c>
      <c r="D904">
        <f>SUMIF($B$1:B904,cukier8[[#This Row],[NIP]],$C$1:C904)</f>
        <v>1706</v>
      </c>
      <c r="E904">
        <f>IF(cukier8[[#This Row],[ilość już zakupiona]]&gt;=100,IF(cukier8[[#This Row],[ilość już zakupiona]]&gt;=1000,IF(cukier8[[#This Row],[ilość już zakupiona]]&gt;=10000,0.2,0.1),0.05),0)</f>
        <v>0.1</v>
      </c>
      <c r="F904" s="4">
        <f>cukier8[[#This Row],[Ilość cukru]]*cukier8[[#This Row],[rabat]]</f>
        <v>7.3000000000000007</v>
      </c>
    </row>
    <row r="905" spans="1:6" x14ac:dyDescent="0.25">
      <c r="A905" s="1">
        <v>39893</v>
      </c>
      <c r="B905" t="s">
        <v>10</v>
      </c>
      <c r="C905">
        <v>136</v>
      </c>
      <c r="D905">
        <f>SUMIF($B$1:B905,cukier8[[#This Row],[NIP]],$C$1:C905)</f>
        <v>1492</v>
      </c>
      <c r="E905">
        <f>IF(cukier8[[#This Row],[ilość już zakupiona]]&gt;=100,IF(cukier8[[#This Row],[ilość już zakupiona]]&gt;=1000,IF(cukier8[[#This Row],[ilość już zakupiona]]&gt;=10000,0.2,0.1),0.05),0)</f>
        <v>0.1</v>
      </c>
      <c r="F905" s="4">
        <f>cukier8[[#This Row],[Ilość cukru]]*cukier8[[#This Row],[rabat]]</f>
        <v>13.600000000000001</v>
      </c>
    </row>
    <row r="906" spans="1:6" x14ac:dyDescent="0.25">
      <c r="A906" s="1">
        <v>39894</v>
      </c>
      <c r="B906" t="s">
        <v>47</v>
      </c>
      <c r="C906">
        <v>422</v>
      </c>
      <c r="D906">
        <f>SUMIF($B$1:B906,cukier8[[#This Row],[NIP]],$C$1:C906)</f>
        <v>11236</v>
      </c>
      <c r="E906">
        <f>IF(cukier8[[#This Row],[ilość już zakupiona]]&gt;=100,IF(cukier8[[#This Row],[ilość już zakupiona]]&gt;=1000,IF(cukier8[[#This Row],[ilość już zakupiona]]&gt;=10000,0.2,0.1),0.05),0)</f>
        <v>0.2</v>
      </c>
      <c r="F906" s="4">
        <f>cukier8[[#This Row],[Ilość cukru]]*cukier8[[#This Row],[rabat]]</f>
        <v>84.4</v>
      </c>
    </row>
    <row r="907" spans="1:6" x14ac:dyDescent="0.25">
      <c r="A907" s="1">
        <v>39895</v>
      </c>
      <c r="B907" t="s">
        <v>11</v>
      </c>
      <c r="C907">
        <v>187</v>
      </c>
      <c r="D907">
        <f>SUMIF($B$1:B907,cukier8[[#This Row],[NIP]],$C$1:C907)</f>
        <v>10720</v>
      </c>
      <c r="E907">
        <f>IF(cukier8[[#This Row],[ilość już zakupiona]]&gt;=100,IF(cukier8[[#This Row],[ilość już zakupiona]]&gt;=1000,IF(cukier8[[#This Row],[ilość już zakupiona]]&gt;=10000,0.2,0.1),0.05),0)</f>
        <v>0.2</v>
      </c>
      <c r="F907" s="4">
        <f>cukier8[[#This Row],[Ilość cukru]]*cukier8[[#This Row],[rabat]]</f>
        <v>37.4</v>
      </c>
    </row>
    <row r="908" spans="1:6" x14ac:dyDescent="0.25">
      <c r="A908" s="1">
        <v>39897</v>
      </c>
      <c r="B908" t="s">
        <v>20</v>
      </c>
      <c r="C908">
        <v>58</v>
      </c>
      <c r="D908">
        <f>SUMIF($B$1:B908,cukier8[[#This Row],[NIP]],$C$1:C908)</f>
        <v>2908</v>
      </c>
      <c r="E908">
        <f>IF(cukier8[[#This Row],[ilość już zakupiona]]&gt;=100,IF(cukier8[[#This Row],[ilość już zakupiona]]&gt;=1000,IF(cukier8[[#This Row],[ilość już zakupiona]]&gt;=10000,0.2,0.1),0.05),0)</f>
        <v>0.1</v>
      </c>
      <c r="F908" s="4">
        <f>cukier8[[#This Row],[Ilość cukru]]*cukier8[[#This Row],[rabat]]</f>
        <v>5.8000000000000007</v>
      </c>
    </row>
    <row r="909" spans="1:6" x14ac:dyDescent="0.25">
      <c r="A909" s="1">
        <v>39898</v>
      </c>
      <c r="B909" t="s">
        <v>47</v>
      </c>
      <c r="C909">
        <v>436</v>
      </c>
      <c r="D909">
        <f>SUMIF($B$1:B909,cukier8[[#This Row],[NIP]],$C$1:C909)</f>
        <v>11672</v>
      </c>
      <c r="E909">
        <f>IF(cukier8[[#This Row],[ilość już zakupiona]]&gt;=100,IF(cukier8[[#This Row],[ilość już zakupiona]]&gt;=1000,IF(cukier8[[#This Row],[ilość już zakupiona]]&gt;=10000,0.2,0.1),0.05),0)</f>
        <v>0.2</v>
      </c>
      <c r="F909" s="4">
        <f>cukier8[[#This Row],[Ilość cukru]]*cukier8[[#This Row],[rabat]]</f>
        <v>87.2</v>
      </c>
    </row>
    <row r="910" spans="1:6" x14ac:dyDescent="0.25">
      <c r="A910" s="1">
        <v>39902</v>
      </c>
      <c r="B910" t="s">
        <v>16</v>
      </c>
      <c r="C910">
        <v>406</v>
      </c>
      <c r="D910">
        <f>SUMIF($B$1:B910,cukier8[[#This Row],[NIP]],$C$1:C910)</f>
        <v>10166</v>
      </c>
      <c r="E910">
        <f>IF(cukier8[[#This Row],[ilość już zakupiona]]&gt;=100,IF(cukier8[[#This Row],[ilość już zakupiona]]&gt;=1000,IF(cukier8[[#This Row],[ilość już zakupiona]]&gt;=10000,0.2,0.1),0.05),0)</f>
        <v>0.2</v>
      </c>
      <c r="F910" s="4">
        <f>cukier8[[#This Row],[Ilość cukru]]*cukier8[[#This Row],[rabat]]</f>
        <v>81.2</v>
      </c>
    </row>
    <row r="911" spans="1:6" x14ac:dyDescent="0.25">
      <c r="A911" s="1">
        <v>39904</v>
      </c>
      <c r="B911" t="s">
        <v>16</v>
      </c>
      <c r="C911">
        <v>108</v>
      </c>
      <c r="D911">
        <f>SUMIF($B$1:B911,cukier8[[#This Row],[NIP]],$C$1:C911)</f>
        <v>10274</v>
      </c>
      <c r="E911">
        <f>IF(cukier8[[#This Row],[ilość już zakupiona]]&gt;=100,IF(cukier8[[#This Row],[ilość już zakupiona]]&gt;=1000,IF(cukier8[[#This Row],[ilość już zakupiona]]&gt;=10000,0.2,0.1),0.05),0)</f>
        <v>0.2</v>
      </c>
      <c r="F911" s="4">
        <f>cukier8[[#This Row],[Ilość cukru]]*cukier8[[#This Row],[rabat]]</f>
        <v>21.6</v>
      </c>
    </row>
    <row r="912" spans="1:6" x14ac:dyDescent="0.25">
      <c r="A912" s="1">
        <v>39905</v>
      </c>
      <c r="B912" t="s">
        <v>144</v>
      </c>
      <c r="C912">
        <v>10</v>
      </c>
      <c r="D912">
        <f>SUMIF($B$1:B912,cukier8[[#This Row],[NIP]],$C$1:C912)</f>
        <v>28</v>
      </c>
      <c r="E912">
        <f>IF(cukier8[[#This Row],[ilość już zakupiona]]&gt;=100,IF(cukier8[[#This Row],[ilość już zakupiona]]&gt;=1000,IF(cukier8[[#This Row],[ilość już zakupiona]]&gt;=10000,0.2,0.1),0.05),0)</f>
        <v>0</v>
      </c>
      <c r="F912" s="4">
        <f>cukier8[[#This Row],[Ilość cukru]]*cukier8[[#This Row],[rabat]]</f>
        <v>0</v>
      </c>
    </row>
    <row r="913" spans="1:6" x14ac:dyDescent="0.25">
      <c r="A913" s="1">
        <v>39906</v>
      </c>
      <c r="B913" t="s">
        <v>39</v>
      </c>
      <c r="C913">
        <v>153</v>
      </c>
      <c r="D913">
        <f>SUMIF($B$1:B913,cukier8[[#This Row],[NIP]],$C$1:C913)</f>
        <v>2043</v>
      </c>
      <c r="E913">
        <f>IF(cukier8[[#This Row],[ilość już zakupiona]]&gt;=100,IF(cukier8[[#This Row],[ilość już zakupiona]]&gt;=1000,IF(cukier8[[#This Row],[ilość już zakupiona]]&gt;=10000,0.2,0.1),0.05),0)</f>
        <v>0.1</v>
      </c>
      <c r="F913" s="4">
        <f>cukier8[[#This Row],[Ilość cukru]]*cukier8[[#This Row],[rabat]]</f>
        <v>15.3</v>
      </c>
    </row>
    <row r="914" spans="1:6" x14ac:dyDescent="0.25">
      <c r="A914" s="1">
        <v>39908</v>
      </c>
      <c r="B914" t="s">
        <v>187</v>
      </c>
      <c r="C914">
        <v>3</v>
      </c>
      <c r="D914">
        <f>SUMIF($B$1:B914,cukier8[[#This Row],[NIP]],$C$1:C914)</f>
        <v>3</v>
      </c>
      <c r="E914">
        <f>IF(cukier8[[#This Row],[ilość już zakupiona]]&gt;=100,IF(cukier8[[#This Row],[ilość już zakupiona]]&gt;=1000,IF(cukier8[[#This Row],[ilość już zakupiona]]&gt;=10000,0.2,0.1),0.05),0)</f>
        <v>0</v>
      </c>
      <c r="F914" s="4">
        <f>cukier8[[#This Row],[Ilość cukru]]*cukier8[[#This Row],[rabat]]</f>
        <v>0</v>
      </c>
    </row>
    <row r="915" spans="1:6" x14ac:dyDescent="0.25">
      <c r="A915" s="1">
        <v>39909</v>
      </c>
      <c r="B915" t="s">
        <v>33</v>
      </c>
      <c r="C915">
        <v>109</v>
      </c>
      <c r="D915">
        <f>SUMIF($B$1:B915,cukier8[[#This Row],[NIP]],$C$1:C915)</f>
        <v>901</v>
      </c>
      <c r="E915">
        <f>IF(cukier8[[#This Row],[ilość już zakupiona]]&gt;=100,IF(cukier8[[#This Row],[ilość już zakupiona]]&gt;=1000,IF(cukier8[[#This Row],[ilość już zakupiona]]&gt;=10000,0.2,0.1),0.05),0)</f>
        <v>0.05</v>
      </c>
      <c r="F915" s="4">
        <f>cukier8[[#This Row],[Ilość cukru]]*cukier8[[#This Row],[rabat]]</f>
        <v>5.45</v>
      </c>
    </row>
    <row r="916" spans="1:6" x14ac:dyDescent="0.25">
      <c r="A916" s="1">
        <v>39911</v>
      </c>
      <c r="B916" t="s">
        <v>88</v>
      </c>
      <c r="C916">
        <v>9</v>
      </c>
      <c r="D916">
        <f>SUMIF($B$1:B916,cukier8[[#This Row],[NIP]],$C$1:C916)</f>
        <v>37</v>
      </c>
      <c r="E916">
        <f>IF(cukier8[[#This Row],[ilość już zakupiona]]&gt;=100,IF(cukier8[[#This Row],[ilość już zakupiona]]&gt;=1000,IF(cukier8[[#This Row],[ilość już zakupiona]]&gt;=10000,0.2,0.1),0.05),0)</f>
        <v>0</v>
      </c>
      <c r="F916" s="4">
        <f>cukier8[[#This Row],[Ilość cukru]]*cukier8[[#This Row],[rabat]]</f>
        <v>0</v>
      </c>
    </row>
    <row r="917" spans="1:6" x14ac:dyDescent="0.25">
      <c r="A917" s="1">
        <v>39911</v>
      </c>
      <c r="B917" t="s">
        <v>54</v>
      </c>
      <c r="C917">
        <v>112</v>
      </c>
      <c r="D917">
        <f>SUMIF($B$1:B917,cukier8[[#This Row],[NIP]],$C$1:C917)</f>
        <v>1634</v>
      </c>
      <c r="E917">
        <f>IF(cukier8[[#This Row],[ilość już zakupiona]]&gt;=100,IF(cukier8[[#This Row],[ilość już zakupiona]]&gt;=1000,IF(cukier8[[#This Row],[ilość już zakupiona]]&gt;=10000,0.2,0.1),0.05),0)</f>
        <v>0.1</v>
      </c>
      <c r="F917" s="4">
        <f>cukier8[[#This Row],[Ilość cukru]]*cukier8[[#This Row],[rabat]]</f>
        <v>11.200000000000001</v>
      </c>
    </row>
    <row r="918" spans="1:6" x14ac:dyDescent="0.25">
      <c r="A918" s="1">
        <v>39916</v>
      </c>
      <c r="B918" t="s">
        <v>21</v>
      </c>
      <c r="C918">
        <v>29</v>
      </c>
      <c r="D918">
        <f>SUMIF($B$1:B918,cukier8[[#This Row],[NIP]],$C$1:C918)</f>
        <v>1620</v>
      </c>
      <c r="E918">
        <f>IF(cukier8[[#This Row],[ilość już zakupiona]]&gt;=100,IF(cukier8[[#This Row],[ilość już zakupiona]]&gt;=1000,IF(cukier8[[#This Row],[ilość już zakupiona]]&gt;=10000,0.2,0.1),0.05),0)</f>
        <v>0.1</v>
      </c>
      <c r="F918" s="4">
        <f>cukier8[[#This Row],[Ilość cukru]]*cukier8[[#This Row],[rabat]]</f>
        <v>2.9000000000000004</v>
      </c>
    </row>
    <row r="919" spans="1:6" x14ac:dyDescent="0.25">
      <c r="A919" s="1">
        <v>39916</v>
      </c>
      <c r="B919" t="s">
        <v>52</v>
      </c>
      <c r="C919">
        <v>310</v>
      </c>
      <c r="D919">
        <f>SUMIF($B$1:B919,cukier8[[#This Row],[NIP]],$C$1:C919)</f>
        <v>12108</v>
      </c>
      <c r="E919">
        <f>IF(cukier8[[#This Row],[ilość już zakupiona]]&gt;=100,IF(cukier8[[#This Row],[ilość już zakupiona]]&gt;=1000,IF(cukier8[[#This Row],[ilość już zakupiona]]&gt;=10000,0.2,0.1),0.05),0)</f>
        <v>0.2</v>
      </c>
      <c r="F919" s="4">
        <f>cukier8[[#This Row],[Ilość cukru]]*cukier8[[#This Row],[rabat]]</f>
        <v>62</v>
      </c>
    </row>
    <row r="920" spans="1:6" x14ac:dyDescent="0.25">
      <c r="A920" s="1">
        <v>39918</v>
      </c>
      <c r="B920" t="s">
        <v>57</v>
      </c>
      <c r="C920">
        <v>107</v>
      </c>
      <c r="D920">
        <f>SUMIF($B$1:B920,cukier8[[#This Row],[NIP]],$C$1:C920)</f>
        <v>2388</v>
      </c>
      <c r="E920">
        <f>IF(cukier8[[#This Row],[ilość już zakupiona]]&gt;=100,IF(cukier8[[#This Row],[ilość już zakupiona]]&gt;=1000,IF(cukier8[[#This Row],[ilość już zakupiona]]&gt;=10000,0.2,0.1),0.05),0)</f>
        <v>0.1</v>
      </c>
      <c r="F920" s="4">
        <f>cukier8[[#This Row],[Ilość cukru]]*cukier8[[#This Row],[rabat]]</f>
        <v>10.700000000000001</v>
      </c>
    </row>
    <row r="921" spans="1:6" x14ac:dyDescent="0.25">
      <c r="A921" s="1">
        <v>39921</v>
      </c>
      <c r="B921" t="s">
        <v>10</v>
      </c>
      <c r="C921">
        <v>26</v>
      </c>
      <c r="D921">
        <f>SUMIF($B$1:B921,cukier8[[#This Row],[NIP]],$C$1:C921)</f>
        <v>1518</v>
      </c>
      <c r="E921">
        <f>IF(cukier8[[#This Row],[ilość już zakupiona]]&gt;=100,IF(cukier8[[#This Row],[ilość już zakupiona]]&gt;=1000,IF(cukier8[[#This Row],[ilość już zakupiona]]&gt;=10000,0.2,0.1),0.05),0)</f>
        <v>0.1</v>
      </c>
      <c r="F921" s="4">
        <f>cukier8[[#This Row],[Ilość cukru]]*cukier8[[#This Row],[rabat]]</f>
        <v>2.6</v>
      </c>
    </row>
    <row r="922" spans="1:6" x14ac:dyDescent="0.25">
      <c r="A922" s="1">
        <v>39923</v>
      </c>
      <c r="B922" t="s">
        <v>33</v>
      </c>
      <c r="C922">
        <v>114</v>
      </c>
      <c r="D922">
        <f>SUMIF($B$1:B922,cukier8[[#This Row],[NIP]],$C$1:C922)</f>
        <v>1015</v>
      </c>
      <c r="E922">
        <f>IF(cukier8[[#This Row],[ilość już zakupiona]]&gt;=100,IF(cukier8[[#This Row],[ilość już zakupiona]]&gt;=1000,IF(cukier8[[#This Row],[ilość już zakupiona]]&gt;=10000,0.2,0.1),0.05),0)</f>
        <v>0.1</v>
      </c>
      <c r="F922" s="4">
        <f>cukier8[[#This Row],[Ilość cukru]]*cukier8[[#This Row],[rabat]]</f>
        <v>11.4</v>
      </c>
    </row>
    <row r="923" spans="1:6" x14ac:dyDescent="0.25">
      <c r="A923" s="1">
        <v>39924</v>
      </c>
      <c r="B923" t="s">
        <v>171</v>
      </c>
      <c r="C923">
        <v>4</v>
      </c>
      <c r="D923">
        <f>SUMIF($B$1:B923,cukier8[[#This Row],[NIP]],$C$1:C923)</f>
        <v>14</v>
      </c>
      <c r="E923">
        <f>IF(cukier8[[#This Row],[ilość już zakupiona]]&gt;=100,IF(cukier8[[#This Row],[ilość już zakupiona]]&gt;=1000,IF(cukier8[[#This Row],[ilość już zakupiona]]&gt;=10000,0.2,0.1),0.05),0)</f>
        <v>0</v>
      </c>
      <c r="F923" s="4">
        <f>cukier8[[#This Row],[Ilość cukru]]*cukier8[[#This Row],[rabat]]</f>
        <v>0</v>
      </c>
    </row>
    <row r="924" spans="1:6" x14ac:dyDescent="0.25">
      <c r="A924" s="1">
        <v>39925</v>
      </c>
      <c r="B924" t="s">
        <v>188</v>
      </c>
      <c r="C924">
        <v>15</v>
      </c>
      <c r="D924">
        <f>SUMIF($B$1:B924,cukier8[[#This Row],[NIP]],$C$1:C924)</f>
        <v>15</v>
      </c>
      <c r="E924">
        <f>IF(cukier8[[#This Row],[ilość już zakupiona]]&gt;=100,IF(cukier8[[#This Row],[ilość już zakupiona]]&gt;=1000,IF(cukier8[[#This Row],[ilość już zakupiona]]&gt;=10000,0.2,0.1),0.05),0)</f>
        <v>0</v>
      </c>
      <c r="F924" s="4">
        <f>cukier8[[#This Row],[Ilość cukru]]*cukier8[[#This Row],[rabat]]</f>
        <v>0</v>
      </c>
    </row>
    <row r="925" spans="1:6" x14ac:dyDescent="0.25">
      <c r="A925" s="1">
        <v>39929</v>
      </c>
      <c r="B925" t="s">
        <v>68</v>
      </c>
      <c r="C925">
        <v>144</v>
      </c>
      <c r="D925">
        <f>SUMIF($B$1:B925,cukier8[[#This Row],[NIP]],$C$1:C925)</f>
        <v>1911</v>
      </c>
      <c r="E925">
        <f>IF(cukier8[[#This Row],[ilość już zakupiona]]&gt;=100,IF(cukier8[[#This Row],[ilość już zakupiona]]&gt;=1000,IF(cukier8[[#This Row],[ilość już zakupiona]]&gt;=10000,0.2,0.1),0.05),0)</f>
        <v>0.1</v>
      </c>
      <c r="F925" s="4">
        <f>cukier8[[#This Row],[Ilość cukru]]*cukier8[[#This Row],[rabat]]</f>
        <v>14.4</v>
      </c>
    </row>
    <row r="926" spans="1:6" x14ac:dyDescent="0.25">
      <c r="A926" s="1">
        <v>39933</v>
      </c>
      <c r="B926" t="s">
        <v>7</v>
      </c>
      <c r="C926">
        <v>110</v>
      </c>
      <c r="D926">
        <f>SUMIF($B$1:B926,cukier8[[#This Row],[NIP]],$C$1:C926)</f>
        <v>6956</v>
      </c>
      <c r="E926">
        <f>IF(cukier8[[#This Row],[ilość już zakupiona]]&gt;=100,IF(cukier8[[#This Row],[ilość już zakupiona]]&gt;=1000,IF(cukier8[[#This Row],[ilość już zakupiona]]&gt;=10000,0.2,0.1),0.05),0)</f>
        <v>0.1</v>
      </c>
      <c r="F926" s="4">
        <f>cukier8[[#This Row],[Ilość cukru]]*cukier8[[#This Row],[rabat]]</f>
        <v>11</v>
      </c>
    </row>
    <row r="927" spans="1:6" x14ac:dyDescent="0.25">
      <c r="A927" s="1">
        <v>39933</v>
      </c>
      <c r="B927" t="s">
        <v>39</v>
      </c>
      <c r="C927">
        <v>105</v>
      </c>
      <c r="D927">
        <f>SUMIF($B$1:B927,cukier8[[#This Row],[NIP]],$C$1:C927)</f>
        <v>2148</v>
      </c>
      <c r="E927">
        <f>IF(cukier8[[#This Row],[ilość już zakupiona]]&gt;=100,IF(cukier8[[#This Row],[ilość już zakupiona]]&gt;=1000,IF(cukier8[[#This Row],[ilość już zakupiona]]&gt;=10000,0.2,0.1),0.05),0)</f>
        <v>0.1</v>
      </c>
      <c r="F927" s="4">
        <f>cukier8[[#This Row],[Ilość cukru]]*cukier8[[#This Row],[rabat]]</f>
        <v>10.5</v>
      </c>
    </row>
    <row r="928" spans="1:6" x14ac:dyDescent="0.25">
      <c r="A928" s="1">
        <v>39935</v>
      </c>
      <c r="B928" t="s">
        <v>54</v>
      </c>
      <c r="C928">
        <v>51</v>
      </c>
      <c r="D928">
        <f>SUMIF($B$1:B928,cukier8[[#This Row],[NIP]],$C$1:C928)</f>
        <v>1685</v>
      </c>
      <c r="E928">
        <f>IF(cukier8[[#This Row],[ilość już zakupiona]]&gt;=100,IF(cukier8[[#This Row],[ilość już zakupiona]]&gt;=1000,IF(cukier8[[#This Row],[ilość już zakupiona]]&gt;=10000,0.2,0.1),0.05),0)</f>
        <v>0.1</v>
      </c>
      <c r="F928" s="4">
        <f>cukier8[[#This Row],[Ilość cukru]]*cukier8[[#This Row],[rabat]]</f>
        <v>5.1000000000000005</v>
      </c>
    </row>
    <row r="929" spans="1:6" x14ac:dyDescent="0.25">
      <c r="A929" s="1">
        <v>39937</v>
      </c>
      <c r="B929" t="s">
        <v>147</v>
      </c>
      <c r="C929">
        <v>1</v>
      </c>
      <c r="D929">
        <f>SUMIF($B$1:B929,cukier8[[#This Row],[NIP]],$C$1:C929)</f>
        <v>4</v>
      </c>
      <c r="E929">
        <f>IF(cukier8[[#This Row],[ilość już zakupiona]]&gt;=100,IF(cukier8[[#This Row],[ilość już zakupiona]]&gt;=1000,IF(cukier8[[#This Row],[ilość już zakupiona]]&gt;=10000,0.2,0.1),0.05),0)</f>
        <v>0</v>
      </c>
      <c r="F929" s="4">
        <f>cukier8[[#This Row],[Ilość cukru]]*cukier8[[#This Row],[rabat]]</f>
        <v>0</v>
      </c>
    </row>
    <row r="930" spans="1:6" x14ac:dyDescent="0.25">
      <c r="A930" s="1">
        <v>39937</v>
      </c>
      <c r="B930" t="s">
        <v>154</v>
      </c>
      <c r="C930">
        <v>8</v>
      </c>
      <c r="D930">
        <f>SUMIF($B$1:B930,cukier8[[#This Row],[NIP]],$C$1:C930)</f>
        <v>12</v>
      </c>
      <c r="E930">
        <f>IF(cukier8[[#This Row],[ilość już zakupiona]]&gt;=100,IF(cukier8[[#This Row],[ilość już zakupiona]]&gt;=1000,IF(cukier8[[#This Row],[ilość już zakupiona]]&gt;=10000,0.2,0.1),0.05),0)</f>
        <v>0</v>
      </c>
      <c r="F930" s="4">
        <f>cukier8[[#This Row],[Ilość cukru]]*cukier8[[#This Row],[rabat]]</f>
        <v>0</v>
      </c>
    </row>
    <row r="931" spans="1:6" x14ac:dyDescent="0.25">
      <c r="A931" s="1">
        <v>39939</v>
      </c>
      <c r="B931" t="s">
        <v>11</v>
      </c>
      <c r="C931">
        <v>128</v>
      </c>
      <c r="D931">
        <f>SUMIF($B$1:B931,cukier8[[#This Row],[NIP]],$C$1:C931)</f>
        <v>10848</v>
      </c>
      <c r="E931">
        <f>IF(cukier8[[#This Row],[ilość już zakupiona]]&gt;=100,IF(cukier8[[#This Row],[ilość już zakupiona]]&gt;=1000,IF(cukier8[[#This Row],[ilość już zakupiona]]&gt;=10000,0.2,0.1),0.05),0)</f>
        <v>0.2</v>
      </c>
      <c r="F931" s="4">
        <f>cukier8[[#This Row],[Ilość cukru]]*cukier8[[#This Row],[rabat]]</f>
        <v>25.6</v>
      </c>
    </row>
    <row r="932" spans="1:6" x14ac:dyDescent="0.25">
      <c r="A932" s="1">
        <v>39942</v>
      </c>
      <c r="B932" t="s">
        <v>89</v>
      </c>
      <c r="C932">
        <v>9</v>
      </c>
      <c r="D932">
        <f>SUMIF($B$1:B932,cukier8[[#This Row],[NIP]],$C$1:C932)</f>
        <v>54</v>
      </c>
      <c r="E932">
        <f>IF(cukier8[[#This Row],[ilość już zakupiona]]&gt;=100,IF(cukier8[[#This Row],[ilość już zakupiona]]&gt;=1000,IF(cukier8[[#This Row],[ilość już zakupiona]]&gt;=10000,0.2,0.1),0.05),0)</f>
        <v>0</v>
      </c>
      <c r="F932" s="4">
        <f>cukier8[[#This Row],[Ilość cukru]]*cukier8[[#This Row],[rabat]]</f>
        <v>0</v>
      </c>
    </row>
    <row r="933" spans="1:6" x14ac:dyDescent="0.25">
      <c r="A933" s="1">
        <v>39948</v>
      </c>
      <c r="B933" t="s">
        <v>11</v>
      </c>
      <c r="C933">
        <v>291</v>
      </c>
      <c r="D933">
        <f>SUMIF($B$1:B933,cukier8[[#This Row],[NIP]],$C$1:C933)</f>
        <v>11139</v>
      </c>
      <c r="E933">
        <f>IF(cukier8[[#This Row],[ilość już zakupiona]]&gt;=100,IF(cukier8[[#This Row],[ilość już zakupiona]]&gt;=1000,IF(cukier8[[#This Row],[ilość już zakupiona]]&gt;=10000,0.2,0.1),0.05),0)</f>
        <v>0.2</v>
      </c>
      <c r="F933" s="4">
        <f>cukier8[[#This Row],[Ilość cukru]]*cukier8[[#This Row],[rabat]]</f>
        <v>58.2</v>
      </c>
    </row>
    <row r="934" spans="1:6" x14ac:dyDescent="0.25">
      <c r="A934" s="1">
        <v>39949</v>
      </c>
      <c r="B934" t="s">
        <v>16</v>
      </c>
      <c r="C934">
        <v>261</v>
      </c>
      <c r="D934">
        <f>SUMIF($B$1:B934,cukier8[[#This Row],[NIP]],$C$1:C934)</f>
        <v>10535</v>
      </c>
      <c r="E934">
        <f>IF(cukier8[[#This Row],[ilość już zakupiona]]&gt;=100,IF(cukier8[[#This Row],[ilość już zakupiona]]&gt;=1000,IF(cukier8[[#This Row],[ilość już zakupiona]]&gt;=10000,0.2,0.1),0.05),0)</f>
        <v>0.2</v>
      </c>
      <c r="F934" s="4">
        <f>cukier8[[#This Row],[Ilość cukru]]*cukier8[[#This Row],[rabat]]</f>
        <v>52.2</v>
      </c>
    </row>
    <row r="935" spans="1:6" x14ac:dyDescent="0.25">
      <c r="A935" s="1">
        <v>39951</v>
      </c>
      <c r="B935" t="s">
        <v>54</v>
      </c>
      <c r="C935">
        <v>192</v>
      </c>
      <c r="D935">
        <f>SUMIF($B$1:B935,cukier8[[#This Row],[NIP]],$C$1:C935)</f>
        <v>1877</v>
      </c>
      <c r="E935">
        <f>IF(cukier8[[#This Row],[ilość już zakupiona]]&gt;=100,IF(cukier8[[#This Row],[ilość już zakupiona]]&gt;=1000,IF(cukier8[[#This Row],[ilość już zakupiona]]&gt;=10000,0.2,0.1),0.05),0)</f>
        <v>0.1</v>
      </c>
      <c r="F935" s="4">
        <f>cukier8[[#This Row],[Ilość cukru]]*cukier8[[#This Row],[rabat]]</f>
        <v>19.200000000000003</v>
      </c>
    </row>
    <row r="936" spans="1:6" x14ac:dyDescent="0.25">
      <c r="A936" s="1">
        <v>39951</v>
      </c>
      <c r="B936" t="s">
        <v>9</v>
      </c>
      <c r="C936">
        <v>319</v>
      </c>
      <c r="D936">
        <f>SUMIF($B$1:B936,cukier8[[#This Row],[NIP]],$C$1:C936)</f>
        <v>13358</v>
      </c>
      <c r="E936">
        <f>IF(cukier8[[#This Row],[ilość już zakupiona]]&gt;=100,IF(cukier8[[#This Row],[ilość już zakupiona]]&gt;=1000,IF(cukier8[[#This Row],[ilość już zakupiona]]&gt;=10000,0.2,0.1),0.05),0)</f>
        <v>0.2</v>
      </c>
      <c r="F936" s="4">
        <f>cukier8[[#This Row],[Ilość cukru]]*cukier8[[#This Row],[rabat]]</f>
        <v>63.800000000000004</v>
      </c>
    </row>
    <row r="937" spans="1:6" x14ac:dyDescent="0.25">
      <c r="A937" s="1">
        <v>39953</v>
      </c>
      <c r="B937" t="s">
        <v>47</v>
      </c>
      <c r="C937">
        <v>393</v>
      </c>
      <c r="D937">
        <f>SUMIF($B$1:B937,cukier8[[#This Row],[NIP]],$C$1:C937)</f>
        <v>12065</v>
      </c>
      <c r="E937">
        <f>IF(cukier8[[#This Row],[ilość już zakupiona]]&gt;=100,IF(cukier8[[#This Row],[ilość już zakupiona]]&gt;=1000,IF(cukier8[[#This Row],[ilość już zakupiona]]&gt;=10000,0.2,0.1),0.05),0)</f>
        <v>0.2</v>
      </c>
      <c r="F937" s="4">
        <f>cukier8[[#This Row],[Ilość cukru]]*cukier8[[#This Row],[rabat]]</f>
        <v>78.600000000000009</v>
      </c>
    </row>
    <row r="938" spans="1:6" x14ac:dyDescent="0.25">
      <c r="A938" s="1">
        <v>39957</v>
      </c>
      <c r="B938" t="s">
        <v>189</v>
      </c>
      <c r="C938">
        <v>13</v>
      </c>
      <c r="D938">
        <f>SUMIF($B$1:B938,cukier8[[#This Row],[NIP]],$C$1:C938)</f>
        <v>13</v>
      </c>
      <c r="E938">
        <f>IF(cukier8[[#This Row],[ilość już zakupiona]]&gt;=100,IF(cukier8[[#This Row],[ilość już zakupiona]]&gt;=1000,IF(cukier8[[#This Row],[ilość już zakupiona]]&gt;=10000,0.2,0.1),0.05),0)</f>
        <v>0</v>
      </c>
      <c r="F938" s="4">
        <f>cukier8[[#This Row],[Ilość cukru]]*cukier8[[#This Row],[rabat]]</f>
        <v>0</v>
      </c>
    </row>
    <row r="939" spans="1:6" x14ac:dyDescent="0.25">
      <c r="A939" s="1">
        <v>39958</v>
      </c>
      <c r="B939" t="s">
        <v>52</v>
      </c>
      <c r="C939">
        <v>380</v>
      </c>
      <c r="D939">
        <f>SUMIF($B$1:B939,cukier8[[#This Row],[NIP]],$C$1:C939)</f>
        <v>12488</v>
      </c>
      <c r="E939">
        <f>IF(cukier8[[#This Row],[ilość już zakupiona]]&gt;=100,IF(cukier8[[#This Row],[ilość już zakupiona]]&gt;=1000,IF(cukier8[[#This Row],[ilość już zakupiona]]&gt;=10000,0.2,0.1),0.05),0)</f>
        <v>0.2</v>
      </c>
      <c r="F939" s="4">
        <f>cukier8[[#This Row],[Ilość cukru]]*cukier8[[#This Row],[rabat]]</f>
        <v>76</v>
      </c>
    </row>
    <row r="940" spans="1:6" x14ac:dyDescent="0.25">
      <c r="A940" s="1">
        <v>39959</v>
      </c>
      <c r="B940" t="s">
        <v>39</v>
      </c>
      <c r="C940">
        <v>36</v>
      </c>
      <c r="D940">
        <f>SUMIF($B$1:B940,cukier8[[#This Row],[NIP]],$C$1:C940)</f>
        <v>2184</v>
      </c>
      <c r="E940">
        <f>IF(cukier8[[#This Row],[ilość już zakupiona]]&gt;=100,IF(cukier8[[#This Row],[ilość już zakupiona]]&gt;=1000,IF(cukier8[[#This Row],[ilość już zakupiona]]&gt;=10000,0.2,0.1),0.05),0)</f>
        <v>0.1</v>
      </c>
      <c r="F940" s="4">
        <f>cukier8[[#This Row],[Ilość cukru]]*cukier8[[#This Row],[rabat]]</f>
        <v>3.6</v>
      </c>
    </row>
    <row r="941" spans="1:6" x14ac:dyDescent="0.25">
      <c r="A941" s="1">
        <v>39962</v>
      </c>
      <c r="B941" t="s">
        <v>175</v>
      </c>
      <c r="C941">
        <v>179</v>
      </c>
      <c r="D941">
        <f>SUMIF($B$1:B941,cukier8[[#This Row],[NIP]],$C$1:C941)</f>
        <v>301</v>
      </c>
      <c r="E941">
        <f>IF(cukier8[[#This Row],[ilość już zakupiona]]&gt;=100,IF(cukier8[[#This Row],[ilość już zakupiona]]&gt;=1000,IF(cukier8[[#This Row],[ilość już zakupiona]]&gt;=10000,0.2,0.1),0.05),0)</f>
        <v>0.05</v>
      </c>
      <c r="F941" s="4">
        <f>cukier8[[#This Row],[Ilość cukru]]*cukier8[[#This Row],[rabat]]</f>
        <v>8.9500000000000011</v>
      </c>
    </row>
    <row r="942" spans="1:6" x14ac:dyDescent="0.25">
      <c r="A942" s="1">
        <v>39964</v>
      </c>
      <c r="B942" t="s">
        <v>30</v>
      </c>
      <c r="C942">
        <v>111</v>
      </c>
      <c r="D942">
        <f>SUMIF($B$1:B942,cukier8[[#This Row],[NIP]],$C$1:C942)</f>
        <v>1817</v>
      </c>
      <c r="E942">
        <f>IF(cukier8[[#This Row],[ilość już zakupiona]]&gt;=100,IF(cukier8[[#This Row],[ilość już zakupiona]]&gt;=1000,IF(cukier8[[#This Row],[ilość już zakupiona]]&gt;=10000,0.2,0.1),0.05),0)</f>
        <v>0.1</v>
      </c>
      <c r="F942" s="4">
        <f>cukier8[[#This Row],[Ilość cukru]]*cukier8[[#This Row],[rabat]]</f>
        <v>11.100000000000001</v>
      </c>
    </row>
    <row r="943" spans="1:6" x14ac:dyDescent="0.25">
      <c r="A943" s="1">
        <v>39965</v>
      </c>
      <c r="B943" t="s">
        <v>10</v>
      </c>
      <c r="C943">
        <v>36</v>
      </c>
      <c r="D943">
        <f>SUMIF($B$1:B943,cukier8[[#This Row],[NIP]],$C$1:C943)</f>
        <v>1554</v>
      </c>
      <c r="E943">
        <f>IF(cukier8[[#This Row],[ilość już zakupiona]]&gt;=100,IF(cukier8[[#This Row],[ilość już zakupiona]]&gt;=1000,IF(cukier8[[#This Row],[ilość już zakupiona]]&gt;=10000,0.2,0.1),0.05),0)</f>
        <v>0.1</v>
      </c>
      <c r="F943" s="4">
        <f>cukier8[[#This Row],[Ilość cukru]]*cukier8[[#This Row],[rabat]]</f>
        <v>3.6</v>
      </c>
    </row>
    <row r="944" spans="1:6" x14ac:dyDescent="0.25">
      <c r="A944" s="1">
        <v>39965</v>
      </c>
      <c r="B944" t="s">
        <v>12</v>
      </c>
      <c r="C944">
        <v>120</v>
      </c>
      <c r="D944">
        <f>SUMIF($B$1:B944,cukier8[[#This Row],[NIP]],$C$1:C944)</f>
        <v>1578</v>
      </c>
      <c r="E944">
        <f>IF(cukier8[[#This Row],[ilość już zakupiona]]&gt;=100,IF(cukier8[[#This Row],[ilość już zakupiona]]&gt;=1000,IF(cukier8[[#This Row],[ilość już zakupiona]]&gt;=10000,0.2,0.1),0.05),0)</f>
        <v>0.1</v>
      </c>
      <c r="F944" s="4">
        <f>cukier8[[#This Row],[Ilość cukru]]*cukier8[[#This Row],[rabat]]</f>
        <v>12</v>
      </c>
    </row>
    <row r="945" spans="1:6" x14ac:dyDescent="0.25">
      <c r="A945" s="1">
        <v>39969</v>
      </c>
      <c r="B945" t="s">
        <v>190</v>
      </c>
      <c r="C945">
        <v>11</v>
      </c>
      <c r="D945">
        <f>SUMIF($B$1:B945,cukier8[[#This Row],[NIP]],$C$1:C945)</f>
        <v>11</v>
      </c>
      <c r="E945">
        <f>IF(cukier8[[#This Row],[ilość już zakupiona]]&gt;=100,IF(cukier8[[#This Row],[ilość już zakupiona]]&gt;=1000,IF(cukier8[[#This Row],[ilość już zakupiona]]&gt;=10000,0.2,0.1),0.05),0)</f>
        <v>0</v>
      </c>
      <c r="F945" s="4">
        <f>cukier8[[#This Row],[Ilość cukru]]*cukier8[[#This Row],[rabat]]</f>
        <v>0</v>
      </c>
    </row>
    <row r="946" spans="1:6" x14ac:dyDescent="0.25">
      <c r="A946" s="1">
        <v>39971</v>
      </c>
      <c r="B946" t="s">
        <v>128</v>
      </c>
      <c r="C946">
        <v>15</v>
      </c>
      <c r="D946">
        <f>SUMIF($B$1:B946,cukier8[[#This Row],[NIP]],$C$1:C946)</f>
        <v>45</v>
      </c>
      <c r="E946">
        <f>IF(cukier8[[#This Row],[ilość już zakupiona]]&gt;=100,IF(cukier8[[#This Row],[ilość już zakupiona]]&gt;=1000,IF(cukier8[[#This Row],[ilość już zakupiona]]&gt;=10000,0.2,0.1),0.05),0)</f>
        <v>0</v>
      </c>
      <c r="F946" s="4">
        <f>cukier8[[#This Row],[Ilość cukru]]*cukier8[[#This Row],[rabat]]</f>
        <v>0</v>
      </c>
    </row>
    <row r="947" spans="1:6" x14ac:dyDescent="0.25">
      <c r="A947" s="1">
        <v>39971</v>
      </c>
      <c r="B947" t="s">
        <v>45</v>
      </c>
      <c r="C947">
        <v>4</v>
      </c>
      <c r="D947">
        <f>SUMIF($B$1:B947,cukier8[[#This Row],[NIP]],$C$1:C947)</f>
        <v>37</v>
      </c>
      <c r="E947">
        <f>IF(cukier8[[#This Row],[ilość już zakupiona]]&gt;=100,IF(cukier8[[#This Row],[ilość już zakupiona]]&gt;=1000,IF(cukier8[[#This Row],[ilość już zakupiona]]&gt;=10000,0.2,0.1),0.05),0)</f>
        <v>0</v>
      </c>
      <c r="F947" s="4">
        <f>cukier8[[#This Row],[Ilość cukru]]*cukier8[[#This Row],[rabat]]</f>
        <v>0</v>
      </c>
    </row>
    <row r="948" spans="1:6" x14ac:dyDescent="0.25">
      <c r="A948" s="1">
        <v>39974</v>
      </c>
      <c r="B948" t="s">
        <v>117</v>
      </c>
      <c r="C948">
        <v>11</v>
      </c>
      <c r="D948">
        <f>SUMIF($B$1:B948,cukier8[[#This Row],[NIP]],$C$1:C948)</f>
        <v>29</v>
      </c>
      <c r="E948">
        <f>IF(cukier8[[#This Row],[ilość już zakupiona]]&gt;=100,IF(cukier8[[#This Row],[ilość już zakupiona]]&gt;=1000,IF(cukier8[[#This Row],[ilość już zakupiona]]&gt;=10000,0.2,0.1),0.05),0)</f>
        <v>0</v>
      </c>
      <c r="F948" s="4">
        <f>cukier8[[#This Row],[Ilość cukru]]*cukier8[[#This Row],[rabat]]</f>
        <v>0</v>
      </c>
    </row>
    <row r="949" spans="1:6" x14ac:dyDescent="0.25">
      <c r="A949" s="1">
        <v>39977</v>
      </c>
      <c r="B949" t="s">
        <v>191</v>
      </c>
      <c r="C949">
        <v>9</v>
      </c>
      <c r="D949">
        <f>SUMIF($B$1:B949,cukier8[[#This Row],[NIP]],$C$1:C949)</f>
        <v>9</v>
      </c>
      <c r="E949">
        <f>IF(cukier8[[#This Row],[ilość już zakupiona]]&gt;=100,IF(cukier8[[#This Row],[ilość już zakupiona]]&gt;=1000,IF(cukier8[[#This Row],[ilość już zakupiona]]&gt;=10000,0.2,0.1),0.05),0)</f>
        <v>0</v>
      </c>
      <c r="F949" s="4">
        <f>cukier8[[#This Row],[Ilość cukru]]*cukier8[[#This Row],[rabat]]</f>
        <v>0</v>
      </c>
    </row>
    <row r="950" spans="1:6" x14ac:dyDescent="0.25">
      <c r="A950" s="1">
        <v>39978</v>
      </c>
      <c r="B950" t="s">
        <v>52</v>
      </c>
      <c r="C950">
        <v>498</v>
      </c>
      <c r="D950">
        <f>SUMIF($B$1:B950,cukier8[[#This Row],[NIP]],$C$1:C950)</f>
        <v>12986</v>
      </c>
      <c r="E950">
        <f>IF(cukier8[[#This Row],[ilość już zakupiona]]&gt;=100,IF(cukier8[[#This Row],[ilość już zakupiona]]&gt;=1000,IF(cukier8[[#This Row],[ilość już zakupiona]]&gt;=10000,0.2,0.1),0.05),0)</f>
        <v>0.2</v>
      </c>
      <c r="F950" s="4">
        <f>cukier8[[#This Row],[Ilość cukru]]*cukier8[[#This Row],[rabat]]</f>
        <v>99.600000000000009</v>
      </c>
    </row>
    <row r="951" spans="1:6" x14ac:dyDescent="0.25">
      <c r="A951" s="1">
        <v>39980</v>
      </c>
      <c r="B951" t="s">
        <v>47</v>
      </c>
      <c r="C951">
        <v>350</v>
      </c>
      <c r="D951">
        <f>SUMIF($B$1:B951,cukier8[[#This Row],[NIP]],$C$1:C951)</f>
        <v>12415</v>
      </c>
      <c r="E951">
        <f>IF(cukier8[[#This Row],[ilość już zakupiona]]&gt;=100,IF(cukier8[[#This Row],[ilość już zakupiona]]&gt;=1000,IF(cukier8[[#This Row],[ilość już zakupiona]]&gt;=10000,0.2,0.1),0.05),0)</f>
        <v>0.2</v>
      </c>
      <c r="F951" s="4">
        <f>cukier8[[#This Row],[Ilość cukru]]*cukier8[[#This Row],[rabat]]</f>
        <v>70</v>
      </c>
    </row>
    <row r="952" spans="1:6" x14ac:dyDescent="0.25">
      <c r="A952" s="1">
        <v>39980</v>
      </c>
      <c r="B952" t="s">
        <v>10</v>
      </c>
      <c r="C952">
        <v>191</v>
      </c>
      <c r="D952">
        <f>SUMIF($B$1:B952,cukier8[[#This Row],[NIP]],$C$1:C952)</f>
        <v>1745</v>
      </c>
      <c r="E952">
        <f>IF(cukier8[[#This Row],[ilość już zakupiona]]&gt;=100,IF(cukier8[[#This Row],[ilość już zakupiona]]&gt;=1000,IF(cukier8[[#This Row],[ilość już zakupiona]]&gt;=10000,0.2,0.1),0.05),0)</f>
        <v>0.1</v>
      </c>
      <c r="F952" s="4">
        <f>cukier8[[#This Row],[Ilość cukru]]*cukier8[[#This Row],[rabat]]</f>
        <v>19.100000000000001</v>
      </c>
    </row>
    <row r="953" spans="1:6" x14ac:dyDescent="0.25">
      <c r="A953" s="1">
        <v>39980</v>
      </c>
      <c r="B953" t="s">
        <v>11</v>
      </c>
      <c r="C953">
        <v>402</v>
      </c>
      <c r="D953">
        <f>SUMIF($B$1:B953,cukier8[[#This Row],[NIP]],$C$1:C953)</f>
        <v>11541</v>
      </c>
      <c r="E953">
        <f>IF(cukier8[[#This Row],[ilość już zakupiona]]&gt;=100,IF(cukier8[[#This Row],[ilość już zakupiona]]&gt;=1000,IF(cukier8[[#This Row],[ilość już zakupiona]]&gt;=10000,0.2,0.1),0.05),0)</f>
        <v>0.2</v>
      </c>
      <c r="F953" s="4">
        <f>cukier8[[#This Row],[Ilość cukru]]*cukier8[[#This Row],[rabat]]</f>
        <v>80.400000000000006</v>
      </c>
    </row>
    <row r="954" spans="1:6" x14ac:dyDescent="0.25">
      <c r="A954" s="1">
        <v>39984</v>
      </c>
      <c r="B954" t="s">
        <v>71</v>
      </c>
      <c r="C954">
        <v>140</v>
      </c>
      <c r="D954">
        <f>SUMIF($B$1:B954,cukier8[[#This Row],[NIP]],$C$1:C954)</f>
        <v>1919</v>
      </c>
      <c r="E954">
        <f>IF(cukier8[[#This Row],[ilość już zakupiona]]&gt;=100,IF(cukier8[[#This Row],[ilość już zakupiona]]&gt;=1000,IF(cukier8[[#This Row],[ilość już zakupiona]]&gt;=10000,0.2,0.1),0.05),0)</f>
        <v>0.1</v>
      </c>
      <c r="F954" s="4">
        <f>cukier8[[#This Row],[Ilość cukru]]*cukier8[[#This Row],[rabat]]</f>
        <v>14</v>
      </c>
    </row>
    <row r="955" spans="1:6" x14ac:dyDescent="0.25">
      <c r="A955" s="1">
        <v>39985</v>
      </c>
      <c r="B955" t="s">
        <v>192</v>
      </c>
      <c r="C955">
        <v>3</v>
      </c>
      <c r="D955">
        <f>SUMIF($B$1:B955,cukier8[[#This Row],[NIP]],$C$1:C955)</f>
        <v>3</v>
      </c>
      <c r="E955">
        <f>IF(cukier8[[#This Row],[ilość już zakupiona]]&gt;=100,IF(cukier8[[#This Row],[ilość już zakupiona]]&gt;=1000,IF(cukier8[[#This Row],[ilość już zakupiona]]&gt;=10000,0.2,0.1),0.05),0)</f>
        <v>0</v>
      </c>
      <c r="F955" s="4">
        <f>cukier8[[#This Row],[Ilość cukru]]*cukier8[[#This Row],[rabat]]</f>
        <v>0</v>
      </c>
    </row>
    <row r="956" spans="1:6" x14ac:dyDescent="0.25">
      <c r="A956" s="1">
        <v>39987</v>
      </c>
      <c r="B956" t="s">
        <v>54</v>
      </c>
      <c r="C956">
        <v>25</v>
      </c>
      <c r="D956">
        <f>SUMIF($B$1:B956,cukier8[[#This Row],[NIP]],$C$1:C956)</f>
        <v>1902</v>
      </c>
      <c r="E956">
        <f>IF(cukier8[[#This Row],[ilość już zakupiona]]&gt;=100,IF(cukier8[[#This Row],[ilość już zakupiona]]&gt;=1000,IF(cukier8[[#This Row],[ilość już zakupiona]]&gt;=10000,0.2,0.1),0.05),0)</f>
        <v>0.1</v>
      </c>
      <c r="F956" s="4">
        <f>cukier8[[#This Row],[Ilość cukru]]*cukier8[[#This Row],[rabat]]</f>
        <v>2.5</v>
      </c>
    </row>
    <row r="957" spans="1:6" x14ac:dyDescent="0.25">
      <c r="A957" s="1">
        <v>39992</v>
      </c>
      <c r="B957" t="s">
        <v>193</v>
      </c>
      <c r="C957">
        <v>7</v>
      </c>
      <c r="D957">
        <f>SUMIF($B$1:B957,cukier8[[#This Row],[NIP]],$C$1:C957)</f>
        <v>7</v>
      </c>
      <c r="E957">
        <f>IF(cukier8[[#This Row],[ilość już zakupiona]]&gt;=100,IF(cukier8[[#This Row],[ilość już zakupiona]]&gt;=1000,IF(cukier8[[#This Row],[ilość już zakupiona]]&gt;=10000,0.2,0.1),0.05),0)</f>
        <v>0</v>
      </c>
      <c r="F957" s="4">
        <f>cukier8[[#This Row],[Ilość cukru]]*cukier8[[#This Row],[rabat]]</f>
        <v>0</v>
      </c>
    </row>
    <row r="958" spans="1:6" x14ac:dyDescent="0.25">
      <c r="A958" s="1">
        <v>39994</v>
      </c>
      <c r="B958" t="s">
        <v>194</v>
      </c>
      <c r="C958">
        <v>17</v>
      </c>
      <c r="D958">
        <f>SUMIF($B$1:B958,cukier8[[#This Row],[NIP]],$C$1:C958)</f>
        <v>17</v>
      </c>
      <c r="E958">
        <f>IF(cukier8[[#This Row],[ilość już zakupiona]]&gt;=100,IF(cukier8[[#This Row],[ilość już zakupiona]]&gt;=1000,IF(cukier8[[#This Row],[ilość już zakupiona]]&gt;=10000,0.2,0.1),0.05),0)</f>
        <v>0</v>
      </c>
      <c r="F958" s="4">
        <f>cukier8[[#This Row],[Ilość cukru]]*cukier8[[#This Row],[rabat]]</f>
        <v>0</v>
      </c>
    </row>
    <row r="959" spans="1:6" x14ac:dyDescent="0.25">
      <c r="A959" s="1">
        <v>39994</v>
      </c>
      <c r="B959" t="s">
        <v>11</v>
      </c>
      <c r="C959">
        <v>479</v>
      </c>
      <c r="D959">
        <f>SUMIF($B$1:B959,cukier8[[#This Row],[NIP]],$C$1:C959)</f>
        <v>12020</v>
      </c>
      <c r="E959">
        <f>IF(cukier8[[#This Row],[ilość już zakupiona]]&gt;=100,IF(cukier8[[#This Row],[ilość już zakupiona]]&gt;=1000,IF(cukier8[[#This Row],[ilość już zakupiona]]&gt;=10000,0.2,0.1),0.05),0)</f>
        <v>0.2</v>
      </c>
      <c r="F959" s="4">
        <f>cukier8[[#This Row],[Ilość cukru]]*cukier8[[#This Row],[rabat]]</f>
        <v>95.800000000000011</v>
      </c>
    </row>
    <row r="960" spans="1:6" x14ac:dyDescent="0.25">
      <c r="A960" s="1">
        <v>39994</v>
      </c>
      <c r="B960" t="s">
        <v>195</v>
      </c>
      <c r="C960">
        <v>6</v>
      </c>
      <c r="D960">
        <f>SUMIF($B$1:B960,cukier8[[#This Row],[NIP]],$C$1:C960)</f>
        <v>6</v>
      </c>
      <c r="E960">
        <f>IF(cukier8[[#This Row],[ilość już zakupiona]]&gt;=100,IF(cukier8[[#This Row],[ilość już zakupiona]]&gt;=1000,IF(cukier8[[#This Row],[ilość już zakupiona]]&gt;=10000,0.2,0.1),0.05),0)</f>
        <v>0</v>
      </c>
      <c r="F960" s="4">
        <f>cukier8[[#This Row],[Ilość cukru]]*cukier8[[#This Row],[rabat]]</f>
        <v>0</v>
      </c>
    </row>
    <row r="961" spans="1:6" x14ac:dyDescent="0.25">
      <c r="A961" s="1">
        <v>39994</v>
      </c>
      <c r="B961" t="s">
        <v>18</v>
      </c>
      <c r="C961">
        <v>10</v>
      </c>
      <c r="D961">
        <f>SUMIF($B$1:B961,cukier8[[#This Row],[NIP]],$C$1:C961)</f>
        <v>31</v>
      </c>
      <c r="E961">
        <f>IF(cukier8[[#This Row],[ilość już zakupiona]]&gt;=100,IF(cukier8[[#This Row],[ilość już zakupiona]]&gt;=1000,IF(cukier8[[#This Row],[ilość już zakupiona]]&gt;=10000,0.2,0.1),0.05),0)</f>
        <v>0</v>
      </c>
      <c r="F961" s="4">
        <f>cukier8[[#This Row],[Ilość cukru]]*cukier8[[#This Row],[rabat]]</f>
        <v>0</v>
      </c>
    </row>
    <row r="962" spans="1:6" x14ac:dyDescent="0.25">
      <c r="A962" s="1">
        <v>39995</v>
      </c>
      <c r="B962" t="s">
        <v>31</v>
      </c>
      <c r="C962">
        <v>2</v>
      </c>
      <c r="D962">
        <f>SUMIF($B$1:B962,cukier8[[#This Row],[NIP]],$C$1:C962)</f>
        <v>15</v>
      </c>
      <c r="E962">
        <f>IF(cukier8[[#This Row],[ilość już zakupiona]]&gt;=100,IF(cukier8[[#This Row],[ilość już zakupiona]]&gt;=1000,IF(cukier8[[#This Row],[ilość już zakupiona]]&gt;=10000,0.2,0.1),0.05),0)</f>
        <v>0</v>
      </c>
      <c r="F962" s="4">
        <f>cukier8[[#This Row],[Ilość cukru]]*cukier8[[#This Row],[rabat]]</f>
        <v>0</v>
      </c>
    </row>
    <row r="963" spans="1:6" x14ac:dyDescent="0.25">
      <c r="A963" s="1">
        <v>39997</v>
      </c>
      <c r="B963" t="s">
        <v>196</v>
      </c>
      <c r="C963">
        <v>13</v>
      </c>
      <c r="D963">
        <f>SUMIF($B$1:B963,cukier8[[#This Row],[NIP]],$C$1:C963)</f>
        <v>13</v>
      </c>
      <c r="E963">
        <f>IF(cukier8[[#This Row],[ilość już zakupiona]]&gt;=100,IF(cukier8[[#This Row],[ilość już zakupiona]]&gt;=1000,IF(cukier8[[#This Row],[ilość już zakupiona]]&gt;=10000,0.2,0.1),0.05),0)</f>
        <v>0</v>
      </c>
      <c r="F963" s="4">
        <f>cukier8[[#This Row],[Ilość cukru]]*cukier8[[#This Row],[rabat]]</f>
        <v>0</v>
      </c>
    </row>
    <row r="964" spans="1:6" x14ac:dyDescent="0.25">
      <c r="A964" s="1">
        <v>40000</v>
      </c>
      <c r="B964" t="s">
        <v>185</v>
      </c>
      <c r="C964">
        <v>12</v>
      </c>
      <c r="D964">
        <f>SUMIF($B$1:B964,cukier8[[#This Row],[NIP]],$C$1:C964)</f>
        <v>32</v>
      </c>
      <c r="E964">
        <f>IF(cukier8[[#This Row],[ilość już zakupiona]]&gt;=100,IF(cukier8[[#This Row],[ilość już zakupiona]]&gt;=1000,IF(cukier8[[#This Row],[ilość już zakupiona]]&gt;=10000,0.2,0.1),0.05),0)</f>
        <v>0</v>
      </c>
      <c r="F964" s="4">
        <f>cukier8[[#This Row],[Ilość cukru]]*cukier8[[#This Row],[rabat]]</f>
        <v>0</v>
      </c>
    </row>
    <row r="965" spans="1:6" x14ac:dyDescent="0.25">
      <c r="A965" s="1">
        <v>40000</v>
      </c>
      <c r="B965" t="s">
        <v>7</v>
      </c>
      <c r="C965">
        <v>191</v>
      </c>
      <c r="D965">
        <f>SUMIF($B$1:B965,cukier8[[#This Row],[NIP]],$C$1:C965)</f>
        <v>7147</v>
      </c>
      <c r="E965">
        <f>IF(cukier8[[#This Row],[ilość już zakupiona]]&gt;=100,IF(cukier8[[#This Row],[ilość już zakupiona]]&gt;=1000,IF(cukier8[[#This Row],[ilość już zakupiona]]&gt;=10000,0.2,0.1),0.05),0)</f>
        <v>0.1</v>
      </c>
      <c r="F965" s="4">
        <f>cukier8[[#This Row],[Ilość cukru]]*cukier8[[#This Row],[rabat]]</f>
        <v>19.100000000000001</v>
      </c>
    </row>
    <row r="966" spans="1:6" x14ac:dyDescent="0.25">
      <c r="A966" s="1">
        <v>40000</v>
      </c>
      <c r="B966" t="s">
        <v>12</v>
      </c>
      <c r="C966">
        <v>123</v>
      </c>
      <c r="D966">
        <f>SUMIF($B$1:B966,cukier8[[#This Row],[NIP]],$C$1:C966)</f>
        <v>1701</v>
      </c>
      <c r="E966">
        <f>IF(cukier8[[#This Row],[ilość już zakupiona]]&gt;=100,IF(cukier8[[#This Row],[ilość już zakupiona]]&gt;=1000,IF(cukier8[[#This Row],[ilość już zakupiona]]&gt;=10000,0.2,0.1),0.05),0)</f>
        <v>0.1</v>
      </c>
      <c r="F966" s="4">
        <f>cukier8[[#This Row],[Ilość cukru]]*cukier8[[#This Row],[rabat]]</f>
        <v>12.3</v>
      </c>
    </row>
    <row r="967" spans="1:6" x14ac:dyDescent="0.25">
      <c r="A967" s="1">
        <v>40001</v>
      </c>
      <c r="B967" t="s">
        <v>20</v>
      </c>
      <c r="C967">
        <v>66</v>
      </c>
      <c r="D967">
        <f>SUMIF($B$1:B967,cukier8[[#This Row],[NIP]],$C$1:C967)</f>
        <v>2974</v>
      </c>
      <c r="E967">
        <f>IF(cukier8[[#This Row],[ilość już zakupiona]]&gt;=100,IF(cukier8[[#This Row],[ilość już zakupiona]]&gt;=1000,IF(cukier8[[#This Row],[ilość już zakupiona]]&gt;=10000,0.2,0.1),0.05),0)</f>
        <v>0.1</v>
      </c>
      <c r="F967" s="4">
        <f>cukier8[[#This Row],[Ilość cukru]]*cukier8[[#This Row],[rabat]]</f>
        <v>6.6000000000000005</v>
      </c>
    </row>
    <row r="968" spans="1:6" x14ac:dyDescent="0.25">
      <c r="A968" s="1">
        <v>40002</v>
      </c>
      <c r="B968" t="s">
        <v>63</v>
      </c>
      <c r="C968">
        <v>132</v>
      </c>
      <c r="D968">
        <f>SUMIF($B$1:B968,cukier8[[#This Row],[NIP]],$C$1:C968)</f>
        <v>1614</v>
      </c>
      <c r="E968">
        <f>IF(cukier8[[#This Row],[ilość już zakupiona]]&gt;=100,IF(cukier8[[#This Row],[ilość już zakupiona]]&gt;=1000,IF(cukier8[[#This Row],[ilość już zakupiona]]&gt;=10000,0.2,0.1),0.05),0)</f>
        <v>0.1</v>
      </c>
      <c r="F968" s="4">
        <f>cukier8[[#This Row],[Ilość cukru]]*cukier8[[#This Row],[rabat]]</f>
        <v>13.200000000000001</v>
      </c>
    </row>
    <row r="969" spans="1:6" x14ac:dyDescent="0.25">
      <c r="A969" s="1">
        <v>40006</v>
      </c>
      <c r="B969" t="s">
        <v>197</v>
      </c>
      <c r="C969">
        <v>9</v>
      </c>
      <c r="D969">
        <f>SUMIF($B$1:B969,cukier8[[#This Row],[NIP]],$C$1:C969)</f>
        <v>9</v>
      </c>
      <c r="E969">
        <f>IF(cukier8[[#This Row],[ilość już zakupiona]]&gt;=100,IF(cukier8[[#This Row],[ilość już zakupiona]]&gt;=1000,IF(cukier8[[#This Row],[ilość już zakupiona]]&gt;=10000,0.2,0.1),0.05),0)</f>
        <v>0</v>
      </c>
      <c r="F969" s="4">
        <f>cukier8[[#This Row],[Ilość cukru]]*cukier8[[#This Row],[rabat]]</f>
        <v>0</v>
      </c>
    </row>
    <row r="970" spans="1:6" x14ac:dyDescent="0.25">
      <c r="A970" s="1">
        <v>40006</v>
      </c>
      <c r="B970" t="s">
        <v>80</v>
      </c>
      <c r="C970">
        <v>111</v>
      </c>
      <c r="D970">
        <f>SUMIF($B$1:B970,cukier8[[#This Row],[NIP]],$C$1:C970)</f>
        <v>1458</v>
      </c>
      <c r="E970">
        <f>IF(cukier8[[#This Row],[ilość już zakupiona]]&gt;=100,IF(cukier8[[#This Row],[ilość już zakupiona]]&gt;=1000,IF(cukier8[[#This Row],[ilość już zakupiona]]&gt;=10000,0.2,0.1),0.05),0)</f>
        <v>0.1</v>
      </c>
      <c r="F970" s="4">
        <f>cukier8[[#This Row],[Ilość cukru]]*cukier8[[#This Row],[rabat]]</f>
        <v>11.100000000000001</v>
      </c>
    </row>
    <row r="971" spans="1:6" x14ac:dyDescent="0.25">
      <c r="A971" s="1">
        <v>40007</v>
      </c>
      <c r="B971" t="s">
        <v>21</v>
      </c>
      <c r="C971">
        <v>163</v>
      </c>
      <c r="D971">
        <f>SUMIF($B$1:B971,cukier8[[#This Row],[NIP]],$C$1:C971)</f>
        <v>1783</v>
      </c>
      <c r="E971">
        <f>IF(cukier8[[#This Row],[ilość już zakupiona]]&gt;=100,IF(cukier8[[#This Row],[ilość już zakupiona]]&gt;=1000,IF(cukier8[[#This Row],[ilość już zakupiona]]&gt;=10000,0.2,0.1),0.05),0)</f>
        <v>0.1</v>
      </c>
      <c r="F971" s="4">
        <f>cukier8[[#This Row],[Ilość cukru]]*cukier8[[#This Row],[rabat]]</f>
        <v>16.3</v>
      </c>
    </row>
    <row r="972" spans="1:6" x14ac:dyDescent="0.25">
      <c r="A972" s="1">
        <v>40007</v>
      </c>
      <c r="B972" t="s">
        <v>157</v>
      </c>
      <c r="C972">
        <v>4</v>
      </c>
      <c r="D972">
        <f>SUMIF($B$1:B972,cukier8[[#This Row],[NIP]],$C$1:C972)</f>
        <v>15</v>
      </c>
      <c r="E972">
        <f>IF(cukier8[[#This Row],[ilość już zakupiona]]&gt;=100,IF(cukier8[[#This Row],[ilość już zakupiona]]&gt;=1000,IF(cukier8[[#This Row],[ilość już zakupiona]]&gt;=10000,0.2,0.1),0.05),0)</f>
        <v>0</v>
      </c>
      <c r="F972" s="4">
        <f>cukier8[[#This Row],[Ilość cukru]]*cukier8[[#This Row],[rabat]]</f>
        <v>0</v>
      </c>
    </row>
    <row r="973" spans="1:6" x14ac:dyDescent="0.25">
      <c r="A973" s="1">
        <v>40009</v>
      </c>
      <c r="B973" t="s">
        <v>147</v>
      </c>
      <c r="C973">
        <v>10</v>
      </c>
      <c r="D973">
        <f>SUMIF($B$1:B973,cukier8[[#This Row],[NIP]],$C$1:C973)</f>
        <v>14</v>
      </c>
      <c r="E973">
        <f>IF(cukier8[[#This Row],[ilość już zakupiona]]&gt;=100,IF(cukier8[[#This Row],[ilość już zakupiona]]&gt;=1000,IF(cukier8[[#This Row],[ilość już zakupiona]]&gt;=10000,0.2,0.1),0.05),0)</f>
        <v>0</v>
      </c>
      <c r="F973" s="4">
        <f>cukier8[[#This Row],[Ilość cukru]]*cukier8[[#This Row],[rabat]]</f>
        <v>0</v>
      </c>
    </row>
    <row r="974" spans="1:6" x14ac:dyDescent="0.25">
      <c r="A974" s="1">
        <v>40010</v>
      </c>
      <c r="B974" t="s">
        <v>11</v>
      </c>
      <c r="C974">
        <v>457</v>
      </c>
      <c r="D974">
        <f>SUMIF($B$1:B974,cukier8[[#This Row],[NIP]],$C$1:C974)</f>
        <v>12477</v>
      </c>
      <c r="E974">
        <f>IF(cukier8[[#This Row],[ilość już zakupiona]]&gt;=100,IF(cukier8[[#This Row],[ilość już zakupiona]]&gt;=1000,IF(cukier8[[#This Row],[ilość już zakupiona]]&gt;=10000,0.2,0.1),0.05),0)</f>
        <v>0.2</v>
      </c>
      <c r="F974" s="4">
        <f>cukier8[[#This Row],[Ilość cukru]]*cukier8[[#This Row],[rabat]]</f>
        <v>91.4</v>
      </c>
    </row>
    <row r="975" spans="1:6" x14ac:dyDescent="0.25">
      <c r="A975" s="1">
        <v>40012</v>
      </c>
      <c r="B975" t="s">
        <v>52</v>
      </c>
      <c r="C975">
        <v>260</v>
      </c>
      <c r="D975">
        <f>SUMIF($B$1:B975,cukier8[[#This Row],[NIP]],$C$1:C975)</f>
        <v>13246</v>
      </c>
      <c r="E975">
        <f>IF(cukier8[[#This Row],[ilość już zakupiona]]&gt;=100,IF(cukier8[[#This Row],[ilość już zakupiona]]&gt;=1000,IF(cukier8[[#This Row],[ilość już zakupiona]]&gt;=10000,0.2,0.1),0.05),0)</f>
        <v>0.2</v>
      </c>
      <c r="F975" s="4">
        <f>cukier8[[#This Row],[Ilość cukru]]*cukier8[[#This Row],[rabat]]</f>
        <v>52</v>
      </c>
    </row>
    <row r="976" spans="1:6" x14ac:dyDescent="0.25">
      <c r="A976" s="1">
        <v>40013</v>
      </c>
      <c r="B976" t="s">
        <v>122</v>
      </c>
      <c r="C976">
        <v>181</v>
      </c>
      <c r="D976">
        <f>SUMIF($B$1:B976,cukier8[[#This Row],[NIP]],$C$1:C976)</f>
        <v>347</v>
      </c>
      <c r="E976">
        <f>IF(cukier8[[#This Row],[ilość już zakupiona]]&gt;=100,IF(cukier8[[#This Row],[ilość już zakupiona]]&gt;=1000,IF(cukier8[[#This Row],[ilość już zakupiona]]&gt;=10000,0.2,0.1),0.05),0)</f>
        <v>0.05</v>
      </c>
      <c r="F976" s="4">
        <f>cukier8[[#This Row],[Ilość cukru]]*cukier8[[#This Row],[rabat]]</f>
        <v>9.0500000000000007</v>
      </c>
    </row>
    <row r="977" spans="1:6" x14ac:dyDescent="0.25">
      <c r="A977" s="1">
        <v>40014</v>
      </c>
      <c r="B977" t="s">
        <v>52</v>
      </c>
      <c r="C977">
        <v>144</v>
      </c>
      <c r="D977">
        <f>SUMIF($B$1:B977,cukier8[[#This Row],[NIP]],$C$1:C977)</f>
        <v>13390</v>
      </c>
      <c r="E977">
        <f>IF(cukier8[[#This Row],[ilość już zakupiona]]&gt;=100,IF(cukier8[[#This Row],[ilość już zakupiona]]&gt;=1000,IF(cukier8[[#This Row],[ilość już zakupiona]]&gt;=10000,0.2,0.1),0.05),0)</f>
        <v>0.2</v>
      </c>
      <c r="F977" s="4">
        <f>cukier8[[#This Row],[Ilość cukru]]*cukier8[[#This Row],[rabat]]</f>
        <v>28.8</v>
      </c>
    </row>
    <row r="978" spans="1:6" x14ac:dyDescent="0.25">
      <c r="A978" s="1">
        <v>40015</v>
      </c>
      <c r="B978" t="s">
        <v>24</v>
      </c>
      <c r="C978">
        <v>246</v>
      </c>
      <c r="D978">
        <f>SUMIF($B$1:B978,cukier8[[#This Row],[NIP]],$C$1:C978)</f>
        <v>10930</v>
      </c>
      <c r="E978">
        <f>IF(cukier8[[#This Row],[ilość już zakupiona]]&gt;=100,IF(cukier8[[#This Row],[ilość już zakupiona]]&gt;=1000,IF(cukier8[[#This Row],[ilość już zakupiona]]&gt;=10000,0.2,0.1),0.05),0)</f>
        <v>0.2</v>
      </c>
      <c r="F978" s="4">
        <f>cukier8[[#This Row],[Ilość cukru]]*cukier8[[#This Row],[rabat]]</f>
        <v>49.2</v>
      </c>
    </row>
    <row r="979" spans="1:6" x14ac:dyDescent="0.25">
      <c r="A979" s="1">
        <v>40017</v>
      </c>
      <c r="B979" t="s">
        <v>198</v>
      </c>
      <c r="C979">
        <v>10</v>
      </c>
      <c r="D979">
        <f>SUMIF($B$1:B979,cukier8[[#This Row],[NIP]],$C$1:C979)</f>
        <v>10</v>
      </c>
      <c r="E979">
        <f>IF(cukier8[[#This Row],[ilość już zakupiona]]&gt;=100,IF(cukier8[[#This Row],[ilość już zakupiona]]&gt;=1000,IF(cukier8[[#This Row],[ilość już zakupiona]]&gt;=10000,0.2,0.1),0.05),0)</f>
        <v>0</v>
      </c>
      <c r="F979" s="4">
        <f>cukier8[[#This Row],[Ilość cukru]]*cukier8[[#This Row],[rabat]]</f>
        <v>0</v>
      </c>
    </row>
    <row r="980" spans="1:6" x14ac:dyDescent="0.25">
      <c r="A980" s="1">
        <v>40019</v>
      </c>
      <c r="B980" t="s">
        <v>28</v>
      </c>
      <c r="C980">
        <v>148</v>
      </c>
      <c r="D980">
        <f>SUMIF($B$1:B980,cukier8[[#This Row],[NIP]],$C$1:C980)</f>
        <v>636</v>
      </c>
      <c r="E980">
        <f>IF(cukier8[[#This Row],[ilość już zakupiona]]&gt;=100,IF(cukier8[[#This Row],[ilość już zakupiona]]&gt;=1000,IF(cukier8[[#This Row],[ilość już zakupiona]]&gt;=10000,0.2,0.1),0.05),0)</f>
        <v>0.05</v>
      </c>
      <c r="F980" s="4">
        <f>cukier8[[#This Row],[Ilość cukru]]*cukier8[[#This Row],[rabat]]</f>
        <v>7.4</v>
      </c>
    </row>
    <row r="981" spans="1:6" x14ac:dyDescent="0.25">
      <c r="A981" s="1">
        <v>40021</v>
      </c>
      <c r="B981" t="s">
        <v>37</v>
      </c>
      <c r="C981">
        <v>24</v>
      </c>
      <c r="D981">
        <f>SUMIF($B$1:B981,cukier8[[#This Row],[NIP]],$C$1:C981)</f>
        <v>1317</v>
      </c>
      <c r="E981">
        <f>IF(cukier8[[#This Row],[ilość już zakupiona]]&gt;=100,IF(cukier8[[#This Row],[ilość już zakupiona]]&gt;=1000,IF(cukier8[[#This Row],[ilość już zakupiona]]&gt;=10000,0.2,0.1),0.05),0)</f>
        <v>0.1</v>
      </c>
      <c r="F981" s="4">
        <f>cukier8[[#This Row],[Ilość cukru]]*cukier8[[#This Row],[rabat]]</f>
        <v>2.4000000000000004</v>
      </c>
    </row>
    <row r="982" spans="1:6" x14ac:dyDescent="0.25">
      <c r="A982" s="1">
        <v>40024</v>
      </c>
      <c r="B982" t="s">
        <v>27</v>
      </c>
      <c r="C982">
        <v>66</v>
      </c>
      <c r="D982">
        <f>SUMIF($B$1:B982,cukier8[[#This Row],[NIP]],$C$1:C982)</f>
        <v>1082</v>
      </c>
      <c r="E982">
        <f>IF(cukier8[[#This Row],[ilość już zakupiona]]&gt;=100,IF(cukier8[[#This Row],[ilość już zakupiona]]&gt;=1000,IF(cukier8[[#This Row],[ilość już zakupiona]]&gt;=10000,0.2,0.1),0.05),0)</f>
        <v>0.1</v>
      </c>
      <c r="F982" s="4">
        <f>cukier8[[#This Row],[Ilość cukru]]*cukier8[[#This Row],[rabat]]</f>
        <v>6.6000000000000005</v>
      </c>
    </row>
    <row r="983" spans="1:6" x14ac:dyDescent="0.25">
      <c r="A983" s="1">
        <v>40027</v>
      </c>
      <c r="B983" t="s">
        <v>47</v>
      </c>
      <c r="C983">
        <v>333</v>
      </c>
      <c r="D983">
        <f>SUMIF($B$1:B983,cukier8[[#This Row],[NIP]],$C$1:C983)</f>
        <v>12748</v>
      </c>
      <c r="E983">
        <f>IF(cukier8[[#This Row],[ilość już zakupiona]]&gt;=100,IF(cukier8[[#This Row],[ilość już zakupiona]]&gt;=1000,IF(cukier8[[#This Row],[ilość już zakupiona]]&gt;=10000,0.2,0.1),0.05),0)</f>
        <v>0.2</v>
      </c>
      <c r="F983" s="4">
        <f>cukier8[[#This Row],[Ilość cukru]]*cukier8[[#This Row],[rabat]]</f>
        <v>66.600000000000009</v>
      </c>
    </row>
    <row r="984" spans="1:6" x14ac:dyDescent="0.25">
      <c r="A984" s="1">
        <v>40027</v>
      </c>
      <c r="B984" t="s">
        <v>39</v>
      </c>
      <c r="C984">
        <v>194</v>
      </c>
      <c r="D984">
        <f>SUMIF($B$1:B984,cukier8[[#This Row],[NIP]],$C$1:C984)</f>
        <v>2378</v>
      </c>
      <c r="E984">
        <f>IF(cukier8[[#This Row],[ilość już zakupiona]]&gt;=100,IF(cukier8[[#This Row],[ilość już zakupiona]]&gt;=1000,IF(cukier8[[#This Row],[ilość już zakupiona]]&gt;=10000,0.2,0.1),0.05),0)</f>
        <v>0.1</v>
      </c>
      <c r="F984" s="4">
        <f>cukier8[[#This Row],[Ilość cukru]]*cukier8[[#This Row],[rabat]]</f>
        <v>19.400000000000002</v>
      </c>
    </row>
    <row r="985" spans="1:6" x14ac:dyDescent="0.25">
      <c r="A985" s="1">
        <v>40031</v>
      </c>
      <c r="B985" t="s">
        <v>20</v>
      </c>
      <c r="C985">
        <v>154</v>
      </c>
      <c r="D985">
        <f>SUMIF($B$1:B985,cukier8[[#This Row],[NIP]],$C$1:C985)</f>
        <v>3128</v>
      </c>
      <c r="E985">
        <f>IF(cukier8[[#This Row],[ilość już zakupiona]]&gt;=100,IF(cukier8[[#This Row],[ilość już zakupiona]]&gt;=1000,IF(cukier8[[#This Row],[ilość już zakupiona]]&gt;=10000,0.2,0.1),0.05),0)</f>
        <v>0.1</v>
      </c>
      <c r="F985" s="4">
        <f>cukier8[[#This Row],[Ilość cukru]]*cukier8[[#This Row],[rabat]]</f>
        <v>15.4</v>
      </c>
    </row>
    <row r="986" spans="1:6" x14ac:dyDescent="0.25">
      <c r="A986" s="1">
        <v>40031</v>
      </c>
      <c r="B986" t="s">
        <v>57</v>
      </c>
      <c r="C986">
        <v>100</v>
      </c>
      <c r="D986">
        <f>SUMIF($B$1:B986,cukier8[[#This Row],[NIP]],$C$1:C986)</f>
        <v>2488</v>
      </c>
      <c r="E986">
        <f>IF(cukier8[[#This Row],[ilość już zakupiona]]&gt;=100,IF(cukier8[[#This Row],[ilość już zakupiona]]&gt;=1000,IF(cukier8[[#This Row],[ilość już zakupiona]]&gt;=10000,0.2,0.1),0.05),0)</f>
        <v>0.1</v>
      </c>
      <c r="F986" s="4">
        <f>cukier8[[#This Row],[Ilość cukru]]*cukier8[[#This Row],[rabat]]</f>
        <v>10</v>
      </c>
    </row>
    <row r="987" spans="1:6" x14ac:dyDescent="0.25">
      <c r="A987" s="1">
        <v>40031</v>
      </c>
      <c r="B987" t="s">
        <v>3</v>
      </c>
      <c r="C987">
        <v>18</v>
      </c>
      <c r="D987">
        <f>SUMIF($B$1:B987,cukier8[[#This Row],[NIP]],$C$1:C987)</f>
        <v>49</v>
      </c>
      <c r="E987">
        <f>IF(cukier8[[#This Row],[ilość już zakupiona]]&gt;=100,IF(cukier8[[#This Row],[ilość już zakupiona]]&gt;=1000,IF(cukier8[[#This Row],[ilość już zakupiona]]&gt;=10000,0.2,0.1),0.05),0)</f>
        <v>0</v>
      </c>
      <c r="F987" s="4">
        <f>cukier8[[#This Row],[Ilość cukru]]*cukier8[[#This Row],[rabat]]</f>
        <v>0</v>
      </c>
    </row>
    <row r="988" spans="1:6" x14ac:dyDescent="0.25">
      <c r="A988" s="1">
        <v>40031</v>
      </c>
      <c r="B988" t="s">
        <v>172</v>
      </c>
      <c r="C988">
        <v>20</v>
      </c>
      <c r="D988">
        <f>SUMIF($B$1:B988,cukier8[[#This Row],[NIP]],$C$1:C988)</f>
        <v>24</v>
      </c>
      <c r="E988">
        <f>IF(cukier8[[#This Row],[ilość już zakupiona]]&gt;=100,IF(cukier8[[#This Row],[ilość już zakupiona]]&gt;=1000,IF(cukier8[[#This Row],[ilość już zakupiona]]&gt;=10000,0.2,0.1),0.05),0)</f>
        <v>0</v>
      </c>
      <c r="F988" s="4">
        <f>cukier8[[#This Row],[Ilość cukru]]*cukier8[[#This Row],[rabat]]</f>
        <v>0</v>
      </c>
    </row>
    <row r="989" spans="1:6" x14ac:dyDescent="0.25">
      <c r="A989" s="1">
        <v>40033</v>
      </c>
      <c r="B989" t="s">
        <v>57</v>
      </c>
      <c r="C989">
        <v>200</v>
      </c>
      <c r="D989">
        <f>SUMIF($B$1:B989,cukier8[[#This Row],[NIP]],$C$1:C989)</f>
        <v>2688</v>
      </c>
      <c r="E989">
        <f>IF(cukier8[[#This Row],[ilość już zakupiona]]&gt;=100,IF(cukier8[[#This Row],[ilość już zakupiona]]&gt;=1000,IF(cukier8[[#This Row],[ilość już zakupiona]]&gt;=10000,0.2,0.1),0.05),0)</f>
        <v>0.1</v>
      </c>
      <c r="F989" s="4">
        <f>cukier8[[#This Row],[Ilość cukru]]*cukier8[[#This Row],[rabat]]</f>
        <v>20</v>
      </c>
    </row>
    <row r="990" spans="1:6" x14ac:dyDescent="0.25">
      <c r="A990" s="1">
        <v>40034</v>
      </c>
      <c r="B990" t="s">
        <v>20</v>
      </c>
      <c r="C990">
        <v>48</v>
      </c>
      <c r="D990">
        <f>SUMIF($B$1:B990,cukier8[[#This Row],[NIP]],$C$1:C990)</f>
        <v>3176</v>
      </c>
      <c r="E990">
        <f>IF(cukier8[[#This Row],[ilość już zakupiona]]&gt;=100,IF(cukier8[[#This Row],[ilość już zakupiona]]&gt;=1000,IF(cukier8[[#This Row],[ilość już zakupiona]]&gt;=10000,0.2,0.1),0.05),0)</f>
        <v>0.1</v>
      </c>
      <c r="F990" s="4">
        <f>cukier8[[#This Row],[Ilość cukru]]*cukier8[[#This Row],[rabat]]</f>
        <v>4.8000000000000007</v>
      </c>
    </row>
    <row r="991" spans="1:6" x14ac:dyDescent="0.25">
      <c r="A991" s="1">
        <v>40034</v>
      </c>
      <c r="B991" t="s">
        <v>63</v>
      </c>
      <c r="C991">
        <v>68</v>
      </c>
      <c r="D991">
        <f>SUMIF($B$1:B991,cukier8[[#This Row],[NIP]],$C$1:C991)</f>
        <v>1682</v>
      </c>
      <c r="E991">
        <f>IF(cukier8[[#This Row],[ilość już zakupiona]]&gt;=100,IF(cukier8[[#This Row],[ilość już zakupiona]]&gt;=1000,IF(cukier8[[#This Row],[ilość już zakupiona]]&gt;=10000,0.2,0.1),0.05),0)</f>
        <v>0.1</v>
      </c>
      <c r="F991" s="4">
        <f>cukier8[[#This Row],[Ilość cukru]]*cukier8[[#This Row],[rabat]]</f>
        <v>6.8000000000000007</v>
      </c>
    </row>
    <row r="992" spans="1:6" x14ac:dyDescent="0.25">
      <c r="A992" s="1">
        <v>40035</v>
      </c>
      <c r="B992" t="s">
        <v>176</v>
      </c>
      <c r="C992">
        <v>9</v>
      </c>
      <c r="D992">
        <f>SUMIF($B$1:B992,cukier8[[#This Row],[NIP]],$C$1:C992)</f>
        <v>13</v>
      </c>
      <c r="E992">
        <f>IF(cukier8[[#This Row],[ilość już zakupiona]]&gt;=100,IF(cukier8[[#This Row],[ilość już zakupiona]]&gt;=1000,IF(cukier8[[#This Row],[ilość już zakupiona]]&gt;=10000,0.2,0.1),0.05),0)</f>
        <v>0</v>
      </c>
      <c r="F992" s="4">
        <f>cukier8[[#This Row],[Ilość cukru]]*cukier8[[#This Row],[rabat]]</f>
        <v>0</v>
      </c>
    </row>
    <row r="993" spans="1:6" x14ac:dyDescent="0.25">
      <c r="A993" s="1">
        <v>40039</v>
      </c>
      <c r="B993" t="s">
        <v>52</v>
      </c>
      <c r="C993">
        <v>493</v>
      </c>
      <c r="D993">
        <f>SUMIF($B$1:B993,cukier8[[#This Row],[NIP]],$C$1:C993)</f>
        <v>13883</v>
      </c>
      <c r="E993">
        <f>IF(cukier8[[#This Row],[ilość już zakupiona]]&gt;=100,IF(cukier8[[#This Row],[ilość już zakupiona]]&gt;=1000,IF(cukier8[[#This Row],[ilość już zakupiona]]&gt;=10000,0.2,0.1),0.05),0)</f>
        <v>0.2</v>
      </c>
      <c r="F993" s="4">
        <f>cukier8[[#This Row],[Ilość cukru]]*cukier8[[#This Row],[rabat]]</f>
        <v>98.600000000000009</v>
      </c>
    </row>
    <row r="994" spans="1:6" x14ac:dyDescent="0.25">
      <c r="A994" s="1">
        <v>40039</v>
      </c>
      <c r="B994" t="s">
        <v>16</v>
      </c>
      <c r="C994">
        <v>340</v>
      </c>
      <c r="D994">
        <f>SUMIF($B$1:B994,cukier8[[#This Row],[NIP]],$C$1:C994)</f>
        <v>10875</v>
      </c>
      <c r="E994">
        <f>IF(cukier8[[#This Row],[ilość już zakupiona]]&gt;=100,IF(cukier8[[#This Row],[ilość już zakupiona]]&gt;=1000,IF(cukier8[[#This Row],[ilość już zakupiona]]&gt;=10000,0.2,0.1),0.05),0)</f>
        <v>0.2</v>
      </c>
      <c r="F994" s="4">
        <f>cukier8[[#This Row],[Ilość cukru]]*cukier8[[#This Row],[rabat]]</f>
        <v>68</v>
      </c>
    </row>
    <row r="995" spans="1:6" x14ac:dyDescent="0.25">
      <c r="A995" s="1">
        <v>40041</v>
      </c>
      <c r="B995" t="s">
        <v>176</v>
      </c>
      <c r="C995">
        <v>2</v>
      </c>
      <c r="D995">
        <f>SUMIF($B$1:B995,cukier8[[#This Row],[NIP]],$C$1:C995)</f>
        <v>15</v>
      </c>
      <c r="E995">
        <f>IF(cukier8[[#This Row],[ilość już zakupiona]]&gt;=100,IF(cukier8[[#This Row],[ilość już zakupiona]]&gt;=1000,IF(cukier8[[#This Row],[ilość już zakupiona]]&gt;=10000,0.2,0.1),0.05),0)</f>
        <v>0</v>
      </c>
      <c r="F995" s="4">
        <f>cukier8[[#This Row],[Ilość cukru]]*cukier8[[#This Row],[rabat]]</f>
        <v>0</v>
      </c>
    </row>
    <row r="996" spans="1:6" x14ac:dyDescent="0.25">
      <c r="A996" s="1">
        <v>40044</v>
      </c>
      <c r="B996" t="s">
        <v>30</v>
      </c>
      <c r="C996">
        <v>62</v>
      </c>
      <c r="D996">
        <f>SUMIF($B$1:B996,cukier8[[#This Row],[NIP]],$C$1:C996)</f>
        <v>1879</v>
      </c>
      <c r="E996">
        <f>IF(cukier8[[#This Row],[ilość już zakupiona]]&gt;=100,IF(cukier8[[#This Row],[ilość już zakupiona]]&gt;=1000,IF(cukier8[[#This Row],[ilość już zakupiona]]&gt;=10000,0.2,0.1),0.05),0)</f>
        <v>0.1</v>
      </c>
      <c r="F996" s="4">
        <f>cukier8[[#This Row],[Ilość cukru]]*cukier8[[#This Row],[rabat]]</f>
        <v>6.2</v>
      </c>
    </row>
    <row r="997" spans="1:6" x14ac:dyDescent="0.25">
      <c r="A997" s="1">
        <v>40044</v>
      </c>
      <c r="B997" t="s">
        <v>24</v>
      </c>
      <c r="C997">
        <v>164</v>
      </c>
      <c r="D997">
        <f>SUMIF($B$1:B997,cukier8[[#This Row],[NIP]],$C$1:C997)</f>
        <v>11094</v>
      </c>
      <c r="E997">
        <f>IF(cukier8[[#This Row],[ilość już zakupiona]]&gt;=100,IF(cukier8[[#This Row],[ilość już zakupiona]]&gt;=1000,IF(cukier8[[#This Row],[ilość już zakupiona]]&gt;=10000,0.2,0.1),0.05),0)</f>
        <v>0.2</v>
      </c>
      <c r="F997" s="4">
        <f>cukier8[[#This Row],[Ilość cukru]]*cukier8[[#This Row],[rabat]]</f>
        <v>32.800000000000004</v>
      </c>
    </row>
    <row r="998" spans="1:6" x14ac:dyDescent="0.25">
      <c r="A998" s="1">
        <v>40045</v>
      </c>
      <c r="B998" t="s">
        <v>30</v>
      </c>
      <c r="C998">
        <v>170</v>
      </c>
      <c r="D998">
        <f>SUMIF($B$1:B998,cukier8[[#This Row],[NIP]],$C$1:C998)</f>
        <v>2049</v>
      </c>
      <c r="E998">
        <f>IF(cukier8[[#This Row],[ilość już zakupiona]]&gt;=100,IF(cukier8[[#This Row],[ilość już zakupiona]]&gt;=1000,IF(cukier8[[#This Row],[ilość już zakupiona]]&gt;=10000,0.2,0.1),0.05),0)</f>
        <v>0.1</v>
      </c>
      <c r="F998" s="4">
        <f>cukier8[[#This Row],[Ilość cukru]]*cukier8[[#This Row],[rabat]]</f>
        <v>17</v>
      </c>
    </row>
    <row r="999" spans="1:6" x14ac:dyDescent="0.25">
      <c r="A999" s="1">
        <v>40047</v>
      </c>
      <c r="B999" t="s">
        <v>73</v>
      </c>
      <c r="C999">
        <v>164</v>
      </c>
      <c r="D999">
        <f>SUMIF($B$1:B999,cukier8[[#This Row],[NIP]],$C$1:C999)</f>
        <v>1229</v>
      </c>
      <c r="E999">
        <f>IF(cukier8[[#This Row],[ilość już zakupiona]]&gt;=100,IF(cukier8[[#This Row],[ilość już zakupiona]]&gt;=1000,IF(cukier8[[#This Row],[ilość już zakupiona]]&gt;=10000,0.2,0.1),0.05),0)</f>
        <v>0.1</v>
      </c>
      <c r="F999" s="4">
        <f>cukier8[[#This Row],[Ilość cukru]]*cukier8[[#This Row],[rabat]]</f>
        <v>16.400000000000002</v>
      </c>
    </row>
    <row r="1000" spans="1:6" x14ac:dyDescent="0.25">
      <c r="A1000" s="1">
        <v>40049</v>
      </c>
      <c r="B1000" t="s">
        <v>8</v>
      </c>
      <c r="C1000">
        <v>70</v>
      </c>
      <c r="D1000">
        <f>SUMIF($B$1:B1000,cukier8[[#This Row],[NIP]],$C$1:C1000)</f>
        <v>1312</v>
      </c>
      <c r="E1000">
        <f>IF(cukier8[[#This Row],[ilość już zakupiona]]&gt;=100,IF(cukier8[[#This Row],[ilość już zakupiona]]&gt;=1000,IF(cukier8[[#This Row],[ilość już zakupiona]]&gt;=10000,0.2,0.1),0.05),0)</f>
        <v>0.1</v>
      </c>
      <c r="F1000" s="4">
        <f>cukier8[[#This Row],[Ilość cukru]]*cukier8[[#This Row],[rabat]]</f>
        <v>7</v>
      </c>
    </row>
    <row r="1001" spans="1:6" x14ac:dyDescent="0.25">
      <c r="A1001" s="1">
        <v>40056</v>
      </c>
      <c r="B1001" t="s">
        <v>52</v>
      </c>
      <c r="C1001">
        <v>133</v>
      </c>
      <c r="D1001">
        <f>SUMIF($B$1:B1001,cukier8[[#This Row],[NIP]],$C$1:C1001)</f>
        <v>14016</v>
      </c>
      <c r="E1001">
        <f>IF(cukier8[[#This Row],[ilość już zakupiona]]&gt;=100,IF(cukier8[[#This Row],[ilość już zakupiona]]&gt;=1000,IF(cukier8[[#This Row],[ilość już zakupiona]]&gt;=10000,0.2,0.1),0.05),0)</f>
        <v>0.2</v>
      </c>
      <c r="F1001" s="4">
        <f>cukier8[[#This Row],[Ilość cukru]]*cukier8[[#This Row],[rabat]]</f>
        <v>26.6</v>
      </c>
    </row>
    <row r="1002" spans="1:6" x14ac:dyDescent="0.25">
      <c r="A1002" s="1">
        <v>40057</v>
      </c>
      <c r="B1002" t="s">
        <v>199</v>
      </c>
      <c r="C1002">
        <v>20</v>
      </c>
      <c r="D1002">
        <f>SUMIF($B$1:B1002,cukier8[[#This Row],[NIP]],$C$1:C1002)</f>
        <v>20</v>
      </c>
      <c r="E1002">
        <f>IF(cukier8[[#This Row],[ilość już zakupiona]]&gt;=100,IF(cukier8[[#This Row],[ilość już zakupiona]]&gt;=1000,IF(cukier8[[#This Row],[ilość już zakupiona]]&gt;=10000,0.2,0.1),0.05),0)</f>
        <v>0</v>
      </c>
      <c r="F1002" s="4">
        <f>cukier8[[#This Row],[Ilość cukru]]*cukier8[[#This Row],[rabat]]</f>
        <v>0</v>
      </c>
    </row>
    <row r="1003" spans="1:6" x14ac:dyDescent="0.25">
      <c r="A1003" s="1">
        <v>40059</v>
      </c>
      <c r="B1003" t="s">
        <v>200</v>
      </c>
      <c r="C1003">
        <v>15</v>
      </c>
      <c r="D1003">
        <f>SUMIF($B$1:B1003,cukier8[[#This Row],[NIP]],$C$1:C1003)</f>
        <v>15</v>
      </c>
      <c r="E1003">
        <f>IF(cukier8[[#This Row],[ilość już zakupiona]]&gt;=100,IF(cukier8[[#This Row],[ilość już zakupiona]]&gt;=1000,IF(cukier8[[#This Row],[ilość już zakupiona]]&gt;=10000,0.2,0.1),0.05),0)</f>
        <v>0</v>
      </c>
      <c r="F1003" s="4">
        <f>cukier8[[#This Row],[Ilość cukru]]*cukier8[[#This Row],[rabat]]</f>
        <v>0</v>
      </c>
    </row>
    <row r="1004" spans="1:6" x14ac:dyDescent="0.25">
      <c r="A1004" s="1">
        <v>40060</v>
      </c>
      <c r="B1004" t="s">
        <v>201</v>
      </c>
      <c r="C1004">
        <v>15</v>
      </c>
      <c r="D1004">
        <f>SUMIF($B$1:B1004,cukier8[[#This Row],[NIP]],$C$1:C1004)</f>
        <v>15</v>
      </c>
      <c r="E1004">
        <f>IF(cukier8[[#This Row],[ilość już zakupiona]]&gt;=100,IF(cukier8[[#This Row],[ilość już zakupiona]]&gt;=1000,IF(cukier8[[#This Row],[ilość już zakupiona]]&gt;=10000,0.2,0.1),0.05),0)</f>
        <v>0</v>
      </c>
      <c r="F1004" s="4">
        <f>cukier8[[#This Row],[Ilość cukru]]*cukier8[[#This Row],[rabat]]</f>
        <v>0</v>
      </c>
    </row>
    <row r="1005" spans="1:6" x14ac:dyDescent="0.25">
      <c r="A1005" s="1">
        <v>40061</v>
      </c>
      <c r="B1005" t="s">
        <v>60</v>
      </c>
      <c r="C1005">
        <v>105</v>
      </c>
      <c r="D1005">
        <f>SUMIF($B$1:B1005,cukier8[[#This Row],[NIP]],$C$1:C1005)</f>
        <v>525</v>
      </c>
      <c r="E1005">
        <f>IF(cukier8[[#This Row],[ilość już zakupiona]]&gt;=100,IF(cukier8[[#This Row],[ilość już zakupiona]]&gt;=1000,IF(cukier8[[#This Row],[ilość już zakupiona]]&gt;=10000,0.2,0.1),0.05),0)</f>
        <v>0.05</v>
      </c>
      <c r="F1005" s="4">
        <f>cukier8[[#This Row],[Ilość cukru]]*cukier8[[#This Row],[rabat]]</f>
        <v>5.25</v>
      </c>
    </row>
    <row r="1006" spans="1:6" x14ac:dyDescent="0.25">
      <c r="A1006" s="1">
        <v>40065</v>
      </c>
      <c r="B1006" t="s">
        <v>33</v>
      </c>
      <c r="C1006">
        <v>192</v>
      </c>
      <c r="D1006">
        <f>SUMIF($B$1:B1006,cukier8[[#This Row],[NIP]],$C$1:C1006)</f>
        <v>1207</v>
      </c>
      <c r="E1006">
        <f>IF(cukier8[[#This Row],[ilość już zakupiona]]&gt;=100,IF(cukier8[[#This Row],[ilość już zakupiona]]&gt;=1000,IF(cukier8[[#This Row],[ilość już zakupiona]]&gt;=10000,0.2,0.1),0.05),0)</f>
        <v>0.1</v>
      </c>
      <c r="F1006" s="4">
        <f>cukier8[[#This Row],[Ilość cukru]]*cukier8[[#This Row],[rabat]]</f>
        <v>19.200000000000003</v>
      </c>
    </row>
    <row r="1007" spans="1:6" x14ac:dyDescent="0.25">
      <c r="A1007" s="1">
        <v>40065</v>
      </c>
      <c r="B1007" t="s">
        <v>82</v>
      </c>
      <c r="C1007">
        <v>142</v>
      </c>
      <c r="D1007">
        <f>SUMIF($B$1:B1007,cukier8[[#This Row],[NIP]],$C$1:C1007)</f>
        <v>615</v>
      </c>
      <c r="E1007">
        <f>IF(cukier8[[#This Row],[ilość już zakupiona]]&gt;=100,IF(cukier8[[#This Row],[ilość już zakupiona]]&gt;=1000,IF(cukier8[[#This Row],[ilość już zakupiona]]&gt;=10000,0.2,0.1),0.05),0)</f>
        <v>0.05</v>
      </c>
      <c r="F1007" s="4">
        <f>cukier8[[#This Row],[Ilość cukru]]*cukier8[[#This Row],[rabat]]</f>
        <v>7.1000000000000005</v>
      </c>
    </row>
    <row r="1008" spans="1:6" x14ac:dyDescent="0.25">
      <c r="A1008" s="1">
        <v>40066</v>
      </c>
      <c r="B1008" t="s">
        <v>108</v>
      </c>
      <c r="C1008">
        <v>3</v>
      </c>
      <c r="D1008">
        <f>SUMIF($B$1:B1008,cukier8[[#This Row],[NIP]],$C$1:C1008)</f>
        <v>20</v>
      </c>
      <c r="E1008">
        <f>IF(cukier8[[#This Row],[ilość już zakupiona]]&gt;=100,IF(cukier8[[#This Row],[ilość już zakupiona]]&gt;=1000,IF(cukier8[[#This Row],[ilość już zakupiona]]&gt;=10000,0.2,0.1),0.05),0)</f>
        <v>0</v>
      </c>
      <c r="F1008" s="4">
        <f>cukier8[[#This Row],[Ilość cukru]]*cukier8[[#This Row],[rabat]]</f>
        <v>0</v>
      </c>
    </row>
    <row r="1009" spans="1:6" x14ac:dyDescent="0.25">
      <c r="A1009" s="1">
        <v>40066</v>
      </c>
      <c r="B1009" t="s">
        <v>19</v>
      </c>
      <c r="C1009">
        <v>219</v>
      </c>
      <c r="D1009">
        <f>SUMIF($B$1:B1009,cukier8[[#This Row],[NIP]],$C$1:C1009)</f>
        <v>8912</v>
      </c>
      <c r="E1009">
        <f>IF(cukier8[[#This Row],[ilość już zakupiona]]&gt;=100,IF(cukier8[[#This Row],[ilość już zakupiona]]&gt;=1000,IF(cukier8[[#This Row],[ilość już zakupiona]]&gt;=10000,0.2,0.1),0.05),0)</f>
        <v>0.1</v>
      </c>
      <c r="F1009" s="4">
        <f>cukier8[[#This Row],[Ilość cukru]]*cukier8[[#This Row],[rabat]]</f>
        <v>21.900000000000002</v>
      </c>
    </row>
    <row r="1010" spans="1:6" x14ac:dyDescent="0.25">
      <c r="A1010" s="1">
        <v>40070</v>
      </c>
      <c r="B1010" t="s">
        <v>32</v>
      </c>
      <c r="C1010">
        <v>137</v>
      </c>
      <c r="D1010">
        <f>SUMIF($B$1:B1010,cukier8[[#This Row],[NIP]],$C$1:C1010)</f>
        <v>2545</v>
      </c>
      <c r="E1010">
        <f>IF(cukier8[[#This Row],[ilość już zakupiona]]&gt;=100,IF(cukier8[[#This Row],[ilość już zakupiona]]&gt;=1000,IF(cukier8[[#This Row],[ilość już zakupiona]]&gt;=10000,0.2,0.1),0.05),0)</f>
        <v>0.1</v>
      </c>
      <c r="F1010" s="4">
        <f>cukier8[[#This Row],[Ilość cukru]]*cukier8[[#This Row],[rabat]]</f>
        <v>13.700000000000001</v>
      </c>
    </row>
    <row r="1011" spans="1:6" x14ac:dyDescent="0.25">
      <c r="A1011" s="1">
        <v>40071</v>
      </c>
      <c r="B1011" t="s">
        <v>22</v>
      </c>
      <c r="C1011">
        <v>108</v>
      </c>
      <c r="D1011">
        <f>SUMIF($B$1:B1011,cukier8[[#This Row],[NIP]],$C$1:C1011)</f>
        <v>599</v>
      </c>
      <c r="E1011">
        <f>IF(cukier8[[#This Row],[ilość już zakupiona]]&gt;=100,IF(cukier8[[#This Row],[ilość już zakupiona]]&gt;=1000,IF(cukier8[[#This Row],[ilość już zakupiona]]&gt;=10000,0.2,0.1),0.05),0)</f>
        <v>0.05</v>
      </c>
      <c r="F1011" s="4">
        <f>cukier8[[#This Row],[Ilość cukru]]*cukier8[[#This Row],[rabat]]</f>
        <v>5.4</v>
      </c>
    </row>
    <row r="1012" spans="1:6" x14ac:dyDescent="0.25">
      <c r="A1012" s="1">
        <v>40072</v>
      </c>
      <c r="B1012" t="s">
        <v>104</v>
      </c>
      <c r="C1012">
        <v>395</v>
      </c>
      <c r="D1012">
        <f>SUMIF($B$1:B1012,cukier8[[#This Row],[NIP]],$C$1:C1012)</f>
        <v>3086</v>
      </c>
      <c r="E1012">
        <f>IF(cukier8[[#This Row],[ilość już zakupiona]]&gt;=100,IF(cukier8[[#This Row],[ilość już zakupiona]]&gt;=1000,IF(cukier8[[#This Row],[ilość już zakupiona]]&gt;=10000,0.2,0.1),0.05),0)</f>
        <v>0.1</v>
      </c>
      <c r="F1012" s="4">
        <f>cukier8[[#This Row],[Ilość cukru]]*cukier8[[#This Row],[rabat]]</f>
        <v>39.5</v>
      </c>
    </row>
    <row r="1013" spans="1:6" x14ac:dyDescent="0.25">
      <c r="A1013" s="1">
        <v>40073</v>
      </c>
      <c r="B1013" t="s">
        <v>202</v>
      </c>
      <c r="C1013">
        <v>3</v>
      </c>
      <c r="D1013">
        <f>SUMIF($B$1:B1013,cukier8[[#This Row],[NIP]],$C$1:C1013)</f>
        <v>3</v>
      </c>
      <c r="E1013">
        <f>IF(cukier8[[#This Row],[ilość już zakupiona]]&gt;=100,IF(cukier8[[#This Row],[ilość już zakupiona]]&gt;=1000,IF(cukier8[[#This Row],[ilość już zakupiona]]&gt;=10000,0.2,0.1),0.05),0)</f>
        <v>0</v>
      </c>
      <c r="F1013" s="4">
        <f>cukier8[[#This Row],[Ilość cukru]]*cukier8[[#This Row],[rabat]]</f>
        <v>0</v>
      </c>
    </row>
    <row r="1014" spans="1:6" x14ac:dyDescent="0.25">
      <c r="A1014" s="1">
        <v>40075</v>
      </c>
      <c r="B1014" t="s">
        <v>8</v>
      </c>
      <c r="C1014">
        <v>73</v>
      </c>
      <c r="D1014">
        <f>SUMIF($B$1:B1014,cukier8[[#This Row],[NIP]],$C$1:C1014)</f>
        <v>1385</v>
      </c>
      <c r="E1014">
        <f>IF(cukier8[[#This Row],[ilość już zakupiona]]&gt;=100,IF(cukier8[[#This Row],[ilość już zakupiona]]&gt;=1000,IF(cukier8[[#This Row],[ilość już zakupiona]]&gt;=10000,0.2,0.1),0.05),0)</f>
        <v>0.1</v>
      </c>
      <c r="F1014" s="4">
        <f>cukier8[[#This Row],[Ilość cukru]]*cukier8[[#This Row],[rabat]]</f>
        <v>7.3000000000000007</v>
      </c>
    </row>
    <row r="1015" spans="1:6" x14ac:dyDescent="0.25">
      <c r="A1015" s="1">
        <v>40075</v>
      </c>
      <c r="B1015" t="s">
        <v>47</v>
      </c>
      <c r="C1015">
        <v>209</v>
      </c>
      <c r="D1015">
        <f>SUMIF($B$1:B1015,cukier8[[#This Row],[NIP]],$C$1:C1015)</f>
        <v>12957</v>
      </c>
      <c r="E1015">
        <f>IF(cukier8[[#This Row],[ilość już zakupiona]]&gt;=100,IF(cukier8[[#This Row],[ilość już zakupiona]]&gt;=1000,IF(cukier8[[#This Row],[ilość już zakupiona]]&gt;=10000,0.2,0.1),0.05),0)</f>
        <v>0.2</v>
      </c>
      <c r="F1015" s="4">
        <f>cukier8[[#This Row],[Ilość cukru]]*cukier8[[#This Row],[rabat]]</f>
        <v>41.800000000000004</v>
      </c>
    </row>
    <row r="1016" spans="1:6" x14ac:dyDescent="0.25">
      <c r="A1016" s="1">
        <v>40077</v>
      </c>
      <c r="B1016" t="s">
        <v>39</v>
      </c>
      <c r="C1016">
        <v>41</v>
      </c>
      <c r="D1016">
        <f>SUMIF($B$1:B1016,cukier8[[#This Row],[NIP]],$C$1:C1016)</f>
        <v>2419</v>
      </c>
      <c r="E1016">
        <f>IF(cukier8[[#This Row],[ilość już zakupiona]]&gt;=100,IF(cukier8[[#This Row],[ilość już zakupiona]]&gt;=1000,IF(cukier8[[#This Row],[ilość już zakupiona]]&gt;=10000,0.2,0.1),0.05),0)</f>
        <v>0.1</v>
      </c>
      <c r="F1016" s="4">
        <f>cukier8[[#This Row],[Ilość cukru]]*cukier8[[#This Row],[rabat]]</f>
        <v>4.1000000000000005</v>
      </c>
    </row>
    <row r="1017" spans="1:6" x14ac:dyDescent="0.25">
      <c r="A1017" s="1">
        <v>40083</v>
      </c>
      <c r="B1017" t="s">
        <v>19</v>
      </c>
      <c r="C1017">
        <v>488</v>
      </c>
      <c r="D1017">
        <f>SUMIF($B$1:B1017,cukier8[[#This Row],[NIP]],$C$1:C1017)</f>
        <v>9400</v>
      </c>
      <c r="E1017">
        <f>IF(cukier8[[#This Row],[ilość już zakupiona]]&gt;=100,IF(cukier8[[#This Row],[ilość już zakupiona]]&gt;=1000,IF(cukier8[[#This Row],[ilość już zakupiona]]&gt;=10000,0.2,0.1),0.05),0)</f>
        <v>0.1</v>
      </c>
      <c r="F1017" s="4">
        <f>cukier8[[#This Row],[Ilość cukru]]*cukier8[[#This Row],[rabat]]</f>
        <v>48.800000000000004</v>
      </c>
    </row>
    <row r="1018" spans="1:6" x14ac:dyDescent="0.25">
      <c r="A1018" s="1">
        <v>40084</v>
      </c>
      <c r="B1018" t="s">
        <v>99</v>
      </c>
      <c r="C1018">
        <v>5</v>
      </c>
      <c r="D1018">
        <f>SUMIF($B$1:B1018,cukier8[[#This Row],[NIP]],$C$1:C1018)</f>
        <v>34</v>
      </c>
      <c r="E1018">
        <f>IF(cukier8[[#This Row],[ilość już zakupiona]]&gt;=100,IF(cukier8[[#This Row],[ilość już zakupiona]]&gt;=1000,IF(cukier8[[#This Row],[ilość już zakupiona]]&gt;=10000,0.2,0.1),0.05),0)</f>
        <v>0</v>
      </c>
      <c r="F1018" s="4">
        <f>cukier8[[#This Row],[Ilość cukru]]*cukier8[[#This Row],[rabat]]</f>
        <v>0</v>
      </c>
    </row>
    <row r="1019" spans="1:6" x14ac:dyDescent="0.25">
      <c r="A1019" s="1">
        <v>40084</v>
      </c>
      <c r="B1019" t="s">
        <v>71</v>
      </c>
      <c r="C1019">
        <v>97</v>
      </c>
      <c r="D1019">
        <f>SUMIF($B$1:B1019,cukier8[[#This Row],[NIP]],$C$1:C1019)</f>
        <v>2016</v>
      </c>
      <c r="E1019">
        <f>IF(cukier8[[#This Row],[ilość już zakupiona]]&gt;=100,IF(cukier8[[#This Row],[ilość już zakupiona]]&gt;=1000,IF(cukier8[[#This Row],[ilość już zakupiona]]&gt;=10000,0.2,0.1),0.05),0)</f>
        <v>0.1</v>
      </c>
      <c r="F1019" s="4">
        <f>cukier8[[#This Row],[Ilość cukru]]*cukier8[[#This Row],[rabat]]</f>
        <v>9.7000000000000011</v>
      </c>
    </row>
    <row r="1020" spans="1:6" x14ac:dyDescent="0.25">
      <c r="A1020" s="1">
        <v>40085</v>
      </c>
      <c r="B1020" t="s">
        <v>10</v>
      </c>
      <c r="C1020">
        <v>58</v>
      </c>
      <c r="D1020">
        <f>SUMIF($B$1:B1020,cukier8[[#This Row],[NIP]],$C$1:C1020)</f>
        <v>1803</v>
      </c>
      <c r="E1020">
        <f>IF(cukier8[[#This Row],[ilość już zakupiona]]&gt;=100,IF(cukier8[[#This Row],[ilość już zakupiona]]&gt;=1000,IF(cukier8[[#This Row],[ilość już zakupiona]]&gt;=10000,0.2,0.1),0.05),0)</f>
        <v>0.1</v>
      </c>
      <c r="F1020" s="4">
        <f>cukier8[[#This Row],[Ilość cukru]]*cukier8[[#This Row],[rabat]]</f>
        <v>5.8000000000000007</v>
      </c>
    </row>
    <row r="1021" spans="1:6" x14ac:dyDescent="0.25">
      <c r="A1021" s="1">
        <v>40085</v>
      </c>
      <c r="B1021" t="s">
        <v>57</v>
      </c>
      <c r="C1021">
        <v>179</v>
      </c>
      <c r="D1021">
        <f>SUMIF($B$1:B1021,cukier8[[#This Row],[NIP]],$C$1:C1021)</f>
        <v>2867</v>
      </c>
      <c r="E1021">
        <f>IF(cukier8[[#This Row],[ilość już zakupiona]]&gt;=100,IF(cukier8[[#This Row],[ilość już zakupiona]]&gt;=1000,IF(cukier8[[#This Row],[ilość już zakupiona]]&gt;=10000,0.2,0.1),0.05),0)</f>
        <v>0.1</v>
      </c>
      <c r="F1021" s="4">
        <f>cukier8[[#This Row],[Ilość cukru]]*cukier8[[#This Row],[rabat]]</f>
        <v>17.900000000000002</v>
      </c>
    </row>
    <row r="1022" spans="1:6" x14ac:dyDescent="0.25">
      <c r="A1022" s="1">
        <v>40087</v>
      </c>
      <c r="B1022" t="s">
        <v>40</v>
      </c>
      <c r="C1022">
        <v>18</v>
      </c>
      <c r="D1022">
        <f>SUMIF($B$1:B1022,cukier8[[#This Row],[NIP]],$C$1:C1022)</f>
        <v>22</v>
      </c>
      <c r="E1022">
        <f>IF(cukier8[[#This Row],[ilość już zakupiona]]&gt;=100,IF(cukier8[[#This Row],[ilość już zakupiona]]&gt;=1000,IF(cukier8[[#This Row],[ilość już zakupiona]]&gt;=10000,0.2,0.1),0.05),0)</f>
        <v>0</v>
      </c>
      <c r="F1022" s="4">
        <f>cukier8[[#This Row],[Ilość cukru]]*cukier8[[#This Row],[rabat]]</f>
        <v>0</v>
      </c>
    </row>
    <row r="1023" spans="1:6" x14ac:dyDescent="0.25">
      <c r="A1023" s="1">
        <v>40088</v>
      </c>
      <c r="B1023" t="s">
        <v>53</v>
      </c>
      <c r="C1023">
        <v>4</v>
      </c>
      <c r="D1023">
        <f>SUMIF($B$1:B1023,cukier8[[#This Row],[NIP]],$C$1:C1023)</f>
        <v>13</v>
      </c>
      <c r="E1023">
        <f>IF(cukier8[[#This Row],[ilość już zakupiona]]&gt;=100,IF(cukier8[[#This Row],[ilość już zakupiona]]&gt;=1000,IF(cukier8[[#This Row],[ilość już zakupiona]]&gt;=10000,0.2,0.1),0.05),0)</f>
        <v>0</v>
      </c>
      <c r="F1023" s="4">
        <f>cukier8[[#This Row],[Ilość cukru]]*cukier8[[#This Row],[rabat]]</f>
        <v>0</v>
      </c>
    </row>
    <row r="1024" spans="1:6" x14ac:dyDescent="0.25">
      <c r="A1024" s="1">
        <v>40088</v>
      </c>
      <c r="B1024" t="s">
        <v>35</v>
      </c>
      <c r="C1024">
        <v>1</v>
      </c>
      <c r="D1024">
        <f>SUMIF($B$1:B1024,cukier8[[#This Row],[NIP]],$C$1:C1024)</f>
        <v>28</v>
      </c>
      <c r="E1024">
        <f>IF(cukier8[[#This Row],[ilość już zakupiona]]&gt;=100,IF(cukier8[[#This Row],[ilość już zakupiona]]&gt;=1000,IF(cukier8[[#This Row],[ilość już zakupiona]]&gt;=10000,0.2,0.1),0.05),0)</f>
        <v>0</v>
      </c>
      <c r="F1024" s="4">
        <f>cukier8[[#This Row],[Ilość cukru]]*cukier8[[#This Row],[rabat]]</f>
        <v>0</v>
      </c>
    </row>
    <row r="1025" spans="1:6" x14ac:dyDescent="0.25">
      <c r="A1025" s="1">
        <v>40089</v>
      </c>
      <c r="B1025" t="s">
        <v>33</v>
      </c>
      <c r="C1025">
        <v>86</v>
      </c>
      <c r="D1025">
        <f>SUMIF($B$1:B1025,cukier8[[#This Row],[NIP]],$C$1:C1025)</f>
        <v>1293</v>
      </c>
      <c r="E1025">
        <f>IF(cukier8[[#This Row],[ilość już zakupiona]]&gt;=100,IF(cukier8[[#This Row],[ilość już zakupiona]]&gt;=1000,IF(cukier8[[#This Row],[ilość już zakupiona]]&gt;=10000,0.2,0.1),0.05),0)</f>
        <v>0.1</v>
      </c>
      <c r="F1025" s="4">
        <f>cukier8[[#This Row],[Ilość cukru]]*cukier8[[#This Row],[rabat]]</f>
        <v>8.6</v>
      </c>
    </row>
    <row r="1026" spans="1:6" x14ac:dyDescent="0.25">
      <c r="A1026" s="1">
        <v>40090</v>
      </c>
      <c r="B1026" t="s">
        <v>16</v>
      </c>
      <c r="C1026">
        <v>290</v>
      </c>
      <c r="D1026">
        <f>SUMIF($B$1:B1026,cukier8[[#This Row],[NIP]],$C$1:C1026)</f>
        <v>11165</v>
      </c>
      <c r="E1026">
        <f>IF(cukier8[[#This Row],[ilość już zakupiona]]&gt;=100,IF(cukier8[[#This Row],[ilość już zakupiona]]&gt;=1000,IF(cukier8[[#This Row],[ilość już zakupiona]]&gt;=10000,0.2,0.1),0.05),0)</f>
        <v>0.2</v>
      </c>
      <c r="F1026" s="4">
        <f>cukier8[[#This Row],[Ilość cukru]]*cukier8[[#This Row],[rabat]]</f>
        <v>58</v>
      </c>
    </row>
    <row r="1027" spans="1:6" x14ac:dyDescent="0.25">
      <c r="A1027" s="1">
        <v>40092</v>
      </c>
      <c r="B1027" t="s">
        <v>186</v>
      </c>
      <c r="C1027">
        <v>14</v>
      </c>
      <c r="D1027">
        <f>SUMIF($B$1:B1027,cukier8[[#This Row],[NIP]],$C$1:C1027)</f>
        <v>18</v>
      </c>
      <c r="E1027">
        <f>IF(cukier8[[#This Row],[ilość już zakupiona]]&gt;=100,IF(cukier8[[#This Row],[ilość już zakupiona]]&gt;=1000,IF(cukier8[[#This Row],[ilość już zakupiona]]&gt;=10000,0.2,0.1),0.05),0)</f>
        <v>0</v>
      </c>
      <c r="F1027" s="4">
        <f>cukier8[[#This Row],[Ilość cukru]]*cukier8[[#This Row],[rabat]]</f>
        <v>0</v>
      </c>
    </row>
    <row r="1028" spans="1:6" x14ac:dyDescent="0.25">
      <c r="A1028" s="1">
        <v>40094</v>
      </c>
      <c r="B1028" t="s">
        <v>41</v>
      </c>
      <c r="C1028">
        <v>120</v>
      </c>
      <c r="D1028">
        <f>SUMIF($B$1:B1028,cukier8[[#This Row],[NIP]],$C$1:C1028)</f>
        <v>960</v>
      </c>
      <c r="E1028">
        <f>IF(cukier8[[#This Row],[ilość już zakupiona]]&gt;=100,IF(cukier8[[#This Row],[ilość już zakupiona]]&gt;=1000,IF(cukier8[[#This Row],[ilość już zakupiona]]&gt;=10000,0.2,0.1),0.05),0)</f>
        <v>0.05</v>
      </c>
      <c r="F1028" s="4">
        <f>cukier8[[#This Row],[Ilość cukru]]*cukier8[[#This Row],[rabat]]</f>
        <v>6</v>
      </c>
    </row>
    <row r="1029" spans="1:6" x14ac:dyDescent="0.25">
      <c r="A1029" s="1">
        <v>40094</v>
      </c>
      <c r="B1029" t="s">
        <v>125</v>
      </c>
      <c r="C1029">
        <v>28</v>
      </c>
      <c r="D1029">
        <f>SUMIF($B$1:B1029,cukier8[[#This Row],[NIP]],$C$1:C1029)</f>
        <v>352</v>
      </c>
      <c r="E1029">
        <f>IF(cukier8[[#This Row],[ilość już zakupiona]]&gt;=100,IF(cukier8[[#This Row],[ilość już zakupiona]]&gt;=1000,IF(cukier8[[#This Row],[ilość już zakupiona]]&gt;=10000,0.2,0.1),0.05),0)</f>
        <v>0.05</v>
      </c>
      <c r="F1029" s="4">
        <f>cukier8[[#This Row],[Ilość cukru]]*cukier8[[#This Row],[rabat]]</f>
        <v>1.4000000000000001</v>
      </c>
    </row>
    <row r="1030" spans="1:6" x14ac:dyDescent="0.25">
      <c r="A1030" s="1">
        <v>40095</v>
      </c>
      <c r="B1030" t="s">
        <v>11</v>
      </c>
      <c r="C1030">
        <v>213</v>
      </c>
      <c r="D1030">
        <f>SUMIF($B$1:B1030,cukier8[[#This Row],[NIP]],$C$1:C1030)</f>
        <v>12690</v>
      </c>
      <c r="E1030">
        <f>IF(cukier8[[#This Row],[ilość już zakupiona]]&gt;=100,IF(cukier8[[#This Row],[ilość już zakupiona]]&gt;=1000,IF(cukier8[[#This Row],[ilość już zakupiona]]&gt;=10000,0.2,0.1),0.05),0)</f>
        <v>0.2</v>
      </c>
      <c r="F1030" s="4">
        <f>cukier8[[#This Row],[Ilość cukru]]*cukier8[[#This Row],[rabat]]</f>
        <v>42.6</v>
      </c>
    </row>
    <row r="1031" spans="1:6" x14ac:dyDescent="0.25">
      <c r="A1031" s="1">
        <v>40101</v>
      </c>
      <c r="B1031" t="s">
        <v>110</v>
      </c>
      <c r="C1031">
        <v>10</v>
      </c>
      <c r="D1031">
        <f>SUMIF($B$1:B1031,cukier8[[#This Row],[NIP]],$C$1:C1031)</f>
        <v>29</v>
      </c>
      <c r="E1031">
        <f>IF(cukier8[[#This Row],[ilość już zakupiona]]&gt;=100,IF(cukier8[[#This Row],[ilość już zakupiona]]&gt;=1000,IF(cukier8[[#This Row],[ilość już zakupiona]]&gt;=10000,0.2,0.1),0.05),0)</f>
        <v>0</v>
      </c>
      <c r="F1031" s="4">
        <f>cukier8[[#This Row],[Ilość cukru]]*cukier8[[#This Row],[rabat]]</f>
        <v>0</v>
      </c>
    </row>
    <row r="1032" spans="1:6" x14ac:dyDescent="0.25">
      <c r="A1032" s="1">
        <v>40102</v>
      </c>
      <c r="B1032" t="s">
        <v>71</v>
      </c>
      <c r="C1032">
        <v>53</v>
      </c>
      <c r="D1032">
        <f>SUMIF($B$1:B1032,cukier8[[#This Row],[NIP]],$C$1:C1032)</f>
        <v>2069</v>
      </c>
      <c r="E1032">
        <f>IF(cukier8[[#This Row],[ilość już zakupiona]]&gt;=100,IF(cukier8[[#This Row],[ilość już zakupiona]]&gt;=1000,IF(cukier8[[#This Row],[ilość już zakupiona]]&gt;=10000,0.2,0.1),0.05),0)</f>
        <v>0.1</v>
      </c>
      <c r="F1032" s="4">
        <f>cukier8[[#This Row],[Ilość cukru]]*cukier8[[#This Row],[rabat]]</f>
        <v>5.3000000000000007</v>
      </c>
    </row>
    <row r="1033" spans="1:6" x14ac:dyDescent="0.25">
      <c r="A1033" s="1">
        <v>40103</v>
      </c>
      <c r="B1033" t="s">
        <v>32</v>
      </c>
      <c r="C1033">
        <v>178</v>
      </c>
      <c r="D1033">
        <f>SUMIF($B$1:B1033,cukier8[[#This Row],[NIP]],$C$1:C1033)</f>
        <v>2723</v>
      </c>
      <c r="E1033">
        <f>IF(cukier8[[#This Row],[ilość już zakupiona]]&gt;=100,IF(cukier8[[#This Row],[ilość już zakupiona]]&gt;=1000,IF(cukier8[[#This Row],[ilość już zakupiona]]&gt;=10000,0.2,0.1),0.05),0)</f>
        <v>0.1</v>
      </c>
      <c r="F1033" s="4">
        <f>cukier8[[#This Row],[Ilość cukru]]*cukier8[[#This Row],[rabat]]</f>
        <v>17.8</v>
      </c>
    </row>
    <row r="1034" spans="1:6" x14ac:dyDescent="0.25">
      <c r="A1034" s="1">
        <v>40103</v>
      </c>
      <c r="B1034" t="s">
        <v>76</v>
      </c>
      <c r="C1034">
        <v>6</v>
      </c>
      <c r="D1034">
        <f>SUMIF($B$1:B1034,cukier8[[#This Row],[NIP]],$C$1:C1034)</f>
        <v>17</v>
      </c>
      <c r="E1034">
        <f>IF(cukier8[[#This Row],[ilość już zakupiona]]&gt;=100,IF(cukier8[[#This Row],[ilość już zakupiona]]&gt;=1000,IF(cukier8[[#This Row],[ilość już zakupiona]]&gt;=10000,0.2,0.1),0.05),0)</f>
        <v>0</v>
      </c>
      <c r="F1034" s="4">
        <f>cukier8[[#This Row],[Ilość cukru]]*cukier8[[#This Row],[rabat]]</f>
        <v>0</v>
      </c>
    </row>
    <row r="1035" spans="1:6" x14ac:dyDescent="0.25">
      <c r="A1035" s="1">
        <v>40107</v>
      </c>
      <c r="B1035" t="s">
        <v>11</v>
      </c>
      <c r="C1035">
        <v>118</v>
      </c>
      <c r="D1035">
        <f>SUMIF($B$1:B1035,cukier8[[#This Row],[NIP]],$C$1:C1035)</f>
        <v>12808</v>
      </c>
      <c r="E1035">
        <f>IF(cukier8[[#This Row],[ilość już zakupiona]]&gt;=100,IF(cukier8[[#This Row],[ilość już zakupiona]]&gt;=1000,IF(cukier8[[#This Row],[ilość już zakupiona]]&gt;=10000,0.2,0.1),0.05),0)</f>
        <v>0.2</v>
      </c>
      <c r="F1035" s="4">
        <f>cukier8[[#This Row],[Ilość cukru]]*cukier8[[#This Row],[rabat]]</f>
        <v>23.6</v>
      </c>
    </row>
    <row r="1036" spans="1:6" x14ac:dyDescent="0.25">
      <c r="A1036" s="1">
        <v>40107</v>
      </c>
      <c r="B1036" t="s">
        <v>72</v>
      </c>
      <c r="C1036">
        <v>5</v>
      </c>
      <c r="D1036">
        <f>SUMIF($B$1:B1036,cukier8[[#This Row],[NIP]],$C$1:C1036)</f>
        <v>22</v>
      </c>
      <c r="E1036">
        <f>IF(cukier8[[#This Row],[ilość już zakupiona]]&gt;=100,IF(cukier8[[#This Row],[ilość już zakupiona]]&gt;=1000,IF(cukier8[[#This Row],[ilość już zakupiona]]&gt;=10000,0.2,0.1),0.05),0)</f>
        <v>0</v>
      </c>
      <c r="F1036" s="4">
        <f>cukier8[[#This Row],[Ilość cukru]]*cukier8[[#This Row],[rabat]]</f>
        <v>0</v>
      </c>
    </row>
    <row r="1037" spans="1:6" x14ac:dyDescent="0.25">
      <c r="A1037" s="1">
        <v>40108</v>
      </c>
      <c r="B1037" t="s">
        <v>20</v>
      </c>
      <c r="C1037">
        <v>89</v>
      </c>
      <c r="D1037">
        <f>SUMIF($B$1:B1037,cukier8[[#This Row],[NIP]],$C$1:C1037)</f>
        <v>3265</v>
      </c>
      <c r="E1037">
        <f>IF(cukier8[[#This Row],[ilość już zakupiona]]&gt;=100,IF(cukier8[[#This Row],[ilość już zakupiona]]&gt;=1000,IF(cukier8[[#This Row],[ilość już zakupiona]]&gt;=10000,0.2,0.1),0.05),0)</f>
        <v>0.1</v>
      </c>
      <c r="F1037" s="4">
        <f>cukier8[[#This Row],[Ilość cukru]]*cukier8[[#This Row],[rabat]]</f>
        <v>8.9</v>
      </c>
    </row>
    <row r="1038" spans="1:6" x14ac:dyDescent="0.25">
      <c r="A1038" s="1">
        <v>40113</v>
      </c>
      <c r="B1038" t="s">
        <v>37</v>
      </c>
      <c r="C1038">
        <v>22</v>
      </c>
      <c r="D1038">
        <f>SUMIF($B$1:B1038,cukier8[[#This Row],[NIP]],$C$1:C1038)</f>
        <v>1339</v>
      </c>
      <c r="E1038">
        <f>IF(cukier8[[#This Row],[ilość już zakupiona]]&gt;=100,IF(cukier8[[#This Row],[ilość już zakupiona]]&gt;=1000,IF(cukier8[[#This Row],[ilość już zakupiona]]&gt;=10000,0.2,0.1),0.05),0)</f>
        <v>0.1</v>
      </c>
      <c r="F1038" s="4">
        <f>cukier8[[#This Row],[Ilość cukru]]*cukier8[[#This Row],[rabat]]</f>
        <v>2.2000000000000002</v>
      </c>
    </row>
    <row r="1039" spans="1:6" x14ac:dyDescent="0.25">
      <c r="A1039" s="1">
        <v>40114</v>
      </c>
      <c r="B1039" t="s">
        <v>20</v>
      </c>
      <c r="C1039">
        <v>199</v>
      </c>
      <c r="D1039">
        <f>SUMIF($B$1:B1039,cukier8[[#This Row],[NIP]],$C$1:C1039)</f>
        <v>3464</v>
      </c>
      <c r="E1039">
        <f>IF(cukier8[[#This Row],[ilość już zakupiona]]&gt;=100,IF(cukier8[[#This Row],[ilość już zakupiona]]&gt;=1000,IF(cukier8[[#This Row],[ilość już zakupiona]]&gt;=10000,0.2,0.1),0.05),0)</f>
        <v>0.1</v>
      </c>
      <c r="F1039" s="4">
        <f>cukier8[[#This Row],[Ilość cukru]]*cukier8[[#This Row],[rabat]]</f>
        <v>19.900000000000002</v>
      </c>
    </row>
    <row r="1040" spans="1:6" x14ac:dyDescent="0.25">
      <c r="A1040" s="1">
        <v>40120</v>
      </c>
      <c r="B1040" t="s">
        <v>111</v>
      </c>
      <c r="C1040">
        <v>8</v>
      </c>
      <c r="D1040">
        <f>SUMIF($B$1:B1040,cukier8[[#This Row],[NIP]],$C$1:C1040)</f>
        <v>38</v>
      </c>
      <c r="E1040">
        <f>IF(cukier8[[#This Row],[ilość już zakupiona]]&gt;=100,IF(cukier8[[#This Row],[ilość już zakupiona]]&gt;=1000,IF(cukier8[[#This Row],[ilość już zakupiona]]&gt;=10000,0.2,0.1),0.05),0)</f>
        <v>0</v>
      </c>
      <c r="F1040" s="4">
        <f>cukier8[[#This Row],[Ilość cukru]]*cukier8[[#This Row],[rabat]]</f>
        <v>0</v>
      </c>
    </row>
    <row r="1041" spans="1:6" x14ac:dyDescent="0.25">
      <c r="A1041" s="1">
        <v>40120</v>
      </c>
      <c r="B1041" t="s">
        <v>20</v>
      </c>
      <c r="C1041">
        <v>198</v>
      </c>
      <c r="D1041">
        <f>SUMIF($B$1:B1041,cukier8[[#This Row],[NIP]],$C$1:C1041)</f>
        <v>3662</v>
      </c>
      <c r="E1041">
        <f>IF(cukier8[[#This Row],[ilość już zakupiona]]&gt;=100,IF(cukier8[[#This Row],[ilość już zakupiona]]&gt;=1000,IF(cukier8[[#This Row],[ilość już zakupiona]]&gt;=10000,0.2,0.1),0.05),0)</f>
        <v>0.1</v>
      </c>
      <c r="F1041" s="4">
        <f>cukier8[[#This Row],[Ilość cukru]]*cukier8[[#This Row],[rabat]]</f>
        <v>19.8</v>
      </c>
    </row>
    <row r="1042" spans="1:6" x14ac:dyDescent="0.25">
      <c r="A1042" s="1">
        <v>40121</v>
      </c>
      <c r="B1042" t="s">
        <v>97</v>
      </c>
      <c r="C1042">
        <v>6</v>
      </c>
      <c r="D1042">
        <f>SUMIF($B$1:B1042,cukier8[[#This Row],[NIP]],$C$1:C1042)</f>
        <v>8</v>
      </c>
      <c r="E1042">
        <f>IF(cukier8[[#This Row],[ilość już zakupiona]]&gt;=100,IF(cukier8[[#This Row],[ilość już zakupiona]]&gt;=1000,IF(cukier8[[#This Row],[ilość już zakupiona]]&gt;=10000,0.2,0.1),0.05),0)</f>
        <v>0</v>
      </c>
      <c r="F1042" s="4">
        <f>cukier8[[#This Row],[Ilość cukru]]*cukier8[[#This Row],[rabat]]</f>
        <v>0</v>
      </c>
    </row>
    <row r="1043" spans="1:6" x14ac:dyDescent="0.25">
      <c r="A1043" s="1">
        <v>40121</v>
      </c>
      <c r="B1043" t="s">
        <v>25</v>
      </c>
      <c r="C1043">
        <v>68</v>
      </c>
      <c r="D1043">
        <f>SUMIF($B$1:B1043,cukier8[[#This Row],[NIP]],$C$1:C1043)</f>
        <v>2404</v>
      </c>
      <c r="E1043">
        <f>IF(cukier8[[#This Row],[ilość już zakupiona]]&gt;=100,IF(cukier8[[#This Row],[ilość już zakupiona]]&gt;=1000,IF(cukier8[[#This Row],[ilość już zakupiona]]&gt;=10000,0.2,0.1),0.05),0)</f>
        <v>0.1</v>
      </c>
      <c r="F1043" s="4">
        <f>cukier8[[#This Row],[Ilość cukru]]*cukier8[[#This Row],[rabat]]</f>
        <v>6.8000000000000007</v>
      </c>
    </row>
    <row r="1044" spans="1:6" x14ac:dyDescent="0.25">
      <c r="A1044" s="1">
        <v>40121</v>
      </c>
      <c r="B1044" t="s">
        <v>104</v>
      </c>
      <c r="C1044">
        <v>200</v>
      </c>
      <c r="D1044">
        <f>SUMIF($B$1:B1044,cukier8[[#This Row],[NIP]],$C$1:C1044)</f>
        <v>3286</v>
      </c>
      <c r="E1044">
        <f>IF(cukier8[[#This Row],[ilość już zakupiona]]&gt;=100,IF(cukier8[[#This Row],[ilość już zakupiona]]&gt;=1000,IF(cukier8[[#This Row],[ilość już zakupiona]]&gt;=10000,0.2,0.1),0.05),0)</f>
        <v>0.1</v>
      </c>
      <c r="F1044" s="4">
        <f>cukier8[[#This Row],[Ilość cukru]]*cukier8[[#This Row],[rabat]]</f>
        <v>20</v>
      </c>
    </row>
    <row r="1045" spans="1:6" x14ac:dyDescent="0.25">
      <c r="A1045" s="1">
        <v>40122</v>
      </c>
      <c r="B1045" t="s">
        <v>7</v>
      </c>
      <c r="C1045">
        <v>426</v>
      </c>
      <c r="D1045">
        <f>SUMIF($B$1:B1045,cukier8[[#This Row],[NIP]],$C$1:C1045)</f>
        <v>7573</v>
      </c>
      <c r="E1045">
        <f>IF(cukier8[[#This Row],[ilość już zakupiona]]&gt;=100,IF(cukier8[[#This Row],[ilość już zakupiona]]&gt;=1000,IF(cukier8[[#This Row],[ilość już zakupiona]]&gt;=10000,0.2,0.1),0.05),0)</f>
        <v>0.1</v>
      </c>
      <c r="F1045" s="4">
        <f>cukier8[[#This Row],[Ilość cukru]]*cukier8[[#This Row],[rabat]]</f>
        <v>42.6</v>
      </c>
    </row>
    <row r="1046" spans="1:6" x14ac:dyDescent="0.25">
      <c r="A1046" s="1">
        <v>40122</v>
      </c>
      <c r="B1046" t="s">
        <v>80</v>
      </c>
      <c r="C1046">
        <v>142</v>
      </c>
      <c r="D1046">
        <f>SUMIF($B$1:B1046,cukier8[[#This Row],[NIP]],$C$1:C1046)</f>
        <v>1600</v>
      </c>
      <c r="E1046">
        <f>IF(cukier8[[#This Row],[ilość już zakupiona]]&gt;=100,IF(cukier8[[#This Row],[ilość już zakupiona]]&gt;=1000,IF(cukier8[[#This Row],[ilość już zakupiona]]&gt;=10000,0.2,0.1),0.05),0)</f>
        <v>0.1</v>
      </c>
      <c r="F1046" s="4">
        <f>cukier8[[#This Row],[Ilość cukru]]*cukier8[[#This Row],[rabat]]</f>
        <v>14.200000000000001</v>
      </c>
    </row>
    <row r="1047" spans="1:6" x14ac:dyDescent="0.25">
      <c r="A1047" s="1">
        <v>40122</v>
      </c>
      <c r="B1047" t="s">
        <v>9</v>
      </c>
      <c r="C1047">
        <v>298</v>
      </c>
      <c r="D1047">
        <f>SUMIF($B$1:B1047,cukier8[[#This Row],[NIP]],$C$1:C1047)</f>
        <v>13656</v>
      </c>
      <c r="E1047">
        <f>IF(cukier8[[#This Row],[ilość już zakupiona]]&gt;=100,IF(cukier8[[#This Row],[ilość już zakupiona]]&gt;=1000,IF(cukier8[[#This Row],[ilość już zakupiona]]&gt;=10000,0.2,0.1),0.05),0)</f>
        <v>0.2</v>
      </c>
      <c r="F1047" s="4">
        <f>cukier8[[#This Row],[Ilość cukru]]*cukier8[[#This Row],[rabat]]</f>
        <v>59.6</v>
      </c>
    </row>
    <row r="1048" spans="1:6" x14ac:dyDescent="0.25">
      <c r="A1048" s="1">
        <v>40124</v>
      </c>
      <c r="B1048" t="s">
        <v>19</v>
      </c>
      <c r="C1048">
        <v>224</v>
      </c>
      <c r="D1048">
        <f>SUMIF($B$1:B1048,cukier8[[#This Row],[NIP]],$C$1:C1048)</f>
        <v>9624</v>
      </c>
      <c r="E1048">
        <f>IF(cukier8[[#This Row],[ilość już zakupiona]]&gt;=100,IF(cukier8[[#This Row],[ilość już zakupiona]]&gt;=1000,IF(cukier8[[#This Row],[ilość już zakupiona]]&gt;=10000,0.2,0.1),0.05),0)</f>
        <v>0.1</v>
      </c>
      <c r="F1048" s="4">
        <f>cukier8[[#This Row],[Ilość cukru]]*cukier8[[#This Row],[rabat]]</f>
        <v>22.400000000000002</v>
      </c>
    </row>
    <row r="1049" spans="1:6" x14ac:dyDescent="0.25">
      <c r="A1049" s="1">
        <v>40126</v>
      </c>
      <c r="B1049" t="s">
        <v>7</v>
      </c>
      <c r="C1049">
        <v>133</v>
      </c>
      <c r="D1049">
        <f>SUMIF($B$1:B1049,cukier8[[#This Row],[NIP]],$C$1:C1049)</f>
        <v>7706</v>
      </c>
      <c r="E1049">
        <f>IF(cukier8[[#This Row],[ilość już zakupiona]]&gt;=100,IF(cukier8[[#This Row],[ilość już zakupiona]]&gt;=1000,IF(cukier8[[#This Row],[ilość już zakupiona]]&gt;=10000,0.2,0.1),0.05),0)</f>
        <v>0.1</v>
      </c>
      <c r="F1049" s="4">
        <f>cukier8[[#This Row],[Ilość cukru]]*cukier8[[#This Row],[rabat]]</f>
        <v>13.3</v>
      </c>
    </row>
    <row r="1050" spans="1:6" x14ac:dyDescent="0.25">
      <c r="A1050" s="1">
        <v>40128</v>
      </c>
      <c r="B1050" t="s">
        <v>47</v>
      </c>
      <c r="C1050">
        <v>326</v>
      </c>
      <c r="D1050">
        <f>SUMIF($B$1:B1050,cukier8[[#This Row],[NIP]],$C$1:C1050)</f>
        <v>13283</v>
      </c>
      <c r="E1050">
        <f>IF(cukier8[[#This Row],[ilość już zakupiona]]&gt;=100,IF(cukier8[[#This Row],[ilość już zakupiona]]&gt;=1000,IF(cukier8[[#This Row],[ilość już zakupiona]]&gt;=10000,0.2,0.1),0.05),0)</f>
        <v>0.2</v>
      </c>
      <c r="F1050" s="4">
        <f>cukier8[[#This Row],[Ilość cukru]]*cukier8[[#This Row],[rabat]]</f>
        <v>65.2</v>
      </c>
    </row>
    <row r="1051" spans="1:6" x14ac:dyDescent="0.25">
      <c r="A1051" s="1">
        <v>40128</v>
      </c>
      <c r="B1051" t="s">
        <v>122</v>
      </c>
      <c r="C1051">
        <v>102</v>
      </c>
      <c r="D1051">
        <f>SUMIF($B$1:B1051,cukier8[[#This Row],[NIP]],$C$1:C1051)</f>
        <v>449</v>
      </c>
      <c r="E1051">
        <f>IF(cukier8[[#This Row],[ilość już zakupiona]]&gt;=100,IF(cukier8[[#This Row],[ilość już zakupiona]]&gt;=1000,IF(cukier8[[#This Row],[ilość już zakupiona]]&gt;=10000,0.2,0.1),0.05),0)</f>
        <v>0.05</v>
      </c>
      <c r="F1051" s="4">
        <f>cukier8[[#This Row],[Ilość cukru]]*cukier8[[#This Row],[rabat]]</f>
        <v>5.1000000000000005</v>
      </c>
    </row>
    <row r="1052" spans="1:6" x14ac:dyDescent="0.25">
      <c r="A1052" s="1">
        <v>40129</v>
      </c>
      <c r="B1052" t="s">
        <v>9</v>
      </c>
      <c r="C1052">
        <v>332</v>
      </c>
      <c r="D1052">
        <f>SUMIF($B$1:B1052,cukier8[[#This Row],[NIP]],$C$1:C1052)</f>
        <v>13988</v>
      </c>
      <c r="E1052">
        <f>IF(cukier8[[#This Row],[ilość już zakupiona]]&gt;=100,IF(cukier8[[#This Row],[ilość już zakupiona]]&gt;=1000,IF(cukier8[[#This Row],[ilość już zakupiona]]&gt;=10000,0.2,0.1),0.05),0)</f>
        <v>0.2</v>
      </c>
      <c r="F1052" s="4">
        <f>cukier8[[#This Row],[Ilość cukru]]*cukier8[[#This Row],[rabat]]</f>
        <v>66.400000000000006</v>
      </c>
    </row>
    <row r="1053" spans="1:6" x14ac:dyDescent="0.25">
      <c r="A1053" s="1">
        <v>40130</v>
      </c>
      <c r="B1053" t="s">
        <v>21</v>
      </c>
      <c r="C1053">
        <v>95</v>
      </c>
      <c r="D1053">
        <f>SUMIF($B$1:B1053,cukier8[[#This Row],[NIP]],$C$1:C1053)</f>
        <v>1878</v>
      </c>
      <c r="E1053">
        <f>IF(cukier8[[#This Row],[ilość już zakupiona]]&gt;=100,IF(cukier8[[#This Row],[ilość już zakupiona]]&gt;=1000,IF(cukier8[[#This Row],[ilość już zakupiona]]&gt;=10000,0.2,0.1),0.05),0)</f>
        <v>0.1</v>
      </c>
      <c r="F1053" s="4">
        <f>cukier8[[#This Row],[Ilość cukru]]*cukier8[[#This Row],[rabat]]</f>
        <v>9.5</v>
      </c>
    </row>
    <row r="1054" spans="1:6" x14ac:dyDescent="0.25">
      <c r="A1054" s="1">
        <v>40134</v>
      </c>
      <c r="B1054" t="s">
        <v>138</v>
      </c>
      <c r="C1054">
        <v>7</v>
      </c>
      <c r="D1054">
        <f>SUMIF($B$1:B1054,cukier8[[#This Row],[NIP]],$C$1:C1054)</f>
        <v>26</v>
      </c>
      <c r="E1054">
        <f>IF(cukier8[[#This Row],[ilość już zakupiona]]&gt;=100,IF(cukier8[[#This Row],[ilość już zakupiona]]&gt;=1000,IF(cukier8[[#This Row],[ilość już zakupiona]]&gt;=10000,0.2,0.1),0.05),0)</f>
        <v>0</v>
      </c>
      <c r="F1054" s="4">
        <f>cukier8[[#This Row],[Ilość cukru]]*cukier8[[#This Row],[rabat]]</f>
        <v>0</v>
      </c>
    </row>
    <row r="1055" spans="1:6" x14ac:dyDescent="0.25">
      <c r="A1055" s="1">
        <v>40134</v>
      </c>
      <c r="B1055" t="s">
        <v>16</v>
      </c>
      <c r="C1055">
        <v>276</v>
      </c>
      <c r="D1055">
        <f>SUMIF($B$1:B1055,cukier8[[#This Row],[NIP]],$C$1:C1055)</f>
        <v>11441</v>
      </c>
      <c r="E1055">
        <f>IF(cukier8[[#This Row],[ilość już zakupiona]]&gt;=100,IF(cukier8[[#This Row],[ilość już zakupiona]]&gt;=1000,IF(cukier8[[#This Row],[ilość już zakupiona]]&gt;=10000,0.2,0.1),0.05),0)</f>
        <v>0.2</v>
      </c>
      <c r="F1055" s="4">
        <f>cukier8[[#This Row],[Ilość cukru]]*cukier8[[#This Row],[rabat]]</f>
        <v>55.2</v>
      </c>
    </row>
    <row r="1056" spans="1:6" x14ac:dyDescent="0.25">
      <c r="A1056" s="1">
        <v>40134</v>
      </c>
      <c r="B1056" t="s">
        <v>141</v>
      </c>
      <c r="C1056">
        <v>6</v>
      </c>
      <c r="D1056">
        <f>SUMIF($B$1:B1056,cukier8[[#This Row],[NIP]],$C$1:C1056)</f>
        <v>18</v>
      </c>
      <c r="E1056">
        <f>IF(cukier8[[#This Row],[ilość już zakupiona]]&gt;=100,IF(cukier8[[#This Row],[ilość już zakupiona]]&gt;=1000,IF(cukier8[[#This Row],[ilość już zakupiona]]&gt;=10000,0.2,0.1),0.05),0)</f>
        <v>0</v>
      </c>
      <c r="F1056" s="4">
        <f>cukier8[[#This Row],[Ilość cukru]]*cukier8[[#This Row],[rabat]]</f>
        <v>0</v>
      </c>
    </row>
    <row r="1057" spans="1:6" x14ac:dyDescent="0.25">
      <c r="A1057" s="1">
        <v>40136</v>
      </c>
      <c r="B1057" t="s">
        <v>47</v>
      </c>
      <c r="C1057">
        <v>232</v>
      </c>
      <c r="D1057">
        <f>SUMIF($B$1:B1057,cukier8[[#This Row],[NIP]],$C$1:C1057)</f>
        <v>13515</v>
      </c>
      <c r="E1057">
        <f>IF(cukier8[[#This Row],[ilość już zakupiona]]&gt;=100,IF(cukier8[[#This Row],[ilość już zakupiona]]&gt;=1000,IF(cukier8[[#This Row],[ilość już zakupiona]]&gt;=10000,0.2,0.1),0.05),0)</f>
        <v>0.2</v>
      </c>
      <c r="F1057" s="4">
        <f>cukier8[[#This Row],[Ilość cukru]]*cukier8[[#This Row],[rabat]]</f>
        <v>46.400000000000006</v>
      </c>
    </row>
    <row r="1058" spans="1:6" x14ac:dyDescent="0.25">
      <c r="A1058" s="1">
        <v>40136</v>
      </c>
      <c r="B1058" t="s">
        <v>68</v>
      </c>
      <c r="C1058">
        <v>162</v>
      </c>
      <c r="D1058">
        <f>SUMIF($B$1:B1058,cukier8[[#This Row],[NIP]],$C$1:C1058)</f>
        <v>2073</v>
      </c>
      <c r="E1058">
        <f>IF(cukier8[[#This Row],[ilość już zakupiona]]&gt;=100,IF(cukier8[[#This Row],[ilość już zakupiona]]&gt;=1000,IF(cukier8[[#This Row],[ilość już zakupiona]]&gt;=10000,0.2,0.1),0.05),0)</f>
        <v>0.1</v>
      </c>
      <c r="F1058" s="4">
        <f>cukier8[[#This Row],[Ilość cukru]]*cukier8[[#This Row],[rabat]]</f>
        <v>16.2</v>
      </c>
    </row>
    <row r="1059" spans="1:6" x14ac:dyDescent="0.25">
      <c r="A1059" s="1">
        <v>40139</v>
      </c>
      <c r="B1059" t="s">
        <v>12</v>
      </c>
      <c r="C1059">
        <v>66</v>
      </c>
      <c r="D1059">
        <f>SUMIF($B$1:B1059,cukier8[[#This Row],[NIP]],$C$1:C1059)</f>
        <v>1767</v>
      </c>
      <c r="E1059">
        <f>IF(cukier8[[#This Row],[ilość już zakupiona]]&gt;=100,IF(cukier8[[#This Row],[ilość już zakupiona]]&gt;=1000,IF(cukier8[[#This Row],[ilość już zakupiona]]&gt;=10000,0.2,0.1),0.05),0)</f>
        <v>0.1</v>
      </c>
      <c r="F1059" s="4">
        <f>cukier8[[#This Row],[Ilość cukru]]*cukier8[[#This Row],[rabat]]</f>
        <v>6.6000000000000005</v>
      </c>
    </row>
    <row r="1060" spans="1:6" x14ac:dyDescent="0.25">
      <c r="A1060" s="1">
        <v>40139</v>
      </c>
      <c r="B1060" t="s">
        <v>159</v>
      </c>
      <c r="C1060">
        <v>2</v>
      </c>
      <c r="D1060">
        <f>SUMIF($B$1:B1060,cukier8[[#This Row],[NIP]],$C$1:C1060)</f>
        <v>4</v>
      </c>
      <c r="E1060">
        <f>IF(cukier8[[#This Row],[ilość już zakupiona]]&gt;=100,IF(cukier8[[#This Row],[ilość już zakupiona]]&gt;=1000,IF(cukier8[[#This Row],[ilość już zakupiona]]&gt;=10000,0.2,0.1),0.05),0)</f>
        <v>0</v>
      </c>
      <c r="F1060" s="4">
        <f>cukier8[[#This Row],[Ilość cukru]]*cukier8[[#This Row],[rabat]]</f>
        <v>0</v>
      </c>
    </row>
    <row r="1061" spans="1:6" x14ac:dyDescent="0.25">
      <c r="A1061" s="1">
        <v>40139</v>
      </c>
      <c r="B1061" t="s">
        <v>14</v>
      </c>
      <c r="C1061">
        <v>152</v>
      </c>
      <c r="D1061">
        <f>SUMIF($B$1:B1061,cukier8[[#This Row],[NIP]],$C$1:C1061)</f>
        <v>2441</v>
      </c>
      <c r="E1061">
        <f>IF(cukier8[[#This Row],[ilość już zakupiona]]&gt;=100,IF(cukier8[[#This Row],[ilość już zakupiona]]&gt;=1000,IF(cukier8[[#This Row],[ilość już zakupiona]]&gt;=10000,0.2,0.1),0.05),0)</f>
        <v>0.1</v>
      </c>
      <c r="F1061" s="4">
        <f>cukier8[[#This Row],[Ilość cukru]]*cukier8[[#This Row],[rabat]]</f>
        <v>15.200000000000001</v>
      </c>
    </row>
    <row r="1062" spans="1:6" x14ac:dyDescent="0.25">
      <c r="A1062" s="1">
        <v>40139</v>
      </c>
      <c r="B1062" t="s">
        <v>203</v>
      </c>
      <c r="C1062">
        <v>2</v>
      </c>
      <c r="D1062">
        <f>SUMIF($B$1:B1062,cukier8[[#This Row],[NIP]],$C$1:C1062)</f>
        <v>2</v>
      </c>
      <c r="E1062">
        <f>IF(cukier8[[#This Row],[ilość już zakupiona]]&gt;=100,IF(cukier8[[#This Row],[ilość już zakupiona]]&gt;=1000,IF(cukier8[[#This Row],[ilość już zakupiona]]&gt;=10000,0.2,0.1),0.05),0)</f>
        <v>0</v>
      </c>
      <c r="F1062" s="4">
        <f>cukier8[[#This Row],[Ilość cukru]]*cukier8[[#This Row],[rabat]]</f>
        <v>0</v>
      </c>
    </row>
    <row r="1063" spans="1:6" x14ac:dyDescent="0.25">
      <c r="A1063" s="1">
        <v>40142</v>
      </c>
      <c r="B1063" t="s">
        <v>22</v>
      </c>
      <c r="C1063">
        <v>115</v>
      </c>
      <c r="D1063">
        <f>SUMIF($B$1:B1063,cukier8[[#This Row],[NIP]],$C$1:C1063)</f>
        <v>714</v>
      </c>
      <c r="E1063">
        <f>IF(cukier8[[#This Row],[ilość już zakupiona]]&gt;=100,IF(cukier8[[#This Row],[ilość już zakupiona]]&gt;=1000,IF(cukier8[[#This Row],[ilość już zakupiona]]&gt;=10000,0.2,0.1),0.05),0)</f>
        <v>0.05</v>
      </c>
      <c r="F1063" s="4">
        <f>cukier8[[#This Row],[Ilość cukru]]*cukier8[[#This Row],[rabat]]</f>
        <v>5.75</v>
      </c>
    </row>
    <row r="1064" spans="1:6" x14ac:dyDescent="0.25">
      <c r="A1064" s="1">
        <v>40142</v>
      </c>
      <c r="B1064" t="s">
        <v>39</v>
      </c>
      <c r="C1064">
        <v>29</v>
      </c>
      <c r="D1064">
        <f>SUMIF($B$1:B1064,cukier8[[#This Row],[NIP]],$C$1:C1064)</f>
        <v>2448</v>
      </c>
      <c r="E1064">
        <f>IF(cukier8[[#This Row],[ilość już zakupiona]]&gt;=100,IF(cukier8[[#This Row],[ilość już zakupiona]]&gt;=1000,IF(cukier8[[#This Row],[ilość już zakupiona]]&gt;=10000,0.2,0.1),0.05),0)</f>
        <v>0.1</v>
      </c>
      <c r="F1064" s="4">
        <f>cukier8[[#This Row],[Ilość cukru]]*cukier8[[#This Row],[rabat]]</f>
        <v>2.9000000000000004</v>
      </c>
    </row>
    <row r="1065" spans="1:6" x14ac:dyDescent="0.25">
      <c r="A1065" s="1">
        <v>40142</v>
      </c>
      <c r="B1065" t="s">
        <v>37</v>
      </c>
      <c r="C1065">
        <v>91</v>
      </c>
      <c r="D1065">
        <f>SUMIF($B$1:B1065,cukier8[[#This Row],[NIP]],$C$1:C1065)</f>
        <v>1430</v>
      </c>
      <c r="E1065">
        <f>IF(cukier8[[#This Row],[ilość już zakupiona]]&gt;=100,IF(cukier8[[#This Row],[ilość już zakupiona]]&gt;=1000,IF(cukier8[[#This Row],[ilość już zakupiona]]&gt;=10000,0.2,0.1),0.05),0)</f>
        <v>0.1</v>
      </c>
      <c r="F1065" s="4">
        <f>cukier8[[#This Row],[Ilość cukru]]*cukier8[[#This Row],[rabat]]</f>
        <v>9.1</v>
      </c>
    </row>
    <row r="1066" spans="1:6" x14ac:dyDescent="0.25">
      <c r="A1066" s="1">
        <v>40144</v>
      </c>
      <c r="B1066" t="s">
        <v>21</v>
      </c>
      <c r="C1066">
        <v>125</v>
      </c>
      <c r="D1066">
        <f>SUMIF($B$1:B1066,cukier8[[#This Row],[NIP]],$C$1:C1066)</f>
        <v>2003</v>
      </c>
      <c r="E1066">
        <f>IF(cukier8[[#This Row],[ilość już zakupiona]]&gt;=100,IF(cukier8[[#This Row],[ilość już zakupiona]]&gt;=1000,IF(cukier8[[#This Row],[ilość już zakupiona]]&gt;=10000,0.2,0.1),0.05),0)</f>
        <v>0.1</v>
      </c>
      <c r="F1066" s="4">
        <f>cukier8[[#This Row],[Ilość cukru]]*cukier8[[#This Row],[rabat]]</f>
        <v>12.5</v>
      </c>
    </row>
    <row r="1067" spans="1:6" x14ac:dyDescent="0.25">
      <c r="A1067" s="1">
        <v>40146</v>
      </c>
      <c r="B1067" t="s">
        <v>63</v>
      </c>
      <c r="C1067">
        <v>40</v>
      </c>
      <c r="D1067">
        <f>SUMIF($B$1:B1067,cukier8[[#This Row],[NIP]],$C$1:C1067)</f>
        <v>1722</v>
      </c>
      <c r="E1067">
        <f>IF(cukier8[[#This Row],[ilość już zakupiona]]&gt;=100,IF(cukier8[[#This Row],[ilość już zakupiona]]&gt;=1000,IF(cukier8[[#This Row],[ilość już zakupiona]]&gt;=10000,0.2,0.1),0.05),0)</f>
        <v>0.1</v>
      </c>
      <c r="F1067" s="4">
        <f>cukier8[[#This Row],[Ilość cukru]]*cukier8[[#This Row],[rabat]]</f>
        <v>4</v>
      </c>
    </row>
    <row r="1068" spans="1:6" x14ac:dyDescent="0.25">
      <c r="A1068" s="1">
        <v>40146</v>
      </c>
      <c r="B1068" t="s">
        <v>11</v>
      </c>
      <c r="C1068">
        <v>279</v>
      </c>
      <c r="D1068">
        <f>SUMIF($B$1:B1068,cukier8[[#This Row],[NIP]],$C$1:C1068)</f>
        <v>13087</v>
      </c>
      <c r="E1068">
        <f>IF(cukier8[[#This Row],[ilość już zakupiona]]&gt;=100,IF(cukier8[[#This Row],[ilość już zakupiona]]&gt;=1000,IF(cukier8[[#This Row],[ilość już zakupiona]]&gt;=10000,0.2,0.1),0.05),0)</f>
        <v>0.2</v>
      </c>
      <c r="F1068" s="4">
        <f>cukier8[[#This Row],[Ilość cukru]]*cukier8[[#This Row],[rabat]]</f>
        <v>55.800000000000004</v>
      </c>
    </row>
    <row r="1069" spans="1:6" x14ac:dyDescent="0.25">
      <c r="A1069" s="1">
        <v>40147</v>
      </c>
      <c r="B1069" t="s">
        <v>13</v>
      </c>
      <c r="C1069">
        <v>8</v>
      </c>
      <c r="D1069">
        <f>SUMIF($B$1:B1069,cukier8[[#This Row],[NIP]],$C$1:C1069)</f>
        <v>25</v>
      </c>
      <c r="E1069">
        <f>IF(cukier8[[#This Row],[ilość już zakupiona]]&gt;=100,IF(cukier8[[#This Row],[ilość już zakupiona]]&gt;=1000,IF(cukier8[[#This Row],[ilość już zakupiona]]&gt;=10000,0.2,0.1),0.05),0)</f>
        <v>0</v>
      </c>
      <c r="F1069" s="4">
        <f>cukier8[[#This Row],[Ilość cukru]]*cukier8[[#This Row],[rabat]]</f>
        <v>0</v>
      </c>
    </row>
    <row r="1070" spans="1:6" x14ac:dyDescent="0.25">
      <c r="A1070" s="1">
        <v>40151</v>
      </c>
      <c r="B1070" t="s">
        <v>73</v>
      </c>
      <c r="C1070">
        <v>194</v>
      </c>
      <c r="D1070">
        <f>SUMIF($B$1:B1070,cukier8[[#This Row],[NIP]],$C$1:C1070)</f>
        <v>1423</v>
      </c>
      <c r="E1070">
        <f>IF(cukier8[[#This Row],[ilość już zakupiona]]&gt;=100,IF(cukier8[[#This Row],[ilość już zakupiona]]&gt;=1000,IF(cukier8[[#This Row],[ilość już zakupiona]]&gt;=10000,0.2,0.1),0.05),0)</f>
        <v>0.1</v>
      </c>
      <c r="F1070" s="4">
        <f>cukier8[[#This Row],[Ilość cukru]]*cukier8[[#This Row],[rabat]]</f>
        <v>19.400000000000002</v>
      </c>
    </row>
    <row r="1071" spans="1:6" x14ac:dyDescent="0.25">
      <c r="A1071" s="1">
        <v>40152</v>
      </c>
      <c r="B1071" t="s">
        <v>8</v>
      </c>
      <c r="C1071">
        <v>168</v>
      </c>
      <c r="D1071">
        <f>SUMIF($B$1:B1071,cukier8[[#This Row],[NIP]],$C$1:C1071)</f>
        <v>1553</v>
      </c>
      <c r="E1071">
        <f>IF(cukier8[[#This Row],[ilość już zakupiona]]&gt;=100,IF(cukier8[[#This Row],[ilość już zakupiona]]&gt;=1000,IF(cukier8[[#This Row],[ilość już zakupiona]]&gt;=10000,0.2,0.1),0.05),0)</f>
        <v>0.1</v>
      </c>
      <c r="F1071" s="4">
        <f>cukier8[[#This Row],[Ilość cukru]]*cukier8[[#This Row],[rabat]]</f>
        <v>16.8</v>
      </c>
    </row>
    <row r="1072" spans="1:6" x14ac:dyDescent="0.25">
      <c r="A1072" s="1">
        <v>40153</v>
      </c>
      <c r="B1072" t="s">
        <v>16</v>
      </c>
      <c r="C1072">
        <v>211</v>
      </c>
      <c r="D1072">
        <f>SUMIF($B$1:B1072,cukier8[[#This Row],[NIP]],$C$1:C1072)</f>
        <v>11652</v>
      </c>
      <c r="E1072">
        <f>IF(cukier8[[#This Row],[ilość już zakupiona]]&gt;=100,IF(cukier8[[#This Row],[ilość już zakupiona]]&gt;=1000,IF(cukier8[[#This Row],[ilość już zakupiona]]&gt;=10000,0.2,0.1),0.05),0)</f>
        <v>0.2</v>
      </c>
      <c r="F1072" s="4">
        <f>cukier8[[#This Row],[Ilość cukru]]*cukier8[[#This Row],[rabat]]</f>
        <v>42.2</v>
      </c>
    </row>
    <row r="1073" spans="1:6" x14ac:dyDescent="0.25">
      <c r="A1073" s="1">
        <v>40153</v>
      </c>
      <c r="B1073" t="s">
        <v>157</v>
      </c>
      <c r="C1073">
        <v>19</v>
      </c>
      <c r="D1073">
        <f>SUMIF($B$1:B1073,cukier8[[#This Row],[NIP]],$C$1:C1073)</f>
        <v>34</v>
      </c>
      <c r="E1073">
        <f>IF(cukier8[[#This Row],[ilość już zakupiona]]&gt;=100,IF(cukier8[[#This Row],[ilość już zakupiona]]&gt;=1000,IF(cukier8[[#This Row],[ilość już zakupiona]]&gt;=10000,0.2,0.1),0.05),0)</f>
        <v>0</v>
      </c>
      <c r="F1073" s="4">
        <f>cukier8[[#This Row],[Ilość cukru]]*cukier8[[#This Row],[rabat]]</f>
        <v>0</v>
      </c>
    </row>
    <row r="1074" spans="1:6" x14ac:dyDescent="0.25">
      <c r="A1074" s="1">
        <v>40155</v>
      </c>
      <c r="B1074" t="s">
        <v>155</v>
      </c>
      <c r="C1074">
        <v>16</v>
      </c>
      <c r="D1074">
        <f>SUMIF($B$1:B1074,cukier8[[#This Row],[NIP]],$C$1:C1074)</f>
        <v>21</v>
      </c>
      <c r="E1074">
        <f>IF(cukier8[[#This Row],[ilość już zakupiona]]&gt;=100,IF(cukier8[[#This Row],[ilość już zakupiona]]&gt;=1000,IF(cukier8[[#This Row],[ilość już zakupiona]]&gt;=10000,0.2,0.1),0.05),0)</f>
        <v>0</v>
      </c>
      <c r="F1074" s="4">
        <f>cukier8[[#This Row],[Ilość cukru]]*cukier8[[#This Row],[rabat]]</f>
        <v>0</v>
      </c>
    </row>
    <row r="1075" spans="1:6" x14ac:dyDescent="0.25">
      <c r="A1075" s="1">
        <v>40158</v>
      </c>
      <c r="B1075" t="s">
        <v>29</v>
      </c>
      <c r="C1075">
        <v>18</v>
      </c>
      <c r="D1075">
        <f>SUMIF($B$1:B1075,cukier8[[#This Row],[NIP]],$C$1:C1075)</f>
        <v>66</v>
      </c>
      <c r="E1075">
        <f>IF(cukier8[[#This Row],[ilość już zakupiona]]&gt;=100,IF(cukier8[[#This Row],[ilość już zakupiona]]&gt;=1000,IF(cukier8[[#This Row],[ilość już zakupiona]]&gt;=10000,0.2,0.1),0.05),0)</f>
        <v>0</v>
      </c>
      <c r="F1075" s="4">
        <f>cukier8[[#This Row],[Ilość cukru]]*cukier8[[#This Row],[rabat]]</f>
        <v>0</v>
      </c>
    </row>
    <row r="1076" spans="1:6" x14ac:dyDescent="0.25">
      <c r="A1076" s="1">
        <v>40158</v>
      </c>
      <c r="B1076" t="s">
        <v>9</v>
      </c>
      <c r="C1076">
        <v>399</v>
      </c>
      <c r="D1076">
        <f>SUMIF($B$1:B1076,cukier8[[#This Row],[NIP]],$C$1:C1076)</f>
        <v>14387</v>
      </c>
      <c r="E1076">
        <f>IF(cukier8[[#This Row],[ilość już zakupiona]]&gt;=100,IF(cukier8[[#This Row],[ilość już zakupiona]]&gt;=1000,IF(cukier8[[#This Row],[ilość już zakupiona]]&gt;=10000,0.2,0.1),0.05),0)</f>
        <v>0.2</v>
      </c>
      <c r="F1076" s="4">
        <f>cukier8[[#This Row],[Ilość cukru]]*cukier8[[#This Row],[rabat]]</f>
        <v>79.800000000000011</v>
      </c>
    </row>
    <row r="1077" spans="1:6" x14ac:dyDescent="0.25">
      <c r="A1077" s="1">
        <v>40160</v>
      </c>
      <c r="B1077" t="s">
        <v>204</v>
      </c>
      <c r="C1077">
        <v>11</v>
      </c>
      <c r="D1077">
        <f>SUMIF($B$1:B1077,cukier8[[#This Row],[NIP]],$C$1:C1077)</f>
        <v>11</v>
      </c>
      <c r="E1077">
        <f>IF(cukier8[[#This Row],[ilość już zakupiona]]&gt;=100,IF(cukier8[[#This Row],[ilość już zakupiona]]&gt;=1000,IF(cukier8[[#This Row],[ilość już zakupiona]]&gt;=10000,0.2,0.1),0.05),0)</f>
        <v>0</v>
      </c>
      <c r="F1077" s="4">
        <f>cukier8[[#This Row],[Ilość cukru]]*cukier8[[#This Row],[rabat]]</f>
        <v>0</v>
      </c>
    </row>
    <row r="1078" spans="1:6" x14ac:dyDescent="0.25">
      <c r="A1078" s="1">
        <v>40164</v>
      </c>
      <c r="B1078" t="s">
        <v>25</v>
      </c>
      <c r="C1078">
        <v>131</v>
      </c>
      <c r="D1078">
        <f>SUMIF($B$1:B1078,cukier8[[#This Row],[NIP]],$C$1:C1078)</f>
        <v>2535</v>
      </c>
      <c r="E1078">
        <f>IF(cukier8[[#This Row],[ilość już zakupiona]]&gt;=100,IF(cukier8[[#This Row],[ilość już zakupiona]]&gt;=1000,IF(cukier8[[#This Row],[ilość już zakupiona]]&gt;=10000,0.2,0.1),0.05),0)</f>
        <v>0.1</v>
      </c>
      <c r="F1078" s="4">
        <f>cukier8[[#This Row],[Ilość cukru]]*cukier8[[#This Row],[rabat]]</f>
        <v>13.100000000000001</v>
      </c>
    </row>
    <row r="1079" spans="1:6" x14ac:dyDescent="0.25">
      <c r="A1079" s="1">
        <v>40165</v>
      </c>
      <c r="B1079" t="s">
        <v>41</v>
      </c>
      <c r="C1079">
        <v>67</v>
      </c>
      <c r="D1079">
        <f>SUMIF($B$1:B1079,cukier8[[#This Row],[NIP]],$C$1:C1079)</f>
        <v>1027</v>
      </c>
      <c r="E1079">
        <f>IF(cukier8[[#This Row],[ilość już zakupiona]]&gt;=100,IF(cukier8[[#This Row],[ilość już zakupiona]]&gt;=1000,IF(cukier8[[#This Row],[ilość już zakupiona]]&gt;=10000,0.2,0.1),0.05),0)</f>
        <v>0.1</v>
      </c>
      <c r="F1079" s="4">
        <f>cukier8[[#This Row],[Ilość cukru]]*cukier8[[#This Row],[rabat]]</f>
        <v>6.7</v>
      </c>
    </row>
    <row r="1080" spans="1:6" x14ac:dyDescent="0.25">
      <c r="A1080" s="1">
        <v>40166</v>
      </c>
      <c r="B1080" t="s">
        <v>12</v>
      </c>
      <c r="C1080">
        <v>151</v>
      </c>
      <c r="D1080">
        <f>SUMIF($B$1:B1080,cukier8[[#This Row],[NIP]],$C$1:C1080)</f>
        <v>1918</v>
      </c>
      <c r="E1080">
        <f>IF(cukier8[[#This Row],[ilość już zakupiona]]&gt;=100,IF(cukier8[[#This Row],[ilość już zakupiona]]&gt;=1000,IF(cukier8[[#This Row],[ilość już zakupiona]]&gt;=10000,0.2,0.1),0.05),0)</f>
        <v>0.1</v>
      </c>
      <c r="F1080" s="4">
        <f>cukier8[[#This Row],[Ilość cukru]]*cukier8[[#This Row],[rabat]]</f>
        <v>15.100000000000001</v>
      </c>
    </row>
    <row r="1081" spans="1:6" x14ac:dyDescent="0.25">
      <c r="A1081" s="1">
        <v>40171</v>
      </c>
      <c r="B1081" t="s">
        <v>25</v>
      </c>
      <c r="C1081">
        <v>105</v>
      </c>
      <c r="D1081">
        <f>SUMIF($B$1:B1081,cukier8[[#This Row],[NIP]],$C$1:C1081)</f>
        <v>2640</v>
      </c>
      <c r="E1081">
        <f>IF(cukier8[[#This Row],[ilość już zakupiona]]&gt;=100,IF(cukier8[[#This Row],[ilość już zakupiona]]&gt;=1000,IF(cukier8[[#This Row],[ilość już zakupiona]]&gt;=10000,0.2,0.1),0.05),0)</f>
        <v>0.1</v>
      </c>
      <c r="F1081" s="4">
        <f>cukier8[[#This Row],[Ilość cukru]]*cukier8[[#This Row],[rabat]]</f>
        <v>10.5</v>
      </c>
    </row>
    <row r="1082" spans="1:6" x14ac:dyDescent="0.25">
      <c r="A1082" s="1">
        <v>40172</v>
      </c>
      <c r="B1082" t="s">
        <v>73</v>
      </c>
      <c r="C1082">
        <v>132</v>
      </c>
      <c r="D1082">
        <f>SUMIF($B$1:B1082,cukier8[[#This Row],[NIP]],$C$1:C1082)</f>
        <v>1555</v>
      </c>
      <c r="E1082">
        <f>IF(cukier8[[#This Row],[ilość już zakupiona]]&gt;=100,IF(cukier8[[#This Row],[ilość już zakupiona]]&gt;=1000,IF(cukier8[[#This Row],[ilość już zakupiona]]&gt;=10000,0.2,0.1),0.05),0)</f>
        <v>0.1</v>
      </c>
      <c r="F1082" s="4">
        <f>cukier8[[#This Row],[Ilość cukru]]*cukier8[[#This Row],[rabat]]</f>
        <v>13.200000000000001</v>
      </c>
    </row>
    <row r="1083" spans="1:6" x14ac:dyDescent="0.25">
      <c r="A1083" s="1">
        <v>40172</v>
      </c>
      <c r="B1083" t="s">
        <v>19</v>
      </c>
      <c r="C1083">
        <v>142</v>
      </c>
      <c r="D1083">
        <f>SUMIF($B$1:B1083,cukier8[[#This Row],[NIP]],$C$1:C1083)</f>
        <v>9766</v>
      </c>
      <c r="E1083">
        <f>IF(cukier8[[#This Row],[ilość już zakupiona]]&gt;=100,IF(cukier8[[#This Row],[ilość już zakupiona]]&gt;=1000,IF(cukier8[[#This Row],[ilość już zakupiona]]&gt;=10000,0.2,0.1),0.05),0)</f>
        <v>0.1</v>
      </c>
      <c r="F1083" s="4">
        <f>cukier8[[#This Row],[Ilość cukru]]*cukier8[[#This Row],[rabat]]</f>
        <v>14.200000000000001</v>
      </c>
    </row>
    <row r="1084" spans="1:6" x14ac:dyDescent="0.25">
      <c r="A1084" s="1">
        <v>40172</v>
      </c>
      <c r="B1084" t="s">
        <v>205</v>
      </c>
      <c r="C1084">
        <v>17</v>
      </c>
      <c r="D1084">
        <f>SUMIF($B$1:B1084,cukier8[[#This Row],[NIP]],$C$1:C1084)</f>
        <v>17</v>
      </c>
      <c r="E1084">
        <f>IF(cukier8[[#This Row],[ilość już zakupiona]]&gt;=100,IF(cukier8[[#This Row],[ilość już zakupiona]]&gt;=1000,IF(cukier8[[#This Row],[ilość już zakupiona]]&gt;=10000,0.2,0.1),0.05),0)</f>
        <v>0</v>
      </c>
      <c r="F1084" s="4">
        <f>cukier8[[#This Row],[Ilość cukru]]*cukier8[[#This Row],[rabat]]</f>
        <v>0</v>
      </c>
    </row>
    <row r="1085" spans="1:6" x14ac:dyDescent="0.25">
      <c r="A1085" s="1">
        <v>40173</v>
      </c>
      <c r="B1085" t="s">
        <v>9</v>
      </c>
      <c r="C1085">
        <v>444</v>
      </c>
      <c r="D1085">
        <f>SUMIF($B$1:B1085,cukier8[[#This Row],[NIP]],$C$1:C1085)</f>
        <v>14831</v>
      </c>
      <c r="E1085">
        <f>IF(cukier8[[#This Row],[ilość już zakupiona]]&gt;=100,IF(cukier8[[#This Row],[ilość już zakupiona]]&gt;=1000,IF(cukier8[[#This Row],[ilość już zakupiona]]&gt;=10000,0.2,0.1),0.05),0)</f>
        <v>0.2</v>
      </c>
      <c r="F1085" s="4">
        <f>cukier8[[#This Row],[Ilość cukru]]*cukier8[[#This Row],[rabat]]</f>
        <v>88.800000000000011</v>
      </c>
    </row>
    <row r="1086" spans="1:6" x14ac:dyDescent="0.25">
      <c r="A1086" s="1">
        <v>40173</v>
      </c>
      <c r="B1086" t="s">
        <v>52</v>
      </c>
      <c r="C1086">
        <v>294</v>
      </c>
      <c r="D1086">
        <f>SUMIF($B$1:B1086,cukier8[[#This Row],[NIP]],$C$1:C1086)</f>
        <v>14310</v>
      </c>
      <c r="E1086">
        <f>IF(cukier8[[#This Row],[ilość już zakupiona]]&gt;=100,IF(cukier8[[#This Row],[ilość już zakupiona]]&gt;=1000,IF(cukier8[[#This Row],[ilość już zakupiona]]&gt;=10000,0.2,0.1),0.05),0)</f>
        <v>0.2</v>
      </c>
      <c r="F1086" s="4">
        <f>cukier8[[#This Row],[Ilość cukru]]*cukier8[[#This Row],[rabat]]</f>
        <v>58.800000000000004</v>
      </c>
    </row>
    <row r="1087" spans="1:6" x14ac:dyDescent="0.25">
      <c r="A1087" s="1">
        <v>40174</v>
      </c>
      <c r="B1087" t="s">
        <v>9</v>
      </c>
      <c r="C1087">
        <v>274</v>
      </c>
      <c r="D1087">
        <f>SUMIF($B$1:B1087,cukier8[[#This Row],[NIP]],$C$1:C1087)</f>
        <v>15105</v>
      </c>
      <c r="E1087">
        <f>IF(cukier8[[#This Row],[ilość już zakupiona]]&gt;=100,IF(cukier8[[#This Row],[ilość już zakupiona]]&gt;=1000,IF(cukier8[[#This Row],[ilość już zakupiona]]&gt;=10000,0.2,0.1),0.05),0)</f>
        <v>0.2</v>
      </c>
      <c r="F1087" s="4">
        <f>cukier8[[#This Row],[Ilość cukru]]*cukier8[[#This Row],[rabat]]</f>
        <v>54.800000000000004</v>
      </c>
    </row>
    <row r="1088" spans="1:6" x14ac:dyDescent="0.25">
      <c r="A1088" s="1">
        <v>40176</v>
      </c>
      <c r="B1088" t="s">
        <v>37</v>
      </c>
      <c r="C1088">
        <v>168</v>
      </c>
      <c r="D1088">
        <f>SUMIF($B$1:B1088,cukier8[[#This Row],[NIP]],$C$1:C1088)</f>
        <v>1598</v>
      </c>
      <c r="E1088">
        <f>IF(cukier8[[#This Row],[ilość już zakupiona]]&gt;=100,IF(cukier8[[#This Row],[ilość już zakupiona]]&gt;=1000,IF(cukier8[[#This Row],[ilość już zakupiona]]&gt;=10000,0.2,0.1),0.05),0)</f>
        <v>0.1</v>
      </c>
      <c r="F1088" s="4">
        <f>cukier8[[#This Row],[Ilość cukru]]*cukier8[[#This Row],[rabat]]</f>
        <v>16.8</v>
      </c>
    </row>
    <row r="1089" spans="1:6" x14ac:dyDescent="0.25">
      <c r="A1089" s="1">
        <v>40177</v>
      </c>
      <c r="B1089" t="s">
        <v>10</v>
      </c>
      <c r="C1089">
        <v>115</v>
      </c>
      <c r="D1089">
        <f>SUMIF($B$1:B1089,cukier8[[#This Row],[NIP]],$C$1:C1089)</f>
        <v>1918</v>
      </c>
      <c r="E1089">
        <f>IF(cukier8[[#This Row],[ilość już zakupiona]]&gt;=100,IF(cukier8[[#This Row],[ilość już zakupiona]]&gt;=1000,IF(cukier8[[#This Row],[ilość już zakupiona]]&gt;=10000,0.2,0.1),0.05),0)</f>
        <v>0.1</v>
      </c>
      <c r="F1089" s="4">
        <f>cukier8[[#This Row],[Ilość cukru]]*cukier8[[#This Row],[rabat]]</f>
        <v>11.5</v>
      </c>
    </row>
    <row r="1090" spans="1:6" x14ac:dyDescent="0.25">
      <c r="A1090" s="1">
        <v>40177</v>
      </c>
      <c r="B1090" t="s">
        <v>32</v>
      </c>
      <c r="C1090">
        <v>126</v>
      </c>
      <c r="D1090">
        <f>SUMIF($B$1:B1090,cukier8[[#This Row],[NIP]],$C$1:C1090)</f>
        <v>2849</v>
      </c>
      <c r="E1090">
        <f>IF(cukier8[[#This Row],[ilość już zakupiona]]&gt;=100,IF(cukier8[[#This Row],[ilość już zakupiona]]&gt;=1000,IF(cukier8[[#This Row],[ilość już zakupiona]]&gt;=10000,0.2,0.1),0.05),0)</f>
        <v>0.1</v>
      </c>
      <c r="F1090" s="4">
        <f>cukier8[[#This Row],[Ilość cukru]]*cukier8[[#This Row],[rabat]]</f>
        <v>12.600000000000001</v>
      </c>
    </row>
    <row r="1091" spans="1:6" x14ac:dyDescent="0.25">
      <c r="A1091" s="1">
        <v>40180</v>
      </c>
      <c r="B1091" t="s">
        <v>30</v>
      </c>
      <c r="C1091">
        <v>73</v>
      </c>
      <c r="D1091">
        <f>SUMIF($B$1:B1091,cukier8[[#This Row],[NIP]],$C$1:C1091)</f>
        <v>2122</v>
      </c>
      <c r="E1091">
        <f>IF(cukier8[[#This Row],[ilość już zakupiona]]&gt;=100,IF(cukier8[[#This Row],[ilość już zakupiona]]&gt;=1000,IF(cukier8[[#This Row],[ilość już zakupiona]]&gt;=10000,0.2,0.1),0.05),0)</f>
        <v>0.1</v>
      </c>
      <c r="F1091" s="4">
        <f>cukier8[[#This Row],[Ilość cukru]]*cukier8[[#This Row],[rabat]]</f>
        <v>7.3000000000000007</v>
      </c>
    </row>
    <row r="1092" spans="1:6" x14ac:dyDescent="0.25">
      <c r="A1092" s="1">
        <v>40180</v>
      </c>
      <c r="B1092" t="s">
        <v>24</v>
      </c>
      <c r="C1092">
        <v>413</v>
      </c>
      <c r="D1092">
        <f>SUMIF($B$1:B1092,cukier8[[#This Row],[NIP]],$C$1:C1092)</f>
        <v>11507</v>
      </c>
      <c r="E1092">
        <f>IF(cukier8[[#This Row],[ilość już zakupiona]]&gt;=100,IF(cukier8[[#This Row],[ilość już zakupiona]]&gt;=1000,IF(cukier8[[#This Row],[ilość już zakupiona]]&gt;=10000,0.2,0.1),0.05),0)</f>
        <v>0.2</v>
      </c>
      <c r="F1092" s="4">
        <f>cukier8[[#This Row],[Ilość cukru]]*cukier8[[#This Row],[rabat]]</f>
        <v>82.600000000000009</v>
      </c>
    </row>
    <row r="1093" spans="1:6" x14ac:dyDescent="0.25">
      <c r="A1093" s="1">
        <v>40181</v>
      </c>
      <c r="B1093" t="s">
        <v>9</v>
      </c>
      <c r="C1093">
        <v>393</v>
      </c>
      <c r="D1093">
        <f>SUMIF($B$1:B1093,cukier8[[#This Row],[NIP]],$C$1:C1093)</f>
        <v>15498</v>
      </c>
      <c r="E1093">
        <f>IF(cukier8[[#This Row],[ilość już zakupiona]]&gt;=100,IF(cukier8[[#This Row],[ilość już zakupiona]]&gt;=1000,IF(cukier8[[#This Row],[ilość już zakupiona]]&gt;=10000,0.2,0.1),0.05),0)</f>
        <v>0.2</v>
      </c>
      <c r="F1093" s="4">
        <f>cukier8[[#This Row],[Ilość cukru]]*cukier8[[#This Row],[rabat]]</f>
        <v>78.600000000000009</v>
      </c>
    </row>
    <row r="1094" spans="1:6" x14ac:dyDescent="0.25">
      <c r="A1094" s="1">
        <v>40184</v>
      </c>
      <c r="B1094" t="s">
        <v>145</v>
      </c>
      <c r="C1094">
        <v>13</v>
      </c>
      <c r="D1094">
        <f>SUMIF($B$1:B1094,cukier8[[#This Row],[NIP]],$C$1:C1094)</f>
        <v>22</v>
      </c>
      <c r="E1094">
        <f>IF(cukier8[[#This Row],[ilość już zakupiona]]&gt;=100,IF(cukier8[[#This Row],[ilość już zakupiona]]&gt;=1000,IF(cukier8[[#This Row],[ilość już zakupiona]]&gt;=10000,0.2,0.1),0.05),0)</f>
        <v>0</v>
      </c>
      <c r="F1094" s="4">
        <f>cukier8[[#This Row],[Ilość cukru]]*cukier8[[#This Row],[rabat]]</f>
        <v>0</v>
      </c>
    </row>
    <row r="1095" spans="1:6" x14ac:dyDescent="0.25">
      <c r="A1095" s="1">
        <v>40185</v>
      </c>
      <c r="B1095" t="s">
        <v>24</v>
      </c>
      <c r="C1095">
        <v>211</v>
      </c>
      <c r="D1095">
        <f>SUMIF($B$1:B1095,cukier8[[#This Row],[NIP]],$C$1:C1095)</f>
        <v>11718</v>
      </c>
      <c r="E1095">
        <f>IF(cukier8[[#This Row],[ilość już zakupiona]]&gt;=100,IF(cukier8[[#This Row],[ilość już zakupiona]]&gt;=1000,IF(cukier8[[#This Row],[ilość już zakupiona]]&gt;=10000,0.2,0.1),0.05),0)</f>
        <v>0.2</v>
      </c>
      <c r="F1095" s="4">
        <f>cukier8[[#This Row],[Ilość cukru]]*cukier8[[#This Row],[rabat]]</f>
        <v>42.2</v>
      </c>
    </row>
    <row r="1096" spans="1:6" x14ac:dyDescent="0.25">
      <c r="A1096" s="1">
        <v>40189</v>
      </c>
      <c r="B1096" t="s">
        <v>63</v>
      </c>
      <c r="C1096">
        <v>116</v>
      </c>
      <c r="D1096">
        <f>SUMIF($B$1:B1096,cukier8[[#This Row],[NIP]],$C$1:C1096)</f>
        <v>1838</v>
      </c>
      <c r="E1096">
        <f>IF(cukier8[[#This Row],[ilość już zakupiona]]&gt;=100,IF(cukier8[[#This Row],[ilość już zakupiona]]&gt;=1000,IF(cukier8[[#This Row],[ilość już zakupiona]]&gt;=10000,0.2,0.1),0.05),0)</f>
        <v>0.1</v>
      </c>
      <c r="F1096" s="4">
        <f>cukier8[[#This Row],[Ilość cukru]]*cukier8[[#This Row],[rabat]]</f>
        <v>11.600000000000001</v>
      </c>
    </row>
    <row r="1097" spans="1:6" x14ac:dyDescent="0.25">
      <c r="A1097" s="1">
        <v>40189</v>
      </c>
      <c r="B1097" t="s">
        <v>2</v>
      </c>
      <c r="C1097">
        <v>9</v>
      </c>
      <c r="D1097">
        <f>SUMIF($B$1:B1097,cukier8[[#This Row],[NIP]],$C$1:C1097)</f>
        <v>39</v>
      </c>
      <c r="E1097">
        <f>IF(cukier8[[#This Row],[ilość już zakupiona]]&gt;=100,IF(cukier8[[#This Row],[ilość już zakupiona]]&gt;=1000,IF(cukier8[[#This Row],[ilość już zakupiona]]&gt;=10000,0.2,0.1),0.05),0)</f>
        <v>0</v>
      </c>
      <c r="F1097" s="4">
        <f>cukier8[[#This Row],[Ilość cukru]]*cukier8[[#This Row],[rabat]]</f>
        <v>0</v>
      </c>
    </row>
    <row r="1098" spans="1:6" x14ac:dyDescent="0.25">
      <c r="A1098" s="1">
        <v>40193</v>
      </c>
      <c r="B1098" t="s">
        <v>47</v>
      </c>
      <c r="C1098">
        <v>117</v>
      </c>
      <c r="D1098">
        <f>SUMIF($B$1:B1098,cukier8[[#This Row],[NIP]],$C$1:C1098)</f>
        <v>13632</v>
      </c>
      <c r="E1098">
        <f>IF(cukier8[[#This Row],[ilość już zakupiona]]&gt;=100,IF(cukier8[[#This Row],[ilość już zakupiona]]&gt;=1000,IF(cukier8[[#This Row],[ilość już zakupiona]]&gt;=10000,0.2,0.1),0.05),0)</f>
        <v>0.2</v>
      </c>
      <c r="F1098" s="4">
        <f>cukier8[[#This Row],[Ilość cukru]]*cukier8[[#This Row],[rabat]]</f>
        <v>23.400000000000002</v>
      </c>
    </row>
    <row r="1099" spans="1:6" x14ac:dyDescent="0.25">
      <c r="A1099" s="1">
        <v>40194</v>
      </c>
      <c r="B1099" t="s">
        <v>52</v>
      </c>
      <c r="C1099">
        <v>221</v>
      </c>
      <c r="D1099">
        <f>SUMIF($B$1:B1099,cukier8[[#This Row],[NIP]],$C$1:C1099)</f>
        <v>14531</v>
      </c>
      <c r="E1099">
        <f>IF(cukier8[[#This Row],[ilość już zakupiona]]&gt;=100,IF(cukier8[[#This Row],[ilość już zakupiona]]&gt;=1000,IF(cukier8[[#This Row],[ilość już zakupiona]]&gt;=10000,0.2,0.1),0.05),0)</f>
        <v>0.2</v>
      </c>
      <c r="F1099" s="4">
        <f>cukier8[[#This Row],[Ilość cukru]]*cukier8[[#This Row],[rabat]]</f>
        <v>44.2</v>
      </c>
    </row>
    <row r="1100" spans="1:6" x14ac:dyDescent="0.25">
      <c r="A1100" s="1">
        <v>40198</v>
      </c>
      <c r="B1100" t="s">
        <v>154</v>
      </c>
      <c r="C1100">
        <v>9</v>
      </c>
      <c r="D1100">
        <f>SUMIF($B$1:B1100,cukier8[[#This Row],[NIP]],$C$1:C1100)</f>
        <v>21</v>
      </c>
      <c r="E1100">
        <f>IF(cukier8[[#This Row],[ilość już zakupiona]]&gt;=100,IF(cukier8[[#This Row],[ilość już zakupiona]]&gt;=1000,IF(cukier8[[#This Row],[ilość już zakupiona]]&gt;=10000,0.2,0.1),0.05),0)</f>
        <v>0</v>
      </c>
      <c r="F1100" s="4">
        <f>cukier8[[#This Row],[Ilość cukru]]*cukier8[[#This Row],[rabat]]</f>
        <v>0</v>
      </c>
    </row>
    <row r="1101" spans="1:6" x14ac:dyDescent="0.25">
      <c r="A1101" s="1">
        <v>40199</v>
      </c>
      <c r="B1101" t="s">
        <v>19</v>
      </c>
      <c r="C1101">
        <v>214</v>
      </c>
      <c r="D1101">
        <f>SUMIF($B$1:B1101,cukier8[[#This Row],[NIP]],$C$1:C1101)</f>
        <v>9980</v>
      </c>
      <c r="E1101">
        <f>IF(cukier8[[#This Row],[ilość już zakupiona]]&gt;=100,IF(cukier8[[#This Row],[ilość już zakupiona]]&gt;=1000,IF(cukier8[[#This Row],[ilość już zakupiona]]&gt;=10000,0.2,0.1),0.05),0)</f>
        <v>0.1</v>
      </c>
      <c r="F1101" s="4">
        <f>cukier8[[#This Row],[Ilość cukru]]*cukier8[[#This Row],[rabat]]</f>
        <v>21.400000000000002</v>
      </c>
    </row>
    <row r="1102" spans="1:6" x14ac:dyDescent="0.25">
      <c r="A1102" s="1">
        <v>40200</v>
      </c>
      <c r="B1102" t="s">
        <v>39</v>
      </c>
      <c r="C1102">
        <v>138</v>
      </c>
      <c r="D1102">
        <f>SUMIF($B$1:B1102,cukier8[[#This Row],[NIP]],$C$1:C1102)</f>
        <v>2586</v>
      </c>
      <c r="E1102">
        <f>IF(cukier8[[#This Row],[ilość już zakupiona]]&gt;=100,IF(cukier8[[#This Row],[ilość już zakupiona]]&gt;=1000,IF(cukier8[[#This Row],[ilość już zakupiona]]&gt;=10000,0.2,0.1),0.05),0)</f>
        <v>0.1</v>
      </c>
      <c r="F1102" s="4">
        <f>cukier8[[#This Row],[Ilość cukru]]*cukier8[[#This Row],[rabat]]</f>
        <v>13.8</v>
      </c>
    </row>
    <row r="1103" spans="1:6" x14ac:dyDescent="0.25">
      <c r="A1103" s="1">
        <v>40201</v>
      </c>
      <c r="B1103" t="s">
        <v>83</v>
      </c>
      <c r="C1103">
        <v>11</v>
      </c>
      <c r="D1103">
        <f>SUMIF($B$1:B1103,cukier8[[#This Row],[NIP]],$C$1:C1103)</f>
        <v>28</v>
      </c>
      <c r="E1103">
        <f>IF(cukier8[[#This Row],[ilość już zakupiona]]&gt;=100,IF(cukier8[[#This Row],[ilość już zakupiona]]&gt;=1000,IF(cukier8[[#This Row],[ilość już zakupiona]]&gt;=10000,0.2,0.1),0.05),0)</f>
        <v>0</v>
      </c>
      <c r="F1103" s="4">
        <f>cukier8[[#This Row],[Ilość cukru]]*cukier8[[#This Row],[rabat]]</f>
        <v>0</v>
      </c>
    </row>
    <row r="1104" spans="1:6" x14ac:dyDescent="0.25">
      <c r="A1104" s="1">
        <v>40201</v>
      </c>
      <c r="B1104" t="s">
        <v>54</v>
      </c>
      <c r="C1104">
        <v>128</v>
      </c>
      <c r="D1104">
        <f>SUMIF($B$1:B1104,cukier8[[#This Row],[NIP]],$C$1:C1104)</f>
        <v>2030</v>
      </c>
      <c r="E1104">
        <f>IF(cukier8[[#This Row],[ilość już zakupiona]]&gt;=100,IF(cukier8[[#This Row],[ilość już zakupiona]]&gt;=1000,IF(cukier8[[#This Row],[ilość już zakupiona]]&gt;=10000,0.2,0.1),0.05),0)</f>
        <v>0.1</v>
      </c>
      <c r="F1104" s="4">
        <f>cukier8[[#This Row],[Ilość cukru]]*cukier8[[#This Row],[rabat]]</f>
        <v>12.8</v>
      </c>
    </row>
    <row r="1105" spans="1:6" x14ac:dyDescent="0.25">
      <c r="A1105" s="1">
        <v>40202</v>
      </c>
      <c r="B1105" t="s">
        <v>19</v>
      </c>
      <c r="C1105">
        <v>376</v>
      </c>
      <c r="D1105">
        <f>SUMIF($B$1:B1105,cukier8[[#This Row],[NIP]],$C$1:C1105)</f>
        <v>10356</v>
      </c>
      <c r="E1105">
        <f>IF(cukier8[[#This Row],[ilość już zakupiona]]&gt;=100,IF(cukier8[[#This Row],[ilość już zakupiona]]&gt;=1000,IF(cukier8[[#This Row],[ilość już zakupiona]]&gt;=10000,0.2,0.1),0.05),0)</f>
        <v>0.2</v>
      </c>
      <c r="F1105" s="4">
        <f>cukier8[[#This Row],[Ilość cukru]]*cukier8[[#This Row],[rabat]]</f>
        <v>75.2</v>
      </c>
    </row>
    <row r="1106" spans="1:6" x14ac:dyDescent="0.25">
      <c r="A1106" s="1">
        <v>40203</v>
      </c>
      <c r="B1106" t="s">
        <v>19</v>
      </c>
      <c r="C1106">
        <v>121</v>
      </c>
      <c r="D1106">
        <f>SUMIF($B$1:B1106,cukier8[[#This Row],[NIP]],$C$1:C1106)</f>
        <v>10477</v>
      </c>
      <c r="E1106">
        <f>IF(cukier8[[#This Row],[ilość już zakupiona]]&gt;=100,IF(cukier8[[#This Row],[ilość już zakupiona]]&gt;=1000,IF(cukier8[[#This Row],[ilość już zakupiona]]&gt;=10000,0.2,0.1),0.05),0)</f>
        <v>0.2</v>
      </c>
      <c r="F1106" s="4">
        <f>cukier8[[#This Row],[Ilość cukru]]*cukier8[[#This Row],[rabat]]</f>
        <v>24.200000000000003</v>
      </c>
    </row>
    <row r="1107" spans="1:6" x14ac:dyDescent="0.25">
      <c r="A1107" s="1">
        <v>40203</v>
      </c>
      <c r="B1107" t="s">
        <v>16</v>
      </c>
      <c r="C1107">
        <v>200</v>
      </c>
      <c r="D1107">
        <f>SUMIF($B$1:B1107,cukier8[[#This Row],[NIP]],$C$1:C1107)</f>
        <v>11852</v>
      </c>
      <c r="E1107">
        <f>IF(cukier8[[#This Row],[ilość już zakupiona]]&gt;=100,IF(cukier8[[#This Row],[ilość już zakupiona]]&gt;=1000,IF(cukier8[[#This Row],[ilość już zakupiona]]&gt;=10000,0.2,0.1),0.05),0)</f>
        <v>0.2</v>
      </c>
      <c r="F1107" s="4">
        <f>cukier8[[#This Row],[Ilość cukru]]*cukier8[[#This Row],[rabat]]</f>
        <v>40</v>
      </c>
    </row>
    <row r="1108" spans="1:6" x14ac:dyDescent="0.25">
      <c r="A1108" s="1">
        <v>40204</v>
      </c>
      <c r="B1108" t="s">
        <v>19</v>
      </c>
      <c r="C1108">
        <v>500</v>
      </c>
      <c r="D1108">
        <f>SUMIF($B$1:B1108,cukier8[[#This Row],[NIP]],$C$1:C1108)</f>
        <v>10977</v>
      </c>
      <c r="E1108">
        <f>IF(cukier8[[#This Row],[ilość już zakupiona]]&gt;=100,IF(cukier8[[#This Row],[ilość już zakupiona]]&gt;=1000,IF(cukier8[[#This Row],[ilość już zakupiona]]&gt;=10000,0.2,0.1),0.05),0)</f>
        <v>0.2</v>
      </c>
      <c r="F1108" s="4">
        <f>cukier8[[#This Row],[Ilość cukru]]*cukier8[[#This Row],[rabat]]</f>
        <v>100</v>
      </c>
    </row>
    <row r="1109" spans="1:6" x14ac:dyDescent="0.25">
      <c r="A1109" s="1">
        <v>40206</v>
      </c>
      <c r="B1109" t="s">
        <v>73</v>
      </c>
      <c r="C1109">
        <v>108</v>
      </c>
      <c r="D1109">
        <f>SUMIF($B$1:B1109,cukier8[[#This Row],[NIP]],$C$1:C1109)</f>
        <v>1663</v>
      </c>
      <c r="E1109">
        <f>IF(cukier8[[#This Row],[ilość już zakupiona]]&gt;=100,IF(cukier8[[#This Row],[ilość już zakupiona]]&gt;=1000,IF(cukier8[[#This Row],[ilość już zakupiona]]&gt;=10000,0.2,0.1),0.05),0)</f>
        <v>0.1</v>
      </c>
      <c r="F1109" s="4">
        <f>cukier8[[#This Row],[Ilość cukru]]*cukier8[[#This Row],[rabat]]</f>
        <v>10.8</v>
      </c>
    </row>
    <row r="1110" spans="1:6" x14ac:dyDescent="0.25">
      <c r="A1110" s="1">
        <v>40207</v>
      </c>
      <c r="B1110" t="s">
        <v>27</v>
      </c>
      <c r="C1110">
        <v>59</v>
      </c>
      <c r="D1110">
        <f>SUMIF($B$1:B1110,cukier8[[#This Row],[NIP]],$C$1:C1110)</f>
        <v>1141</v>
      </c>
      <c r="E1110">
        <f>IF(cukier8[[#This Row],[ilość już zakupiona]]&gt;=100,IF(cukier8[[#This Row],[ilość już zakupiona]]&gt;=1000,IF(cukier8[[#This Row],[ilość już zakupiona]]&gt;=10000,0.2,0.1),0.05),0)</f>
        <v>0.1</v>
      </c>
      <c r="F1110" s="4">
        <f>cukier8[[#This Row],[Ilość cukru]]*cukier8[[#This Row],[rabat]]</f>
        <v>5.9</v>
      </c>
    </row>
    <row r="1111" spans="1:6" x14ac:dyDescent="0.25">
      <c r="A1111" s="1">
        <v>40208</v>
      </c>
      <c r="B1111" t="s">
        <v>12</v>
      </c>
      <c r="C1111">
        <v>191</v>
      </c>
      <c r="D1111">
        <f>SUMIF($B$1:B1111,cukier8[[#This Row],[NIP]],$C$1:C1111)</f>
        <v>2109</v>
      </c>
      <c r="E1111">
        <f>IF(cukier8[[#This Row],[ilość już zakupiona]]&gt;=100,IF(cukier8[[#This Row],[ilość już zakupiona]]&gt;=1000,IF(cukier8[[#This Row],[ilość już zakupiona]]&gt;=10000,0.2,0.1),0.05),0)</f>
        <v>0.1</v>
      </c>
      <c r="F1111" s="4">
        <f>cukier8[[#This Row],[Ilość cukru]]*cukier8[[#This Row],[rabat]]</f>
        <v>19.100000000000001</v>
      </c>
    </row>
    <row r="1112" spans="1:6" x14ac:dyDescent="0.25">
      <c r="A1112" s="1">
        <v>40209</v>
      </c>
      <c r="B1112" t="s">
        <v>21</v>
      </c>
      <c r="C1112">
        <v>189</v>
      </c>
      <c r="D1112">
        <f>SUMIF($B$1:B1112,cukier8[[#This Row],[NIP]],$C$1:C1112)</f>
        <v>2192</v>
      </c>
      <c r="E1112">
        <f>IF(cukier8[[#This Row],[ilość już zakupiona]]&gt;=100,IF(cukier8[[#This Row],[ilość już zakupiona]]&gt;=1000,IF(cukier8[[#This Row],[ilość już zakupiona]]&gt;=10000,0.2,0.1),0.05),0)</f>
        <v>0.1</v>
      </c>
      <c r="F1112" s="4">
        <f>cukier8[[#This Row],[Ilość cukru]]*cukier8[[#This Row],[rabat]]</f>
        <v>18.900000000000002</v>
      </c>
    </row>
    <row r="1113" spans="1:6" x14ac:dyDescent="0.25">
      <c r="A1113" s="1">
        <v>40211</v>
      </c>
      <c r="B1113" t="s">
        <v>47</v>
      </c>
      <c r="C1113">
        <v>247</v>
      </c>
      <c r="D1113">
        <f>SUMIF($B$1:B1113,cukier8[[#This Row],[NIP]],$C$1:C1113)</f>
        <v>13879</v>
      </c>
      <c r="E1113">
        <f>IF(cukier8[[#This Row],[ilość już zakupiona]]&gt;=100,IF(cukier8[[#This Row],[ilość już zakupiona]]&gt;=1000,IF(cukier8[[#This Row],[ilość już zakupiona]]&gt;=10000,0.2,0.1),0.05),0)</f>
        <v>0.2</v>
      </c>
      <c r="F1113" s="4">
        <f>cukier8[[#This Row],[Ilość cukru]]*cukier8[[#This Row],[rabat]]</f>
        <v>49.400000000000006</v>
      </c>
    </row>
    <row r="1114" spans="1:6" x14ac:dyDescent="0.25">
      <c r="A1114" s="1">
        <v>40211</v>
      </c>
      <c r="B1114" t="s">
        <v>37</v>
      </c>
      <c r="C1114">
        <v>195</v>
      </c>
      <c r="D1114">
        <f>SUMIF($B$1:B1114,cukier8[[#This Row],[NIP]],$C$1:C1114)</f>
        <v>1793</v>
      </c>
      <c r="E1114">
        <f>IF(cukier8[[#This Row],[ilość już zakupiona]]&gt;=100,IF(cukier8[[#This Row],[ilość już zakupiona]]&gt;=1000,IF(cukier8[[#This Row],[ilość już zakupiona]]&gt;=10000,0.2,0.1),0.05),0)</f>
        <v>0.1</v>
      </c>
      <c r="F1114" s="4">
        <f>cukier8[[#This Row],[Ilość cukru]]*cukier8[[#This Row],[rabat]]</f>
        <v>19.5</v>
      </c>
    </row>
    <row r="1115" spans="1:6" x14ac:dyDescent="0.25">
      <c r="A1115" s="1">
        <v>40212</v>
      </c>
      <c r="B1115" t="s">
        <v>206</v>
      </c>
      <c r="C1115">
        <v>6</v>
      </c>
      <c r="D1115">
        <f>SUMIF($B$1:B1115,cukier8[[#This Row],[NIP]],$C$1:C1115)</f>
        <v>6</v>
      </c>
      <c r="E1115">
        <f>IF(cukier8[[#This Row],[ilość już zakupiona]]&gt;=100,IF(cukier8[[#This Row],[ilość już zakupiona]]&gt;=1000,IF(cukier8[[#This Row],[ilość już zakupiona]]&gt;=10000,0.2,0.1),0.05),0)</f>
        <v>0</v>
      </c>
      <c r="F1115" s="4">
        <f>cukier8[[#This Row],[Ilość cukru]]*cukier8[[#This Row],[rabat]]</f>
        <v>0</v>
      </c>
    </row>
    <row r="1116" spans="1:6" x14ac:dyDescent="0.25">
      <c r="A1116" s="1">
        <v>40213</v>
      </c>
      <c r="B1116" t="s">
        <v>207</v>
      </c>
      <c r="C1116">
        <v>1</v>
      </c>
      <c r="D1116">
        <f>SUMIF($B$1:B1116,cukier8[[#This Row],[NIP]],$C$1:C1116)</f>
        <v>1</v>
      </c>
      <c r="E1116">
        <f>IF(cukier8[[#This Row],[ilość już zakupiona]]&gt;=100,IF(cukier8[[#This Row],[ilość już zakupiona]]&gt;=1000,IF(cukier8[[#This Row],[ilość już zakupiona]]&gt;=10000,0.2,0.1),0.05),0)</f>
        <v>0</v>
      </c>
      <c r="F1116" s="4">
        <f>cukier8[[#This Row],[Ilość cukru]]*cukier8[[#This Row],[rabat]]</f>
        <v>0</v>
      </c>
    </row>
    <row r="1117" spans="1:6" x14ac:dyDescent="0.25">
      <c r="A1117" s="1">
        <v>40214</v>
      </c>
      <c r="B1117" t="s">
        <v>52</v>
      </c>
      <c r="C1117">
        <v>347</v>
      </c>
      <c r="D1117">
        <f>SUMIF($B$1:B1117,cukier8[[#This Row],[NIP]],$C$1:C1117)</f>
        <v>14878</v>
      </c>
      <c r="E1117">
        <f>IF(cukier8[[#This Row],[ilość już zakupiona]]&gt;=100,IF(cukier8[[#This Row],[ilość już zakupiona]]&gt;=1000,IF(cukier8[[#This Row],[ilość już zakupiona]]&gt;=10000,0.2,0.1),0.05),0)</f>
        <v>0.2</v>
      </c>
      <c r="F1117" s="4">
        <f>cukier8[[#This Row],[Ilość cukru]]*cukier8[[#This Row],[rabat]]</f>
        <v>69.400000000000006</v>
      </c>
    </row>
    <row r="1118" spans="1:6" x14ac:dyDescent="0.25">
      <c r="A1118" s="1">
        <v>40217</v>
      </c>
      <c r="B1118" t="s">
        <v>16</v>
      </c>
      <c r="C1118">
        <v>317</v>
      </c>
      <c r="D1118">
        <f>SUMIF($B$1:B1118,cukier8[[#This Row],[NIP]],$C$1:C1118)</f>
        <v>12169</v>
      </c>
      <c r="E1118">
        <f>IF(cukier8[[#This Row],[ilość już zakupiona]]&gt;=100,IF(cukier8[[#This Row],[ilość już zakupiona]]&gt;=1000,IF(cukier8[[#This Row],[ilość już zakupiona]]&gt;=10000,0.2,0.1),0.05),0)</f>
        <v>0.2</v>
      </c>
      <c r="F1118" s="4">
        <f>cukier8[[#This Row],[Ilość cukru]]*cukier8[[#This Row],[rabat]]</f>
        <v>63.400000000000006</v>
      </c>
    </row>
    <row r="1119" spans="1:6" x14ac:dyDescent="0.25">
      <c r="A1119" s="1">
        <v>40218</v>
      </c>
      <c r="B1119" t="s">
        <v>47</v>
      </c>
      <c r="C1119">
        <v>271</v>
      </c>
      <c r="D1119">
        <f>SUMIF($B$1:B1119,cukier8[[#This Row],[NIP]],$C$1:C1119)</f>
        <v>14150</v>
      </c>
      <c r="E1119">
        <f>IF(cukier8[[#This Row],[ilość już zakupiona]]&gt;=100,IF(cukier8[[#This Row],[ilość już zakupiona]]&gt;=1000,IF(cukier8[[#This Row],[ilość już zakupiona]]&gt;=10000,0.2,0.1),0.05),0)</f>
        <v>0.2</v>
      </c>
      <c r="F1119" s="4">
        <f>cukier8[[#This Row],[Ilość cukru]]*cukier8[[#This Row],[rabat]]</f>
        <v>54.2</v>
      </c>
    </row>
    <row r="1120" spans="1:6" x14ac:dyDescent="0.25">
      <c r="A1120" s="1">
        <v>40218</v>
      </c>
      <c r="B1120" t="s">
        <v>87</v>
      </c>
      <c r="C1120">
        <v>4</v>
      </c>
      <c r="D1120">
        <f>SUMIF($B$1:B1120,cukier8[[#This Row],[NIP]],$C$1:C1120)</f>
        <v>14</v>
      </c>
      <c r="E1120">
        <f>IF(cukier8[[#This Row],[ilość już zakupiona]]&gt;=100,IF(cukier8[[#This Row],[ilość już zakupiona]]&gt;=1000,IF(cukier8[[#This Row],[ilość już zakupiona]]&gt;=10000,0.2,0.1),0.05),0)</f>
        <v>0</v>
      </c>
      <c r="F1120" s="4">
        <f>cukier8[[#This Row],[Ilość cukru]]*cukier8[[#This Row],[rabat]]</f>
        <v>0</v>
      </c>
    </row>
    <row r="1121" spans="1:6" x14ac:dyDescent="0.25">
      <c r="A1121" s="1">
        <v>40220</v>
      </c>
      <c r="B1121" t="s">
        <v>30</v>
      </c>
      <c r="C1121">
        <v>121</v>
      </c>
      <c r="D1121">
        <f>SUMIF($B$1:B1121,cukier8[[#This Row],[NIP]],$C$1:C1121)</f>
        <v>2243</v>
      </c>
      <c r="E1121">
        <f>IF(cukier8[[#This Row],[ilość już zakupiona]]&gt;=100,IF(cukier8[[#This Row],[ilość już zakupiona]]&gt;=1000,IF(cukier8[[#This Row],[ilość już zakupiona]]&gt;=10000,0.2,0.1),0.05),0)</f>
        <v>0.1</v>
      </c>
      <c r="F1121" s="4">
        <f>cukier8[[#This Row],[Ilość cukru]]*cukier8[[#This Row],[rabat]]</f>
        <v>12.100000000000001</v>
      </c>
    </row>
    <row r="1122" spans="1:6" x14ac:dyDescent="0.25">
      <c r="A1122" s="1">
        <v>40221</v>
      </c>
      <c r="B1122" t="s">
        <v>8</v>
      </c>
      <c r="C1122">
        <v>81</v>
      </c>
      <c r="D1122">
        <f>SUMIF($B$1:B1122,cukier8[[#This Row],[NIP]],$C$1:C1122)</f>
        <v>1634</v>
      </c>
      <c r="E1122">
        <f>IF(cukier8[[#This Row],[ilość już zakupiona]]&gt;=100,IF(cukier8[[#This Row],[ilość już zakupiona]]&gt;=1000,IF(cukier8[[#This Row],[ilość już zakupiona]]&gt;=10000,0.2,0.1),0.05),0)</f>
        <v>0.1</v>
      </c>
      <c r="F1122" s="4">
        <f>cukier8[[#This Row],[Ilość cukru]]*cukier8[[#This Row],[rabat]]</f>
        <v>8.1</v>
      </c>
    </row>
    <row r="1123" spans="1:6" x14ac:dyDescent="0.25">
      <c r="A1123" s="1">
        <v>40221</v>
      </c>
      <c r="B1123" t="s">
        <v>86</v>
      </c>
      <c r="C1123">
        <v>1</v>
      </c>
      <c r="D1123">
        <f>SUMIF($B$1:B1123,cukier8[[#This Row],[NIP]],$C$1:C1123)</f>
        <v>11</v>
      </c>
      <c r="E1123">
        <f>IF(cukier8[[#This Row],[ilość już zakupiona]]&gt;=100,IF(cukier8[[#This Row],[ilość już zakupiona]]&gt;=1000,IF(cukier8[[#This Row],[ilość już zakupiona]]&gt;=10000,0.2,0.1),0.05),0)</f>
        <v>0</v>
      </c>
      <c r="F1123" s="4">
        <f>cukier8[[#This Row],[Ilość cukru]]*cukier8[[#This Row],[rabat]]</f>
        <v>0</v>
      </c>
    </row>
    <row r="1124" spans="1:6" x14ac:dyDescent="0.25">
      <c r="A1124" s="1">
        <v>40223</v>
      </c>
      <c r="B1124" t="s">
        <v>32</v>
      </c>
      <c r="C1124">
        <v>142</v>
      </c>
      <c r="D1124">
        <f>SUMIF($B$1:B1124,cukier8[[#This Row],[NIP]],$C$1:C1124)</f>
        <v>2991</v>
      </c>
      <c r="E1124">
        <f>IF(cukier8[[#This Row],[ilość już zakupiona]]&gt;=100,IF(cukier8[[#This Row],[ilość już zakupiona]]&gt;=1000,IF(cukier8[[#This Row],[ilość już zakupiona]]&gt;=10000,0.2,0.1),0.05),0)</f>
        <v>0.1</v>
      </c>
      <c r="F1124" s="4">
        <f>cukier8[[#This Row],[Ilość cukru]]*cukier8[[#This Row],[rabat]]</f>
        <v>14.200000000000001</v>
      </c>
    </row>
    <row r="1125" spans="1:6" x14ac:dyDescent="0.25">
      <c r="A1125" s="1">
        <v>40224</v>
      </c>
      <c r="B1125" t="s">
        <v>24</v>
      </c>
      <c r="C1125">
        <v>265</v>
      </c>
      <c r="D1125">
        <f>SUMIF($B$1:B1125,cukier8[[#This Row],[NIP]],$C$1:C1125)</f>
        <v>11983</v>
      </c>
      <c r="E1125">
        <f>IF(cukier8[[#This Row],[ilość już zakupiona]]&gt;=100,IF(cukier8[[#This Row],[ilość już zakupiona]]&gt;=1000,IF(cukier8[[#This Row],[ilość już zakupiona]]&gt;=10000,0.2,0.1),0.05),0)</f>
        <v>0.2</v>
      </c>
      <c r="F1125" s="4">
        <f>cukier8[[#This Row],[Ilość cukru]]*cukier8[[#This Row],[rabat]]</f>
        <v>53</v>
      </c>
    </row>
    <row r="1126" spans="1:6" x14ac:dyDescent="0.25">
      <c r="A1126" s="1">
        <v>40225</v>
      </c>
      <c r="B1126" t="s">
        <v>8</v>
      </c>
      <c r="C1126">
        <v>194</v>
      </c>
      <c r="D1126">
        <f>SUMIF($B$1:B1126,cukier8[[#This Row],[NIP]],$C$1:C1126)</f>
        <v>1828</v>
      </c>
      <c r="E1126">
        <f>IF(cukier8[[#This Row],[ilość już zakupiona]]&gt;=100,IF(cukier8[[#This Row],[ilość już zakupiona]]&gt;=1000,IF(cukier8[[#This Row],[ilość już zakupiona]]&gt;=10000,0.2,0.1),0.05),0)</f>
        <v>0.1</v>
      </c>
      <c r="F1126" s="4">
        <f>cukier8[[#This Row],[Ilość cukru]]*cukier8[[#This Row],[rabat]]</f>
        <v>19.400000000000002</v>
      </c>
    </row>
    <row r="1127" spans="1:6" x14ac:dyDescent="0.25">
      <c r="A1127" s="1">
        <v>40225</v>
      </c>
      <c r="B1127" t="s">
        <v>163</v>
      </c>
      <c r="C1127">
        <v>15</v>
      </c>
      <c r="D1127">
        <f>SUMIF($B$1:B1127,cukier8[[#This Row],[NIP]],$C$1:C1127)</f>
        <v>25</v>
      </c>
      <c r="E1127">
        <f>IF(cukier8[[#This Row],[ilość już zakupiona]]&gt;=100,IF(cukier8[[#This Row],[ilość już zakupiona]]&gt;=1000,IF(cukier8[[#This Row],[ilość już zakupiona]]&gt;=10000,0.2,0.1),0.05),0)</f>
        <v>0</v>
      </c>
      <c r="F1127" s="4">
        <f>cukier8[[#This Row],[Ilość cukru]]*cukier8[[#This Row],[rabat]]</f>
        <v>0</v>
      </c>
    </row>
    <row r="1128" spans="1:6" x14ac:dyDescent="0.25">
      <c r="A1128" s="1">
        <v>40227</v>
      </c>
      <c r="B1128" t="s">
        <v>12</v>
      </c>
      <c r="C1128">
        <v>23</v>
      </c>
      <c r="D1128">
        <f>SUMIF($B$1:B1128,cukier8[[#This Row],[NIP]],$C$1:C1128)</f>
        <v>2132</v>
      </c>
      <c r="E1128">
        <f>IF(cukier8[[#This Row],[ilość już zakupiona]]&gt;=100,IF(cukier8[[#This Row],[ilość już zakupiona]]&gt;=1000,IF(cukier8[[#This Row],[ilość już zakupiona]]&gt;=10000,0.2,0.1),0.05),0)</f>
        <v>0.1</v>
      </c>
      <c r="F1128" s="4">
        <f>cukier8[[#This Row],[Ilość cukru]]*cukier8[[#This Row],[rabat]]</f>
        <v>2.3000000000000003</v>
      </c>
    </row>
    <row r="1129" spans="1:6" x14ac:dyDescent="0.25">
      <c r="A1129" s="1">
        <v>40227</v>
      </c>
      <c r="B1129" t="s">
        <v>24</v>
      </c>
      <c r="C1129">
        <v>279</v>
      </c>
      <c r="D1129">
        <f>SUMIF($B$1:B1129,cukier8[[#This Row],[NIP]],$C$1:C1129)</f>
        <v>12262</v>
      </c>
      <c r="E1129">
        <f>IF(cukier8[[#This Row],[ilość już zakupiona]]&gt;=100,IF(cukier8[[#This Row],[ilość już zakupiona]]&gt;=1000,IF(cukier8[[#This Row],[ilość już zakupiona]]&gt;=10000,0.2,0.1),0.05),0)</f>
        <v>0.2</v>
      </c>
      <c r="F1129" s="4">
        <f>cukier8[[#This Row],[Ilość cukru]]*cukier8[[#This Row],[rabat]]</f>
        <v>55.800000000000004</v>
      </c>
    </row>
    <row r="1130" spans="1:6" x14ac:dyDescent="0.25">
      <c r="A1130" s="1">
        <v>40229</v>
      </c>
      <c r="B1130" t="s">
        <v>208</v>
      </c>
      <c r="C1130">
        <v>1</v>
      </c>
      <c r="D1130">
        <f>SUMIF($B$1:B1130,cukier8[[#This Row],[NIP]],$C$1:C1130)</f>
        <v>1</v>
      </c>
      <c r="E1130">
        <f>IF(cukier8[[#This Row],[ilość już zakupiona]]&gt;=100,IF(cukier8[[#This Row],[ilość już zakupiona]]&gt;=1000,IF(cukier8[[#This Row],[ilość już zakupiona]]&gt;=10000,0.2,0.1),0.05),0)</f>
        <v>0</v>
      </c>
      <c r="F1130" s="4">
        <f>cukier8[[#This Row],[Ilość cukru]]*cukier8[[#This Row],[rabat]]</f>
        <v>0</v>
      </c>
    </row>
    <row r="1131" spans="1:6" x14ac:dyDescent="0.25">
      <c r="A1131" s="1">
        <v>40234</v>
      </c>
      <c r="B1131" t="s">
        <v>24</v>
      </c>
      <c r="C1131">
        <v>487</v>
      </c>
      <c r="D1131">
        <f>SUMIF($B$1:B1131,cukier8[[#This Row],[NIP]],$C$1:C1131)</f>
        <v>12749</v>
      </c>
      <c r="E1131">
        <f>IF(cukier8[[#This Row],[ilość już zakupiona]]&gt;=100,IF(cukier8[[#This Row],[ilość już zakupiona]]&gt;=1000,IF(cukier8[[#This Row],[ilość już zakupiona]]&gt;=10000,0.2,0.1),0.05),0)</f>
        <v>0.2</v>
      </c>
      <c r="F1131" s="4">
        <f>cukier8[[#This Row],[Ilość cukru]]*cukier8[[#This Row],[rabat]]</f>
        <v>97.4</v>
      </c>
    </row>
    <row r="1132" spans="1:6" x14ac:dyDescent="0.25">
      <c r="A1132" s="1">
        <v>40234</v>
      </c>
      <c r="B1132" t="s">
        <v>9</v>
      </c>
      <c r="C1132">
        <v>395</v>
      </c>
      <c r="D1132">
        <f>SUMIF($B$1:B1132,cukier8[[#This Row],[NIP]],$C$1:C1132)</f>
        <v>15893</v>
      </c>
      <c r="E1132">
        <f>IF(cukier8[[#This Row],[ilość już zakupiona]]&gt;=100,IF(cukier8[[#This Row],[ilość już zakupiona]]&gt;=1000,IF(cukier8[[#This Row],[ilość już zakupiona]]&gt;=10000,0.2,0.1),0.05),0)</f>
        <v>0.2</v>
      </c>
      <c r="F1132" s="4">
        <f>cukier8[[#This Row],[Ilość cukru]]*cukier8[[#This Row],[rabat]]</f>
        <v>79</v>
      </c>
    </row>
    <row r="1133" spans="1:6" x14ac:dyDescent="0.25">
      <c r="A1133" s="1">
        <v>40236</v>
      </c>
      <c r="B1133" t="s">
        <v>73</v>
      </c>
      <c r="C1133">
        <v>91</v>
      </c>
      <c r="D1133">
        <f>SUMIF($B$1:B1133,cukier8[[#This Row],[NIP]],$C$1:C1133)</f>
        <v>1754</v>
      </c>
      <c r="E1133">
        <f>IF(cukier8[[#This Row],[ilość już zakupiona]]&gt;=100,IF(cukier8[[#This Row],[ilość już zakupiona]]&gt;=1000,IF(cukier8[[#This Row],[ilość już zakupiona]]&gt;=10000,0.2,0.1),0.05),0)</f>
        <v>0.1</v>
      </c>
      <c r="F1133" s="4">
        <f>cukier8[[#This Row],[Ilość cukru]]*cukier8[[#This Row],[rabat]]</f>
        <v>9.1</v>
      </c>
    </row>
    <row r="1134" spans="1:6" x14ac:dyDescent="0.25">
      <c r="A1134" s="1">
        <v>40236</v>
      </c>
      <c r="B1134" t="s">
        <v>27</v>
      </c>
      <c r="C1134">
        <v>39</v>
      </c>
      <c r="D1134">
        <f>SUMIF($B$1:B1134,cukier8[[#This Row],[NIP]],$C$1:C1134)</f>
        <v>1180</v>
      </c>
      <c r="E1134">
        <f>IF(cukier8[[#This Row],[ilość już zakupiona]]&gt;=100,IF(cukier8[[#This Row],[ilość już zakupiona]]&gt;=1000,IF(cukier8[[#This Row],[ilość już zakupiona]]&gt;=10000,0.2,0.1),0.05),0)</f>
        <v>0.1</v>
      </c>
      <c r="F1134" s="4">
        <f>cukier8[[#This Row],[Ilość cukru]]*cukier8[[#This Row],[rabat]]</f>
        <v>3.9000000000000004</v>
      </c>
    </row>
    <row r="1135" spans="1:6" x14ac:dyDescent="0.25">
      <c r="A1135" s="1">
        <v>40236</v>
      </c>
      <c r="B1135" t="s">
        <v>24</v>
      </c>
      <c r="C1135">
        <v>312</v>
      </c>
      <c r="D1135">
        <f>SUMIF($B$1:B1135,cukier8[[#This Row],[NIP]],$C$1:C1135)</f>
        <v>13061</v>
      </c>
      <c r="E1135">
        <f>IF(cukier8[[#This Row],[ilość już zakupiona]]&gt;=100,IF(cukier8[[#This Row],[ilość już zakupiona]]&gt;=1000,IF(cukier8[[#This Row],[ilość już zakupiona]]&gt;=10000,0.2,0.1),0.05),0)</f>
        <v>0.2</v>
      </c>
      <c r="F1135" s="4">
        <f>cukier8[[#This Row],[Ilość cukru]]*cukier8[[#This Row],[rabat]]</f>
        <v>62.400000000000006</v>
      </c>
    </row>
    <row r="1136" spans="1:6" x14ac:dyDescent="0.25">
      <c r="A1136" s="1">
        <v>40237</v>
      </c>
      <c r="B1136" t="s">
        <v>209</v>
      </c>
      <c r="C1136">
        <v>20</v>
      </c>
      <c r="D1136">
        <f>SUMIF($B$1:B1136,cukier8[[#This Row],[NIP]],$C$1:C1136)</f>
        <v>20</v>
      </c>
      <c r="E1136">
        <f>IF(cukier8[[#This Row],[ilość już zakupiona]]&gt;=100,IF(cukier8[[#This Row],[ilość już zakupiona]]&gt;=1000,IF(cukier8[[#This Row],[ilość już zakupiona]]&gt;=10000,0.2,0.1),0.05),0)</f>
        <v>0</v>
      </c>
      <c r="F1136" s="4">
        <f>cukier8[[#This Row],[Ilość cukru]]*cukier8[[#This Row],[rabat]]</f>
        <v>0</v>
      </c>
    </row>
    <row r="1137" spans="1:6" x14ac:dyDescent="0.25">
      <c r="A1137" s="1">
        <v>40240</v>
      </c>
      <c r="B1137" t="s">
        <v>30</v>
      </c>
      <c r="C1137">
        <v>35</v>
      </c>
      <c r="D1137">
        <f>SUMIF($B$1:B1137,cukier8[[#This Row],[NIP]],$C$1:C1137)</f>
        <v>2278</v>
      </c>
      <c r="E1137">
        <f>IF(cukier8[[#This Row],[ilość już zakupiona]]&gt;=100,IF(cukier8[[#This Row],[ilość już zakupiona]]&gt;=1000,IF(cukier8[[#This Row],[ilość już zakupiona]]&gt;=10000,0.2,0.1),0.05),0)</f>
        <v>0.1</v>
      </c>
      <c r="F1137" s="4">
        <f>cukier8[[#This Row],[Ilość cukru]]*cukier8[[#This Row],[rabat]]</f>
        <v>3.5</v>
      </c>
    </row>
    <row r="1138" spans="1:6" x14ac:dyDescent="0.25">
      <c r="A1138" s="1">
        <v>40242</v>
      </c>
      <c r="B1138" t="s">
        <v>205</v>
      </c>
      <c r="C1138">
        <v>20</v>
      </c>
      <c r="D1138">
        <f>SUMIF($B$1:B1138,cukier8[[#This Row],[NIP]],$C$1:C1138)</f>
        <v>37</v>
      </c>
      <c r="E1138">
        <f>IF(cukier8[[#This Row],[ilość już zakupiona]]&gt;=100,IF(cukier8[[#This Row],[ilość już zakupiona]]&gt;=1000,IF(cukier8[[#This Row],[ilość już zakupiona]]&gt;=10000,0.2,0.1),0.05),0)</f>
        <v>0</v>
      </c>
      <c r="F1138" s="4">
        <f>cukier8[[#This Row],[Ilość cukru]]*cukier8[[#This Row],[rabat]]</f>
        <v>0</v>
      </c>
    </row>
    <row r="1139" spans="1:6" x14ac:dyDescent="0.25">
      <c r="A1139" s="1">
        <v>40245</v>
      </c>
      <c r="B1139" t="s">
        <v>32</v>
      </c>
      <c r="C1139">
        <v>125</v>
      </c>
      <c r="D1139">
        <f>SUMIF($B$1:B1139,cukier8[[#This Row],[NIP]],$C$1:C1139)</f>
        <v>3116</v>
      </c>
      <c r="E1139">
        <f>IF(cukier8[[#This Row],[ilość już zakupiona]]&gt;=100,IF(cukier8[[#This Row],[ilość już zakupiona]]&gt;=1000,IF(cukier8[[#This Row],[ilość już zakupiona]]&gt;=10000,0.2,0.1),0.05),0)</f>
        <v>0.1</v>
      </c>
      <c r="F1139" s="4">
        <f>cukier8[[#This Row],[Ilość cukru]]*cukier8[[#This Row],[rabat]]</f>
        <v>12.5</v>
      </c>
    </row>
    <row r="1140" spans="1:6" x14ac:dyDescent="0.25">
      <c r="A1140" s="1">
        <v>40245</v>
      </c>
      <c r="B1140" t="s">
        <v>47</v>
      </c>
      <c r="C1140">
        <v>396</v>
      </c>
      <c r="D1140">
        <f>SUMIF($B$1:B1140,cukier8[[#This Row],[NIP]],$C$1:C1140)</f>
        <v>14546</v>
      </c>
      <c r="E1140">
        <f>IF(cukier8[[#This Row],[ilość już zakupiona]]&gt;=100,IF(cukier8[[#This Row],[ilość już zakupiona]]&gt;=1000,IF(cukier8[[#This Row],[ilość już zakupiona]]&gt;=10000,0.2,0.1),0.05),0)</f>
        <v>0.2</v>
      </c>
      <c r="F1140" s="4">
        <f>cukier8[[#This Row],[Ilość cukru]]*cukier8[[#This Row],[rabat]]</f>
        <v>79.2</v>
      </c>
    </row>
    <row r="1141" spans="1:6" x14ac:dyDescent="0.25">
      <c r="A1141" s="1">
        <v>40246</v>
      </c>
      <c r="B1141" t="s">
        <v>210</v>
      </c>
      <c r="C1141">
        <v>7</v>
      </c>
      <c r="D1141">
        <f>SUMIF($B$1:B1141,cukier8[[#This Row],[NIP]],$C$1:C1141)</f>
        <v>7</v>
      </c>
      <c r="E1141">
        <f>IF(cukier8[[#This Row],[ilość już zakupiona]]&gt;=100,IF(cukier8[[#This Row],[ilość już zakupiona]]&gt;=1000,IF(cukier8[[#This Row],[ilość już zakupiona]]&gt;=10000,0.2,0.1),0.05),0)</f>
        <v>0</v>
      </c>
      <c r="F1141" s="4">
        <f>cukier8[[#This Row],[Ilość cukru]]*cukier8[[#This Row],[rabat]]</f>
        <v>0</v>
      </c>
    </row>
    <row r="1142" spans="1:6" x14ac:dyDescent="0.25">
      <c r="A1142" s="1">
        <v>40247</v>
      </c>
      <c r="B1142" t="s">
        <v>80</v>
      </c>
      <c r="C1142">
        <v>59</v>
      </c>
      <c r="D1142">
        <f>SUMIF($B$1:B1142,cukier8[[#This Row],[NIP]],$C$1:C1142)</f>
        <v>1659</v>
      </c>
      <c r="E1142">
        <f>IF(cukier8[[#This Row],[ilość już zakupiona]]&gt;=100,IF(cukier8[[#This Row],[ilość już zakupiona]]&gt;=1000,IF(cukier8[[#This Row],[ilość już zakupiona]]&gt;=10000,0.2,0.1),0.05),0)</f>
        <v>0.1</v>
      </c>
      <c r="F1142" s="4">
        <f>cukier8[[#This Row],[Ilość cukru]]*cukier8[[#This Row],[rabat]]</f>
        <v>5.9</v>
      </c>
    </row>
    <row r="1143" spans="1:6" x14ac:dyDescent="0.25">
      <c r="A1143" s="1">
        <v>40250</v>
      </c>
      <c r="B1143" t="s">
        <v>16</v>
      </c>
      <c r="C1143">
        <v>417</v>
      </c>
      <c r="D1143">
        <f>SUMIF($B$1:B1143,cukier8[[#This Row],[NIP]],$C$1:C1143)</f>
        <v>12586</v>
      </c>
      <c r="E1143">
        <f>IF(cukier8[[#This Row],[ilość już zakupiona]]&gt;=100,IF(cukier8[[#This Row],[ilość już zakupiona]]&gt;=1000,IF(cukier8[[#This Row],[ilość już zakupiona]]&gt;=10000,0.2,0.1),0.05),0)</f>
        <v>0.2</v>
      </c>
      <c r="F1143" s="4">
        <f>cukier8[[#This Row],[Ilość cukru]]*cukier8[[#This Row],[rabat]]</f>
        <v>83.4</v>
      </c>
    </row>
    <row r="1144" spans="1:6" x14ac:dyDescent="0.25">
      <c r="A1144" s="1">
        <v>40250</v>
      </c>
      <c r="B1144" t="s">
        <v>47</v>
      </c>
      <c r="C1144">
        <v>115</v>
      </c>
      <c r="D1144">
        <f>SUMIF($B$1:B1144,cukier8[[#This Row],[NIP]],$C$1:C1144)</f>
        <v>14661</v>
      </c>
      <c r="E1144">
        <f>IF(cukier8[[#This Row],[ilość już zakupiona]]&gt;=100,IF(cukier8[[#This Row],[ilość już zakupiona]]&gt;=1000,IF(cukier8[[#This Row],[ilość już zakupiona]]&gt;=10000,0.2,0.1),0.05),0)</f>
        <v>0.2</v>
      </c>
      <c r="F1144" s="4">
        <f>cukier8[[#This Row],[Ilość cukru]]*cukier8[[#This Row],[rabat]]</f>
        <v>23</v>
      </c>
    </row>
    <row r="1145" spans="1:6" x14ac:dyDescent="0.25">
      <c r="A1145" s="1">
        <v>40253</v>
      </c>
      <c r="B1145" t="s">
        <v>56</v>
      </c>
      <c r="C1145">
        <v>6</v>
      </c>
      <c r="D1145">
        <f>SUMIF($B$1:B1145,cukier8[[#This Row],[NIP]],$C$1:C1145)</f>
        <v>26</v>
      </c>
      <c r="E1145">
        <f>IF(cukier8[[#This Row],[ilość już zakupiona]]&gt;=100,IF(cukier8[[#This Row],[ilość już zakupiona]]&gt;=1000,IF(cukier8[[#This Row],[ilość już zakupiona]]&gt;=10000,0.2,0.1),0.05),0)</f>
        <v>0</v>
      </c>
      <c r="F1145" s="4">
        <f>cukier8[[#This Row],[Ilość cukru]]*cukier8[[#This Row],[rabat]]</f>
        <v>0</v>
      </c>
    </row>
    <row r="1146" spans="1:6" x14ac:dyDescent="0.25">
      <c r="A1146" s="1">
        <v>40254</v>
      </c>
      <c r="B1146" t="s">
        <v>21</v>
      </c>
      <c r="C1146">
        <v>69</v>
      </c>
      <c r="D1146">
        <f>SUMIF($B$1:B1146,cukier8[[#This Row],[NIP]],$C$1:C1146)</f>
        <v>2261</v>
      </c>
      <c r="E1146">
        <f>IF(cukier8[[#This Row],[ilość już zakupiona]]&gt;=100,IF(cukier8[[#This Row],[ilość już zakupiona]]&gt;=1000,IF(cukier8[[#This Row],[ilość już zakupiona]]&gt;=10000,0.2,0.1),0.05),0)</f>
        <v>0.1</v>
      </c>
      <c r="F1146" s="4">
        <f>cukier8[[#This Row],[Ilość cukru]]*cukier8[[#This Row],[rabat]]</f>
        <v>6.9</v>
      </c>
    </row>
    <row r="1147" spans="1:6" x14ac:dyDescent="0.25">
      <c r="A1147" s="1">
        <v>40256</v>
      </c>
      <c r="B1147" t="s">
        <v>14</v>
      </c>
      <c r="C1147">
        <v>58</v>
      </c>
      <c r="D1147">
        <f>SUMIF($B$1:B1147,cukier8[[#This Row],[NIP]],$C$1:C1147)</f>
        <v>2499</v>
      </c>
      <c r="E1147">
        <f>IF(cukier8[[#This Row],[ilość już zakupiona]]&gt;=100,IF(cukier8[[#This Row],[ilość już zakupiona]]&gt;=1000,IF(cukier8[[#This Row],[ilość już zakupiona]]&gt;=10000,0.2,0.1),0.05),0)</f>
        <v>0.1</v>
      </c>
      <c r="F1147" s="4">
        <f>cukier8[[#This Row],[Ilość cukru]]*cukier8[[#This Row],[rabat]]</f>
        <v>5.8000000000000007</v>
      </c>
    </row>
    <row r="1148" spans="1:6" x14ac:dyDescent="0.25">
      <c r="A1148" s="1">
        <v>40256</v>
      </c>
      <c r="B1148" t="s">
        <v>27</v>
      </c>
      <c r="C1148">
        <v>159</v>
      </c>
      <c r="D1148">
        <f>SUMIF($B$1:B1148,cukier8[[#This Row],[NIP]],$C$1:C1148)</f>
        <v>1339</v>
      </c>
      <c r="E1148">
        <f>IF(cukier8[[#This Row],[ilość już zakupiona]]&gt;=100,IF(cukier8[[#This Row],[ilość już zakupiona]]&gt;=1000,IF(cukier8[[#This Row],[ilość już zakupiona]]&gt;=10000,0.2,0.1),0.05),0)</f>
        <v>0.1</v>
      </c>
      <c r="F1148" s="4">
        <f>cukier8[[#This Row],[Ilość cukru]]*cukier8[[#This Row],[rabat]]</f>
        <v>15.9</v>
      </c>
    </row>
    <row r="1149" spans="1:6" x14ac:dyDescent="0.25">
      <c r="A1149" s="1">
        <v>40258</v>
      </c>
      <c r="B1149" t="s">
        <v>211</v>
      </c>
      <c r="C1149">
        <v>6</v>
      </c>
      <c r="D1149">
        <f>SUMIF($B$1:B1149,cukier8[[#This Row],[NIP]],$C$1:C1149)</f>
        <v>6</v>
      </c>
      <c r="E1149">
        <f>IF(cukier8[[#This Row],[ilość już zakupiona]]&gt;=100,IF(cukier8[[#This Row],[ilość już zakupiona]]&gt;=1000,IF(cukier8[[#This Row],[ilość już zakupiona]]&gt;=10000,0.2,0.1),0.05),0)</f>
        <v>0</v>
      </c>
      <c r="F1149" s="4">
        <f>cukier8[[#This Row],[Ilość cukru]]*cukier8[[#This Row],[rabat]]</f>
        <v>0</v>
      </c>
    </row>
    <row r="1150" spans="1:6" x14ac:dyDescent="0.25">
      <c r="A1150" s="1">
        <v>40259</v>
      </c>
      <c r="B1150" t="s">
        <v>14</v>
      </c>
      <c r="C1150">
        <v>103</v>
      </c>
      <c r="D1150">
        <f>SUMIF($B$1:B1150,cukier8[[#This Row],[NIP]],$C$1:C1150)</f>
        <v>2602</v>
      </c>
      <c r="E1150">
        <f>IF(cukier8[[#This Row],[ilość już zakupiona]]&gt;=100,IF(cukier8[[#This Row],[ilość już zakupiona]]&gt;=1000,IF(cukier8[[#This Row],[ilość już zakupiona]]&gt;=10000,0.2,0.1),0.05),0)</f>
        <v>0.1</v>
      </c>
      <c r="F1150" s="4">
        <f>cukier8[[#This Row],[Ilość cukru]]*cukier8[[#This Row],[rabat]]</f>
        <v>10.3</v>
      </c>
    </row>
    <row r="1151" spans="1:6" x14ac:dyDescent="0.25">
      <c r="A1151" s="1">
        <v>40263</v>
      </c>
      <c r="B1151" t="s">
        <v>9</v>
      </c>
      <c r="C1151">
        <v>155</v>
      </c>
      <c r="D1151">
        <f>SUMIF($B$1:B1151,cukier8[[#This Row],[NIP]],$C$1:C1151)</f>
        <v>16048</v>
      </c>
      <c r="E1151">
        <f>IF(cukier8[[#This Row],[ilość już zakupiona]]&gt;=100,IF(cukier8[[#This Row],[ilość już zakupiona]]&gt;=1000,IF(cukier8[[#This Row],[ilość już zakupiona]]&gt;=10000,0.2,0.1),0.05),0)</f>
        <v>0.2</v>
      </c>
      <c r="F1151" s="4">
        <f>cukier8[[#This Row],[Ilość cukru]]*cukier8[[#This Row],[rabat]]</f>
        <v>31</v>
      </c>
    </row>
    <row r="1152" spans="1:6" x14ac:dyDescent="0.25">
      <c r="A1152" s="1">
        <v>40263</v>
      </c>
      <c r="B1152" t="s">
        <v>83</v>
      </c>
      <c r="C1152">
        <v>10</v>
      </c>
      <c r="D1152">
        <f>SUMIF($B$1:B1152,cukier8[[#This Row],[NIP]],$C$1:C1152)</f>
        <v>38</v>
      </c>
      <c r="E1152">
        <f>IF(cukier8[[#This Row],[ilość już zakupiona]]&gt;=100,IF(cukier8[[#This Row],[ilość już zakupiona]]&gt;=1000,IF(cukier8[[#This Row],[ilość już zakupiona]]&gt;=10000,0.2,0.1),0.05),0)</f>
        <v>0</v>
      </c>
      <c r="F1152" s="4">
        <f>cukier8[[#This Row],[Ilość cukru]]*cukier8[[#This Row],[rabat]]</f>
        <v>0</v>
      </c>
    </row>
    <row r="1153" spans="1:6" x14ac:dyDescent="0.25">
      <c r="A1153" s="1">
        <v>40265</v>
      </c>
      <c r="B1153" t="s">
        <v>30</v>
      </c>
      <c r="C1153">
        <v>158</v>
      </c>
      <c r="D1153">
        <f>SUMIF($B$1:B1153,cukier8[[#This Row],[NIP]],$C$1:C1153)</f>
        <v>2436</v>
      </c>
      <c r="E1153">
        <f>IF(cukier8[[#This Row],[ilość już zakupiona]]&gt;=100,IF(cukier8[[#This Row],[ilość już zakupiona]]&gt;=1000,IF(cukier8[[#This Row],[ilość już zakupiona]]&gt;=10000,0.2,0.1),0.05),0)</f>
        <v>0.1</v>
      </c>
      <c r="F1153" s="4">
        <f>cukier8[[#This Row],[Ilość cukru]]*cukier8[[#This Row],[rabat]]</f>
        <v>15.8</v>
      </c>
    </row>
    <row r="1154" spans="1:6" x14ac:dyDescent="0.25">
      <c r="A1154" s="1">
        <v>40267</v>
      </c>
      <c r="B1154" t="s">
        <v>57</v>
      </c>
      <c r="C1154">
        <v>146</v>
      </c>
      <c r="D1154">
        <f>SUMIF($B$1:B1154,cukier8[[#This Row],[NIP]],$C$1:C1154)</f>
        <v>3013</v>
      </c>
      <c r="E1154">
        <f>IF(cukier8[[#This Row],[ilość już zakupiona]]&gt;=100,IF(cukier8[[#This Row],[ilość już zakupiona]]&gt;=1000,IF(cukier8[[#This Row],[ilość już zakupiona]]&gt;=10000,0.2,0.1),0.05),0)</f>
        <v>0.1</v>
      </c>
      <c r="F1154" s="4">
        <f>cukier8[[#This Row],[Ilość cukru]]*cukier8[[#This Row],[rabat]]</f>
        <v>14.600000000000001</v>
      </c>
    </row>
    <row r="1155" spans="1:6" x14ac:dyDescent="0.25">
      <c r="A1155" s="1">
        <v>40268</v>
      </c>
      <c r="B1155" t="s">
        <v>24</v>
      </c>
      <c r="C1155">
        <v>230</v>
      </c>
      <c r="D1155">
        <f>SUMIF($B$1:B1155,cukier8[[#This Row],[NIP]],$C$1:C1155)</f>
        <v>13291</v>
      </c>
      <c r="E1155">
        <f>IF(cukier8[[#This Row],[ilość już zakupiona]]&gt;=100,IF(cukier8[[#This Row],[ilość już zakupiona]]&gt;=1000,IF(cukier8[[#This Row],[ilość już zakupiona]]&gt;=10000,0.2,0.1),0.05),0)</f>
        <v>0.2</v>
      </c>
      <c r="F1155" s="4">
        <f>cukier8[[#This Row],[Ilość cukru]]*cukier8[[#This Row],[rabat]]</f>
        <v>46</v>
      </c>
    </row>
    <row r="1156" spans="1:6" x14ac:dyDescent="0.25">
      <c r="A1156" s="1">
        <v>40270</v>
      </c>
      <c r="B1156" t="s">
        <v>41</v>
      </c>
      <c r="C1156">
        <v>143</v>
      </c>
      <c r="D1156">
        <f>SUMIF($B$1:B1156,cukier8[[#This Row],[NIP]],$C$1:C1156)</f>
        <v>1170</v>
      </c>
      <c r="E1156">
        <f>IF(cukier8[[#This Row],[ilość już zakupiona]]&gt;=100,IF(cukier8[[#This Row],[ilość już zakupiona]]&gt;=1000,IF(cukier8[[#This Row],[ilość już zakupiona]]&gt;=10000,0.2,0.1),0.05),0)</f>
        <v>0.1</v>
      </c>
      <c r="F1156" s="4">
        <f>cukier8[[#This Row],[Ilość cukru]]*cukier8[[#This Row],[rabat]]</f>
        <v>14.3</v>
      </c>
    </row>
    <row r="1157" spans="1:6" x14ac:dyDescent="0.25">
      <c r="A1157" s="1">
        <v>40270</v>
      </c>
      <c r="B1157" t="s">
        <v>63</v>
      </c>
      <c r="C1157">
        <v>167</v>
      </c>
      <c r="D1157">
        <f>SUMIF($B$1:B1157,cukier8[[#This Row],[NIP]],$C$1:C1157)</f>
        <v>2005</v>
      </c>
      <c r="E1157">
        <f>IF(cukier8[[#This Row],[ilość już zakupiona]]&gt;=100,IF(cukier8[[#This Row],[ilość już zakupiona]]&gt;=1000,IF(cukier8[[#This Row],[ilość już zakupiona]]&gt;=10000,0.2,0.1),0.05),0)</f>
        <v>0.1</v>
      </c>
      <c r="F1157" s="4">
        <f>cukier8[[#This Row],[Ilość cukru]]*cukier8[[#This Row],[rabat]]</f>
        <v>16.7</v>
      </c>
    </row>
    <row r="1158" spans="1:6" x14ac:dyDescent="0.25">
      <c r="A1158" s="1">
        <v>40270</v>
      </c>
      <c r="B1158" t="s">
        <v>54</v>
      </c>
      <c r="C1158">
        <v>119</v>
      </c>
      <c r="D1158">
        <f>SUMIF($B$1:B1158,cukier8[[#This Row],[NIP]],$C$1:C1158)</f>
        <v>2149</v>
      </c>
      <c r="E1158">
        <f>IF(cukier8[[#This Row],[ilość już zakupiona]]&gt;=100,IF(cukier8[[#This Row],[ilość już zakupiona]]&gt;=1000,IF(cukier8[[#This Row],[ilość już zakupiona]]&gt;=10000,0.2,0.1),0.05),0)</f>
        <v>0.1</v>
      </c>
      <c r="F1158" s="4">
        <f>cukier8[[#This Row],[Ilość cukru]]*cukier8[[#This Row],[rabat]]</f>
        <v>11.9</v>
      </c>
    </row>
    <row r="1159" spans="1:6" x14ac:dyDescent="0.25">
      <c r="A1159" s="1">
        <v>40272</v>
      </c>
      <c r="B1159" t="s">
        <v>16</v>
      </c>
      <c r="C1159">
        <v>400</v>
      </c>
      <c r="D1159">
        <f>SUMIF($B$1:B1159,cukier8[[#This Row],[NIP]],$C$1:C1159)</f>
        <v>12986</v>
      </c>
      <c r="E1159">
        <f>IF(cukier8[[#This Row],[ilość już zakupiona]]&gt;=100,IF(cukier8[[#This Row],[ilość już zakupiona]]&gt;=1000,IF(cukier8[[#This Row],[ilość już zakupiona]]&gt;=10000,0.2,0.1),0.05),0)</f>
        <v>0.2</v>
      </c>
      <c r="F1159" s="4">
        <f>cukier8[[#This Row],[Ilość cukru]]*cukier8[[#This Row],[rabat]]</f>
        <v>80</v>
      </c>
    </row>
    <row r="1160" spans="1:6" x14ac:dyDescent="0.25">
      <c r="A1160" s="1">
        <v>40274</v>
      </c>
      <c r="B1160" t="s">
        <v>39</v>
      </c>
      <c r="C1160">
        <v>172</v>
      </c>
      <c r="D1160">
        <f>SUMIF($B$1:B1160,cukier8[[#This Row],[NIP]],$C$1:C1160)</f>
        <v>2758</v>
      </c>
      <c r="E1160">
        <f>IF(cukier8[[#This Row],[ilość już zakupiona]]&gt;=100,IF(cukier8[[#This Row],[ilość już zakupiona]]&gt;=1000,IF(cukier8[[#This Row],[ilość już zakupiona]]&gt;=10000,0.2,0.1),0.05),0)</f>
        <v>0.1</v>
      </c>
      <c r="F1160" s="4">
        <f>cukier8[[#This Row],[Ilość cukru]]*cukier8[[#This Row],[rabat]]</f>
        <v>17.2</v>
      </c>
    </row>
    <row r="1161" spans="1:6" x14ac:dyDescent="0.25">
      <c r="A1161" s="1">
        <v>40275</v>
      </c>
      <c r="B1161" t="s">
        <v>100</v>
      </c>
      <c r="C1161">
        <v>19</v>
      </c>
      <c r="D1161">
        <f>SUMIF($B$1:B1161,cukier8[[#This Row],[NIP]],$C$1:C1161)</f>
        <v>31</v>
      </c>
      <c r="E1161">
        <f>IF(cukier8[[#This Row],[ilość już zakupiona]]&gt;=100,IF(cukier8[[#This Row],[ilość już zakupiona]]&gt;=1000,IF(cukier8[[#This Row],[ilość już zakupiona]]&gt;=10000,0.2,0.1),0.05),0)</f>
        <v>0</v>
      </c>
      <c r="F1161" s="4">
        <f>cukier8[[#This Row],[Ilość cukru]]*cukier8[[#This Row],[rabat]]</f>
        <v>0</v>
      </c>
    </row>
    <row r="1162" spans="1:6" x14ac:dyDescent="0.25">
      <c r="A1162" s="1">
        <v>40277</v>
      </c>
      <c r="B1162" t="s">
        <v>9</v>
      </c>
      <c r="C1162">
        <v>116</v>
      </c>
      <c r="D1162">
        <f>SUMIF($B$1:B1162,cukier8[[#This Row],[NIP]],$C$1:C1162)</f>
        <v>16164</v>
      </c>
      <c r="E1162">
        <f>IF(cukier8[[#This Row],[ilość już zakupiona]]&gt;=100,IF(cukier8[[#This Row],[ilość już zakupiona]]&gt;=1000,IF(cukier8[[#This Row],[ilość już zakupiona]]&gt;=10000,0.2,0.1),0.05),0)</f>
        <v>0.2</v>
      </c>
      <c r="F1162" s="4">
        <f>cukier8[[#This Row],[Ilość cukru]]*cukier8[[#This Row],[rabat]]</f>
        <v>23.200000000000003</v>
      </c>
    </row>
    <row r="1163" spans="1:6" x14ac:dyDescent="0.25">
      <c r="A1163" s="1">
        <v>40279</v>
      </c>
      <c r="B1163" t="s">
        <v>24</v>
      </c>
      <c r="C1163">
        <v>143</v>
      </c>
      <c r="D1163">
        <f>SUMIF($B$1:B1163,cukier8[[#This Row],[NIP]],$C$1:C1163)</f>
        <v>13434</v>
      </c>
      <c r="E1163">
        <f>IF(cukier8[[#This Row],[ilość już zakupiona]]&gt;=100,IF(cukier8[[#This Row],[ilość już zakupiona]]&gt;=1000,IF(cukier8[[#This Row],[ilość już zakupiona]]&gt;=10000,0.2,0.1),0.05),0)</f>
        <v>0.2</v>
      </c>
      <c r="F1163" s="4">
        <f>cukier8[[#This Row],[Ilość cukru]]*cukier8[[#This Row],[rabat]]</f>
        <v>28.6</v>
      </c>
    </row>
    <row r="1164" spans="1:6" x14ac:dyDescent="0.25">
      <c r="A1164" s="1">
        <v>40280</v>
      </c>
      <c r="B1164" t="s">
        <v>11</v>
      </c>
      <c r="C1164">
        <v>222</v>
      </c>
      <c r="D1164">
        <f>SUMIF($B$1:B1164,cukier8[[#This Row],[NIP]],$C$1:C1164)</f>
        <v>13309</v>
      </c>
      <c r="E1164">
        <f>IF(cukier8[[#This Row],[ilość już zakupiona]]&gt;=100,IF(cukier8[[#This Row],[ilość już zakupiona]]&gt;=1000,IF(cukier8[[#This Row],[ilość już zakupiona]]&gt;=10000,0.2,0.1),0.05),0)</f>
        <v>0.2</v>
      </c>
      <c r="F1164" s="4">
        <f>cukier8[[#This Row],[Ilość cukru]]*cukier8[[#This Row],[rabat]]</f>
        <v>44.400000000000006</v>
      </c>
    </row>
    <row r="1165" spans="1:6" x14ac:dyDescent="0.25">
      <c r="A1165" s="1">
        <v>40282</v>
      </c>
      <c r="B1165" t="s">
        <v>11</v>
      </c>
      <c r="C1165">
        <v>352</v>
      </c>
      <c r="D1165">
        <f>SUMIF($B$1:B1165,cukier8[[#This Row],[NIP]],$C$1:C1165)</f>
        <v>13661</v>
      </c>
      <c r="E1165">
        <f>IF(cukier8[[#This Row],[ilość już zakupiona]]&gt;=100,IF(cukier8[[#This Row],[ilość już zakupiona]]&gt;=1000,IF(cukier8[[#This Row],[ilość już zakupiona]]&gt;=10000,0.2,0.1),0.05),0)</f>
        <v>0.2</v>
      </c>
      <c r="F1165" s="4">
        <f>cukier8[[#This Row],[Ilość cukru]]*cukier8[[#This Row],[rabat]]</f>
        <v>70.400000000000006</v>
      </c>
    </row>
    <row r="1166" spans="1:6" x14ac:dyDescent="0.25">
      <c r="A1166" s="1">
        <v>40282</v>
      </c>
      <c r="B1166" t="s">
        <v>54</v>
      </c>
      <c r="C1166">
        <v>69</v>
      </c>
      <c r="D1166">
        <f>SUMIF($B$1:B1166,cukier8[[#This Row],[NIP]],$C$1:C1166)</f>
        <v>2218</v>
      </c>
      <c r="E1166">
        <f>IF(cukier8[[#This Row],[ilość już zakupiona]]&gt;=100,IF(cukier8[[#This Row],[ilość już zakupiona]]&gt;=1000,IF(cukier8[[#This Row],[ilość już zakupiona]]&gt;=10000,0.2,0.1),0.05),0)</f>
        <v>0.1</v>
      </c>
      <c r="F1166" s="4">
        <f>cukier8[[#This Row],[Ilość cukru]]*cukier8[[#This Row],[rabat]]</f>
        <v>6.9</v>
      </c>
    </row>
    <row r="1167" spans="1:6" x14ac:dyDescent="0.25">
      <c r="A1167" s="1">
        <v>40283</v>
      </c>
      <c r="B1167" t="s">
        <v>47</v>
      </c>
      <c r="C1167">
        <v>182</v>
      </c>
      <c r="D1167">
        <f>SUMIF($B$1:B1167,cukier8[[#This Row],[NIP]],$C$1:C1167)</f>
        <v>14843</v>
      </c>
      <c r="E1167">
        <f>IF(cukier8[[#This Row],[ilość już zakupiona]]&gt;=100,IF(cukier8[[#This Row],[ilość już zakupiona]]&gt;=1000,IF(cukier8[[#This Row],[ilość już zakupiona]]&gt;=10000,0.2,0.1),0.05),0)</f>
        <v>0.2</v>
      </c>
      <c r="F1167" s="4">
        <f>cukier8[[#This Row],[Ilość cukru]]*cukier8[[#This Row],[rabat]]</f>
        <v>36.4</v>
      </c>
    </row>
    <row r="1168" spans="1:6" x14ac:dyDescent="0.25">
      <c r="A1168" s="1">
        <v>40285</v>
      </c>
      <c r="B1168" t="s">
        <v>11</v>
      </c>
      <c r="C1168">
        <v>182</v>
      </c>
      <c r="D1168">
        <f>SUMIF($B$1:B1168,cukier8[[#This Row],[NIP]],$C$1:C1168)</f>
        <v>13843</v>
      </c>
      <c r="E1168">
        <f>IF(cukier8[[#This Row],[ilość już zakupiona]]&gt;=100,IF(cukier8[[#This Row],[ilość już zakupiona]]&gt;=1000,IF(cukier8[[#This Row],[ilość już zakupiona]]&gt;=10000,0.2,0.1),0.05),0)</f>
        <v>0.2</v>
      </c>
      <c r="F1168" s="4">
        <f>cukier8[[#This Row],[Ilość cukru]]*cukier8[[#This Row],[rabat]]</f>
        <v>36.4</v>
      </c>
    </row>
    <row r="1169" spans="1:6" x14ac:dyDescent="0.25">
      <c r="A1169" s="1">
        <v>40285</v>
      </c>
      <c r="B1169" t="s">
        <v>54</v>
      </c>
      <c r="C1169">
        <v>165</v>
      </c>
      <c r="D1169">
        <f>SUMIF($B$1:B1169,cukier8[[#This Row],[NIP]],$C$1:C1169)</f>
        <v>2383</v>
      </c>
      <c r="E1169">
        <f>IF(cukier8[[#This Row],[ilość już zakupiona]]&gt;=100,IF(cukier8[[#This Row],[ilość już zakupiona]]&gt;=1000,IF(cukier8[[#This Row],[ilość już zakupiona]]&gt;=10000,0.2,0.1),0.05),0)</f>
        <v>0.1</v>
      </c>
      <c r="F1169" s="4">
        <f>cukier8[[#This Row],[Ilość cukru]]*cukier8[[#This Row],[rabat]]</f>
        <v>16.5</v>
      </c>
    </row>
    <row r="1170" spans="1:6" x14ac:dyDescent="0.25">
      <c r="A1170" s="1">
        <v>40286</v>
      </c>
      <c r="B1170" t="s">
        <v>42</v>
      </c>
      <c r="C1170">
        <v>18</v>
      </c>
      <c r="D1170">
        <f>SUMIF($B$1:B1170,cukier8[[#This Row],[NIP]],$C$1:C1170)</f>
        <v>50</v>
      </c>
      <c r="E1170">
        <f>IF(cukier8[[#This Row],[ilość już zakupiona]]&gt;=100,IF(cukier8[[#This Row],[ilość już zakupiona]]&gt;=1000,IF(cukier8[[#This Row],[ilość już zakupiona]]&gt;=10000,0.2,0.1),0.05),0)</f>
        <v>0</v>
      </c>
      <c r="F1170" s="4">
        <f>cukier8[[#This Row],[Ilość cukru]]*cukier8[[#This Row],[rabat]]</f>
        <v>0</v>
      </c>
    </row>
    <row r="1171" spans="1:6" x14ac:dyDescent="0.25">
      <c r="A1171" s="1">
        <v>40286</v>
      </c>
      <c r="B1171" t="s">
        <v>212</v>
      </c>
      <c r="C1171">
        <v>2</v>
      </c>
      <c r="D1171">
        <f>SUMIF($B$1:B1171,cukier8[[#This Row],[NIP]],$C$1:C1171)</f>
        <v>2</v>
      </c>
      <c r="E1171">
        <f>IF(cukier8[[#This Row],[ilość już zakupiona]]&gt;=100,IF(cukier8[[#This Row],[ilość już zakupiona]]&gt;=1000,IF(cukier8[[#This Row],[ilość już zakupiona]]&gt;=10000,0.2,0.1),0.05),0)</f>
        <v>0</v>
      </c>
      <c r="F1171" s="4">
        <f>cukier8[[#This Row],[Ilość cukru]]*cukier8[[#This Row],[rabat]]</f>
        <v>0</v>
      </c>
    </row>
    <row r="1172" spans="1:6" x14ac:dyDescent="0.25">
      <c r="A1172" s="1">
        <v>40287</v>
      </c>
      <c r="B1172" t="s">
        <v>186</v>
      </c>
      <c r="C1172">
        <v>15</v>
      </c>
      <c r="D1172">
        <f>SUMIF($B$1:B1172,cukier8[[#This Row],[NIP]],$C$1:C1172)</f>
        <v>33</v>
      </c>
      <c r="E1172">
        <f>IF(cukier8[[#This Row],[ilość już zakupiona]]&gt;=100,IF(cukier8[[#This Row],[ilość już zakupiona]]&gt;=1000,IF(cukier8[[#This Row],[ilość już zakupiona]]&gt;=10000,0.2,0.1),0.05),0)</f>
        <v>0</v>
      </c>
      <c r="F1172" s="4">
        <f>cukier8[[#This Row],[Ilość cukru]]*cukier8[[#This Row],[rabat]]</f>
        <v>0</v>
      </c>
    </row>
    <row r="1173" spans="1:6" x14ac:dyDescent="0.25">
      <c r="A1173" s="1">
        <v>40288</v>
      </c>
      <c r="B1173" t="s">
        <v>213</v>
      </c>
      <c r="C1173">
        <v>19</v>
      </c>
      <c r="D1173">
        <f>SUMIF($B$1:B1173,cukier8[[#This Row],[NIP]],$C$1:C1173)</f>
        <v>19</v>
      </c>
      <c r="E1173">
        <f>IF(cukier8[[#This Row],[ilość już zakupiona]]&gt;=100,IF(cukier8[[#This Row],[ilość już zakupiona]]&gt;=1000,IF(cukier8[[#This Row],[ilość już zakupiona]]&gt;=10000,0.2,0.1),0.05),0)</f>
        <v>0</v>
      </c>
      <c r="F1173" s="4">
        <f>cukier8[[#This Row],[Ilość cukru]]*cukier8[[#This Row],[rabat]]</f>
        <v>0</v>
      </c>
    </row>
    <row r="1174" spans="1:6" x14ac:dyDescent="0.25">
      <c r="A1174" s="1">
        <v>40289</v>
      </c>
      <c r="B1174" t="s">
        <v>39</v>
      </c>
      <c r="C1174">
        <v>66</v>
      </c>
      <c r="D1174">
        <f>SUMIF($B$1:B1174,cukier8[[#This Row],[NIP]],$C$1:C1174)</f>
        <v>2824</v>
      </c>
      <c r="E1174">
        <f>IF(cukier8[[#This Row],[ilość już zakupiona]]&gt;=100,IF(cukier8[[#This Row],[ilość już zakupiona]]&gt;=1000,IF(cukier8[[#This Row],[ilość już zakupiona]]&gt;=10000,0.2,0.1),0.05),0)</f>
        <v>0.1</v>
      </c>
      <c r="F1174" s="4">
        <f>cukier8[[#This Row],[Ilość cukru]]*cukier8[[#This Row],[rabat]]</f>
        <v>6.6000000000000005</v>
      </c>
    </row>
    <row r="1175" spans="1:6" x14ac:dyDescent="0.25">
      <c r="A1175" s="1">
        <v>40289</v>
      </c>
      <c r="B1175" t="s">
        <v>172</v>
      </c>
      <c r="C1175">
        <v>12</v>
      </c>
      <c r="D1175">
        <f>SUMIF($B$1:B1175,cukier8[[#This Row],[NIP]],$C$1:C1175)</f>
        <v>36</v>
      </c>
      <c r="E1175">
        <f>IF(cukier8[[#This Row],[ilość już zakupiona]]&gt;=100,IF(cukier8[[#This Row],[ilość już zakupiona]]&gt;=1000,IF(cukier8[[#This Row],[ilość już zakupiona]]&gt;=10000,0.2,0.1),0.05),0)</f>
        <v>0</v>
      </c>
      <c r="F1175" s="4">
        <f>cukier8[[#This Row],[Ilość cukru]]*cukier8[[#This Row],[rabat]]</f>
        <v>0</v>
      </c>
    </row>
    <row r="1176" spans="1:6" x14ac:dyDescent="0.25">
      <c r="A1176" s="1">
        <v>40290</v>
      </c>
      <c r="B1176" t="s">
        <v>120</v>
      </c>
      <c r="C1176">
        <v>19</v>
      </c>
      <c r="D1176">
        <f>SUMIF($B$1:B1176,cukier8[[#This Row],[NIP]],$C$1:C1176)</f>
        <v>39</v>
      </c>
      <c r="E1176">
        <f>IF(cukier8[[#This Row],[ilość już zakupiona]]&gt;=100,IF(cukier8[[#This Row],[ilość już zakupiona]]&gt;=1000,IF(cukier8[[#This Row],[ilość już zakupiona]]&gt;=10000,0.2,0.1),0.05),0)</f>
        <v>0</v>
      </c>
      <c r="F1176" s="4">
        <f>cukier8[[#This Row],[Ilość cukru]]*cukier8[[#This Row],[rabat]]</f>
        <v>0</v>
      </c>
    </row>
    <row r="1177" spans="1:6" x14ac:dyDescent="0.25">
      <c r="A1177" s="1">
        <v>40290</v>
      </c>
      <c r="B1177" t="s">
        <v>25</v>
      </c>
      <c r="C1177">
        <v>96</v>
      </c>
      <c r="D1177">
        <f>SUMIF($B$1:B1177,cukier8[[#This Row],[NIP]],$C$1:C1177)</f>
        <v>2736</v>
      </c>
      <c r="E1177">
        <f>IF(cukier8[[#This Row],[ilość już zakupiona]]&gt;=100,IF(cukier8[[#This Row],[ilość już zakupiona]]&gt;=1000,IF(cukier8[[#This Row],[ilość już zakupiona]]&gt;=10000,0.2,0.1),0.05),0)</f>
        <v>0.1</v>
      </c>
      <c r="F1177" s="4">
        <f>cukier8[[#This Row],[Ilość cukru]]*cukier8[[#This Row],[rabat]]</f>
        <v>9.6000000000000014</v>
      </c>
    </row>
    <row r="1178" spans="1:6" x14ac:dyDescent="0.25">
      <c r="A1178" s="1">
        <v>40293</v>
      </c>
      <c r="B1178" t="s">
        <v>11</v>
      </c>
      <c r="C1178">
        <v>240</v>
      </c>
      <c r="D1178">
        <f>SUMIF($B$1:B1178,cukier8[[#This Row],[NIP]],$C$1:C1178)</f>
        <v>14083</v>
      </c>
      <c r="E1178">
        <f>IF(cukier8[[#This Row],[ilość już zakupiona]]&gt;=100,IF(cukier8[[#This Row],[ilość już zakupiona]]&gt;=1000,IF(cukier8[[#This Row],[ilość już zakupiona]]&gt;=10000,0.2,0.1),0.05),0)</f>
        <v>0.2</v>
      </c>
      <c r="F1178" s="4">
        <f>cukier8[[#This Row],[Ilość cukru]]*cukier8[[#This Row],[rabat]]</f>
        <v>48</v>
      </c>
    </row>
    <row r="1179" spans="1:6" x14ac:dyDescent="0.25">
      <c r="A1179" s="1">
        <v>40295</v>
      </c>
      <c r="B1179" t="s">
        <v>30</v>
      </c>
      <c r="C1179">
        <v>57</v>
      </c>
      <c r="D1179">
        <f>SUMIF($B$1:B1179,cukier8[[#This Row],[NIP]],$C$1:C1179)</f>
        <v>2493</v>
      </c>
      <c r="E1179">
        <f>IF(cukier8[[#This Row],[ilość już zakupiona]]&gt;=100,IF(cukier8[[#This Row],[ilość już zakupiona]]&gt;=1000,IF(cukier8[[#This Row],[ilość już zakupiona]]&gt;=10000,0.2,0.1),0.05),0)</f>
        <v>0.1</v>
      </c>
      <c r="F1179" s="4">
        <f>cukier8[[#This Row],[Ilość cukru]]*cukier8[[#This Row],[rabat]]</f>
        <v>5.7</v>
      </c>
    </row>
    <row r="1180" spans="1:6" x14ac:dyDescent="0.25">
      <c r="A1180" s="1">
        <v>40299</v>
      </c>
      <c r="B1180" t="s">
        <v>16</v>
      </c>
      <c r="C1180">
        <v>475</v>
      </c>
      <c r="D1180">
        <f>SUMIF($B$1:B1180,cukier8[[#This Row],[NIP]],$C$1:C1180)</f>
        <v>13461</v>
      </c>
      <c r="E1180">
        <f>IF(cukier8[[#This Row],[ilość już zakupiona]]&gt;=100,IF(cukier8[[#This Row],[ilość już zakupiona]]&gt;=1000,IF(cukier8[[#This Row],[ilość już zakupiona]]&gt;=10000,0.2,0.1),0.05),0)</f>
        <v>0.2</v>
      </c>
      <c r="F1180" s="4">
        <f>cukier8[[#This Row],[Ilość cukru]]*cukier8[[#This Row],[rabat]]</f>
        <v>95</v>
      </c>
    </row>
    <row r="1181" spans="1:6" x14ac:dyDescent="0.25">
      <c r="A1181" s="1">
        <v>40300</v>
      </c>
      <c r="B1181" t="s">
        <v>9</v>
      </c>
      <c r="C1181">
        <v>162</v>
      </c>
      <c r="D1181">
        <f>SUMIF($B$1:B1181,cukier8[[#This Row],[NIP]],$C$1:C1181)</f>
        <v>16326</v>
      </c>
      <c r="E1181">
        <f>IF(cukier8[[#This Row],[ilość już zakupiona]]&gt;=100,IF(cukier8[[#This Row],[ilość już zakupiona]]&gt;=1000,IF(cukier8[[#This Row],[ilość już zakupiona]]&gt;=10000,0.2,0.1),0.05),0)</f>
        <v>0.2</v>
      </c>
      <c r="F1181" s="4">
        <f>cukier8[[#This Row],[Ilość cukru]]*cukier8[[#This Row],[rabat]]</f>
        <v>32.4</v>
      </c>
    </row>
    <row r="1182" spans="1:6" x14ac:dyDescent="0.25">
      <c r="A1182" s="1">
        <v>40302</v>
      </c>
      <c r="B1182" t="s">
        <v>9</v>
      </c>
      <c r="C1182">
        <v>150</v>
      </c>
      <c r="D1182">
        <f>SUMIF($B$1:B1182,cukier8[[#This Row],[NIP]],$C$1:C1182)</f>
        <v>16476</v>
      </c>
      <c r="E1182">
        <f>IF(cukier8[[#This Row],[ilość już zakupiona]]&gt;=100,IF(cukier8[[#This Row],[ilość już zakupiona]]&gt;=1000,IF(cukier8[[#This Row],[ilość już zakupiona]]&gt;=10000,0.2,0.1),0.05),0)</f>
        <v>0.2</v>
      </c>
      <c r="F1182" s="4">
        <f>cukier8[[#This Row],[Ilość cukru]]*cukier8[[#This Row],[rabat]]</f>
        <v>30</v>
      </c>
    </row>
    <row r="1183" spans="1:6" x14ac:dyDescent="0.25">
      <c r="A1183" s="1">
        <v>40303</v>
      </c>
      <c r="B1183" t="s">
        <v>52</v>
      </c>
      <c r="C1183">
        <v>139</v>
      </c>
      <c r="D1183">
        <f>SUMIF($B$1:B1183,cukier8[[#This Row],[NIP]],$C$1:C1183)</f>
        <v>15017</v>
      </c>
      <c r="E1183">
        <f>IF(cukier8[[#This Row],[ilość już zakupiona]]&gt;=100,IF(cukier8[[#This Row],[ilość już zakupiona]]&gt;=1000,IF(cukier8[[#This Row],[ilość już zakupiona]]&gt;=10000,0.2,0.1),0.05),0)</f>
        <v>0.2</v>
      </c>
      <c r="F1183" s="4">
        <f>cukier8[[#This Row],[Ilość cukru]]*cukier8[[#This Row],[rabat]]</f>
        <v>27.8</v>
      </c>
    </row>
    <row r="1184" spans="1:6" x14ac:dyDescent="0.25">
      <c r="A1184" s="1">
        <v>40305</v>
      </c>
      <c r="B1184" t="s">
        <v>21</v>
      </c>
      <c r="C1184">
        <v>183</v>
      </c>
      <c r="D1184">
        <f>SUMIF($B$1:B1184,cukier8[[#This Row],[NIP]],$C$1:C1184)</f>
        <v>2444</v>
      </c>
      <c r="E1184">
        <f>IF(cukier8[[#This Row],[ilość już zakupiona]]&gt;=100,IF(cukier8[[#This Row],[ilość już zakupiona]]&gt;=1000,IF(cukier8[[#This Row],[ilość już zakupiona]]&gt;=10000,0.2,0.1),0.05),0)</f>
        <v>0.1</v>
      </c>
      <c r="F1184" s="4">
        <f>cukier8[[#This Row],[Ilość cukru]]*cukier8[[#This Row],[rabat]]</f>
        <v>18.3</v>
      </c>
    </row>
    <row r="1185" spans="1:6" x14ac:dyDescent="0.25">
      <c r="A1185" s="1">
        <v>40315</v>
      </c>
      <c r="B1185" t="s">
        <v>9</v>
      </c>
      <c r="C1185">
        <v>214</v>
      </c>
      <c r="D1185">
        <f>SUMIF($B$1:B1185,cukier8[[#This Row],[NIP]],$C$1:C1185)</f>
        <v>16690</v>
      </c>
      <c r="E1185">
        <f>IF(cukier8[[#This Row],[ilość już zakupiona]]&gt;=100,IF(cukier8[[#This Row],[ilość już zakupiona]]&gt;=1000,IF(cukier8[[#This Row],[ilość już zakupiona]]&gt;=10000,0.2,0.1),0.05),0)</f>
        <v>0.2</v>
      </c>
      <c r="F1185" s="4">
        <f>cukier8[[#This Row],[Ilość cukru]]*cukier8[[#This Row],[rabat]]</f>
        <v>42.800000000000004</v>
      </c>
    </row>
    <row r="1186" spans="1:6" x14ac:dyDescent="0.25">
      <c r="A1186" s="1">
        <v>40318</v>
      </c>
      <c r="B1186" t="s">
        <v>177</v>
      </c>
      <c r="C1186">
        <v>14</v>
      </c>
      <c r="D1186">
        <f>SUMIF($B$1:B1186,cukier8[[#This Row],[NIP]],$C$1:C1186)</f>
        <v>28</v>
      </c>
      <c r="E1186">
        <f>IF(cukier8[[#This Row],[ilość już zakupiona]]&gt;=100,IF(cukier8[[#This Row],[ilość już zakupiona]]&gt;=1000,IF(cukier8[[#This Row],[ilość już zakupiona]]&gt;=10000,0.2,0.1),0.05),0)</f>
        <v>0</v>
      </c>
      <c r="F1186" s="4">
        <f>cukier8[[#This Row],[Ilość cukru]]*cukier8[[#This Row],[rabat]]</f>
        <v>0</v>
      </c>
    </row>
    <row r="1187" spans="1:6" x14ac:dyDescent="0.25">
      <c r="A1187" s="1">
        <v>40319</v>
      </c>
      <c r="B1187" t="s">
        <v>197</v>
      </c>
      <c r="C1187">
        <v>2</v>
      </c>
      <c r="D1187">
        <f>SUMIF($B$1:B1187,cukier8[[#This Row],[NIP]],$C$1:C1187)</f>
        <v>11</v>
      </c>
      <c r="E1187">
        <f>IF(cukier8[[#This Row],[ilość już zakupiona]]&gt;=100,IF(cukier8[[#This Row],[ilość już zakupiona]]&gt;=1000,IF(cukier8[[#This Row],[ilość już zakupiona]]&gt;=10000,0.2,0.1),0.05),0)</f>
        <v>0</v>
      </c>
      <c r="F1187" s="4">
        <f>cukier8[[#This Row],[Ilość cukru]]*cukier8[[#This Row],[rabat]]</f>
        <v>0</v>
      </c>
    </row>
    <row r="1188" spans="1:6" x14ac:dyDescent="0.25">
      <c r="A1188" s="1">
        <v>40320</v>
      </c>
      <c r="B1188" t="s">
        <v>24</v>
      </c>
      <c r="C1188">
        <v>383</v>
      </c>
      <c r="D1188">
        <f>SUMIF($B$1:B1188,cukier8[[#This Row],[NIP]],$C$1:C1188)</f>
        <v>13817</v>
      </c>
      <c r="E1188">
        <f>IF(cukier8[[#This Row],[ilość już zakupiona]]&gt;=100,IF(cukier8[[#This Row],[ilość już zakupiona]]&gt;=1000,IF(cukier8[[#This Row],[ilość już zakupiona]]&gt;=10000,0.2,0.1),0.05),0)</f>
        <v>0.2</v>
      </c>
      <c r="F1188" s="4">
        <f>cukier8[[#This Row],[Ilość cukru]]*cukier8[[#This Row],[rabat]]</f>
        <v>76.600000000000009</v>
      </c>
    </row>
    <row r="1189" spans="1:6" x14ac:dyDescent="0.25">
      <c r="A1189" s="1">
        <v>40321</v>
      </c>
      <c r="B1189" t="s">
        <v>2</v>
      </c>
      <c r="C1189">
        <v>14</v>
      </c>
      <c r="D1189">
        <f>SUMIF($B$1:B1189,cukier8[[#This Row],[NIP]],$C$1:C1189)</f>
        <v>53</v>
      </c>
      <c r="E1189">
        <f>IF(cukier8[[#This Row],[ilość już zakupiona]]&gt;=100,IF(cukier8[[#This Row],[ilość już zakupiona]]&gt;=1000,IF(cukier8[[#This Row],[ilość już zakupiona]]&gt;=10000,0.2,0.1),0.05),0)</f>
        <v>0</v>
      </c>
      <c r="F1189" s="4">
        <f>cukier8[[#This Row],[Ilość cukru]]*cukier8[[#This Row],[rabat]]</f>
        <v>0</v>
      </c>
    </row>
    <row r="1190" spans="1:6" x14ac:dyDescent="0.25">
      <c r="A1190" s="1">
        <v>40321</v>
      </c>
      <c r="B1190" t="s">
        <v>54</v>
      </c>
      <c r="C1190">
        <v>127</v>
      </c>
      <c r="D1190">
        <f>SUMIF($B$1:B1190,cukier8[[#This Row],[NIP]],$C$1:C1190)</f>
        <v>2510</v>
      </c>
      <c r="E1190">
        <f>IF(cukier8[[#This Row],[ilość już zakupiona]]&gt;=100,IF(cukier8[[#This Row],[ilość już zakupiona]]&gt;=1000,IF(cukier8[[#This Row],[ilość już zakupiona]]&gt;=10000,0.2,0.1),0.05),0)</f>
        <v>0.1</v>
      </c>
      <c r="F1190" s="4">
        <f>cukier8[[#This Row],[Ilość cukru]]*cukier8[[#This Row],[rabat]]</f>
        <v>12.700000000000001</v>
      </c>
    </row>
    <row r="1191" spans="1:6" x14ac:dyDescent="0.25">
      <c r="A1191" s="1">
        <v>40322</v>
      </c>
      <c r="B1191" t="s">
        <v>32</v>
      </c>
      <c r="C1191">
        <v>179</v>
      </c>
      <c r="D1191">
        <f>SUMIF($B$1:B1191,cukier8[[#This Row],[NIP]],$C$1:C1191)</f>
        <v>3295</v>
      </c>
      <c r="E1191">
        <f>IF(cukier8[[#This Row],[ilość już zakupiona]]&gt;=100,IF(cukier8[[#This Row],[ilość już zakupiona]]&gt;=1000,IF(cukier8[[#This Row],[ilość już zakupiona]]&gt;=10000,0.2,0.1),0.05),0)</f>
        <v>0.1</v>
      </c>
      <c r="F1191" s="4">
        <f>cukier8[[#This Row],[Ilość cukru]]*cukier8[[#This Row],[rabat]]</f>
        <v>17.900000000000002</v>
      </c>
    </row>
    <row r="1192" spans="1:6" x14ac:dyDescent="0.25">
      <c r="A1192" s="1">
        <v>40323</v>
      </c>
      <c r="B1192" t="s">
        <v>25</v>
      </c>
      <c r="C1192">
        <v>74</v>
      </c>
      <c r="D1192">
        <f>SUMIF($B$1:B1192,cukier8[[#This Row],[NIP]],$C$1:C1192)</f>
        <v>2810</v>
      </c>
      <c r="E1192">
        <f>IF(cukier8[[#This Row],[ilość już zakupiona]]&gt;=100,IF(cukier8[[#This Row],[ilość już zakupiona]]&gt;=1000,IF(cukier8[[#This Row],[ilość już zakupiona]]&gt;=10000,0.2,0.1),0.05),0)</f>
        <v>0.1</v>
      </c>
      <c r="F1192" s="4">
        <f>cukier8[[#This Row],[Ilość cukru]]*cukier8[[#This Row],[rabat]]</f>
        <v>7.4</v>
      </c>
    </row>
    <row r="1193" spans="1:6" x14ac:dyDescent="0.25">
      <c r="A1193" s="1">
        <v>40323</v>
      </c>
      <c r="B1193" t="s">
        <v>52</v>
      </c>
      <c r="C1193">
        <v>311</v>
      </c>
      <c r="D1193">
        <f>SUMIF($B$1:B1193,cukier8[[#This Row],[NIP]],$C$1:C1193)</f>
        <v>15328</v>
      </c>
      <c r="E1193">
        <f>IF(cukier8[[#This Row],[ilość już zakupiona]]&gt;=100,IF(cukier8[[#This Row],[ilość już zakupiona]]&gt;=1000,IF(cukier8[[#This Row],[ilość już zakupiona]]&gt;=10000,0.2,0.1),0.05),0)</f>
        <v>0.2</v>
      </c>
      <c r="F1193" s="4">
        <f>cukier8[[#This Row],[Ilość cukru]]*cukier8[[#This Row],[rabat]]</f>
        <v>62.2</v>
      </c>
    </row>
    <row r="1194" spans="1:6" x14ac:dyDescent="0.25">
      <c r="A1194" s="1">
        <v>40327</v>
      </c>
      <c r="B1194" t="s">
        <v>68</v>
      </c>
      <c r="C1194">
        <v>190</v>
      </c>
      <c r="D1194">
        <f>SUMIF($B$1:B1194,cukier8[[#This Row],[NIP]],$C$1:C1194)</f>
        <v>2263</v>
      </c>
      <c r="E1194">
        <f>IF(cukier8[[#This Row],[ilość już zakupiona]]&gt;=100,IF(cukier8[[#This Row],[ilość już zakupiona]]&gt;=1000,IF(cukier8[[#This Row],[ilość już zakupiona]]&gt;=10000,0.2,0.1),0.05),0)</f>
        <v>0.1</v>
      </c>
      <c r="F1194" s="4">
        <f>cukier8[[#This Row],[Ilość cukru]]*cukier8[[#This Row],[rabat]]</f>
        <v>19</v>
      </c>
    </row>
    <row r="1195" spans="1:6" x14ac:dyDescent="0.25">
      <c r="A1195" s="1">
        <v>40329</v>
      </c>
      <c r="B1195" t="s">
        <v>33</v>
      </c>
      <c r="C1195">
        <v>67</v>
      </c>
      <c r="D1195">
        <f>SUMIF($B$1:B1195,cukier8[[#This Row],[NIP]],$C$1:C1195)</f>
        <v>1360</v>
      </c>
      <c r="E1195">
        <f>IF(cukier8[[#This Row],[ilość już zakupiona]]&gt;=100,IF(cukier8[[#This Row],[ilość już zakupiona]]&gt;=1000,IF(cukier8[[#This Row],[ilość już zakupiona]]&gt;=10000,0.2,0.1),0.05),0)</f>
        <v>0.1</v>
      </c>
      <c r="F1195" s="4">
        <f>cukier8[[#This Row],[Ilość cukru]]*cukier8[[#This Row],[rabat]]</f>
        <v>6.7</v>
      </c>
    </row>
    <row r="1196" spans="1:6" x14ac:dyDescent="0.25">
      <c r="A1196" s="1">
        <v>40331</v>
      </c>
      <c r="B1196" t="s">
        <v>9</v>
      </c>
      <c r="C1196">
        <v>331</v>
      </c>
      <c r="D1196">
        <f>SUMIF($B$1:B1196,cukier8[[#This Row],[NIP]],$C$1:C1196)</f>
        <v>17021</v>
      </c>
      <c r="E1196">
        <f>IF(cukier8[[#This Row],[ilość już zakupiona]]&gt;=100,IF(cukier8[[#This Row],[ilość już zakupiona]]&gt;=1000,IF(cukier8[[#This Row],[ilość już zakupiona]]&gt;=10000,0.2,0.1),0.05),0)</f>
        <v>0.2</v>
      </c>
      <c r="F1196" s="4">
        <f>cukier8[[#This Row],[Ilość cukru]]*cukier8[[#This Row],[rabat]]</f>
        <v>66.2</v>
      </c>
    </row>
    <row r="1197" spans="1:6" x14ac:dyDescent="0.25">
      <c r="A1197" s="1">
        <v>40331</v>
      </c>
      <c r="B1197" t="s">
        <v>41</v>
      </c>
      <c r="C1197">
        <v>114</v>
      </c>
      <c r="D1197">
        <f>SUMIF($B$1:B1197,cukier8[[#This Row],[NIP]],$C$1:C1197)</f>
        <v>1284</v>
      </c>
      <c r="E1197">
        <f>IF(cukier8[[#This Row],[ilość już zakupiona]]&gt;=100,IF(cukier8[[#This Row],[ilość już zakupiona]]&gt;=1000,IF(cukier8[[#This Row],[ilość już zakupiona]]&gt;=10000,0.2,0.1),0.05),0)</f>
        <v>0.1</v>
      </c>
      <c r="F1197" s="4">
        <f>cukier8[[#This Row],[Ilość cukru]]*cukier8[[#This Row],[rabat]]</f>
        <v>11.4</v>
      </c>
    </row>
    <row r="1198" spans="1:6" x14ac:dyDescent="0.25">
      <c r="A1198" s="1">
        <v>40332</v>
      </c>
      <c r="B1198" t="s">
        <v>54</v>
      </c>
      <c r="C1198">
        <v>79</v>
      </c>
      <c r="D1198">
        <f>SUMIF($B$1:B1198,cukier8[[#This Row],[NIP]],$C$1:C1198)</f>
        <v>2589</v>
      </c>
      <c r="E1198">
        <f>IF(cukier8[[#This Row],[ilość już zakupiona]]&gt;=100,IF(cukier8[[#This Row],[ilość już zakupiona]]&gt;=1000,IF(cukier8[[#This Row],[ilość już zakupiona]]&gt;=10000,0.2,0.1),0.05),0)</f>
        <v>0.1</v>
      </c>
      <c r="F1198" s="4">
        <f>cukier8[[#This Row],[Ilość cukru]]*cukier8[[#This Row],[rabat]]</f>
        <v>7.9</v>
      </c>
    </row>
    <row r="1199" spans="1:6" x14ac:dyDescent="0.25">
      <c r="A1199" s="1">
        <v>40333</v>
      </c>
      <c r="B1199" t="s">
        <v>73</v>
      </c>
      <c r="C1199">
        <v>22</v>
      </c>
      <c r="D1199">
        <f>SUMIF($B$1:B1199,cukier8[[#This Row],[NIP]],$C$1:C1199)</f>
        <v>1776</v>
      </c>
      <c r="E1199">
        <f>IF(cukier8[[#This Row],[ilość już zakupiona]]&gt;=100,IF(cukier8[[#This Row],[ilość już zakupiona]]&gt;=1000,IF(cukier8[[#This Row],[ilość już zakupiona]]&gt;=10000,0.2,0.1),0.05),0)</f>
        <v>0.1</v>
      </c>
      <c r="F1199" s="4">
        <f>cukier8[[#This Row],[Ilość cukru]]*cukier8[[#This Row],[rabat]]</f>
        <v>2.2000000000000002</v>
      </c>
    </row>
    <row r="1200" spans="1:6" x14ac:dyDescent="0.25">
      <c r="A1200" s="1">
        <v>40333</v>
      </c>
      <c r="B1200" t="s">
        <v>94</v>
      </c>
      <c r="C1200">
        <v>5</v>
      </c>
      <c r="D1200">
        <f>SUMIF($B$1:B1200,cukier8[[#This Row],[NIP]],$C$1:C1200)</f>
        <v>21</v>
      </c>
      <c r="E1200">
        <f>IF(cukier8[[#This Row],[ilość już zakupiona]]&gt;=100,IF(cukier8[[#This Row],[ilość już zakupiona]]&gt;=1000,IF(cukier8[[#This Row],[ilość już zakupiona]]&gt;=10000,0.2,0.1),0.05),0)</f>
        <v>0</v>
      </c>
      <c r="F1200" s="4">
        <f>cukier8[[#This Row],[Ilość cukru]]*cukier8[[#This Row],[rabat]]</f>
        <v>0</v>
      </c>
    </row>
    <row r="1201" spans="1:6" x14ac:dyDescent="0.25">
      <c r="A1201" s="1">
        <v>40336</v>
      </c>
      <c r="B1201" t="s">
        <v>74</v>
      </c>
      <c r="C1201">
        <v>17</v>
      </c>
      <c r="D1201">
        <f>SUMIF($B$1:B1201,cukier8[[#This Row],[NIP]],$C$1:C1201)</f>
        <v>51</v>
      </c>
      <c r="E1201">
        <f>IF(cukier8[[#This Row],[ilość już zakupiona]]&gt;=100,IF(cukier8[[#This Row],[ilość już zakupiona]]&gt;=1000,IF(cukier8[[#This Row],[ilość już zakupiona]]&gt;=10000,0.2,0.1),0.05),0)</f>
        <v>0</v>
      </c>
      <c r="F1201" s="4">
        <f>cukier8[[#This Row],[Ilość cukru]]*cukier8[[#This Row],[rabat]]</f>
        <v>0</v>
      </c>
    </row>
    <row r="1202" spans="1:6" x14ac:dyDescent="0.25">
      <c r="A1202" s="1">
        <v>40337</v>
      </c>
      <c r="B1202" t="s">
        <v>47</v>
      </c>
      <c r="C1202">
        <v>344</v>
      </c>
      <c r="D1202">
        <f>SUMIF($B$1:B1202,cukier8[[#This Row],[NIP]],$C$1:C1202)</f>
        <v>15187</v>
      </c>
      <c r="E1202">
        <f>IF(cukier8[[#This Row],[ilość już zakupiona]]&gt;=100,IF(cukier8[[#This Row],[ilość już zakupiona]]&gt;=1000,IF(cukier8[[#This Row],[ilość już zakupiona]]&gt;=10000,0.2,0.1),0.05),0)</f>
        <v>0.2</v>
      </c>
      <c r="F1202" s="4">
        <f>cukier8[[#This Row],[Ilość cukru]]*cukier8[[#This Row],[rabat]]</f>
        <v>68.8</v>
      </c>
    </row>
    <row r="1203" spans="1:6" x14ac:dyDescent="0.25">
      <c r="A1203" s="1">
        <v>40337</v>
      </c>
      <c r="B1203" t="s">
        <v>16</v>
      </c>
      <c r="C1203">
        <v>329</v>
      </c>
      <c r="D1203">
        <f>SUMIF($B$1:B1203,cukier8[[#This Row],[NIP]],$C$1:C1203)</f>
        <v>13790</v>
      </c>
      <c r="E1203">
        <f>IF(cukier8[[#This Row],[ilość już zakupiona]]&gt;=100,IF(cukier8[[#This Row],[ilość już zakupiona]]&gt;=1000,IF(cukier8[[#This Row],[ilość już zakupiona]]&gt;=10000,0.2,0.1),0.05),0)</f>
        <v>0.2</v>
      </c>
      <c r="F1203" s="4">
        <f>cukier8[[#This Row],[Ilość cukru]]*cukier8[[#This Row],[rabat]]</f>
        <v>65.8</v>
      </c>
    </row>
    <row r="1204" spans="1:6" x14ac:dyDescent="0.25">
      <c r="A1204" s="1">
        <v>40337</v>
      </c>
      <c r="B1204" t="s">
        <v>114</v>
      </c>
      <c r="C1204">
        <v>10</v>
      </c>
      <c r="D1204">
        <f>SUMIF($B$1:B1204,cukier8[[#This Row],[NIP]],$C$1:C1204)</f>
        <v>69</v>
      </c>
      <c r="E1204">
        <f>IF(cukier8[[#This Row],[ilość już zakupiona]]&gt;=100,IF(cukier8[[#This Row],[ilość już zakupiona]]&gt;=1000,IF(cukier8[[#This Row],[ilość już zakupiona]]&gt;=10000,0.2,0.1),0.05),0)</f>
        <v>0</v>
      </c>
      <c r="F1204" s="4">
        <f>cukier8[[#This Row],[Ilość cukru]]*cukier8[[#This Row],[rabat]]</f>
        <v>0</v>
      </c>
    </row>
    <row r="1205" spans="1:6" x14ac:dyDescent="0.25">
      <c r="A1205" s="1">
        <v>40341</v>
      </c>
      <c r="B1205" t="s">
        <v>32</v>
      </c>
      <c r="C1205">
        <v>105</v>
      </c>
      <c r="D1205">
        <f>SUMIF($B$1:B1205,cukier8[[#This Row],[NIP]],$C$1:C1205)</f>
        <v>3400</v>
      </c>
      <c r="E1205">
        <f>IF(cukier8[[#This Row],[ilość już zakupiona]]&gt;=100,IF(cukier8[[#This Row],[ilość już zakupiona]]&gt;=1000,IF(cukier8[[#This Row],[ilość już zakupiona]]&gt;=10000,0.2,0.1),0.05),0)</f>
        <v>0.1</v>
      </c>
      <c r="F1205" s="4">
        <f>cukier8[[#This Row],[Ilość cukru]]*cukier8[[#This Row],[rabat]]</f>
        <v>10.5</v>
      </c>
    </row>
    <row r="1206" spans="1:6" x14ac:dyDescent="0.25">
      <c r="A1206" s="1">
        <v>40342</v>
      </c>
      <c r="B1206" t="s">
        <v>71</v>
      </c>
      <c r="C1206">
        <v>26</v>
      </c>
      <c r="D1206">
        <f>SUMIF($B$1:B1206,cukier8[[#This Row],[NIP]],$C$1:C1206)</f>
        <v>2095</v>
      </c>
      <c r="E1206">
        <f>IF(cukier8[[#This Row],[ilość już zakupiona]]&gt;=100,IF(cukier8[[#This Row],[ilość już zakupiona]]&gt;=1000,IF(cukier8[[#This Row],[ilość już zakupiona]]&gt;=10000,0.2,0.1),0.05),0)</f>
        <v>0.1</v>
      </c>
      <c r="F1206" s="4">
        <f>cukier8[[#This Row],[Ilość cukru]]*cukier8[[#This Row],[rabat]]</f>
        <v>2.6</v>
      </c>
    </row>
    <row r="1207" spans="1:6" x14ac:dyDescent="0.25">
      <c r="A1207" s="1">
        <v>40343</v>
      </c>
      <c r="B1207" t="s">
        <v>41</v>
      </c>
      <c r="C1207">
        <v>121</v>
      </c>
      <c r="D1207">
        <f>SUMIF($B$1:B1207,cukier8[[#This Row],[NIP]],$C$1:C1207)</f>
        <v>1405</v>
      </c>
      <c r="E1207">
        <f>IF(cukier8[[#This Row],[ilość już zakupiona]]&gt;=100,IF(cukier8[[#This Row],[ilość już zakupiona]]&gt;=1000,IF(cukier8[[#This Row],[ilość już zakupiona]]&gt;=10000,0.2,0.1),0.05),0)</f>
        <v>0.1</v>
      </c>
      <c r="F1207" s="4">
        <f>cukier8[[#This Row],[Ilość cukru]]*cukier8[[#This Row],[rabat]]</f>
        <v>12.100000000000001</v>
      </c>
    </row>
    <row r="1208" spans="1:6" x14ac:dyDescent="0.25">
      <c r="A1208" s="1">
        <v>40345</v>
      </c>
      <c r="B1208" t="s">
        <v>10</v>
      </c>
      <c r="C1208">
        <v>174</v>
      </c>
      <c r="D1208">
        <f>SUMIF($B$1:B1208,cukier8[[#This Row],[NIP]],$C$1:C1208)</f>
        <v>2092</v>
      </c>
      <c r="E1208">
        <f>IF(cukier8[[#This Row],[ilość już zakupiona]]&gt;=100,IF(cukier8[[#This Row],[ilość już zakupiona]]&gt;=1000,IF(cukier8[[#This Row],[ilość już zakupiona]]&gt;=10000,0.2,0.1),0.05),0)</f>
        <v>0.1</v>
      </c>
      <c r="F1208" s="4">
        <f>cukier8[[#This Row],[Ilość cukru]]*cukier8[[#This Row],[rabat]]</f>
        <v>17.400000000000002</v>
      </c>
    </row>
    <row r="1209" spans="1:6" x14ac:dyDescent="0.25">
      <c r="A1209" s="1">
        <v>40346</v>
      </c>
      <c r="B1209" t="s">
        <v>16</v>
      </c>
      <c r="C1209">
        <v>233</v>
      </c>
      <c r="D1209">
        <f>SUMIF($B$1:B1209,cukier8[[#This Row],[NIP]],$C$1:C1209)</f>
        <v>14023</v>
      </c>
      <c r="E1209">
        <f>IF(cukier8[[#This Row],[ilość już zakupiona]]&gt;=100,IF(cukier8[[#This Row],[ilość już zakupiona]]&gt;=1000,IF(cukier8[[#This Row],[ilość już zakupiona]]&gt;=10000,0.2,0.1),0.05),0)</f>
        <v>0.2</v>
      </c>
      <c r="F1209" s="4">
        <f>cukier8[[#This Row],[Ilość cukru]]*cukier8[[#This Row],[rabat]]</f>
        <v>46.6</v>
      </c>
    </row>
    <row r="1210" spans="1:6" x14ac:dyDescent="0.25">
      <c r="A1210" s="1">
        <v>40347</v>
      </c>
      <c r="B1210" t="s">
        <v>12</v>
      </c>
      <c r="C1210">
        <v>117</v>
      </c>
      <c r="D1210">
        <f>SUMIF($B$1:B1210,cukier8[[#This Row],[NIP]],$C$1:C1210)</f>
        <v>2249</v>
      </c>
      <c r="E1210">
        <f>IF(cukier8[[#This Row],[ilość już zakupiona]]&gt;=100,IF(cukier8[[#This Row],[ilość już zakupiona]]&gt;=1000,IF(cukier8[[#This Row],[ilość już zakupiona]]&gt;=10000,0.2,0.1),0.05),0)</f>
        <v>0.1</v>
      </c>
      <c r="F1210" s="4">
        <f>cukier8[[#This Row],[Ilość cukru]]*cukier8[[#This Row],[rabat]]</f>
        <v>11.700000000000001</v>
      </c>
    </row>
    <row r="1211" spans="1:6" x14ac:dyDescent="0.25">
      <c r="A1211" s="1">
        <v>40348</v>
      </c>
      <c r="B1211" t="s">
        <v>74</v>
      </c>
      <c r="C1211">
        <v>11</v>
      </c>
      <c r="D1211">
        <f>SUMIF($B$1:B1211,cukier8[[#This Row],[NIP]],$C$1:C1211)</f>
        <v>62</v>
      </c>
      <c r="E1211">
        <f>IF(cukier8[[#This Row],[ilość już zakupiona]]&gt;=100,IF(cukier8[[#This Row],[ilość już zakupiona]]&gt;=1000,IF(cukier8[[#This Row],[ilość już zakupiona]]&gt;=10000,0.2,0.1),0.05),0)</f>
        <v>0</v>
      </c>
      <c r="F1211" s="4">
        <f>cukier8[[#This Row],[Ilość cukru]]*cukier8[[#This Row],[rabat]]</f>
        <v>0</v>
      </c>
    </row>
    <row r="1212" spans="1:6" x14ac:dyDescent="0.25">
      <c r="A1212" s="1">
        <v>40348</v>
      </c>
      <c r="B1212" t="s">
        <v>214</v>
      </c>
      <c r="C1212">
        <v>18</v>
      </c>
      <c r="D1212">
        <f>SUMIF($B$1:B1212,cukier8[[#This Row],[NIP]],$C$1:C1212)</f>
        <v>18</v>
      </c>
      <c r="E1212">
        <f>IF(cukier8[[#This Row],[ilość już zakupiona]]&gt;=100,IF(cukier8[[#This Row],[ilość już zakupiona]]&gt;=1000,IF(cukier8[[#This Row],[ilość już zakupiona]]&gt;=10000,0.2,0.1),0.05),0)</f>
        <v>0</v>
      </c>
      <c r="F1212" s="4">
        <f>cukier8[[#This Row],[Ilość cukru]]*cukier8[[#This Row],[rabat]]</f>
        <v>0</v>
      </c>
    </row>
    <row r="1213" spans="1:6" x14ac:dyDescent="0.25">
      <c r="A1213" s="1">
        <v>40348</v>
      </c>
      <c r="B1213" t="s">
        <v>47</v>
      </c>
      <c r="C1213">
        <v>332</v>
      </c>
      <c r="D1213">
        <f>SUMIF($B$1:B1213,cukier8[[#This Row],[NIP]],$C$1:C1213)</f>
        <v>15519</v>
      </c>
      <c r="E1213">
        <f>IF(cukier8[[#This Row],[ilość już zakupiona]]&gt;=100,IF(cukier8[[#This Row],[ilość już zakupiona]]&gt;=1000,IF(cukier8[[#This Row],[ilość już zakupiona]]&gt;=10000,0.2,0.1),0.05),0)</f>
        <v>0.2</v>
      </c>
      <c r="F1213" s="4">
        <f>cukier8[[#This Row],[Ilość cukru]]*cukier8[[#This Row],[rabat]]</f>
        <v>66.400000000000006</v>
      </c>
    </row>
    <row r="1214" spans="1:6" x14ac:dyDescent="0.25">
      <c r="A1214" s="1">
        <v>40349</v>
      </c>
      <c r="B1214" t="s">
        <v>158</v>
      </c>
      <c r="C1214">
        <v>6</v>
      </c>
      <c r="D1214">
        <f>SUMIF($B$1:B1214,cukier8[[#This Row],[NIP]],$C$1:C1214)</f>
        <v>11</v>
      </c>
      <c r="E1214">
        <f>IF(cukier8[[#This Row],[ilość już zakupiona]]&gt;=100,IF(cukier8[[#This Row],[ilość już zakupiona]]&gt;=1000,IF(cukier8[[#This Row],[ilość już zakupiona]]&gt;=10000,0.2,0.1),0.05),0)</f>
        <v>0</v>
      </c>
      <c r="F1214" s="4">
        <f>cukier8[[#This Row],[Ilość cukru]]*cukier8[[#This Row],[rabat]]</f>
        <v>0</v>
      </c>
    </row>
    <row r="1215" spans="1:6" x14ac:dyDescent="0.25">
      <c r="A1215" s="1">
        <v>40350</v>
      </c>
      <c r="B1215" t="s">
        <v>104</v>
      </c>
      <c r="C1215">
        <v>260</v>
      </c>
      <c r="D1215">
        <f>SUMIF($B$1:B1215,cukier8[[#This Row],[NIP]],$C$1:C1215)</f>
        <v>3546</v>
      </c>
      <c r="E1215">
        <f>IF(cukier8[[#This Row],[ilość już zakupiona]]&gt;=100,IF(cukier8[[#This Row],[ilość już zakupiona]]&gt;=1000,IF(cukier8[[#This Row],[ilość już zakupiona]]&gt;=10000,0.2,0.1),0.05),0)</f>
        <v>0.1</v>
      </c>
      <c r="F1215" s="4">
        <f>cukier8[[#This Row],[Ilość cukru]]*cukier8[[#This Row],[rabat]]</f>
        <v>26</v>
      </c>
    </row>
    <row r="1216" spans="1:6" x14ac:dyDescent="0.25">
      <c r="A1216" s="1">
        <v>40350</v>
      </c>
      <c r="B1216" t="s">
        <v>82</v>
      </c>
      <c r="C1216">
        <v>22</v>
      </c>
      <c r="D1216">
        <f>SUMIF($B$1:B1216,cukier8[[#This Row],[NIP]],$C$1:C1216)</f>
        <v>637</v>
      </c>
      <c r="E1216">
        <f>IF(cukier8[[#This Row],[ilość już zakupiona]]&gt;=100,IF(cukier8[[#This Row],[ilość już zakupiona]]&gt;=1000,IF(cukier8[[#This Row],[ilość już zakupiona]]&gt;=10000,0.2,0.1),0.05),0)</f>
        <v>0.05</v>
      </c>
      <c r="F1216" s="4">
        <f>cukier8[[#This Row],[Ilość cukru]]*cukier8[[#This Row],[rabat]]</f>
        <v>1.1000000000000001</v>
      </c>
    </row>
    <row r="1217" spans="1:6" x14ac:dyDescent="0.25">
      <c r="A1217" s="1">
        <v>40352</v>
      </c>
      <c r="B1217" t="s">
        <v>131</v>
      </c>
      <c r="C1217">
        <v>9</v>
      </c>
      <c r="D1217">
        <f>SUMIF($B$1:B1217,cukier8[[#This Row],[NIP]],$C$1:C1217)</f>
        <v>16</v>
      </c>
      <c r="E1217">
        <f>IF(cukier8[[#This Row],[ilość już zakupiona]]&gt;=100,IF(cukier8[[#This Row],[ilość już zakupiona]]&gt;=1000,IF(cukier8[[#This Row],[ilość już zakupiona]]&gt;=10000,0.2,0.1),0.05),0)</f>
        <v>0</v>
      </c>
      <c r="F1217" s="4">
        <f>cukier8[[#This Row],[Ilość cukru]]*cukier8[[#This Row],[rabat]]</f>
        <v>0</v>
      </c>
    </row>
    <row r="1218" spans="1:6" x14ac:dyDescent="0.25">
      <c r="A1218" s="1">
        <v>40353</v>
      </c>
      <c r="B1218" t="s">
        <v>68</v>
      </c>
      <c r="C1218">
        <v>79</v>
      </c>
      <c r="D1218">
        <f>SUMIF($B$1:B1218,cukier8[[#This Row],[NIP]],$C$1:C1218)</f>
        <v>2342</v>
      </c>
      <c r="E1218">
        <f>IF(cukier8[[#This Row],[ilość już zakupiona]]&gt;=100,IF(cukier8[[#This Row],[ilość już zakupiona]]&gt;=1000,IF(cukier8[[#This Row],[ilość już zakupiona]]&gt;=10000,0.2,0.1),0.05),0)</f>
        <v>0.1</v>
      </c>
      <c r="F1218" s="4">
        <f>cukier8[[#This Row],[Ilość cukru]]*cukier8[[#This Row],[rabat]]</f>
        <v>7.9</v>
      </c>
    </row>
    <row r="1219" spans="1:6" x14ac:dyDescent="0.25">
      <c r="A1219" s="1">
        <v>40355</v>
      </c>
      <c r="B1219" t="s">
        <v>47</v>
      </c>
      <c r="C1219">
        <v>480</v>
      </c>
      <c r="D1219">
        <f>SUMIF($B$1:B1219,cukier8[[#This Row],[NIP]],$C$1:C1219)</f>
        <v>15999</v>
      </c>
      <c r="E1219">
        <f>IF(cukier8[[#This Row],[ilość już zakupiona]]&gt;=100,IF(cukier8[[#This Row],[ilość już zakupiona]]&gt;=1000,IF(cukier8[[#This Row],[ilość już zakupiona]]&gt;=10000,0.2,0.1),0.05),0)</f>
        <v>0.2</v>
      </c>
      <c r="F1219" s="4">
        <f>cukier8[[#This Row],[Ilość cukru]]*cukier8[[#This Row],[rabat]]</f>
        <v>96</v>
      </c>
    </row>
    <row r="1220" spans="1:6" x14ac:dyDescent="0.25">
      <c r="A1220" s="1">
        <v>40360</v>
      </c>
      <c r="B1220" t="s">
        <v>11</v>
      </c>
      <c r="C1220">
        <v>154</v>
      </c>
      <c r="D1220">
        <f>SUMIF($B$1:B1220,cukier8[[#This Row],[NIP]],$C$1:C1220)</f>
        <v>14237</v>
      </c>
      <c r="E1220">
        <f>IF(cukier8[[#This Row],[ilość już zakupiona]]&gt;=100,IF(cukier8[[#This Row],[ilość już zakupiona]]&gt;=1000,IF(cukier8[[#This Row],[ilość już zakupiona]]&gt;=10000,0.2,0.1),0.05),0)</f>
        <v>0.2</v>
      </c>
      <c r="F1220" s="4">
        <f>cukier8[[#This Row],[Ilość cukru]]*cukier8[[#This Row],[rabat]]</f>
        <v>30.8</v>
      </c>
    </row>
    <row r="1221" spans="1:6" x14ac:dyDescent="0.25">
      <c r="A1221" s="1">
        <v>40360</v>
      </c>
      <c r="B1221" t="s">
        <v>37</v>
      </c>
      <c r="C1221">
        <v>170</v>
      </c>
      <c r="D1221">
        <f>SUMIF($B$1:B1221,cukier8[[#This Row],[NIP]],$C$1:C1221)</f>
        <v>1963</v>
      </c>
      <c r="E1221">
        <f>IF(cukier8[[#This Row],[ilość już zakupiona]]&gt;=100,IF(cukier8[[#This Row],[ilość już zakupiona]]&gt;=1000,IF(cukier8[[#This Row],[ilość już zakupiona]]&gt;=10000,0.2,0.1),0.05),0)</f>
        <v>0.1</v>
      </c>
      <c r="F1221" s="4">
        <f>cukier8[[#This Row],[Ilość cukru]]*cukier8[[#This Row],[rabat]]</f>
        <v>17</v>
      </c>
    </row>
    <row r="1222" spans="1:6" x14ac:dyDescent="0.25">
      <c r="A1222" s="1">
        <v>40361</v>
      </c>
      <c r="B1222" t="s">
        <v>215</v>
      </c>
      <c r="C1222">
        <v>13</v>
      </c>
      <c r="D1222">
        <f>SUMIF($B$1:B1222,cukier8[[#This Row],[NIP]],$C$1:C1222)</f>
        <v>13</v>
      </c>
      <c r="E1222">
        <f>IF(cukier8[[#This Row],[ilość już zakupiona]]&gt;=100,IF(cukier8[[#This Row],[ilość już zakupiona]]&gt;=1000,IF(cukier8[[#This Row],[ilość już zakupiona]]&gt;=10000,0.2,0.1),0.05),0)</f>
        <v>0</v>
      </c>
      <c r="F1222" s="4">
        <f>cukier8[[#This Row],[Ilość cukru]]*cukier8[[#This Row],[rabat]]</f>
        <v>0</v>
      </c>
    </row>
    <row r="1223" spans="1:6" x14ac:dyDescent="0.25">
      <c r="A1223" s="1">
        <v>40364</v>
      </c>
      <c r="B1223" t="s">
        <v>20</v>
      </c>
      <c r="C1223">
        <v>29</v>
      </c>
      <c r="D1223">
        <f>SUMIF($B$1:B1223,cukier8[[#This Row],[NIP]],$C$1:C1223)</f>
        <v>3691</v>
      </c>
      <c r="E1223">
        <f>IF(cukier8[[#This Row],[ilość już zakupiona]]&gt;=100,IF(cukier8[[#This Row],[ilość już zakupiona]]&gt;=1000,IF(cukier8[[#This Row],[ilość już zakupiona]]&gt;=10000,0.2,0.1),0.05),0)</f>
        <v>0.1</v>
      </c>
      <c r="F1223" s="4">
        <f>cukier8[[#This Row],[Ilość cukru]]*cukier8[[#This Row],[rabat]]</f>
        <v>2.9000000000000004</v>
      </c>
    </row>
    <row r="1224" spans="1:6" x14ac:dyDescent="0.25">
      <c r="A1224" s="1">
        <v>40366</v>
      </c>
      <c r="B1224" t="s">
        <v>21</v>
      </c>
      <c r="C1224">
        <v>80</v>
      </c>
      <c r="D1224">
        <f>SUMIF($B$1:B1224,cukier8[[#This Row],[NIP]],$C$1:C1224)</f>
        <v>2524</v>
      </c>
      <c r="E1224">
        <f>IF(cukier8[[#This Row],[ilość już zakupiona]]&gt;=100,IF(cukier8[[#This Row],[ilość już zakupiona]]&gt;=1000,IF(cukier8[[#This Row],[ilość już zakupiona]]&gt;=10000,0.2,0.1),0.05),0)</f>
        <v>0.1</v>
      </c>
      <c r="F1224" s="4">
        <f>cukier8[[#This Row],[Ilość cukru]]*cukier8[[#This Row],[rabat]]</f>
        <v>8</v>
      </c>
    </row>
    <row r="1225" spans="1:6" x14ac:dyDescent="0.25">
      <c r="A1225" s="1">
        <v>40370</v>
      </c>
      <c r="B1225" t="s">
        <v>178</v>
      </c>
      <c r="C1225">
        <v>20</v>
      </c>
      <c r="D1225">
        <f>SUMIF($B$1:B1225,cukier8[[#This Row],[NIP]],$C$1:C1225)</f>
        <v>37</v>
      </c>
      <c r="E1225">
        <f>IF(cukier8[[#This Row],[ilość już zakupiona]]&gt;=100,IF(cukier8[[#This Row],[ilość już zakupiona]]&gt;=1000,IF(cukier8[[#This Row],[ilość już zakupiona]]&gt;=10000,0.2,0.1),0.05),0)</f>
        <v>0</v>
      </c>
      <c r="F1225" s="4">
        <f>cukier8[[#This Row],[Ilość cukru]]*cukier8[[#This Row],[rabat]]</f>
        <v>0</v>
      </c>
    </row>
    <row r="1226" spans="1:6" x14ac:dyDescent="0.25">
      <c r="A1226" s="1">
        <v>40370</v>
      </c>
      <c r="B1226" t="s">
        <v>11</v>
      </c>
      <c r="C1226">
        <v>401</v>
      </c>
      <c r="D1226">
        <f>SUMIF($B$1:B1226,cukier8[[#This Row],[NIP]],$C$1:C1226)</f>
        <v>14638</v>
      </c>
      <c r="E1226">
        <f>IF(cukier8[[#This Row],[ilość już zakupiona]]&gt;=100,IF(cukier8[[#This Row],[ilość już zakupiona]]&gt;=1000,IF(cukier8[[#This Row],[ilość już zakupiona]]&gt;=10000,0.2,0.1),0.05),0)</f>
        <v>0.2</v>
      </c>
      <c r="F1226" s="4">
        <f>cukier8[[#This Row],[Ilość cukru]]*cukier8[[#This Row],[rabat]]</f>
        <v>80.2</v>
      </c>
    </row>
    <row r="1227" spans="1:6" x14ac:dyDescent="0.25">
      <c r="A1227" s="1">
        <v>40372</v>
      </c>
      <c r="B1227" t="s">
        <v>41</v>
      </c>
      <c r="C1227">
        <v>134</v>
      </c>
      <c r="D1227">
        <f>SUMIF($B$1:B1227,cukier8[[#This Row],[NIP]],$C$1:C1227)</f>
        <v>1539</v>
      </c>
      <c r="E1227">
        <f>IF(cukier8[[#This Row],[ilość już zakupiona]]&gt;=100,IF(cukier8[[#This Row],[ilość już zakupiona]]&gt;=1000,IF(cukier8[[#This Row],[ilość już zakupiona]]&gt;=10000,0.2,0.1),0.05),0)</f>
        <v>0.1</v>
      </c>
      <c r="F1227" s="4">
        <f>cukier8[[#This Row],[Ilość cukru]]*cukier8[[#This Row],[rabat]]</f>
        <v>13.4</v>
      </c>
    </row>
    <row r="1228" spans="1:6" x14ac:dyDescent="0.25">
      <c r="A1228" s="1">
        <v>40374</v>
      </c>
      <c r="B1228" t="s">
        <v>39</v>
      </c>
      <c r="C1228">
        <v>107</v>
      </c>
      <c r="D1228">
        <f>SUMIF($B$1:B1228,cukier8[[#This Row],[NIP]],$C$1:C1228)</f>
        <v>2931</v>
      </c>
      <c r="E1228">
        <f>IF(cukier8[[#This Row],[ilość już zakupiona]]&gt;=100,IF(cukier8[[#This Row],[ilość już zakupiona]]&gt;=1000,IF(cukier8[[#This Row],[ilość już zakupiona]]&gt;=10000,0.2,0.1),0.05),0)</f>
        <v>0.1</v>
      </c>
      <c r="F1228" s="4">
        <f>cukier8[[#This Row],[Ilość cukru]]*cukier8[[#This Row],[rabat]]</f>
        <v>10.700000000000001</v>
      </c>
    </row>
    <row r="1229" spans="1:6" x14ac:dyDescent="0.25">
      <c r="A1229" s="1">
        <v>40379</v>
      </c>
      <c r="B1229" t="s">
        <v>12</v>
      </c>
      <c r="C1229">
        <v>30</v>
      </c>
      <c r="D1229">
        <f>SUMIF($B$1:B1229,cukier8[[#This Row],[NIP]],$C$1:C1229)</f>
        <v>2279</v>
      </c>
      <c r="E1229">
        <f>IF(cukier8[[#This Row],[ilość już zakupiona]]&gt;=100,IF(cukier8[[#This Row],[ilość już zakupiona]]&gt;=1000,IF(cukier8[[#This Row],[ilość już zakupiona]]&gt;=10000,0.2,0.1),0.05),0)</f>
        <v>0.1</v>
      </c>
      <c r="F1229" s="4">
        <f>cukier8[[#This Row],[Ilość cukru]]*cukier8[[#This Row],[rabat]]</f>
        <v>3</v>
      </c>
    </row>
    <row r="1230" spans="1:6" x14ac:dyDescent="0.25">
      <c r="A1230" s="1">
        <v>40381</v>
      </c>
      <c r="B1230" t="s">
        <v>26</v>
      </c>
      <c r="C1230">
        <v>138</v>
      </c>
      <c r="D1230">
        <f>SUMIF($B$1:B1230,cukier8[[#This Row],[NIP]],$C$1:C1230)</f>
        <v>4003</v>
      </c>
      <c r="E1230">
        <f>IF(cukier8[[#This Row],[ilość już zakupiona]]&gt;=100,IF(cukier8[[#This Row],[ilość już zakupiona]]&gt;=1000,IF(cukier8[[#This Row],[ilość już zakupiona]]&gt;=10000,0.2,0.1),0.05),0)</f>
        <v>0.1</v>
      </c>
      <c r="F1230" s="4">
        <f>cukier8[[#This Row],[Ilość cukru]]*cukier8[[#This Row],[rabat]]</f>
        <v>13.8</v>
      </c>
    </row>
    <row r="1231" spans="1:6" x14ac:dyDescent="0.25">
      <c r="A1231" s="1">
        <v>40382</v>
      </c>
      <c r="B1231" t="s">
        <v>24</v>
      </c>
      <c r="C1231">
        <v>404</v>
      </c>
      <c r="D1231">
        <f>SUMIF($B$1:B1231,cukier8[[#This Row],[NIP]],$C$1:C1231)</f>
        <v>14221</v>
      </c>
      <c r="E1231">
        <f>IF(cukier8[[#This Row],[ilość już zakupiona]]&gt;=100,IF(cukier8[[#This Row],[ilość już zakupiona]]&gt;=1000,IF(cukier8[[#This Row],[ilość już zakupiona]]&gt;=10000,0.2,0.1),0.05),0)</f>
        <v>0.2</v>
      </c>
      <c r="F1231" s="4">
        <f>cukier8[[#This Row],[Ilość cukru]]*cukier8[[#This Row],[rabat]]</f>
        <v>80.800000000000011</v>
      </c>
    </row>
    <row r="1232" spans="1:6" x14ac:dyDescent="0.25">
      <c r="A1232" s="1">
        <v>40386</v>
      </c>
      <c r="B1232" t="s">
        <v>39</v>
      </c>
      <c r="C1232">
        <v>117</v>
      </c>
      <c r="D1232">
        <f>SUMIF($B$1:B1232,cukier8[[#This Row],[NIP]],$C$1:C1232)</f>
        <v>3048</v>
      </c>
      <c r="E1232">
        <f>IF(cukier8[[#This Row],[ilość już zakupiona]]&gt;=100,IF(cukier8[[#This Row],[ilość już zakupiona]]&gt;=1000,IF(cukier8[[#This Row],[ilość już zakupiona]]&gt;=10000,0.2,0.1),0.05),0)</f>
        <v>0.1</v>
      </c>
      <c r="F1232" s="4">
        <f>cukier8[[#This Row],[Ilość cukru]]*cukier8[[#This Row],[rabat]]</f>
        <v>11.700000000000001</v>
      </c>
    </row>
    <row r="1233" spans="1:6" x14ac:dyDescent="0.25">
      <c r="A1233" s="1">
        <v>40389</v>
      </c>
      <c r="B1233" t="s">
        <v>11</v>
      </c>
      <c r="C1233">
        <v>124</v>
      </c>
      <c r="D1233">
        <f>SUMIF($B$1:B1233,cukier8[[#This Row],[NIP]],$C$1:C1233)</f>
        <v>14762</v>
      </c>
      <c r="E1233">
        <f>IF(cukier8[[#This Row],[ilość już zakupiona]]&gt;=100,IF(cukier8[[#This Row],[ilość już zakupiona]]&gt;=1000,IF(cukier8[[#This Row],[ilość już zakupiona]]&gt;=10000,0.2,0.1),0.05),0)</f>
        <v>0.2</v>
      </c>
      <c r="F1233" s="4">
        <f>cukier8[[#This Row],[Ilość cukru]]*cukier8[[#This Row],[rabat]]</f>
        <v>24.8</v>
      </c>
    </row>
    <row r="1234" spans="1:6" x14ac:dyDescent="0.25">
      <c r="A1234" s="1">
        <v>40390</v>
      </c>
      <c r="B1234" t="s">
        <v>54</v>
      </c>
      <c r="C1234">
        <v>155</v>
      </c>
      <c r="D1234">
        <f>SUMIF($B$1:B1234,cukier8[[#This Row],[NIP]],$C$1:C1234)</f>
        <v>2744</v>
      </c>
      <c r="E1234">
        <f>IF(cukier8[[#This Row],[ilość już zakupiona]]&gt;=100,IF(cukier8[[#This Row],[ilość już zakupiona]]&gt;=1000,IF(cukier8[[#This Row],[ilość już zakupiona]]&gt;=10000,0.2,0.1),0.05),0)</f>
        <v>0.1</v>
      </c>
      <c r="F1234" s="4">
        <f>cukier8[[#This Row],[Ilość cukru]]*cukier8[[#This Row],[rabat]]</f>
        <v>15.5</v>
      </c>
    </row>
    <row r="1235" spans="1:6" x14ac:dyDescent="0.25">
      <c r="A1235" s="1">
        <v>40391</v>
      </c>
      <c r="B1235" t="s">
        <v>30</v>
      </c>
      <c r="C1235">
        <v>161</v>
      </c>
      <c r="D1235">
        <f>SUMIF($B$1:B1235,cukier8[[#This Row],[NIP]],$C$1:C1235)</f>
        <v>2654</v>
      </c>
      <c r="E1235">
        <f>IF(cukier8[[#This Row],[ilość już zakupiona]]&gt;=100,IF(cukier8[[#This Row],[ilość już zakupiona]]&gt;=1000,IF(cukier8[[#This Row],[ilość już zakupiona]]&gt;=10000,0.2,0.1),0.05),0)</f>
        <v>0.1</v>
      </c>
      <c r="F1235" s="4">
        <f>cukier8[[#This Row],[Ilość cukru]]*cukier8[[#This Row],[rabat]]</f>
        <v>16.100000000000001</v>
      </c>
    </row>
    <row r="1236" spans="1:6" x14ac:dyDescent="0.25">
      <c r="A1236" s="1">
        <v>40395</v>
      </c>
      <c r="B1236" t="s">
        <v>14</v>
      </c>
      <c r="C1236">
        <v>80</v>
      </c>
      <c r="D1236">
        <f>SUMIF($B$1:B1236,cukier8[[#This Row],[NIP]],$C$1:C1236)</f>
        <v>2682</v>
      </c>
      <c r="E1236">
        <f>IF(cukier8[[#This Row],[ilość już zakupiona]]&gt;=100,IF(cukier8[[#This Row],[ilość już zakupiona]]&gt;=1000,IF(cukier8[[#This Row],[ilość już zakupiona]]&gt;=10000,0.2,0.1),0.05),0)</f>
        <v>0.1</v>
      </c>
      <c r="F1236" s="4">
        <f>cukier8[[#This Row],[Ilość cukru]]*cukier8[[#This Row],[rabat]]</f>
        <v>8</v>
      </c>
    </row>
    <row r="1237" spans="1:6" x14ac:dyDescent="0.25">
      <c r="A1237" s="1">
        <v>40395</v>
      </c>
      <c r="B1237" t="s">
        <v>174</v>
      </c>
      <c r="C1237">
        <v>9</v>
      </c>
      <c r="D1237">
        <f>SUMIF($B$1:B1237,cukier8[[#This Row],[NIP]],$C$1:C1237)</f>
        <v>34</v>
      </c>
      <c r="E1237">
        <f>IF(cukier8[[#This Row],[ilość już zakupiona]]&gt;=100,IF(cukier8[[#This Row],[ilość już zakupiona]]&gt;=1000,IF(cukier8[[#This Row],[ilość już zakupiona]]&gt;=10000,0.2,0.1),0.05),0)</f>
        <v>0</v>
      </c>
      <c r="F1237" s="4">
        <f>cukier8[[#This Row],[Ilość cukru]]*cukier8[[#This Row],[rabat]]</f>
        <v>0</v>
      </c>
    </row>
    <row r="1238" spans="1:6" x14ac:dyDescent="0.25">
      <c r="A1238" s="1">
        <v>40396</v>
      </c>
      <c r="B1238" t="s">
        <v>14</v>
      </c>
      <c r="C1238">
        <v>160</v>
      </c>
      <c r="D1238">
        <f>SUMIF($B$1:B1238,cukier8[[#This Row],[NIP]],$C$1:C1238)</f>
        <v>2842</v>
      </c>
      <c r="E1238">
        <f>IF(cukier8[[#This Row],[ilość już zakupiona]]&gt;=100,IF(cukier8[[#This Row],[ilość już zakupiona]]&gt;=1000,IF(cukier8[[#This Row],[ilość już zakupiona]]&gt;=10000,0.2,0.1),0.05),0)</f>
        <v>0.1</v>
      </c>
      <c r="F1238" s="4">
        <f>cukier8[[#This Row],[Ilość cukru]]*cukier8[[#This Row],[rabat]]</f>
        <v>16</v>
      </c>
    </row>
    <row r="1239" spans="1:6" x14ac:dyDescent="0.25">
      <c r="A1239" s="1">
        <v>40399</v>
      </c>
      <c r="B1239" t="s">
        <v>115</v>
      </c>
      <c r="C1239">
        <v>18</v>
      </c>
      <c r="D1239">
        <f>SUMIF($B$1:B1239,cukier8[[#This Row],[NIP]],$C$1:C1239)</f>
        <v>46</v>
      </c>
      <c r="E1239">
        <f>IF(cukier8[[#This Row],[ilość już zakupiona]]&gt;=100,IF(cukier8[[#This Row],[ilość już zakupiona]]&gt;=1000,IF(cukier8[[#This Row],[ilość już zakupiona]]&gt;=10000,0.2,0.1),0.05),0)</f>
        <v>0</v>
      </c>
      <c r="F1239" s="4">
        <f>cukier8[[#This Row],[Ilość cukru]]*cukier8[[#This Row],[rabat]]</f>
        <v>0</v>
      </c>
    </row>
    <row r="1240" spans="1:6" x14ac:dyDescent="0.25">
      <c r="A1240" s="1">
        <v>40401</v>
      </c>
      <c r="B1240" t="s">
        <v>12</v>
      </c>
      <c r="C1240">
        <v>150</v>
      </c>
      <c r="D1240">
        <f>SUMIF($B$1:B1240,cukier8[[#This Row],[NIP]],$C$1:C1240)</f>
        <v>2429</v>
      </c>
      <c r="E1240">
        <f>IF(cukier8[[#This Row],[ilość już zakupiona]]&gt;=100,IF(cukier8[[#This Row],[ilość już zakupiona]]&gt;=1000,IF(cukier8[[#This Row],[ilość już zakupiona]]&gt;=10000,0.2,0.1),0.05),0)</f>
        <v>0.1</v>
      </c>
      <c r="F1240" s="4">
        <f>cukier8[[#This Row],[Ilość cukru]]*cukier8[[#This Row],[rabat]]</f>
        <v>15</v>
      </c>
    </row>
    <row r="1241" spans="1:6" x14ac:dyDescent="0.25">
      <c r="A1241" s="1">
        <v>40405</v>
      </c>
      <c r="B1241" t="s">
        <v>216</v>
      </c>
      <c r="C1241">
        <v>16</v>
      </c>
      <c r="D1241">
        <f>SUMIF($B$1:B1241,cukier8[[#This Row],[NIP]],$C$1:C1241)</f>
        <v>16</v>
      </c>
      <c r="E1241">
        <f>IF(cukier8[[#This Row],[ilość już zakupiona]]&gt;=100,IF(cukier8[[#This Row],[ilość już zakupiona]]&gt;=1000,IF(cukier8[[#This Row],[ilość już zakupiona]]&gt;=10000,0.2,0.1),0.05),0)</f>
        <v>0</v>
      </c>
      <c r="F1241" s="4">
        <f>cukier8[[#This Row],[Ilość cukru]]*cukier8[[#This Row],[rabat]]</f>
        <v>0</v>
      </c>
    </row>
    <row r="1242" spans="1:6" x14ac:dyDescent="0.25">
      <c r="A1242" s="1">
        <v>40412</v>
      </c>
      <c r="B1242" t="s">
        <v>71</v>
      </c>
      <c r="C1242">
        <v>158</v>
      </c>
      <c r="D1242">
        <f>SUMIF($B$1:B1242,cukier8[[#This Row],[NIP]],$C$1:C1242)</f>
        <v>2253</v>
      </c>
      <c r="E1242">
        <f>IF(cukier8[[#This Row],[ilość już zakupiona]]&gt;=100,IF(cukier8[[#This Row],[ilość już zakupiona]]&gt;=1000,IF(cukier8[[#This Row],[ilość już zakupiona]]&gt;=10000,0.2,0.1),0.05),0)</f>
        <v>0.1</v>
      </c>
      <c r="F1242" s="4">
        <f>cukier8[[#This Row],[Ilość cukru]]*cukier8[[#This Row],[rabat]]</f>
        <v>15.8</v>
      </c>
    </row>
    <row r="1243" spans="1:6" x14ac:dyDescent="0.25">
      <c r="A1243" s="1">
        <v>40414</v>
      </c>
      <c r="B1243" t="s">
        <v>63</v>
      </c>
      <c r="C1243">
        <v>29</v>
      </c>
      <c r="D1243">
        <f>SUMIF($B$1:B1243,cukier8[[#This Row],[NIP]],$C$1:C1243)</f>
        <v>2034</v>
      </c>
      <c r="E1243">
        <f>IF(cukier8[[#This Row],[ilość już zakupiona]]&gt;=100,IF(cukier8[[#This Row],[ilość już zakupiona]]&gt;=1000,IF(cukier8[[#This Row],[ilość już zakupiona]]&gt;=10000,0.2,0.1),0.05),0)</f>
        <v>0.1</v>
      </c>
      <c r="F1243" s="4">
        <f>cukier8[[#This Row],[Ilość cukru]]*cukier8[[#This Row],[rabat]]</f>
        <v>2.9000000000000004</v>
      </c>
    </row>
    <row r="1244" spans="1:6" x14ac:dyDescent="0.25">
      <c r="A1244" s="1">
        <v>40423</v>
      </c>
      <c r="B1244" t="s">
        <v>108</v>
      </c>
      <c r="C1244">
        <v>6</v>
      </c>
      <c r="D1244">
        <f>SUMIF($B$1:B1244,cukier8[[#This Row],[NIP]],$C$1:C1244)</f>
        <v>26</v>
      </c>
      <c r="E1244">
        <f>IF(cukier8[[#This Row],[ilość już zakupiona]]&gt;=100,IF(cukier8[[#This Row],[ilość już zakupiona]]&gt;=1000,IF(cukier8[[#This Row],[ilość już zakupiona]]&gt;=10000,0.2,0.1),0.05),0)</f>
        <v>0</v>
      </c>
      <c r="F1244" s="4">
        <f>cukier8[[#This Row],[Ilość cukru]]*cukier8[[#This Row],[rabat]]</f>
        <v>0</v>
      </c>
    </row>
    <row r="1245" spans="1:6" x14ac:dyDescent="0.25">
      <c r="A1245" s="1">
        <v>40423</v>
      </c>
      <c r="B1245" t="s">
        <v>11</v>
      </c>
      <c r="C1245">
        <v>489</v>
      </c>
      <c r="D1245">
        <f>SUMIF($B$1:B1245,cukier8[[#This Row],[NIP]],$C$1:C1245)</f>
        <v>15251</v>
      </c>
      <c r="E1245">
        <f>IF(cukier8[[#This Row],[ilość już zakupiona]]&gt;=100,IF(cukier8[[#This Row],[ilość już zakupiona]]&gt;=1000,IF(cukier8[[#This Row],[ilość już zakupiona]]&gt;=10000,0.2,0.1),0.05),0)</f>
        <v>0.2</v>
      </c>
      <c r="F1245" s="4">
        <f>cukier8[[#This Row],[Ilość cukru]]*cukier8[[#This Row],[rabat]]</f>
        <v>97.800000000000011</v>
      </c>
    </row>
    <row r="1246" spans="1:6" x14ac:dyDescent="0.25">
      <c r="A1246" s="1">
        <v>40425</v>
      </c>
      <c r="B1246" t="s">
        <v>37</v>
      </c>
      <c r="C1246">
        <v>200</v>
      </c>
      <c r="D1246">
        <f>SUMIF($B$1:B1246,cukier8[[#This Row],[NIP]],$C$1:C1246)</f>
        <v>2163</v>
      </c>
      <c r="E1246">
        <f>IF(cukier8[[#This Row],[ilość już zakupiona]]&gt;=100,IF(cukier8[[#This Row],[ilość już zakupiona]]&gt;=1000,IF(cukier8[[#This Row],[ilość już zakupiona]]&gt;=10000,0.2,0.1),0.05),0)</f>
        <v>0.1</v>
      </c>
      <c r="F1246" s="4">
        <f>cukier8[[#This Row],[Ilość cukru]]*cukier8[[#This Row],[rabat]]</f>
        <v>20</v>
      </c>
    </row>
    <row r="1247" spans="1:6" x14ac:dyDescent="0.25">
      <c r="A1247" s="1">
        <v>40427</v>
      </c>
      <c r="B1247" t="s">
        <v>12</v>
      </c>
      <c r="C1247">
        <v>28</v>
      </c>
      <c r="D1247">
        <f>SUMIF($B$1:B1247,cukier8[[#This Row],[NIP]],$C$1:C1247)</f>
        <v>2457</v>
      </c>
      <c r="E1247">
        <f>IF(cukier8[[#This Row],[ilość już zakupiona]]&gt;=100,IF(cukier8[[#This Row],[ilość już zakupiona]]&gt;=1000,IF(cukier8[[#This Row],[ilość już zakupiona]]&gt;=10000,0.2,0.1),0.05),0)</f>
        <v>0.1</v>
      </c>
      <c r="F1247" s="4">
        <f>cukier8[[#This Row],[Ilość cukru]]*cukier8[[#This Row],[rabat]]</f>
        <v>2.8000000000000003</v>
      </c>
    </row>
    <row r="1248" spans="1:6" x14ac:dyDescent="0.25">
      <c r="A1248" s="1">
        <v>40431</v>
      </c>
      <c r="B1248" t="s">
        <v>12</v>
      </c>
      <c r="C1248">
        <v>28</v>
      </c>
      <c r="D1248">
        <f>SUMIF($B$1:B1248,cukier8[[#This Row],[NIP]],$C$1:C1248)</f>
        <v>2485</v>
      </c>
      <c r="E1248">
        <f>IF(cukier8[[#This Row],[ilość już zakupiona]]&gt;=100,IF(cukier8[[#This Row],[ilość już zakupiona]]&gt;=1000,IF(cukier8[[#This Row],[ilość już zakupiona]]&gt;=10000,0.2,0.1),0.05),0)</f>
        <v>0.1</v>
      </c>
      <c r="F1248" s="4">
        <f>cukier8[[#This Row],[Ilość cukru]]*cukier8[[#This Row],[rabat]]</f>
        <v>2.8000000000000003</v>
      </c>
    </row>
    <row r="1249" spans="1:6" x14ac:dyDescent="0.25">
      <c r="A1249" s="1">
        <v>40432</v>
      </c>
      <c r="B1249" t="s">
        <v>11</v>
      </c>
      <c r="C1249">
        <v>297</v>
      </c>
      <c r="D1249">
        <f>SUMIF($B$1:B1249,cukier8[[#This Row],[NIP]],$C$1:C1249)</f>
        <v>15548</v>
      </c>
      <c r="E1249">
        <f>IF(cukier8[[#This Row],[ilość już zakupiona]]&gt;=100,IF(cukier8[[#This Row],[ilość już zakupiona]]&gt;=1000,IF(cukier8[[#This Row],[ilość już zakupiona]]&gt;=10000,0.2,0.1),0.05),0)</f>
        <v>0.2</v>
      </c>
      <c r="F1249" s="4">
        <f>cukier8[[#This Row],[Ilość cukru]]*cukier8[[#This Row],[rabat]]</f>
        <v>59.400000000000006</v>
      </c>
    </row>
    <row r="1250" spans="1:6" x14ac:dyDescent="0.25">
      <c r="A1250" s="1">
        <v>40434</v>
      </c>
      <c r="B1250" t="s">
        <v>19</v>
      </c>
      <c r="C1250">
        <v>227</v>
      </c>
      <c r="D1250">
        <f>SUMIF($B$1:B1250,cukier8[[#This Row],[NIP]],$C$1:C1250)</f>
        <v>11204</v>
      </c>
      <c r="E1250">
        <f>IF(cukier8[[#This Row],[ilość już zakupiona]]&gt;=100,IF(cukier8[[#This Row],[ilość już zakupiona]]&gt;=1000,IF(cukier8[[#This Row],[ilość już zakupiona]]&gt;=10000,0.2,0.1),0.05),0)</f>
        <v>0.2</v>
      </c>
      <c r="F1250" s="4">
        <f>cukier8[[#This Row],[Ilość cukru]]*cukier8[[#This Row],[rabat]]</f>
        <v>45.400000000000006</v>
      </c>
    </row>
    <row r="1251" spans="1:6" x14ac:dyDescent="0.25">
      <c r="A1251" s="1">
        <v>40434</v>
      </c>
      <c r="B1251" t="s">
        <v>142</v>
      </c>
      <c r="C1251">
        <v>14</v>
      </c>
      <c r="D1251">
        <f>SUMIF($B$1:B1251,cukier8[[#This Row],[NIP]],$C$1:C1251)</f>
        <v>40</v>
      </c>
      <c r="E1251">
        <f>IF(cukier8[[#This Row],[ilość już zakupiona]]&gt;=100,IF(cukier8[[#This Row],[ilość już zakupiona]]&gt;=1000,IF(cukier8[[#This Row],[ilość już zakupiona]]&gt;=10000,0.2,0.1),0.05),0)</f>
        <v>0</v>
      </c>
      <c r="F1251" s="4">
        <f>cukier8[[#This Row],[Ilość cukru]]*cukier8[[#This Row],[rabat]]</f>
        <v>0</v>
      </c>
    </row>
    <row r="1252" spans="1:6" x14ac:dyDescent="0.25">
      <c r="A1252" s="1">
        <v>40437</v>
      </c>
      <c r="B1252" t="s">
        <v>100</v>
      </c>
      <c r="C1252">
        <v>20</v>
      </c>
      <c r="D1252">
        <f>SUMIF($B$1:B1252,cukier8[[#This Row],[NIP]],$C$1:C1252)</f>
        <v>51</v>
      </c>
      <c r="E1252">
        <f>IF(cukier8[[#This Row],[ilość już zakupiona]]&gt;=100,IF(cukier8[[#This Row],[ilość już zakupiona]]&gt;=1000,IF(cukier8[[#This Row],[ilość już zakupiona]]&gt;=10000,0.2,0.1),0.05),0)</f>
        <v>0</v>
      </c>
      <c r="F1252" s="4">
        <f>cukier8[[#This Row],[Ilość cukru]]*cukier8[[#This Row],[rabat]]</f>
        <v>0</v>
      </c>
    </row>
    <row r="1253" spans="1:6" x14ac:dyDescent="0.25">
      <c r="A1253" s="1">
        <v>40439</v>
      </c>
      <c r="B1253" t="s">
        <v>65</v>
      </c>
      <c r="C1253">
        <v>194</v>
      </c>
      <c r="D1253">
        <f>SUMIF($B$1:B1253,cukier8[[#This Row],[NIP]],$C$1:C1253)</f>
        <v>600</v>
      </c>
      <c r="E1253">
        <f>IF(cukier8[[#This Row],[ilość już zakupiona]]&gt;=100,IF(cukier8[[#This Row],[ilość już zakupiona]]&gt;=1000,IF(cukier8[[#This Row],[ilość już zakupiona]]&gt;=10000,0.2,0.1),0.05),0)</f>
        <v>0.05</v>
      </c>
      <c r="F1253" s="4">
        <f>cukier8[[#This Row],[Ilość cukru]]*cukier8[[#This Row],[rabat]]</f>
        <v>9.7000000000000011</v>
      </c>
    </row>
    <row r="1254" spans="1:6" x14ac:dyDescent="0.25">
      <c r="A1254" s="1">
        <v>40439</v>
      </c>
      <c r="B1254" t="s">
        <v>37</v>
      </c>
      <c r="C1254">
        <v>58</v>
      </c>
      <c r="D1254">
        <f>SUMIF($B$1:B1254,cukier8[[#This Row],[NIP]],$C$1:C1254)</f>
        <v>2221</v>
      </c>
      <c r="E1254">
        <f>IF(cukier8[[#This Row],[ilość już zakupiona]]&gt;=100,IF(cukier8[[#This Row],[ilość już zakupiona]]&gt;=1000,IF(cukier8[[#This Row],[ilość już zakupiona]]&gt;=10000,0.2,0.1),0.05),0)</f>
        <v>0.1</v>
      </c>
      <c r="F1254" s="4">
        <f>cukier8[[#This Row],[Ilość cukru]]*cukier8[[#This Row],[rabat]]</f>
        <v>5.8000000000000007</v>
      </c>
    </row>
    <row r="1255" spans="1:6" x14ac:dyDescent="0.25">
      <c r="A1255" s="1">
        <v>40440</v>
      </c>
      <c r="B1255" t="s">
        <v>68</v>
      </c>
      <c r="C1255">
        <v>30</v>
      </c>
      <c r="D1255">
        <f>SUMIF($B$1:B1255,cukier8[[#This Row],[NIP]],$C$1:C1255)</f>
        <v>2372</v>
      </c>
      <c r="E1255">
        <f>IF(cukier8[[#This Row],[ilość już zakupiona]]&gt;=100,IF(cukier8[[#This Row],[ilość już zakupiona]]&gt;=1000,IF(cukier8[[#This Row],[ilość już zakupiona]]&gt;=10000,0.2,0.1),0.05),0)</f>
        <v>0.1</v>
      </c>
      <c r="F1255" s="4">
        <f>cukier8[[#This Row],[Ilość cukru]]*cukier8[[#This Row],[rabat]]</f>
        <v>3</v>
      </c>
    </row>
    <row r="1256" spans="1:6" x14ac:dyDescent="0.25">
      <c r="A1256" s="1">
        <v>40440</v>
      </c>
      <c r="B1256" t="s">
        <v>19</v>
      </c>
      <c r="C1256">
        <v>159</v>
      </c>
      <c r="D1256">
        <f>SUMIF($B$1:B1256,cukier8[[#This Row],[NIP]],$C$1:C1256)</f>
        <v>11363</v>
      </c>
      <c r="E1256">
        <f>IF(cukier8[[#This Row],[ilość już zakupiona]]&gt;=100,IF(cukier8[[#This Row],[ilość już zakupiona]]&gt;=1000,IF(cukier8[[#This Row],[ilość już zakupiona]]&gt;=10000,0.2,0.1),0.05),0)</f>
        <v>0.2</v>
      </c>
      <c r="F1256" s="4">
        <f>cukier8[[#This Row],[Ilość cukru]]*cukier8[[#This Row],[rabat]]</f>
        <v>31.8</v>
      </c>
    </row>
    <row r="1257" spans="1:6" x14ac:dyDescent="0.25">
      <c r="A1257" s="1">
        <v>40443</v>
      </c>
      <c r="B1257" t="s">
        <v>24</v>
      </c>
      <c r="C1257">
        <v>279</v>
      </c>
      <c r="D1257">
        <f>SUMIF($B$1:B1257,cukier8[[#This Row],[NIP]],$C$1:C1257)</f>
        <v>14500</v>
      </c>
      <c r="E1257">
        <f>IF(cukier8[[#This Row],[ilość już zakupiona]]&gt;=100,IF(cukier8[[#This Row],[ilość już zakupiona]]&gt;=1000,IF(cukier8[[#This Row],[ilość już zakupiona]]&gt;=10000,0.2,0.1),0.05),0)</f>
        <v>0.2</v>
      </c>
      <c r="F1257" s="4">
        <f>cukier8[[#This Row],[Ilość cukru]]*cukier8[[#This Row],[rabat]]</f>
        <v>55.800000000000004</v>
      </c>
    </row>
    <row r="1258" spans="1:6" x14ac:dyDescent="0.25">
      <c r="A1258" s="1">
        <v>40444</v>
      </c>
      <c r="B1258" t="s">
        <v>28</v>
      </c>
      <c r="C1258">
        <v>38</v>
      </c>
      <c r="D1258">
        <f>SUMIF($B$1:B1258,cukier8[[#This Row],[NIP]],$C$1:C1258)</f>
        <v>674</v>
      </c>
      <c r="E1258">
        <f>IF(cukier8[[#This Row],[ilość już zakupiona]]&gt;=100,IF(cukier8[[#This Row],[ilość już zakupiona]]&gt;=1000,IF(cukier8[[#This Row],[ilość już zakupiona]]&gt;=10000,0.2,0.1),0.05),0)</f>
        <v>0.05</v>
      </c>
      <c r="F1258" s="4">
        <f>cukier8[[#This Row],[Ilość cukru]]*cukier8[[#This Row],[rabat]]</f>
        <v>1.9000000000000001</v>
      </c>
    </row>
    <row r="1259" spans="1:6" x14ac:dyDescent="0.25">
      <c r="A1259" s="1">
        <v>40446</v>
      </c>
      <c r="B1259" t="s">
        <v>38</v>
      </c>
      <c r="C1259">
        <v>7</v>
      </c>
      <c r="D1259">
        <f>SUMIF($B$1:B1259,cukier8[[#This Row],[NIP]],$C$1:C1259)</f>
        <v>41</v>
      </c>
      <c r="E1259">
        <f>IF(cukier8[[#This Row],[ilość już zakupiona]]&gt;=100,IF(cukier8[[#This Row],[ilość już zakupiona]]&gt;=1000,IF(cukier8[[#This Row],[ilość już zakupiona]]&gt;=10000,0.2,0.1),0.05),0)</f>
        <v>0</v>
      </c>
      <c r="F1259" s="4">
        <f>cukier8[[#This Row],[Ilość cukru]]*cukier8[[#This Row],[rabat]]</f>
        <v>0</v>
      </c>
    </row>
    <row r="1260" spans="1:6" x14ac:dyDescent="0.25">
      <c r="A1260" s="1">
        <v>40447</v>
      </c>
      <c r="B1260" t="s">
        <v>24</v>
      </c>
      <c r="C1260">
        <v>154</v>
      </c>
      <c r="D1260">
        <f>SUMIF($B$1:B1260,cukier8[[#This Row],[NIP]],$C$1:C1260)</f>
        <v>14654</v>
      </c>
      <c r="E1260">
        <f>IF(cukier8[[#This Row],[ilość już zakupiona]]&gt;=100,IF(cukier8[[#This Row],[ilość już zakupiona]]&gt;=1000,IF(cukier8[[#This Row],[ilość już zakupiona]]&gt;=10000,0.2,0.1),0.05),0)</f>
        <v>0.2</v>
      </c>
      <c r="F1260" s="4">
        <f>cukier8[[#This Row],[Ilość cukru]]*cukier8[[#This Row],[rabat]]</f>
        <v>30.8</v>
      </c>
    </row>
    <row r="1261" spans="1:6" x14ac:dyDescent="0.25">
      <c r="A1261" s="1">
        <v>40447</v>
      </c>
      <c r="B1261" t="s">
        <v>52</v>
      </c>
      <c r="C1261">
        <v>274</v>
      </c>
      <c r="D1261">
        <f>SUMIF($B$1:B1261,cukier8[[#This Row],[NIP]],$C$1:C1261)</f>
        <v>15602</v>
      </c>
      <c r="E1261">
        <f>IF(cukier8[[#This Row],[ilość już zakupiona]]&gt;=100,IF(cukier8[[#This Row],[ilość już zakupiona]]&gt;=1000,IF(cukier8[[#This Row],[ilość już zakupiona]]&gt;=10000,0.2,0.1),0.05),0)</f>
        <v>0.2</v>
      </c>
      <c r="F1261" s="4">
        <f>cukier8[[#This Row],[Ilość cukru]]*cukier8[[#This Row],[rabat]]</f>
        <v>54.800000000000004</v>
      </c>
    </row>
    <row r="1262" spans="1:6" x14ac:dyDescent="0.25">
      <c r="A1262" s="1">
        <v>40448</v>
      </c>
      <c r="B1262" t="s">
        <v>16</v>
      </c>
      <c r="C1262">
        <v>219</v>
      </c>
      <c r="D1262">
        <f>SUMIF($B$1:B1262,cukier8[[#This Row],[NIP]],$C$1:C1262)</f>
        <v>14242</v>
      </c>
      <c r="E1262">
        <f>IF(cukier8[[#This Row],[ilość już zakupiona]]&gt;=100,IF(cukier8[[#This Row],[ilość już zakupiona]]&gt;=1000,IF(cukier8[[#This Row],[ilość już zakupiona]]&gt;=10000,0.2,0.1),0.05),0)</f>
        <v>0.2</v>
      </c>
      <c r="F1262" s="4">
        <f>cukier8[[#This Row],[Ilość cukru]]*cukier8[[#This Row],[rabat]]</f>
        <v>43.800000000000004</v>
      </c>
    </row>
    <row r="1263" spans="1:6" x14ac:dyDescent="0.25">
      <c r="A1263" s="1">
        <v>40449</v>
      </c>
      <c r="B1263" t="s">
        <v>32</v>
      </c>
      <c r="C1263">
        <v>57</v>
      </c>
      <c r="D1263">
        <f>SUMIF($B$1:B1263,cukier8[[#This Row],[NIP]],$C$1:C1263)</f>
        <v>3457</v>
      </c>
      <c r="E1263">
        <f>IF(cukier8[[#This Row],[ilość już zakupiona]]&gt;=100,IF(cukier8[[#This Row],[ilość już zakupiona]]&gt;=1000,IF(cukier8[[#This Row],[ilość już zakupiona]]&gt;=10000,0.2,0.1),0.05),0)</f>
        <v>0.1</v>
      </c>
      <c r="F1263" s="4">
        <f>cukier8[[#This Row],[Ilość cukru]]*cukier8[[#This Row],[rabat]]</f>
        <v>5.7</v>
      </c>
    </row>
    <row r="1264" spans="1:6" x14ac:dyDescent="0.25">
      <c r="A1264" s="1">
        <v>40449</v>
      </c>
      <c r="B1264" t="s">
        <v>14</v>
      </c>
      <c r="C1264">
        <v>152</v>
      </c>
      <c r="D1264">
        <f>SUMIF($B$1:B1264,cukier8[[#This Row],[NIP]],$C$1:C1264)</f>
        <v>2994</v>
      </c>
      <c r="E1264">
        <f>IF(cukier8[[#This Row],[ilość już zakupiona]]&gt;=100,IF(cukier8[[#This Row],[ilość już zakupiona]]&gt;=1000,IF(cukier8[[#This Row],[ilość już zakupiona]]&gt;=10000,0.2,0.1),0.05),0)</f>
        <v>0.1</v>
      </c>
      <c r="F1264" s="4">
        <f>cukier8[[#This Row],[Ilość cukru]]*cukier8[[#This Row],[rabat]]</f>
        <v>15.200000000000001</v>
      </c>
    </row>
    <row r="1265" spans="1:6" x14ac:dyDescent="0.25">
      <c r="A1265" s="1">
        <v>40454</v>
      </c>
      <c r="B1265" t="s">
        <v>47</v>
      </c>
      <c r="C1265">
        <v>263</v>
      </c>
      <c r="D1265">
        <f>SUMIF($B$1:B1265,cukier8[[#This Row],[NIP]],$C$1:C1265)</f>
        <v>16262</v>
      </c>
      <c r="E1265">
        <f>IF(cukier8[[#This Row],[ilość już zakupiona]]&gt;=100,IF(cukier8[[#This Row],[ilość już zakupiona]]&gt;=1000,IF(cukier8[[#This Row],[ilość już zakupiona]]&gt;=10000,0.2,0.1),0.05),0)</f>
        <v>0.2</v>
      </c>
      <c r="F1265" s="4">
        <f>cukier8[[#This Row],[Ilość cukru]]*cukier8[[#This Row],[rabat]]</f>
        <v>52.6</v>
      </c>
    </row>
    <row r="1266" spans="1:6" x14ac:dyDescent="0.25">
      <c r="A1266" s="1">
        <v>40456</v>
      </c>
      <c r="B1266" t="s">
        <v>30</v>
      </c>
      <c r="C1266">
        <v>61</v>
      </c>
      <c r="D1266">
        <f>SUMIF($B$1:B1266,cukier8[[#This Row],[NIP]],$C$1:C1266)</f>
        <v>2715</v>
      </c>
      <c r="E1266">
        <f>IF(cukier8[[#This Row],[ilość już zakupiona]]&gt;=100,IF(cukier8[[#This Row],[ilość już zakupiona]]&gt;=1000,IF(cukier8[[#This Row],[ilość już zakupiona]]&gt;=10000,0.2,0.1),0.05),0)</f>
        <v>0.1</v>
      </c>
      <c r="F1266" s="4">
        <f>cukier8[[#This Row],[Ilość cukru]]*cukier8[[#This Row],[rabat]]</f>
        <v>6.1000000000000005</v>
      </c>
    </row>
    <row r="1267" spans="1:6" x14ac:dyDescent="0.25">
      <c r="A1267" s="1">
        <v>40456</v>
      </c>
      <c r="B1267" t="s">
        <v>52</v>
      </c>
      <c r="C1267">
        <v>217</v>
      </c>
      <c r="D1267">
        <f>SUMIF($B$1:B1267,cukier8[[#This Row],[NIP]],$C$1:C1267)</f>
        <v>15819</v>
      </c>
      <c r="E1267">
        <f>IF(cukier8[[#This Row],[ilość już zakupiona]]&gt;=100,IF(cukier8[[#This Row],[ilość już zakupiona]]&gt;=1000,IF(cukier8[[#This Row],[ilość już zakupiona]]&gt;=10000,0.2,0.1),0.05),0)</f>
        <v>0.2</v>
      </c>
      <c r="F1267" s="4">
        <f>cukier8[[#This Row],[Ilość cukru]]*cukier8[[#This Row],[rabat]]</f>
        <v>43.400000000000006</v>
      </c>
    </row>
    <row r="1268" spans="1:6" x14ac:dyDescent="0.25">
      <c r="A1268" s="1">
        <v>40457</v>
      </c>
      <c r="B1268" t="s">
        <v>63</v>
      </c>
      <c r="C1268">
        <v>28</v>
      </c>
      <c r="D1268">
        <f>SUMIF($B$1:B1268,cukier8[[#This Row],[NIP]],$C$1:C1268)</f>
        <v>2062</v>
      </c>
      <c r="E1268">
        <f>IF(cukier8[[#This Row],[ilość już zakupiona]]&gt;=100,IF(cukier8[[#This Row],[ilość już zakupiona]]&gt;=1000,IF(cukier8[[#This Row],[ilość już zakupiona]]&gt;=10000,0.2,0.1),0.05),0)</f>
        <v>0.1</v>
      </c>
      <c r="F1268" s="4">
        <f>cukier8[[#This Row],[Ilość cukru]]*cukier8[[#This Row],[rabat]]</f>
        <v>2.8000000000000003</v>
      </c>
    </row>
    <row r="1269" spans="1:6" x14ac:dyDescent="0.25">
      <c r="A1269" s="1">
        <v>40457</v>
      </c>
      <c r="B1269" t="s">
        <v>47</v>
      </c>
      <c r="C1269">
        <v>299</v>
      </c>
      <c r="D1269">
        <f>SUMIF($B$1:B1269,cukier8[[#This Row],[NIP]],$C$1:C1269)</f>
        <v>16561</v>
      </c>
      <c r="E1269">
        <f>IF(cukier8[[#This Row],[ilość już zakupiona]]&gt;=100,IF(cukier8[[#This Row],[ilość już zakupiona]]&gt;=1000,IF(cukier8[[#This Row],[ilość już zakupiona]]&gt;=10000,0.2,0.1),0.05),0)</f>
        <v>0.2</v>
      </c>
      <c r="F1269" s="4">
        <f>cukier8[[#This Row],[Ilość cukru]]*cukier8[[#This Row],[rabat]]</f>
        <v>59.800000000000004</v>
      </c>
    </row>
    <row r="1270" spans="1:6" x14ac:dyDescent="0.25">
      <c r="A1270" s="1">
        <v>40460</v>
      </c>
      <c r="B1270" t="s">
        <v>16</v>
      </c>
      <c r="C1270">
        <v>429</v>
      </c>
      <c r="D1270">
        <f>SUMIF($B$1:B1270,cukier8[[#This Row],[NIP]],$C$1:C1270)</f>
        <v>14671</v>
      </c>
      <c r="E1270">
        <f>IF(cukier8[[#This Row],[ilość już zakupiona]]&gt;=100,IF(cukier8[[#This Row],[ilość już zakupiona]]&gt;=1000,IF(cukier8[[#This Row],[ilość już zakupiona]]&gt;=10000,0.2,0.1),0.05),0)</f>
        <v>0.2</v>
      </c>
      <c r="F1270" s="4">
        <f>cukier8[[#This Row],[Ilość cukru]]*cukier8[[#This Row],[rabat]]</f>
        <v>85.800000000000011</v>
      </c>
    </row>
    <row r="1271" spans="1:6" x14ac:dyDescent="0.25">
      <c r="A1271" s="1">
        <v>40463</v>
      </c>
      <c r="B1271" t="s">
        <v>16</v>
      </c>
      <c r="C1271">
        <v>427</v>
      </c>
      <c r="D1271">
        <f>SUMIF($B$1:B1271,cukier8[[#This Row],[NIP]],$C$1:C1271)</f>
        <v>15098</v>
      </c>
      <c r="E1271">
        <f>IF(cukier8[[#This Row],[ilość już zakupiona]]&gt;=100,IF(cukier8[[#This Row],[ilość już zakupiona]]&gt;=1000,IF(cukier8[[#This Row],[ilość już zakupiona]]&gt;=10000,0.2,0.1),0.05),0)</f>
        <v>0.2</v>
      </c>
      <c r="F1271" s="4">
        <f>cukier8[[#This Row],[Ilość cukru]]*cukier8[[#This Row],[rabat]]</f>
        <v>85.4</v>
      </c>
    </row>
    <row r="1272" spans="1:6" x14ac:dyDescent="0.25">
      <c r="A1272" s="1">
        <v>40463</v>
      </c>
      <c r="B1272" t="s">
        <v>14</v>
      </c>
      <c r="C1272">
        <v>87</v>
      </c>
      <c r="D1272">
        <f>SUMIF($B$1:B1272,cukier8[[#This Row],[NIP]],$C$1:C1272)</f>
        <v>3081</v>
      </c>
      <c r="E1272">
        <f>IF(cukier8[[#This Row],[ilość już zakupiona]]&gt;=100,IF(cukier8[[#This Row],[ilość już zakupiona]]&gt;=1000,IF(cukier8[[#This Row],[ilość już zakupiona]]&gt;=10000,0.2,0.1),0.05),0)</f>
        <v>0.1</v>
      </c>
      <c r="F1272" s="4">
        <f>cukier8[[#This Row],[Ilość cukru]]*cukier8[[#This Row],[rabat]]</f>
        <v>8.7000000000000011</v>
      </c>
    </row>
    <row r="1273" spans="1:6" x14ac:dyDescent="0.25">
      <c r="A1273" s="1">
        <v>40463</v>
      </c>
      <c r="B1273" t="s">
        <v>143</v>
      </c>
      <c r="C1273">
        <v>17</v>
      </c>
      <c r="D1273">
        <f>SUMIF($B$1:B1273,cukier8[[#This Row],[NIP]],$C$1:C1273)</f>
        <v>29</v>
      </c>
      <c r="E1273">
        <f>IF(cukier8[[#This Row],[ilość już zakupiona]]&gt;=100,IF(cukier8[[#This Row],[ilość już zakupiona]]&gt;=1000,IF(cukier8[[#This Row],[ilość już zakupiona]]&gt;=10000,0.2,0.1),0.05),0)</f>
        <v>0</v>
      </c>
      <c r="F1273" s="4">
        <f>cukier8[[#This Row],[Ilość cukru]]*cukier8[[#This Row],[rabat]]</f>
        <v>0</v>
      </c>
    </row>
    <row r="1274" spans="1:6" x14ac:dyDescent="0.25">
      <c r="A1274" s="1">
        <v>40465</v>
      </c>
      <c r="B1274" t="s">
        <v>37</v>
      </c>
      <c r="C1274">
        <v>124</v>
      </c>
      <c r="D1274">
        <f>SUMIF($B$1:B1274,cukier8[[#This Row],[NIP]],$C$1:C1274)</f>
        <v>2345</v>
      </c>
      <c r="E1274">
        <f>IF(cukier8[[#This Row],[ilość już zakupiona]]&gt;=100,IF(cukier8[[#This Row],[ilość już zakupiona]]&gt;=1000,IF(cukier8[[#This Row],[ilość już zakupiona]]&gt;=10000,0.2,0.1),0.05),0)</f>
        <v>0.1</v>
      </c>
      <c r="F1274" s="4">
        <f>cukier8[[#This Row],[Ilość cukru]]*cukier8[[#This Row],[rabat]]</f>
        <v>12.4</v>
      </c>
    </row>
    <row r="1275" spans="1:6" x14ac:dyDescent="0.25">
      <c r="A1275" s="1">
        <v>40467</v>
      </c>
      <c r="B1275" t="s">
        <v>9</v>
      </c>
      <c r="C1275">
        <v>406</v>
      </c>
      <c r="D1275">
        <f>SUMIF($B$1:B1275,cukier8[[#This Row],[NIP]],$C$1:C1275)</f>
        <v>17427</v>
      </c>
      <c r="E1275">
        <f>IF(cukier8[[#This Row],[ilość już zakupiona]]&gt;=100,IF(cukier8[[#This Row],[ilość już zakupiona]]&gt;=1000,IF(cukier8[[#This Row],[ilość już zakupiona]]&gt;=10000,0.2,0.1),0.05),0)</f>
        <v>0.2</v>
      </c>
      <c r="F1275" s="4">
        <f>cukier8[[#This Row],[Ilość cukru]]*cukier8[[#This Row],[rabat]]</f>
        <v>81.2</v>
      </c>
    </row>
    <row r="1276" spans="1:6" x14ac:dyDescent="0.25">
      <c r="A1276" s="1">
        <v>40467</v>
      </c>
      <c r="B1276" t="s">
        <v>54</v>
      </c>
      <c r="C1276">
        <v>136</v>
      </c>
      <c r="D1276">
        <f>SUMIF($B$1:B1276,cukier8[[#This Row],[NIP]],$C$1:C1276)</f>
        <v>2880</v>
      </c>
      <c r="E1276">
        <f>IF(cukier8[[#This Row],[ilość już zakupiona]]&gt;=100,IF(cukier8[[#This Row],[ilość już zakupiona]]&gt;=1000,IF(cukier8[[#This Row],[ilość już zakupiona]]&gt;=10000,0.2,0.1),0.05),0)</f>
        <v>0.1</v>
      </c>
      <c r="F1276" s="4">
        <f>cukier8[[#This Row],[Ilość cukru]]*cukier8[[#This Row],[rabat]]</f>
        <v>13.600000000000001</v>
      </c>
    </row>
    <row r="1277" spans="1:6" x14ac:dyDescent="0.25">
      <c r="A1277" s="1">
        <v>40468</v>
      </c>
      <c r="B1277" t="s">
        <v>27</v>
      </c>
      <c r="C1277">
        <v>44</v>
      </c>
      <c r="D1277">
        <f>SUMIF($B$1:B1277,cukier8[[#This Row],[NIP]],$C$1:C1277)</f>
        <v>1383</v>
      </c>
      <c r="E1277">
        <f>IF(cukier8[[#This Row],[ilość już zakupiona]]&gt;=100,IF(cukier8[[#This Row],[ilość już zakupiona]]&gt;=1000,IF(cukier8[[#This Row],[ilość już zakupiona]]&gt;=10000,0.2,0.1),0.05),0)</f>
        <v>0.1</v>
      </c>
      <c r="F1277" s="4">
        <f>cukier8[[#This Row],[Ilość cukru]]*cukier8[[#This Row],[rabat]]</f>
        <v>4.4000000000000004</v>
      </c>
    </row>
    <row r="1278" spans="1:6" x14ac:dyDescent="0.25">
      <c r="A1278" s="1">
        <v>40470</v>
      </c>
      <c r="B1278" t="s">
        <v>41</v>
      </c>
      <c r="C1278">
        <v>76</v>
      </c>
      <c r="D1278">
        <f>SUMIF($B$1:B1278,cukier8[[#This Row],[NIP]],$C$1:C1278)</f>
        <v>1615</v>
      </c>
      <c r="E1278">
        <f>IF(cukier8[[#This Row],[ilość już zakupiona]]&gt;=100,IF(cukier8[[#This Row],[ilość już zakupiona]]&gt;=1000,IF(cukier8[[#This Row],[ilość już zakupiona]]&gt;=10000,0.2,0.1),0.05),0)</f>
        <v>0.1</v>
      </c>
      <c r="F1278" s="4">
        <f>cukier8[[#This Row],[Ilość cukru]]*cukier8[[#This Row],[rabat]]</f>
        <v>7.6000000000000005</v>
      </c>
    </row>
    <row r="1279" spans="1:6" x14ac:dyDescent="0.25">
      <c r="A1279" s="1">
        <v>40473</v>
      </c>
      <c r="B1279" t="s">
        <v>21</v>
      </c>
      <c r="C1279">
        <v>104</v>
      </c>
      <c r="D1279">
        <f>SUMIF($B$1:B1279,cukier8[[#This Row],[NIP]],$C$1:C1279)</f>
        <v>2628</v>
      </c>
      <c r="E1279">
        <f>IF(cukier8[[#This Row],[ilość już zakupiona]]&gt;=100,IF(cukier8[[#This Row],[ilość już zakupiona]]&gt;=1000,IF(cukier8[[#This Row],[ilość już zakupiona]]&gt;=10000,0.2,0.1),0.05),0)</f>
        <v>0.1</v>
      </c>
      <c r="F1279" s="4">
        <f>cukier8[[#This Row],[Ilość cukru]]*cukier8[[#This Row],[rabat]]</f>
        <v>10.4</v>
      </c>
    </row>
    <row r="1280" spans="1:6" x14ac:dyDescent="0.25">
      <c r="A1280" s="1">
        <v>40474</v>
      </c>
      <c r="B1280" t="s">
        <v>14</v>
      </c>
      <c r="C1280">
        <v>107</v>
      </c>
      <c r="D1280">
        <f>SUMIF($B$1:B1280,cukier8[[#This Row],[NIP]],$C$1:C1280)</f>
        <v>3188</v>
      </c>
      <c r="E1280">
        <f>IF(cukier8[[#This Row],[ilość już zakupiona]]&gt;=100,IF(cukier8[[#This Row],[ilość już zakupiona]]&gt;=1000,IF(cukier8[[#This Row],[ilość już zakupiona]]&gt;=10000,0.2,0.1),0.05),0)</f>
        <v>0.1</v>
      </c>
      <c r="F1280" s="4">
        <f>cukier8[[#This Row],[Ilość cukru]]*cukier8[[#This Row],[rabat]]</f>
        <v>10.700000000000001</v>
      </c>
    </row>
    <row r="1281" spans="1:6" x14ac:dyDescent="0.25">
      <c r="A1281" s="1">
        <v>40477</v>
      </c>
      <c r="B1281" t="s">
        <v>24</v>
      </c>
      <c r="C1281">
        <v>339</v>
      </c>
      <c r="D1281">
        <f>SUMIF($B$1:B1281,cukier8[[#This Row],[NIP]],$C$1:C1281)</f>
        <v>14993</v>
      </c>
      <c r="E1281">
        <f>IF(cukier8[[#This Row],[ilość już zakupiona]]&gt;=100,IF(cukier8[[#This Row],[ilość już zakupiona]]&gt;=1000,IF(cukier8[[#This Row],[ilość już zakupiona]]&gt;=10000,0.2,0.1),0.05),0)</f>
        <v>0.2</v>
      </c>
      <c r="F1281" s="4">
        <f>cukier8[[#This Row],[Ilość cukru]]*cukier8[[#This Row],[rabat]]</f>
        <v>67.8</v>
      </c>
    </row>
    <row r="1282" spans="1:6" x14ac:dyDescent="0.25">
      <c r="A1282" s="1">
        <v>40480</v>
      </c>
      <c r="B1282" t="s">
        <v>47</v>
      </c>
      <c r="C1282">
        <v>313</v>
      </c>
      <c r="D1282">
        <f>SUMIF($B$1:B1282,cukier8[[#This Row],[NIP]],$C$1:C1282)</f>
        <v>16874</v>
      </c>
      <c r="E1282">
        <f>IF(cukier8[[#This Row],[ilość już zakupiona]]&gt;=100,IF(cukier8[[#This Row],[ilość już zakupiona]]&gt;=1000,IF(cukier8[[#This Row],[ilość już zakupiona]]&gt;=10000,0.2,0.1),0.05),0)</f>
        <v>0.2</v>
      </c>
      <c r="F1282" s="4">
        <f>cukier8[[#This Row],[Ilość cukru]]*cukier8[[#This Row],[rabat]]</f>
        <v>62.6</v>
      </c>
    </row>
    <row r="1283" spans="1:6" x14ac:dyDescent="0.25">
      <c r="A1283" s="1">
        <v>40481</v>
      </c>
      <c r="B1283" t="s">
        <v>47</v>
      </c>
      <c r="C1283">
        <v>251</v>
      </c>
      <c r="D1283">
        <f>SUMIF($B$1:B1283,cukier8[[#This Row],[NIP]],$C$1:C1283)</f>
        <v>17125</v>
      </c>
      <c r="E1283">
        <f>IF(cukier8[[#This Row],[ilość już zakupiona]]&gt;=100,IF(cukier8[[#This Row],[ilość już zakupiona]]&gt;=1000,IF(cukier8[[#This Row],[ilość już zakupiona]]&gt;=10000,0.2,0.1),0.05),0)</f>
        <v>0.2</v>
      </c>
      <c r="F1283" s="4">
        <f>cukier8[[#This Row],[Ilość cukru]]*cukier8[[#This Row],[rabat]]</f>
        <v>50.2</v>
      </c>
    </row>
    <row r="1284" spans="1:6" x14ac:dyDescent="0.25">
      <c r="A1284" s="1">
        <v>40481</v>
      </c>
      <c r="B1284" t="s">
        <v>16</v>
      </c>
      <c r="C1284">
        <v>126</v>
      </c>
      <c r="D1284">
        <f>SUMIF($B$1:B1284,cukier8[[#This Row],[NIP]],$C$1:C1284)</f>
        <v>15224</v>
      </c>
      <c r="E1284">
        <f>IF(cukier8[[#This Row],[ilość już zakupiona]]&gt;=100,IF(cukier8[[#This Row],[ilość już zakupiona]]&gt;=1000,IF(cukier8[[#This Row],[ilość już zakupiona]]&gt;=10000,0.2,0.1),0.05),0)</f>
        <v>0.2</v>
      </c>
      <c r="F1284" s="4">
        <f>cukier8[[#This Row],[Ilość cukru]]*cukier8[[#This Row],[rabat]]</f>
        <v>25.200000000000003</v>
      </c>
    </row>
    <row r="1285" spans="1:6" x14ac:dyDescent="0.25">
      <c r="A1285" s="1">
        <v>40483</v>
      </c>
      <c r="B1285" t="s">
        <v>27</v>
      </c>
      <c r="C1285">
        <v>20</v>
      </c>
      <c r="D1285">
        <f>SUMIF($B$1:B1285,cukier8[[#This Row],[NIP]],$C$1:C1285)</f>
        <v>1403</v>
      </c>
      <c r="E1285">
        <f>IF(cukier8[[#This Row],[ilość już zakupiona]]&gt;=100,IF(cukier8[[#This Row],[ilość już zakupiona]]&gt;=1000,IF(cukier8[[#This Row],[ilość już zakupiona]]&gt;=10000,0.2,0.1),0.05),0)</f>
        <v>0.1</v>
      </c>
      <c r="F1285" s="4">
        <f>cukier8[[#This Row],[Ilość cukru]]*cukier8[[#This Row],[rabat]]</f>
        <v>2</v>
      </c>
    </row>
    <row r="1286" spans="1:6" x14ac:dyDescent="0.25">
      <c r="A1286" s="1">
        <v>40484</v>
      </c>
      <c r="B1286" t="s">
        <v>71</v>
      </c>
      <c r="C1286">
        <v>80</v>
      </c>
      <c r="D1286">
        <f>SUMIF($B$1:B1286,cukier8[[#This Row],[NIP]],$C$1:C1286)</f>
        <v>2333</v>
      </c>
      <c r="E1286">
        <f>IF(cukier8[[#This Row],[ilość już zakupiona]]&gt;=100,IF(cukier8[[#This Row],[ilość już zakupiona]]&gt;=1000,IF(cukier8[[#This Row],[ilość już zakupiona]]&gt;=10000,0.2,0.1),0.05),0)</f>
        <v>0.1</v>
      </c>
      <c r="F1286" s="4">
        <f>cukier8[[#This Row],[Ilość cukru]]*cukier8[[#This Row],[rabat]]</f>
        <v>8</v>
      </c>
    </row>
    <row r="1287" spans="1:6" x14ac:dyDescent="0.25">
      <c r="A1287" s="1">
        <v>40485</v>
      </c>
      <c r="B1287" t="s">
        <v>138</v>
      </c>
      <c r="C1287">
        <v>9</v>
      </c>
      <c r="D1287">
        <f>SUMIF($B$1:B1287,cukier8[[#This Row],[NIP]],$C$1:C1287)</f>
        <v>35</v>
      </c>
      <c r="E1287">
        <f>IF(cukier8[[#This Row],[ilość już zakupiona]]&gt;=100,IF(cukier8[[#This Row],[ilość już zakupiona]]&gt;=1000,IF(cukier8[[#This Row],[ilość już zakupiona]]&gt;=10000,0.2,0.1),0.05),0)</f>
        <v>0</v>
      </c>
      <c r="F1287" s="4">
        <f>cukier8[[#This Row],[Ilość cukru]]*cukier8[[#This Row],[rabat]]</f>
        <v>0</v>
      </c>
    </row>
    <row r="1288" spans="1:6" x14ac:dyDescent="0.25">
      <c r="A1288" s="1">
        <v>40487</v>
      </c>
      <c r="B1288" t="s">
        <v>21</v>
      </c>
      <c r="C1288">
        <v>50</v>
      </c>
      <c r="D1288">
        <f>SUMIF($B$1:B1288,cukier8[[#This Row],[NIP]],$C$1:C1288)</f>
        <v>2678</v>
      </c>
      <c r="E1288">
        <f>IF(cukier8[[#This Row],[ilość już zakupiona]]&gt;=100,IF(cukier8[[#This Row],[ilość już zakupiona]]&gt;=1000,IF(cukier8[[#This Row],[ilość już zakupiona]]&gt;=10000,0.2,0.1),0.05),0)</f>
        <v>0.1</v>
      </c>
      <c r="F1288" s="4">
        <f>cukier8[[#This Row],[Ilość cukru]]*cukier8[[#This Row],[rabat]]</f>
        <v>5</v>
      </c>
    </row>
    <row r="1289" spans="1:6" x14ac:dyDescent="0.25">
      <c r="A1289" s="1">
        <v>40488</v>
      </c>
      <c r="B1289" t="s">
        <v>25</v>
      </c>
      <c r="C1289">
        <v>100</v>
      </c>
      <c r="D1289">
        <f>SUMIF($B$1:B1289,cukier8[[#This Row],[NIP]],$C$1:C1289)</f>
        <v>2910</v>
      </c>
      <c r="E1289">
        <f>IF(cukier8[[#This Row],[ilość już zakupiona]]&gt;=100,IF(cukier8[[#This Row],[ilość już zakupiona]]&gt;=1000,IF(cukier8[[#This Row],[ilość już zakupiona]]&gt;=10000,0.2,0.1),0.05),0)</f>
        <v>0.1</v>
      </c>
      <c r="F1289" s="4">
        <f>cukier8[[#This Row],[Ilość cukru]]*cukier8[[#This Row],[rabat]]</f>
        <v>10</v>
      </c>
    </row>
    <row r="1290" spans="1:6" x14ac:dyDescent="0.25">
      <c r="A1290" s="1">
        <v>40489</v>
      </c>
      <c r="B1290" t="s">
        <v>144</v>
      </c>
      <c r="C1290">
        <v>2</v>
      </c>
      <c r="D1290">
        <f>SUMIF($B$1:B1290,cukier8[[#This Row],[NIP]],$C$1:C1290)</f>
        <v>30</v>
      </c>
      <c r="E1290">
        <f>IF(cukier8[[#This Row],[ilość już zakupiona]]&gt;=100,IF(cukier8[[#This Row],[ilość już zakupiona]]&gt;=1000,IF(cukier8[[#This Row],[ilość już zakupiona]]&gt;=10000,0.2,0.1),0.05),0)</f>
        <v>0</v>
      </c>
      <c r="F1290" s="4">
        <f>cukier8[[#This Row],[Ilość cukru]]*cukier8[[#This Row],[rabat]]</f>
        <v>0</v>
      </c>
    </row>
    <row r="1291" spans="1:6" x14ac:dyDescent="0.25">
      <c r="A1291" s="1">
        <v>40490</v>
      </c>
      <c r="B1291" t="s">
        <v>19</v>
      </c>
      <c r="C1291">
        <v>214</v>
      </c>
      <c r="D1291">
        <f>SUMIF($B$1:B1291,cukier8[[#This Row],[NIP]],$C$1:C1291)</f>
        <v>11577</v>
      </c>
      <c r="E1291">
        <f>IF(cukier8[[#This Row],[ilość już zakupiona]]&gt;=100,IF(cukier8[[#This Row],[ilość już zakupiona]]&gt;=1000,IF(cukier8[[#This Row],[ilość już zakupiona]]&gt;=10000,0.2,0.1),0.05),0)</f>
        <v>0.2</v>
      </c>
      <c r="F1291" s="4">
        <f>cukier8[[#This Row],[Ilość cukru]]*cukier8[[#This Row],[rabat]]</f>
        <v>42.800000000000004</v>
      </c>
    </row>
    <row r="1292" spans="1:6" x14ac:dyDescent="0.25">
      <c r="A1292" s="1">
        <v>40491</v>
      </c>
      <c r="B1292" t="s">
        <v>72</v>
      </c>
      <c r="C1292">
        <v>17</v>
      </c>
      <c r="D1292">
        <f>SUMIF($B$1:B1292,cukier8[[#This Row],[NIP]],$C$1:C1292)</f>
        <v>39</v>
      </c>
      <c r="E1292">
        <f>IF(cukier8[[#This Row],[ilość już zakupiona]]&gt;=100,IF(cukier8[[#This Row],[ilość już zakupiona]]&gt;=1000,IF(cukier8[[#This Row],[ilość już zakupiona]]&gt;=10000,0.2,0.1),0.05),0)</f>
        <v>0</v>
      </c>
      <c r="F1292" s="4">
        <f>cukier8[[#This Row],[Ilość cukru]]*cukier8[[#This Row],[rabat]]</f>
        <v>0</v>
      </c>
    </row>
    <row r="1293" spans="1:6" x14ac:dyDescent="0.25">
      <c r="A1293" s="1">
        <v>40492</v>
      </c>
      <c r="B1293" t="s">
        <v>47</v>
      </c>
      <c r="C1293">
        <v>269</v>
      </c>
      <c r="D1293">
        <f>SUMIF($B$1:B1293,cukier8[[#This Row],[NIP]],$C$1:C1293)</f>
        <v>17394</v>
      </c>
      <c r="E1293">
        <f>IF(cukier8[[#This Row],[ilość już zakupiona]]&gt;=100,IF(cukier8[[#This Row],[ilość już zakupiona]]&gt;=1000,IF(cukier8[[#This Row],[ilość już zakupiona]]&gt;=10000,0.2,0.1),0.05),0)</f>
        <v>0.2</v>
      </c>
      <c r="F1293" s="4">
        <f>cukier8[[#This Row],[Ilość cukru]]*cukier8[[#This Row],[rabat]]</f>
        <v>53.800000000000004</v>
      </c>
    </row>
    <row r="1294" spans="1:6" x14ac:dyDescent="0.25">
      <c r="A1294" s="1">
        <v>40496</v>
      </c>
      <c r="B1294" t="s">
        <v>174</v>
      </c>
      <c r="C1294">
        <v>2</v>
      </c>
      <c r="D1294">
        <f>SUMIF($B$1:B1294,cukier8[[#This Row],[NIP]],$C$1:C1294)</f>
        <v>36</v>
      </c>
      <c r="E1294">
        <f>IF(cukier8[[#This Row],[ilość już zakupiona]]&gt;=100,IF(cukier8[[#This Row],[ilość już zakupiona]]&gt;=1000,IF(cukier8[[#This Row],[ilość już zakupiona]]&gt;=10000,0.2,0.1),0.05),0)</f>
        <v>0</v>
      </c>
      <c r="F1294" s="4">
        <f>cukier8[[#This Row],[Ilość cukru]]*cukier8[[#This Row],[rabat]]</f>
        <v>0</v>
      </c>
    </row>
    <row r="1295" spans="1:6" x14ac:dyDescent="0.25">
      <c r="A1295" s="1">
        <v>40503</v>
      </c>
      <c r="B1295" t="s">
        <v>14</v>
      </c>
      <c r="C1295">
        <v>159</v>
      </c>
      <c r="D1295">
        <f>SUMIF($B$1:B1295,cukier8[[#This Row],[NIP]],$C$1:C1295)</f>
        <v>3347</v>
      </c>
      <c r="E1295">
        <f>IF(cukier8[[#This Row],[ilość już zakupiona]]&gt;=100,IF(cukier8[[#This Row],[ilość już zakupiona]]&gt;=1000,IF(cukier8[[#This Row],[ilość już zakupiona]]&gt;=10000,0.2,0.1),0.05),0)</f>
        <v>0.1</v>
      </c>
      <c r="F1295" s="4">
        <f>cukier8[[#This Row],[Ilość cukru]]*cukier8[[#This Row],[rabat]]</f>
        <v>15.9</v>
      </c>
    </row>
    <row r="1296" spans="1:6" x14ac:dyDescent="0.25">
      <c r="A1296" s="1">
        <v>40504</v>
      </c>
      <c r="B1296" t="s">
        <v>30</v>
      </c>
      <c r="C1296">
        <v>167</v>
      </c>
      <c r="D1296">
        <f>SUMIF($B$1:B1296,cukier8[[#This Row],[NIP]],$C$1:C1296)</f>
        <v>2882</v>
      </c>
      <c r="E1296">
        <f>IF(cukier8[[#This Row],[ilość już zakupiona]]&gt;=100,IF(cukier8[[#This Row],[ilość już zakupiona]]&gt;=1000,IF(cukier8[[#This Row],[ilość już zakupiona]]&gt;=10000,0.2,0.1),0.05),0)</f>
        <v>0.1</v>
      </c>
      <c r="F1296" s="4">
        <f>cukier8[[#This Row],[Ilość cukru]]*cukier8[[#This Row],[rabat]]</f>
        <v>16.7</v>
      </c>
    </row>
    <row r="1297" spans="1:6" x14ac:dyDescent="0.25">
      <c r="A1297" s="1">
        <v>40505</v>
      </c>
      <c r="B1297" t="s">
        <v>39</v>
      </c>
      <c r="C1297">
        <v>123</v>
      </c>
      <c r="D1297">
        <f>SUMIF($B$1:B1297,cukier8[[#This Row],[NIP]],$C$1:C1297)</f>
        <v>3171</v>
      </c>
      <c r="E1297">
        <f>IF(cukier8[[#This Row],[ilość już zakupiona]]&gt;=100,IF(cukier8[[#This Row],[ilość już zakupiona]]&gt;=1000,IF(cukier8[[#This Row],[ilość już zakupiona]]&gt;=10000,0.2,0.1),0.05),0)</f>
        <v>0.1</v>
      </c>
      <c r="F1297" s="4">
        <f>cukier8[[#This Row],[Ilość cukru]]*cukier8[[#This Row],[rabat]]</f>
        <v>12.3</v>
      </c>
    </row>
    <row r="1298" spans="1:6" x14ac:dyDescent="0.25">
      <c r="A1298" s="1">
        <v>40505</v>
      </c>
      <c r="B1298" t="s">
        <v>30</v>
      </c>
      <c r="C1298">
        <v>32</v>
      </c>
      <c r="D1298">
        <f>SUMIF($B$1:B1298,cukier8[[#This Row],[NIP]],$C$1:C1298)</f>
        <v>2914</v>
      </c>
      <c r="E1298">
        <f>IF(cukier8[[#This Row],[ilość już zakupiona]]&gt;=100,IF(cukier8[[#This Row],[ilość już zakupiona]]&gt;=1000,IF(cukier8[[#This Row],[ilość już zakupiona]]&gt;=10000,0.2,0.1),0.05),0)</f>
        <v>0.1</v>
      </c>
      <c r="F1298" s="4">
        <f>cukier8[[#This Row],[Ilość cukru]]*cukier8[[#This Row],[rabat]]</f>
        <v>3.2</v>
      </c>
    </row>
    <row r="1299" spans="1:6" x14ac:dyDescent="0.25">
      <c r="A1299" s="1">
        <v>40505</v>
      </c>
      <c r="B1299" t="s">
        <v>9</v>
      </c>
      <c r="C1299">
        <v>276</v>
      </c>
      <c r="D1299">
        <f>SUMIF($B$1:B1299,cukier8[[#This Row],[NIP]],$C$1:C1299)</f>
        <v>17703</v>
      </c>
      <c r="E1299">
        <f>IF(cukier8[[#This Row],[ilość już zakupiona]]&gt;=100,IF(cukier8[[#This Row],[ilość już zakupiona]]&gt;=1000,IF(cukier8[[#This Row],[ilość już zakupiona]]&gt;=10000,0.2,0.1),0.05),0)</f>
        <v>0.2</v>
      </c>
      <c r="F1299" s="4">
        <f>cukier8[[#This Row],[Ilość cukru]]*cukier8[[#This Row],[rabat]]</f>
        <v>55.2</v>
      </c>
    </row>
    <row r="1300" spans="1:6" x14ac:dyDescent="0.25">
      <c r="A1300" s="1">
        <v>40508</v>
      </c>
      <c r="B1300" t="s">
        <v>16</v>
      </c>
      <c r="C1300">
        <v>191</v>
      </c>
      <c r="D1300">
        <f>SUMIF($B$1:B1300,cukier8[[#This Row],[NIP]],$C$1:C1300)</f>
        <v>15415</v>
      </c>
      <c r="E1300">
        <f>IF(cukier8[[#This Row],[ilość już zakupiona]]&gt;=100,IF(cukier8[[#This Row],[ilość już zakupiona]]&gt;=1000,IF(cukier8[[#This Row],[ilość już zakupiona]]&gt;=10000,0.2,0.1),0.05),0)</f>
        <v>0.2</v>
      </c>
      <c r="F1300" s="4">
        <f>cukier8[[#This Row],[Ilość cukru]]*cukier8[[#This Row],[rabat]]</f>
        <v>38.200000000000003</v>
      </c>
    </row>
    <row r="1301" spans="1:6" x14ac:dyDescent="0.25">
      <c r="A1301" s="1">
        <v>40510</v>
      </c>
      <c r="B1301" t="s">
        <v>217</v>
      </c>
      <c r="C1301">
        <v>9</v>
      </c>
      <c r="D1301">
        <f>SUMIF($B$1:B1301,cukier8[[#This Row],[NIP]],$C$1:C1301)</f>
        <v>9</v>
      </c>
      <c r="E1301">
        <f>IF(cukier8[[#This Row],[ilość już zakupiona]]&gt;=100,IF(cukier8[[#This Row],[ilość już zakupiona]]&gt;=1000,IF(cukier8[[#This Row],[ilość już zakupiona]]&gt;=10000,0.2,0.1),0.05),0)</f>
        <v>0</v>
      </c>
      <c r="F1301" s="4">
        <f>cukier8[[#This Row],[Ilość cukru]]*cukier8[[#This Row],[rabat]]</f>
        <v>0</v>
      </c>
    </row>
    <row r="1302" spans="1:6" x14ac:dyDescent="0.25">
      <c r="A1302" s="1">
        <v>40511</v>
      </c>
      <c r="B1302" t="s">
        <v>32</v>
      </c>
      <c r="C1302">
        <v>174</v>
      </c>
      <c r="D1302">
        <f>SUMIF($B$1:B1302,cukier8[[#This Row],[NIP]],$C$1:C1302)</f>
        <v>3631</v>
      </c>
      <c r="E1302">
        <f>IF(cukier8[[#This Row],[ilość już zakupiona]]&gt;=100,IF(cukier8[[#This Row],[ilość już zakupiona]]&gt;=1000,IF(cukier8[[#This Row],[ilość już zakupiona]]&gt;=10000,0.2,0.1),0.05),0)</f>
        <v>0.1</v>
      </c>
      <c r="F1302" s="4">
        <f>cukier8[[#This Row],[Ilość cukru]]*cukier8[[#This Row],[rabat]]</f>
        <v>17.400000000000002</v>
      </c>
    </row>
    <row r="1303" spans="1:6" x14ac:dyDescent="0.25">
      <c r="A1303" s="1">
        <v>40512</v>
      </c>
      <c r="B1303" t="s">
        <v>71</v>
      </c>
      <c r="C1303">
        <v>39</v>
      </c>
      <c r="D1303">
        <f>SUMIF($B$1:B1303,cukier8[[#This Row],[NIP]],$C$1:C1303)</f>
        <v>2372</v>
      </c>
      <c r="E1303">
        <f>IF(cukier8[[#This Row],[ilość już zakupiona]]&gt;=100,IF(cukier8[[#This Row],[ilość już zakupiona]]&gt;=1000,IF(cukier8[[#This Row],[ilość już zakupiona]]&gt;=10000,0.2,0.1),0.05),0)</f>
        <v>0.1</v>
      </c>
      <c r="F1303" s="4">
        <f>cukier8[[#This Row],[Ilość cukru]]*cukier8[[#This Row],[rabat]]</f>
        <v>3.9000000000000004</v>
      </c>
    </row>
    <row r="1304" spans="1:6" x14ac:dyDescent="0.25">
      <c r="A1304" s="1">
        <v>40513</v>
      </c>
      <c r="B1304" t="s">
        <v>9</v>
      </c>
      <c r="C1304">
        <v>330</v>
      </c>
      <c r="D1304">
        <f>SUMIF($B$1:B1304,cukier8[[#This Row],[NIP]],$C$1:C1304)</f>
        <v>18033</v>
      </c>
      <c r="E1304">
        <f>IF(cukier8[[#This Row],[ilość już zakupiona]]&gt;=100,IF(cukier8[[#This Row],[ilość już zakupiona]]&gt;=1000,IF(cukier8[[#This Row],[ilość już zakupiona]]&gt;=10000,0.2,0.1),0.05),0)</f>
        <v>0.2</v>
      </c>
      <c r="F1304" s="4">
        <f>cukier8[[#This Row],[Ilość cukru]]*cukier8[[#This Row],[rabat]]</f>
        <v>66</v>
      </c>
    </row>
    <row r="1305" spans="1:6" x14ac:dyDescent="0.25">
      <c r="A1305" s="1">
        <v>40513</v>
      </c>
      <c r="B1305" t="s">
        <v>148</v>
      </c>
      <c r="C1305">
        <v>5</v>
      </c>
      <c r="D1305">
        <f>SUMIF($B$1:B1305,cukier8[[#This Row],[NIP]],$C$1:C1305)</f>
        <v>32</v>
      </c>
      <c r="E1305">
        <f>IF(cukier8[[#This Row],[ilość już zakupiona]]&gt;=100,IF(cukier8[[#This Row],[ilość już zakupiona]]&gt;=1000,IF(cukier8[[#This Row],[ilość już zakupiona]]&gt;=10000,0.2,0.1),0.05),0)</f>
        <v>0</v>
      </c>
      <c r="F1305" s="4">
        <f>cukier8[[#This Row],[Ilość cukru]]*cukier8[[#This Row],[rabat]]</f>
        <v>0</v>
      </c>
    </row>
    <row r="1306" spans="1:6" x14ac:dyDescent="0.25">
      <c r="A1306" s="1">
        <v>40516</v>
      </c>
      <c r="B1306" t="s">
        <v>16</v>
      </c>
      <c r="C1306">
        <v>175</v>
      </c>
      <c r="D1306">
        <f>SUMIF($B$1:B1306,cukier8[[#This Row],[NIP]],$C$1:C1306)</f>
        <v>15590</v>
      </c>
      <c r="E1306">
        <f>IF(cukier8[[#This Row],[ilość już zakupiona]]&gt;=100,IF(cukier8[[#This Row],[ilość już zakupiona]]&gt;=1000,IF(cukier8[[#This Row],[ilość już zakupiona]]&gt;=10000,0.2,0.1),0.05),0)</f>
        <v>0.2</v>
      </c>
      <c r="F1306" s="4">
        <f>cukier8[[#This Row],[Ilość cukru]]*cukier8[[#This Row],[rabat]]</f>
        <v>35</v>
      </c>
    </row>
    <row r="1307" spans="1:6" x14ac:dyDescent="0.25">
      <c r="A1307" s="1">
        <v>40520</v>
      </c>
      <c r="B1307" t="s">
        <v>133</v>
      </c>
      <c r="C1307">
        <v>183</v>
      </c>
      <c r="D1307">
        <f>SUMIF($B$1:B1307,cukier8[[#This Row],[NIP]],$C$1:C1307)</f>
        <v>546</v>
      </c>
      <c r="E1307">
        <f>IF(cukier8[[#This Row],[ilość już zakupiona]]&gt;=100,IF(cukier8[[#This Row],[ilość już zakupiona]]&gt;=1000,IF(cukier8[[#This Row],[ilość już zakupiona]]&gt;=10000,0.2,0.1),0.05),0)</f>
        <v>0.05</v>
      </c>
      <c r="F1307" s="4">
        <f>cukier8[[#This Row],[Ilość cukru]]*cukier8[[#This Row],[rabat]]</f>
        <v>9.15</v>
      </c>
    </row>
    <row r="1308" spans="1:6" x14ac:dyDescent="0.25">
      <c r="A1308" s="1">
        <v>40520</v>
      </c>
      <c r="B1308" t="s">
        <v>47</v>
      </c>
      <c r="C1308">
        <v>423</v>
      </c>
      <c r="D1308">
        <f>SUMIF($B$1:B1308,cukier8[[#This Row],[NIP]],$C$1:C1308)</f>
        <v>17817</v>
      </c>
      <c r="E1308">
        <f>IF(cukier8[[#This Row],[ilość już zakupiona]]&gt;=100,IF(cukier8[[#This Row],[ilość już zakupiona]]&gt;=1000,IF(cukier8[[#This Row],[ilość już zakupiona]]&gt;=10000,0.2,0.1),0.05),0)</f>
        <v>0.2</v>
      </c>
      <c r="F1308" s="4">
        <f>cukier8[[#This Row],[Ilość cukru]]*cukier8[[#This Row],[rabat]]</f>
        <v>84.600000000000009</v>
      </c>
    </row>
    <row r="1309" spans="1:6" x14ac:dyDescent="0.25">
      <c r="A1309" s="1">
        <v>40520</v>
      </c>
      <c r="B1309" t="s">
        <v>54</v>
      </c>
      <c r="C1309">
        <v>88</v>
      </c>
      <c r="D1309">
        <f>SUMIF($B$1:B1309,cukier8[[#This Row],[NIP]],$C$1:C1309)</f>
        <v>2968</v>
      </c>
      <c r="E1309">
        <f>IF(cukier8[[#This Row],[ilość już zakupiona]]&gt;=100,IF(cukier8[[#This Row],[ilość już zakupiona]]&gt;=1000,IF(cukier8[[#This Row],[ilość już zakupiona]]&gt;=10000,0.2,0.1),0.05),0)</f>
        <v>0.1</v>
      </c>
      <c r="F1309" s="4">
        <f>cukier8[[#This Row],[Ilość cukru]]*cukier8[[#This Row],[rabat]]</f>
        <v>8.8000000000000007</v>
      </c>
    </row>
    <row r="1310" spans="1:6" x14ac:dyDescent="0.25">
      <c r="A1310" s="1">
        <v>40521</v>
      </c>
      <c r="B1310" t="s">
        <v>19</v>
      </c>
      <c r="C1310">
        <v>241</v>
      </c>
      <c r="D1310">
        <f>SUMIF($B$1:B1310,cukier8[[#This Row],[NIP]],$C$1:C1310)</f>
        <v>11818</v>
      </c>
      <c r="E1310">
        <f>IF(cukier8[[#This Row],[ilość już zakupiona]]&gt;=100,IF(cukier8[[#This Row],[ilość już zakupiona]]&gt;=1000,IF(cukier8[[#This Row],[ilość już zakupiona]]&gt;=10000,0.2,0.1),0.05),0)</f>
        <v>0.2</v>
      </c>
      <c r="F1310" s="4">
        <f>cukier8[[#This Row],[Ilość cukru]]*cukier8[[#This Row],[rabat]]</f>
        <v>48.2</v>
      </c>
    </row>
    <row r="1311" spans="1:6" x14ac:dyDescent="0.25">
      <c r="A1311" s="1">
        <v>40522</v>
      </c>
      <c r="B1311" t="s">
        <v>14</v>
      </c>
      <c r="C1311">
        <v>37</v>
      </c>
      <c r="D1311">
        <f>SUMIF($B$1:B1311,cukier8[[#This Row],[NIP]],$C$1:C1311)</f>
        <v>3384</v>
      </c>
      <c r="E1311">
        <f>IF(cukier8[[#This Row],[ilość już zakupiona]]&gt;=100,IF(cukier8[[#This Row],[ilość już zakupiona]]&gt;=1000,IF(cukier8[[#This Row],[ilość już zakupiona]]&gt;=10000,0.2,0.1),0.05),0)</f>
        <v>0.1</v>
      </c>
      <c r="F1311" s="4">
        <f>cukier8[[#This Row],[Ilość cukru]]*cukier8[[#This Row],[rabat]]</f>
        <v>3.7</v>
      </c>
    </row>
    <row r="1312" spans="1:6" x14ac:dyDescent="0.25">
      <c r="A1312" s="1">
        <v>40528</v>
      </c>
      <c r="B1312" t="s">
        <v>80</v>
      </c>
      <c r="C1312">
        <v>164</v>
      </c>
      <c r="D1312">
        <f>SUMIF($B$1:B1312,cukier8[[#This Row],[NIP]],$C$1:C1312)</f>
        <v>1823</v>
      </c>
      <c r="E1312">
        <f>IF(cukier8[[#This Row],[ilość już zakupiona]]&gt;=100,IF(cukier8[[#This Row],[ilość już zakupiona]]&gt;=1000,IF(cukier8[[#This Row],[ilość już zakupiona]]&gt;=10000,0.2,0.1),0.05),0)</f>
        <v>0.1</v>
      </c>
      <c r="F1312" s="4">
        <f>cukier8[[#This Row],[Ilość cukru]]*cukier8[[#This Row],[rabat]]</f>
        <v>16.400000000000002</v>
      </c>
    </row>
    <row r="1313" spans="1:6" x14ac:dyDescent="0.25">
      <c r="A1313" s="1">
        <v>40529</v>
      </c>
      <c r="B1313" t="s">
        <v>96</v>
      </c>
      <c r="C1313">
        <v>20</v>
      </c>
      <c r="D1313">
        <f>SUMIF($B$1:B1313,cukier8[[#This Row],[NIP]],$C$1:C1313)</f>
        <v>69</v>
      </c>
      <c r="E1313">
        <f>IF(cukier8[[#This Row],[ilość już zakupiona]]&gt;=100,IF(cukier8[[#This Row],[ilość już zakupiona]]&gt;=1000,IF(cukier8[[#This Row],[ilość już zakupiona]]&gt;=10000,0.2,0.1),0.05),0)</f>
        <v>0</v>
      </c>
      <c r="F1313" s="4">
        <f>cukier8[[#This Row],[Ilość cukru]]*cukier8[[#This Row],[rabat]]</f>
        <v>0</v>
      </c>
    </row>
    <row r="1314" spans="1:6" x14ac:dyDescent="0.25">
      <c r="A1314" s="1">
        <v>40533</v>
      </c>
      <c r="B1314" t="s">
        <v>184</v>
      </c>
      <c r="C1314">
        <v>8</v>
      </c>
      <c r="D1314">
        <f>SUMIF($B$1:B1314,cukier8[[#This Row],[NIP]],$C$1:C1314)</f>
        <v>27</v>
      </c>
      <c r="E1314">
        <f>IF(cukier8[[#This Row],[ilość już zakupiona]]&gt;=100,IF(cukier8[[#This Row],[ilość już zakupiona]]&gt;=1000,IF(cukier8[[#This Row],[ilość już zakupiona]]&gt;=10000,0.2,0.1),0.05),0)</f>
        <v>0</v>
      </c>
      <c r="F1314" s="4">
        <f>cukier8[[#This Row],[Ilość cukru]]*cukier8[[#This Row],[rabat]]</f>
        <v>0</v>
      </c>
    </row>
    <row r="1315" spans="1:6" x14ac:dyDescent="0.25">
      <c r="A1315" s="1">
        <v>40533</v>
      </c>
      <c r="B1315" t="s">
        <v>158</v>
      </c>
      <c r="C1315">
        <v>4</v>
      </c>
      <c r="D1315">
        <f>SUMIF($B$1:B1315,cukier8[[#This Row],[NIP]],$C$1:C1315)</f>
        <v>15</v>
      </c>
      <c r="E1315">
        <f>IF(cukier8[[#This Row],[ilość już zakupiona]]&gt;=100,IF(cukier8[[#This Row],[ilość już zakupiona]]&gt;=1000,IF(cukier8[[#This Row],[ilość już zakupiona]]&gt;=10000,0.2,0.1),0.05),0)</f>
        <v>0</v>
      </c>
      <c r="F1315" s="4">
        <f>cukier8[[#This Row],[Ilość cukru]]*cukier8[[#This Row],[rabat]]</f>
        <v>0</v>
      </c>
    </row>
    <row r="1316" spans="1:6" x14ac:dyDescent="0.25">
      <c r="A1316" s="1">
        <v>40538</v>
      </c>
      <c r="B1316" t="s">
        <v>24</v>
      </c>
      <c r="C1316">
        <v>408</v>
      </c>
      <c r="D1316">
        <f>SUMIF($B$1:B1316,cukier8[[#This Row],[NIP]],$C$1:C1316)</f>
        <v>15401</v>
      </c>
      <c r="E1316">
        <f>IF(cukier8[[#This Row],[ilość już zakupiona]]&gt;=100,IF(cukier8[[#This Row],[ilość już zakupiona]]&gt;=1000,IF(cukier8[[#This Row],[ilość już zakupiona]]&gt;=10000,0.2,0.1),0.05),0)</f>
        <v>0.2</v>
      </c>
      <c r="F1316" s="4">
        <f>cukier8[[#This Row],[Ilość cukru]]*cukier8[[#This Row],[rabat]]</f>
        <v>81.600000000000009</v>
      </c>
    </row>
    <row r="1317" spans="1:6" x14ac:dyDescent="0.25">
      <c r="A1317" s="1">
        <v>40544</v>
      </c>
      <c r="B1317" t="s">
        <v>144</v>
      </c>
      <c r="C1317">
        <v>20</v>
      </c>
      <c r="D1317">
        <f>SUMIF($B$1:B1317,cukier8[[#This Row],[NIP]],$C$1:C1317)</f>
        <v>50</v>
      </c>
      <c r="E1317">
        <f>IF(cukier8[[#This Row],[ilość już zakupiona]]&gt;=100,IF(cukier8[[#This Row],[ilość już zakupiona]]&gt;=1000,IF(cukier8[[#This Row],[ilość już zakupiona]]&gt;=10000,0.2,0.1),0.05),0)</f>
        <v>0</v>
      </c>
      <c r="F1317" s="4">
        <f>cukier8[[#This Row],[Ilość cukru]]*cukier8[[#This Row],[rabat]]</f>
        <v>0</v>
      </c>
    </row>
    <row r="1318" spans="1:6" x14ac:dyDescent="0.25">
      <c r="A1318" s="1">
        <v>40545</v>
      </c>
      <c r="B1318" t="s">
        <v>33</v>
      </c>
      <c r="C1318">
        <v>102</v>
      </c>
      <c r="D1318">
        <f>SUMIF($B$1:B1318,cukier8[[#This Row],[NIP]],$C$1:C1318)</f>
        <v>1462</v>
      </c>
      <c r="E1318">
        <f>IF(cukier8[[#This Row],[ilość już zakupiona]]&gt;=100,IF(cukier8[[#This Row],[ilość już zakupiona]]&gt;=1000,IF(cukier8[[#This Row],[ilość już zakupiona]]&gt;=10000,0.2,0.1),0.05),0)</f>
        <v>0.1</v>
      </c>
      <c r="F1318" s="4">
        <f>cukier8[[#This Row],[Ilość cukru]]*cukier8[[#This Row],[rabat]]</f>
        <v>10.200000000000001</v>
      </c>
    </row>
    <row r="1319" spans="1:6" x14ac:dyDescent="0.25">
      <c r="A1319" s="1">
        <v>40546</v>
      </c>
      <c r="B1319" t="s">
        <v>11</v>
      </c>
      <c r="C1319">
        <v>240</v>
      </c>
      <c r="D1319">
        <f>SUMIF($B$1:B1319,cukier8[[#This Row],[NIP]],$C$1:C1319)</f>
        <v>15788</v>
      </c>
      <c r="E1319">
        <f>IF(cukier8[[#This Row],[ilość już zakupiona]]&gt;=100,IF(cukier8[[#This Row],[ilość już zakupiona]]&gt;=1000,IF(cukier8[[#This Row],[ilość już zakupiona]]&gt;=10000,0.2,0.1),0.05),0)</f>
        <v>0.2</v>
      </c>
      <c r="F1319" s="4">
        <f>cukier8[[#This Row],[Ilość cukru]]*cukier8[[#This Row],[rabat]]</f>
        <v>48</v>
      </c>
    </row>
    <row r="1320" spans="1:6" x14ac:dyDescent="0.25">
      <c r="A1320" s="1">
        <v>40548</v>
      </c>
      <c r="B1320" t="s">
        <v>12</v>
      </c>
      <c r="C1320">
        <v>124</v>
      </c>
      <c r="D1320">
        <f>SUMIF($B$1:B1320,cukier8[[#This Row],[NIP]],$C$1:C1320)</f>
        <v>2609</v>
      </c>
      <c r="E1320">
        <f>IF(cukier8[[#This Row],[ilość już zakupiona]]&gt;=100,IF(cukier8[[#This Row],[ilość już zakupiona]]&gt;=1000,IF(cukier8[[#This Row],[ilość już zakupiona]]&gt;=10000,0.2,0.1),0.05),0)</f>
        <v>0.1</v>
      </c>
      <c r="F1320" s="4">
        <f>cukier8[[#This Row],[Ilość cukru]]*cukier8[[#This Row],[rabat]]</f>
        <v>12.4</v>
      </c>
    </row>
    <row r="1321" spans="1:6" x14ac:dyDescent="0.25">
      <c r="A1321" s="1">
        <v>40550</v>
      </c>
      <c r="B1321" t="s">
        <v>47</v>
      </c>
      <c r="C1321">
        <v>330</v>
      </c>
      <c r="D1321">
        <f>SUMIF($B$1:B1321,cukier8[[#This Row],[NIP]],$C$1:C1321)</f>
        <v>18147</v>
      </c>
      <c r="E1321">
        <f>IF(cukier8[[#This Row],[ilość już zakupiona]]&gt;=100,IF(cukier8[[#This Row],[ilość już zakupiona]]&gt;=1000,IF(cukier8[[#This Row],[ilość już zakupiona]]&gt;=10000,0.2,0.1),0.05),0)</f>
        <v>0.2</v>
      </c>
      <c r="F1321" s="4">
        <f>cukier8[[#This Row],[Ilość cukru]]*cukier8[[#This Row],[rabat]]</f>
        <v>66</v>
      </c>
    </row>
    <row r="1322" spans="1:6" x14ac:dyDescent="0.25">
      <c r="A1322" s="1">
        <v>40554</v>
      </c>
      <c r="B1322" t="s">
        <v>28</v>
      </c>
      <c r="C1322">
        <v>187</v>
      </c>
      <c r="D1322">
        <f>SUMIF($B$1:B1322,cukier8[[#This Row],[NIP]],$C$1:C1322)</f>
        <v>861</v>
      </c>
      <c r="E1322">
        <f>IF(cukier8[[#This Row],[ilość już zakupiona]]&gt;=100,IF(cukier8[[#This Row],[ilość już zakupiona]]&gt;=1000,IF(cukier8[[#This Row],[ilość już zakupiona]]&gt;=10000,0.2,0.1),0.05),0)</f>
        <v>0.05</v>
      </c>
      <c r="F1322" s="4">
        <f>cukier8[[#This Row],[Ilość cukru]]*cukier8[[#This Row],[rabat]]</f>
        <v>9.35</v>
      </c>
    </row>
    <row r="1323" spans="1:6" x14ac:dyDescent="0.25">
      <c r="A1323" s="1">
        <v>40561</v>
      </c>
      <c r="B1323" t="s">
        <v>54</v>
      </c>
      <c r="C1323">
        <v>165</v>
      </c>
      <c r="D1323">
        <f>SUMIF($B$1:B1323,cukier8[[#This Row],[NIP]],$C$1:C1323)</f>
        <v>3133</v>
      </c>
      <c r="E1323">
        <f>IF(cukier8[[#This Row],[ilość już zakupiona]]&gt;=100,IF(cukier8[[#This Row],[ilość już zakupiona]]&gt;=1000,IF(cukier8[[#This Row],[ilość już zakupiona]]&gt;=10000,0.2,0.1),0.05),0)</f>
        <v>0.1</v>
      </c>
      <c r="F1323" s="4">
        <f>cukier8[[#This Row],[Ilość cukru]]*cukier8[[#This Row],[rabat]]</f>
        <v>16.5</v>
      </c>
    </row>
    <row r="1324" spans="1:6" x14ac:dyDescent="0.25">
      <c r="A1324" s="1">
        <v>40562</v>
      </c>
      <c r="B1324" t="s">
        <v>7</v>
      </c>
      <c r="C1324">
        <v>371</v>
      </c>
      <c r="D1324">
        <f>SUMIF($B$1:B1324,cukier8[[#This Row],[NIP]],$C$1:C1324)</f>
        <v>8077</v>
      </c>
      <c r="E1324">
        <f>IF(cukier8[[#This Row],[ilość już zakupiona]]&gt;=100,IF(cukier8[[#This Row],[ilość już zakupiona]]&gt;=1000,IF(cukier8[[#This Row],[ilość już zakupiona]]&gt;=10000,0.2,0.1),0.05),0)</f>
        <v>0.1</v>
      </c>
      <c r="F1324" s="4">
        <f>cukier8[[#This Row],[Ilość cukru]]*cukier8[[#This Row],[rabat]]</f>
        <v>37.1</v>
      </c>
    </row>
    <row r="1325" spans="1:6" x14ac:dyDescent="0.25">
      <c r="A1325" s="1">
        <v>40564</v>
      </c>
      <c r="B1325" t="s">
        <v>41</v>
      </c>
      <c r="C1325">
        <v>185</v>
      </c>
      <c r="D1325">
        <f>SUMIF($B$1:B1325,cukier8[[#This Row],[NIP]],$C$1:C1325)</f>
        <v>1800</v>
      </c>
      <c r="E1325">
        <f>IF(cukier8[[#This Row],[ilość już zakupiona]]&gt;=100,IF(cukier8[[#This Row],[ilość już zakupiona]]&gt;=1000,IF(cukier8[[#This Row],[ilość już zakupiona]]&gt;=10000,0.2,0.1),0.05),0)</f>
        <v>0.1</v>
      </c>
      <c r="F1325" s="4">
        <f>cukier8[[#This Row],[Ilość cukru]]*cukier8[[#This Row],[rabat]]</f>
        <v>18.5</v>
      </c>
    </row>
    <row r="1326" spans="1:6" x14ac:dyDescent="0.25">
      <c r="A1326" s="1">
        <v>40566</v>
      </c>
      <c r="B1326" t="s">
        <v>11</v>
      </c>
      <c r="C1326">
        <v>401</v>
      </c>
      <c r="D1326">
        <f>SUMIF($B$1:B1326,cukier8[[#This Row],[NIP]],$C$1:C1326)</f>
        <v>16189</v>
      </c>
      <c r="E1326">
        <f>IF(cukier8[[#This Row],[ilość już zakupiona]]&gt;=100,IF(cukier8[[#This Row],[ilość już zakupiona]]&gt;=1000,IF(cukier8[[#This Row],[ilość już zakupiona]]&gt;=10000,0.2,0.1),0.05),0)</f>
        <v>0.2</v>
      </c>
      <c r="F1326" s="4">
        <f>cukier8[[#This Row],[Ilość cukru]]*cukier8[[#This Row],[rabat]]</f>
        <v>80.2</v>
      </c>
    </row>
    <row r="1327" spans="1:6" x14ac:dyDescent="0.25">
      <c r="A1327" s="1">
        <v>40568</v>
      </c>
      <c r="B1327" t="s">
        <v>57</v>
      </c>
      <c r="C1327">
        <v>25</v>
      </c>
      <c r="D1327">
        <f>SUMIF($B$1:B1327,cukier8[[#This Row],[NIP]],$C$1:C1327)</f>
        <v>3038</v>
      </c>
      <c r="E1327">
        <f>IF(cukier8[[#This Row],[ilość już zakupiona]]&gt;=100,IF(cukier8[[#This Row],[ilość już zakupiona]]&gt;=1000,IF(cukier8[[#This Row],[ilość już zakupiona]]&gt;=10000,0.2,0.1),0.05),0)</f>
        <v>0.1</v>
      </c>
      <c r="F1327" s="4">
        <f>cukier8[[#This Row],[Ilość cukru]]*cukier8[[#This Row],[rabat]]</f>
        <v>2.5</v>
      </c>
    </row>
    <row r="1328" spans="1:6" x14ac:dyDescent="0.25">
      <c r="A1328" s="1">
        <v>40568</v>
      </c>
      <c r="B1328" t="s">
        <v>95</v>
      </c>
      <c r="C1328">
        <v>3</v>
      </c>
      <c r="D1328">
        <f>SUMIF($B$1:B1328,cukier8[[#This Row],[NIP]],$C$1:C1328)</f>
        <v>19</v>
      </c>
      <c r="E1328">
        <f>IF(cukier8[[#This Row],[ilość już zakupiona]]&gt;=100,IF(cukier8[[#This Row],[ilość już zakupiona]]&gt;=1000,IF(cukier8[[#This Row],[ilość już zakupiona]]&gt;=10000,0.2,0.1),0.05),0)</f>
        <v>0</v>
      </c>
      <c r="F1328" s="4">
        <f>cukier8[[#This Row],[Ilość cukru]]*cukier8[[#This Row],[rabat]]</f>
        <v>0</v>
      </c>
    </row>
    <row r="1329" spans="1:6" x14ac:dyDescent="0.25">
      <c r="A1329" s="1">
        <v>40568</v>
      </c>
      <c r="B1329" t="s">
        <v>172</v>
      </c>
      <c r="C1329">
        <v>11</v>
      </c>
      <c r="D1329">
        <f>SUMIF($B$1:B1329,cukier8[[#This Row],[NIP]],$C$1:C1329)</f>
        <v>47</v>
      </c>
      <c r="E1329">
        <f>IF(cukier8[[#This Row],[ilość już zakupiona]]&gt;=100,IF(cukier8[[#This Row],[ilość już zakupiona]]&gt;=1000,IF(cukier8[[#This Row],[ilość już zakupiona]]&gt;=10000,0.2,0.1),0.05),0)</f>
        <v>0</v>
      </c>
      <c r="F1329" s="4">
        <f>cukier8[[#This Row],[Ilość cukru]]*cukier8[[#This Row],[rabat]]</f>
        <v>0</v>
      </c>
    </row>
    <row r="1330" spans="1:6" x14ac:dyDescent="0.25">
      <c r="A1330" s="1">
        <v>40573</v>
      </c>
      <c r="B1330" t="s">
        <v>218</v>
      </c>
      <c r="C1330">
        <v>18</v>
      </c>
      <c r="D1330">
        <f>SUMIF($B$1:B1330,cukier8[[#This Row],[NIP]],$C$1:C1330)</f>
        <v>18</v>
      </c>
      <c r="E1330">
        <f>IF(cukier8[[#This Row],[ilość już zakupiona]]&gt;=100,IF(cukier8[[#This Row],[ilość już zakupiona]]&gt;=1000,IF(cukier8[[#This Row],[ilość już zakupiona]]&gt;=10000,0.2,0.1),0.05),0)</f>
        <v>0</v>
      </c>
      <c r="F1330" s="4">
        <f>cukier8[[#This Row],[Ilość cukru]]*cukier8[[#This Row],[rabat]]</f>
        <v>0</v>
      </c>
    </row>
    <row r="1331" spans="1:6" x14ac:dyDescent="0.25">
      <c r="A1331" s="1">
        <v>40573</v>
      </c>
      <c r="B1331" t="s">
        <v>47</v>
      </c>
      <c r="C1331">
        <v>154</v>
      </c>
      <c r="D1331">
        <f>SUMIF($B$1:B1331,cukier8[[#This Row],[NIP]],$C$1:C1331)</f>
        <v>18301</v>
      </c>
      <c r="E1331">
        <f>IF(cukier8[[#This Row],[ilość już zakupiona]]&gt;=100,IF(cukier8[[#This Row],[ilość już zakupiona]]&gt;=1000,IF(cukier8[[#This Row],[ilość już zakupiona]]&gt;=10000,0.2,0.1),0.05),0)</f>
        <v>0.2</v>
      </c>
      <c r="F1331" s="4">
        <f>cukier8[[#This Row],[Ilość cukru]]*cukier8[[#This Row],[rabat]]</f>
        <v>30.8</v>
      </c>
    </row>
    <row r="1332" spans="1:6" x14ac:dyDescent="0.25">
      <c r="A1332" s="1">
        <v>40574</v>
      </c>
      <c r="B1332" t="s">
        <v>52</v>
      </c>
      <c r="C1332">
        <v>423</v>
      </c>
      <c r="D1332">
        <f>SUMIF($B$1:B1332,cukier8[[#This Row],[NIP]],$C$1:C1332)</f>
        <v>16242</v>
      </c>
      <c r="E1332">
        <f>IF(cukier8[[#This Row],[ilość już zakupiona]]&gt;=100,IF(cukier8[[#This Row],[ilość już zakupiona]]&gt;=1000,IF(cukier8[[#This Row],[ilość już zakupiona]]&gt;=10000,0.2,0.1),0.05),0)</f>
        <v>0.2</v>
      </c>
      <c r="F1332" s="4">
        <f>cukier8[[#This Row],[Ilość cukru]]*cukier8[[#This Row],[rabat]]</f>
        <v>84.600000000000009</v>
      </c>
    </row>
    <row r="1333" spans="1:6" x14ac:dyDescent="0.25">
      <c r="A1333" s="1">
        <v>40576</v>
      </c>
      <c r="B1333" t="s">
        <v>129</v>
      </c>
      <c r="C1333">
        <v>6</v>
      </c>
      <c r="D1333">
        <f>SUMIF($B$1:B1333,cukier8[[#This Row],[NIP]],$C$1:C1333)</f>
        <v>26</v>
      </c>
      <c r="E1333">
        <f>IF(cukier8[[#This Row],[ilość już zakupiona]]&gt;=100,IF(cukier8[[#This Row],[ilość już zakupiona]]&gt;=1000,IF(cukier8[[#This Row],[ilość już zakupiona]]&gt;=10000,0.2,0.1),0.05),0)</f>
        <v>0</v>
      </c>
      <c r="F1333" s="4">
        <f>cukier8[[#This Row],[Ilość cukru]]*cukier8[[#This Row],[rabat]]</f>
        <v>0</v>
      </c>
    </row>
    <row r="1334" spans="1:6" x14ac:dyDescent="0.25">
      <c r="A1334" s="1">
        <v>40580</v>
      </c>
      <c r="B1334" t="s">
        <v>30</v>
      </c>
      <c r="C1334">
        <v>62</v>
      </c>
      <c r="D1334">
        <f>SUMIF($B$1:B1334,cukier8[[#This Row],[NIP]],$C$1:C1334)</f>
        <v>2976</v>
      </c>
      <c r="E1334">
        <f>IF(cukier8[[#This Row],[ilość już zakupiona]]&gt;=100,IF(cukier8[[#This Row],[ilość już zakupiona]]&gt;=1000,IF(cukier8[[#This Row],[ilość już zakupiona]]&gt;=10000,0.2,0.1),0.05),0)</f>
        <v>0.1</v>
      </c>
      <c r="F1334" s="4">
        <f>cukier8[[#This Row],[Ilość cukru]]*cukier8[[#This Row],[rabat]]</f>
        <v>6.2</v>
      </c>
    </row>
    <row r="1335" spans="1:6" x14ac:dyDescent="0.25">
      <c r="A1335" s="1">
        <v>40581</v>
      </c>
      <c r="B1335" t="s">
        <v>138</v>
      </c>
      <c r="C1335">
        <v>15</v>
      </c>
      <c r="D1335">
        <f>SUMIF($B$1:B1335,cukier8[[#This Row],[NIP]],$C$1:C1335)</f>
        <v>50</v>
      </c>
      <c r="E1335">
        <f>IF(cukier8[[#This Row],[ilość już zakupiona]]&gt;=100,IF(cukier8[[#This Row],[ilość już zakupiona]]&gt;=1000,IF(cukier8[[#This Row],[ilość już zakupiona]]&gt;=10000,0.2,0.1),0.05),0)</f>
        <v>0</v>
      </c>
      <c r="F1335" s="4">
        <f>cukier8[[#This Row],[Ilość cukru]]*cukier8[[#This Row],[rabat]]</f>
        <v>0</v>
      </c>
    </row>
    <row r="1336" spans="1:6" x14ac:dyDescent="0.25">
      <c r="A1336" s="1">
        <v>40583</v>
      </c>
      <c r="B1336" t="s">
        <v>11</v>
      </c>
      <c r="C1336">
        <v>311</v>
      </c>
      <c r="D1336">
        <f>SUMIF($B$1:B1336,cukier8[[#This Row],[NIP]],$C$1:C1336)</f>
        <v>16500</v>
      </c>
      <c r="E1336">
        <f>IF(cukier8[[#This Row],[ilość już zakupiona]]&gt;=100,IF(cukier8[[#This Row],[ilość już zakupiona]]&gt;=1000,IF(cukier8[[#This Row],[ilość już zakupiona]]&gt;=10000,0.2,0.1),0.05),0)</f>
        <v>0.2</v>
      </c>
      <c r="F1336" s="4">
        <f>cukier8[[#This Row],[Ilość cukru]]*cukier8[[#This Row],[rabat]]</f>
        <v>62.2</v>
      </c>
    </row>
    <row r="1337" spans="1:6" x14ac:dyDescent="0.25">
      <c r="A1337" s="1">
        <v>40584</v>
      </c>
      <c r="B1337" t="s">
        <v>21</v>
      </c>
      <c r="C1337">
        <v>127</v>
      </c>
      <c r="D1337">
        <f>SUMIF($B$1:B1337,cukier8[[#This Row],[NIP]],$C$1:C1337)</f>
        <v>2805</v>
      </c>
      <c r="E1337">
        <f>IF(cukier8[[#This Row],[ilość już zakupiona]]&gt;=100,IF(cukier8[[#This Row],[ilość już zakupiona]]&gt;=1000,IF(cukier8[[#This Row],[ilość już zakupiona]]&gt;=10000,0.2,0.1),0.05),0)</f>
        <v>0.1</v>
      </c>
      <c r="F1337" s="4">
        <f>cukier8[[#This Row],[Ilość cukru]]*cukier8[[#This Row],[rabat]]</f>
        <v>12.700000000000001</v>
      </c>
    </row>
    <row r="1338" spans="1:6" x14ac:dyDescent="0.25">
      <c r="A1338" s="1">
        <v>40585</v>
      </c>
      <c r="B1338" t="s">
        <v>24</v>
      </c>
      <c r="C1338">
        <v>483</v>
      </c>
      <c r="D1338">
        <f>SUMIF($B$1:B1338,cukier8[[#This Row],[NIP]],$C$1:C1338)</f>
        <v>15884</v>
      </c>
      <c r="E1338">
        <f>IF(cukier8[[#This Row],[ilość już zakupiona]]&gt;=100,IF(cukier8[[#This Row],[ilość już zakupiona]]&gt;=1000,IF(cukier8[[#This Row],[ilość już zakupiona]]&gt;=10000,0.2,0.1),0.05),0)</f>
        <v>0.2</v>
      </c>
      <c r="F1338" s="4">
        <f>cukier8[[#This Row],[Ilość cukru]]*cukier8[[#This Row],[rabat]]</f>
        <v>96.600000000000009</v>
      </c>
    </row>
    <row r="1339" spans="1:6" x14ac:dyDescent="0.25">
      <c r="A1339" s="1">
        <v>40588</v>
      </c>
      <c r="B1339" t="s">
        <v>219</v>
      </c>
      <c r="C1339">
        <v>9</v>
      </c>
      <c r="D1339">
        <f>SUMIF($B$1:B1339,cukier8[[#This Row],[NIP]],$C$1:C1339)</f>
        <v>9</v>
      </c>
      <c r="E1339">
        <f>IF(cukier8[[#This Row],[ilość już zakupiona]]&gt;=100,IF(cukier8[[#This Row],[ilość już zakupiona]]&gt;=1000,IF(cukier8[[#This Row],[ilość już zakupiona]]&gt;=10000,0.2,0.1),0.05),0)</f>
        <v>0</v>
      </c>
      <c r="F1339" s="4">
        <f>cukier8[[#This Row],[Ilość cukru]]*cukier8[[#This Row],[rabat]]</f>
        <v>0</v>
      </c>
    </row>
    <row r="1340" spans="1:6" x14ac:dyDescent="0.25">
      <c r="A1340" s="1">
        <v>40593</v>
      </c>
      <c r="B1340" t="s">
        <v>22</v>
      </c>
      <c r="C1340">
        <v>75</v>
      </c>
      <c r="D1340">
        <f>SUMIF($B$1:B1340,cukier8[[#This Row],[NIP]],$C$1:C1340)</f>
        <v>789</v>
      </c>
      <c r="E1340">
        <f>IF(cukier8[[#This Row],[ilość już zakupiona]]&gt;=100,IF(cukier8[[#This Row],[ilość już zakupiona]]&gt;=1000,IF(cukier8[[#This Row],[ilość już zakupiona]]&gt;=10000,0.2,0.1),0.05),0)</f>
        <v>0.05</v>
      </c>
      <c r="F1340" s="4">
        <f>cukier8[[#This Row],[Ilość cukru]]*cukier8[[#This Row],[rabat]]</f>
        <v>3.75</v>
      </c>
    </row>
    <row r="1341" spans="1:6" x14ac:dyDescent="0.25">
      <c r="A1341" s="1">
        <v>40598</v>
      </c>
      <c r="B1341" t="s">
        <v>220</v>
      </c>
      <c r="C1341">
        <v>7</v>
      </c>
      <c r="D1341">
        <f>SUMIF($B$1:B1341,cukier8[[#This Row],[NIP]],$C$1:C1341)</f>
        <v>7</v>
      </c>
      <c r="E1341">
        <f>IF(cukier8[[#This Row],[ilość już zakupiona]]&gt;=100,IF(cukier8[[#This Row],[ilość już zakupiona]]&gt;=1000,IF(cukier8[[#This Row],[ilość już zakupiona]]&gt;=10000,0.2,0.1),0.05),0)</f>
        <v>0</v>
      </c>
      <c r="F1341" s="4">
        <f>cukier8[[#This Row],[Ilość cukru]]*cukier8[[#This Row],[rabat]]</f>
        <v>0</v>
      </c>
    </row>
    <row r="1342" spans="1:6" x14ac:dyDescent="0.25">
      <c r="A1342" s="1">
        <v>40602</v>
      </c>
      <c r="B1342" t="s">
        <v>37</v>
      </c>
      <c r="C1342">
        <v>114</v>
      </c>
      <c r="D1342">
        <f>SUMIF($B$1:B1342,cukier8[[#This Row],[NIP]],$C$1:C1342)</f>
        <v>2459</v>
      </c>
      <c r="E1342">
        <f>IF(cukier8[[#This Row],[ilość już zakupiona]]&gt;=100,IF(cukier8[[#This Row],[ilość już zakupiona]]&gt;=1000,IF(cukier8[[#This Row],[ilość już zakupiona]]&gt;=10000,0.2,0.1),0.05),0)</f>
        <v>0.1</v>
      </c>
      <c r="F1342" s="4">
        <f>cukier8[[#This Row],[Ilość cukru]]*cukier8[[#This Row],[rabat]]</f>
        <v>11.4</v>
      </c>
    </row>
    <row r="1343" spans="1:6" x14ac:dyDescent="0.25">
      <c r="A1343" s="1">
        <v>40605</v>
      </c>
      <c r="B1343" t="s">
        <v>125</v>
      </c>
      <c r="C1343">
        <v>151</v>
      </c>
      <c r="D1343">
        <f>SUMIF($B$1:B1343,cukier8[[#This Row],[NIP]],$C$1:C1343)</f>
        <v>503</v>
      </c>
      <c r="E1343">
        <f>IF(cukier8[[#This Row],[ilość już zakupiona]]&gt;=100,IF(cukier8[[#This Row],[ilość już zakupiona]]&gt;=1000,IF(cukier8[[#This Row],[ilość już zakupiona]]&gt;=10000,0.2,0.1),0.05),0)</f>
        <v>0.05</v>
      </c>
      <c r="F1343" s="4">
        <f>cukier8[[#This Row],[Ilość cukru]]*cukier8[[#This Row],[rabat]]</f>
        <v>7.5500000000000007</v>
      </c>
    </row>
    <row r="1344" spans="1:6" x14ac:dyDescent="0.25">
      <c r="A1344" s="1">
        <v>40608</v>
      </c>
      <c r="B1344" t="s">
        <v>12</v>
      </c>
      <c r="C1344">
        <v>116</v>
      </c>
      <c r="D1344">
        <f>SUMIF($B$1:B1344,cukier8[[#This Row],[NIP]],$C$1:C1344)</f>
        <v>2725</v>
      </c>
      <c r="E1344">
        <f>IF(cukier8[[#This Row],[ilość już zakupiona]]&gt;=100,IF(cukier8[[#This Row],[ilość już zakupiona]]&gt;=1000,IF(cukier8[[#This Row],[ilość już zakupiona]]&gt;=10000,0.2,0.1),0.05),0)</f>
        <v>0.1</v>
      </c>
      <c r="F1344" s="4">
        <f>cukier8[[#This Row],[Ilość cukru]]*cukier8[[#This Row],[rabat]]</f>
        <v>11.600000000000001</v>
      </c>
    </row>
    <row r="1345" spans="1:6" x14ac:dyDescent="0.25">
      <c r="A1345" s="1">
        <v>40609</v>
      </c>
      <c r="B1345" t="s">
        <v>14</v>
      </c>
      <c r="C1345">
        <v>76</v>
      </c>
      <c r="D1345">
        <f>SUMIF($B$1:B1345,cukier8[[#This Row],[NIP]],$C$1:C1345)</f>
        <v>3460</v>
      </c>
      <c r="E1345">
        <f>IF(cukier8[[#This Row],[ilość już zakupiona]]&gt;=100,IF(cukier8[[#This Row],[ilość już zakupiona]]&gt;=1000,IF(cukier8[[#This Row],[ilość już zakupiona]]&gt;=10000,0.2,0.1),0.05),0)</f>
        <v>0.1</v>
      </c>
      <c r="F1345" s="4">
        <f>cukier8[[#This Row],[Ilość cukru]]*cukier8[[#This Row],[rabat]]</f>
        <v>7.6000000000000005</v>
      </c>
    </row>
    <row r="1346" spans="1:6" x14ac:dyDescent="0.25">
      <c r="A1346" s="1">
        <v>40610</v>
      </c>
      <c r="B1346" t="s">
        <v>8</v>
      </c>
      <c r="C1346">
        <v>25</v>
      </c>
      <c r="D1346">
        <f>SUMIF($B$1:B1346,cukier8[[#This Row],[NIP]],$C$1:C1346)</f>
        <v>1853</v>
      </c>
      <c r="E1346">
        <f>IF(cukier8[[#This Row],[ilość już zakupiona]]&gt;=100,IF(cukier8[[#This Row],[ilość już zakupiona]]&gt;=1000,IF(cukier8[[#This Row],[ilość już zakupiona]]&gt;=10000,0.2,0.1),0.05),0)</f>
        <v>0.1</v>
      </c>
      <c r="F1346" s="4">
        <f>cukier8[[#This Row],[Ilość cukru]]*cukier8[[#This Row],[rabat]]</f>
        <v>2.5</v>
      </c>
    </row>
    <row r="1347" spans="1:6" x14ac:dyDescent="0.25">
      <c r="A1347" s="1">
        <v>40614</v>
      </c>
      <c r="B1347" t="s">
        <v>33</v>
      </c>
      <c r="C1347">
        <v>37</v>
      </c>
      <c r="D1347">
        <f>SUMIF($B$1:B1347,cukier8[[#This Row],[NIP]],$C$1:C1347)</f>
        <v>1499</v>
      </c>
      <c r="E1347">
        <f>IF(cukier8[[#This Row],[ilość już zakupiona]]&gt;=100,IF(cukier8[[#This Row],[ilość już zakupiona]]&gt;=1000,IF(cukier8[[#This Row],[ilość już zakupiona]]&gt;=10000,0.2,0.1),0.05),0)</f>
        <v>0.1</v>
      </c>
      <c r="F1347" s="4">
        <f>cukier8[[#This Row],[Ilość cukru]]*cukier8[[#This Row],[rabat]]</f>
        <v>3.7</v>
      </c>
    </row>
    <row r="1348" spans="1:6" x14ac:dyDescent="0.25">
      <c r="A1348" s="1">
        <v>40616</v>
      </c>
      <c r="B1348" t="s">
        <v>82</v>
      </c>
      <c r="C1348">
        <v>108</v>
      </c>
      <c r="D1348">
        <f>SUMIF($B$1:B1348,cukier8[[#This Row],[NIP]],$C$1:C1348)</f>
        <v>745</v>
      </c>
      <c r="E1348">
        <f>IF(cukier8[[#This Row],[ilość już zakupiona]]&gt;=100,IF(cukier8[[#This Row],[ilość już zakupiona]]&gt;=1000,IF(cukier8[[#This Row],[ilość już zakupiona]]&gt;=10000,0.2,0.1),0.05),0)</f>
        <v>0.05</v>
      </c>
      <c r="F1348" s="4">
        <f>cukier8[[#This Row],[Ilość cukru]]*cukier8[[#This Row],[rabat]]</f>
        <v>5.4</v>
      </c>
    </row>
    <row r="1349" spans="1:6" x14ac:dyDescent="0.25">
      <c r="A1349" s="1">
        <v>40617</v>
      </c>
      <c r="B1349" t="s">
        <v>9</v>
      </c>
      <c r="C1349">
        <v>199</v>
      </c>
      <c r="D1349">
        <f>SUMIF($B$1:B1349,cukier8[[#This Row],[NIP]],$C$1:C1349)</f>
        <v>18232</v>
      </c>
      <c r="E1349">
        <f>IF(cukier8[[#This Row],[ilość już zakupiona]]&gt;=100,IF(cukier8[[#This Row],[ilość już zakupiona]]&gt;=1000,IF(cukier8[[#This Row],[ilość już zakupiona]]&gt;=10000,0.2,0.1),0.05),0)</f>
        <v>0.2</v>
      </c>
      <c r="F1349" s="4">
        <f>cukier8[[#This Row],[Ilość cukru]]*cukier8[[#This Row],[rabat]]</f>
        <v>39.800000000000004</v>
      </c>
    </row>
    <row r="1350" spans="1:6" x14ac:dyDescent="0.25">
      <c r="A1350" s="1">
        <v>40617</v>
      </c>
      <c r="B1350" t="s">
        <v>47</v>
      </c>
      <c r="C1350">
        <v>128</v>
      </c>
      <c r="D1350">
        <f>SUMIF($B$1:B1350,cukier8[[#This Row],[NIP]],$C$1:C1350)</f>
        <v>18429</v>
      </c>
      <c r="E1350">
        <f>IF(cukier8[[#This Row],[ilość już zakupiona]]&gt;=100,IF(cukier8[[#This Row],[ilość już zakupiona]]&gt;=1000,IF(cukier8[[#This Row],[ilość już zakupiona]]&gt;=10000,0.2,0.1),0.05),0)</f>
        <v>0.2</v>
      </c>
      <c r="F1350" s="4">
        <f>cukier8[[#This Row],[Ilość cukru]]*cukier8[[#This Row],[rabat]]</f>
        <v>25.6</v>
      </c>
    </row>
    <row r="1351" spans="1:6" x14ac:dyDescent="0.25">
      <c r="A1351" s="1">
        <v>40618</v>
      </c>
      <c r="B1351" t="s">
        <v>60</v>
      </c>
      <c r="C1351">
        <v>32</v>
      </c>
      <c r="D1351">
        <f>SUMIF($B$1:B1351,cukier8[[#This Row],[NIP]],$C$1:C1351)</f>
        <v>557</v>
      </c>
      <c r="E1351">
        <f>IF(cukier8[[#This Row],[ilość już zakupiona]]&gt;=100,IF(cukier8[[#This Row],[ilość już zakupiona]]&gt;=1000,IF(cukier8[[#This Row],[ilość już zakupiona]]&gt;=10000,0.2,0.1),0.05),0)</f>
        <v>0.05</v>
      </c>
      <c r="F1351" s="4">
        <f>cukier8[[#This Row],[Ilość cukru]]*cukier8[[#This Row],[rabat]]</f>
        <v>1.6</v>
      </c>
    </row>
    <row r="1352" spans="1:6" x14ac:dyDescent="0.25">
      <c r="A1352" s="1">
        <v>40625</v>
      </c>
      <c r="B1352" t="s">
        <v>32</v>
      </c>
      <c r="C1352">
        <v>151</v>
      </c>
      <c r="D1352">
        <f>SUMIF($B$1:B1352,cukier8[[#This Row],[NIP]],$C$1:C1352)</f>
        <v>3782</v>
      </c>
      <c r="E1352">
        <f>IF(cukier8[[#This Row],[ilość już zakupiona]]&gt;=100,IF(cukier8[[#This Row],[ilość już zakupiona]]&gt;=1000,IF(cukier8[[#This Row],[ilość już zakupiona]]&gt;=10000,0.2,0.1),0.05),0)</f>
        <v>0.1</v>
      </c>
      <c r="F1352" s="4">
        <f>cukier8[[#This Row],[Ilość cukru]]*cukier8[[#This Row],[rabat]]</f>
        <v>15.100000000000001</v>
      </c>
    </row>
    <row r="1353" spans="1:6" x14ac:dyDescent="0.25">
      <c r="A1353" s="1">
        <v>40626</v>
      </c>
      <c r="B1353" t="s">
        <v>155</v>
      </c>
      <c r="C1353">
        <v>8</v>
      </c>
      <c r="D1353">
        <f>SUMIF($B$1:B1353,cukier8[[#This Row],[NIP]],$C$1:C1353)</f>
        <v>29</v>
      </c>
      <c r="E1353">
        <f>IF(cukier8[[#This Row],[ilość już zakupiona]]&gt;=100,IF(cukier8[[#This Row],[ilość już zakupiona]]&gt;=1000,IF(cukier8[[#This Row],[ilość już zakupiona]]&gt;=10000,0.2,0.1),0.05),0)</f>
        <v>0</v>
      </c>
      <c r="F1353" s="4">
        <f>cukier8[[#This Row],[Ilość cukru]]*cukier8[[#This Row],[rabat]]</f>
        <v>0</v>
      </c>
    </row>
    <row r="1354" spans="1:6" x14ac:dyDescent="0.25">
      <c r="A1354" s="1">
        <v>40627</v>
      </c>
      <c r="B1354" t="s">
        <v>16</v>
      </c>
      <c r="C1354">
        <v>411</v>
      </c>
      <c r="D1354">
        <f>SUMIF($B$1:B1354,cukier8[[#This Row],[NIP]],$C$1:C1354)</f>
        <v>16001</v>
      </c>
      <c r="E1354">
        <f>IF(cukier8[[#This Row],[ilość już zakupiona]]&gt;=100,IF(cukier8[[#This Row],[ilość już zakupiona]]&gt;=1000,IF(cukier8[[#This Row],[ilość już zakupiona]]&gt;=10000,0.2,0.1),0.05),0)</f>
        <v>0.2</v>
      </c>
      <c r="F1354" s="4">
        <f>cukier8[[#This Row],[Ilość cukru]]*cukier8[[#This Row],[rabat]]</f>
        <v>82.2</v>
      </c>
    </row>
    <row r="1355" spans="1:6" x14ac:dyDescent="0.25">
      <c r="A1355" s="1">
        <v>40628</v>
      </c>
      <c r="B1355" t="s">
        <v>54</v>
      </c>
      <c r="C1355">
        <v>119</v>
      </c>
      <c r="D1355">
        <f>SUMIF($B$1:B1355,cukier8[[#This Row],[NIP]],$C$1:C1355)</f>
        <v>3252</v>
      </c>
      <c r="E1355">
        <f>IF(cukier8[[#This Row],[ilość już zakupiona]]&gt;=100,IF(cukier8[[#This Row],[ilość już zakupiona]]&gt;=1000,IF(cukier8[[#This Row],[ilość już zakupiona]]&gt;=10000,0.2,0.1),0.05),0)</f>
        <v>0.1</v>
      </c>
      <c r="F1355" s="4">
        <f>cukier8[[#This Row],[Ilość cukru]]*cukier8[[#This Row],[rabat]]</f>
        <v>11.9</v>
      </c>
    </row>
    <row r="1356" spans="1:6" x14ac:dyDescent="0.25">
      <c r="A1356" s="1">
        <v>40630</v>
      </c>
      <c r="B1356" t="s">
        <v>19</v>
      </c>
      <c r="C1356">
        <v>366</v>
      </c>
      <c r="D1356">
        <f>SUMIF($B$1:B1356,cukier8[[#This Row],[NIP]],$C$1:C1356)</f>
        <v>12184</v>
      </c>
      <c r="E1356">
        <f>IF(cukier8[[#This Row],[ilość już zakupiona]]&gt;=100,IF(cukier8[[#This Row],[ilość już zakupiona]]&gt;=1000,IF(cukier8[[#This Row],[ilość już zakupiona]]&gt;=10000,0.2,0.1),0.05),0)</f>
        <v>0.2</v>
      </c>
      <c r="F1356" s="4">
        <f>cukier8[[#This Row],[Ilość cukru]]*cukier8[[#This Row],[rabat]]</f>
        <v>73.2</v>
      </c>
    </row>
    <row r="1357" spans="1:6" x14ac:dyDescent="0.25">
      <c r="A1357" s="1">
        <v>40633</v>
      </c>
      <c r="B1357" t="s">
        <v>71</v>
      </c>
      <c r="C1357">
        <v>20</v>
      </c>
      <c r="D1357">
        <f>SUMIF($B$1:B1357,cukier8[[#This Row],[NIP]],$C$1:C1357)</f>
        <v>2392</v>
      </c>
      <c r="E1357">
        <f>IF(cukier8[[#This Row],[ilość już zakupiona]]&gt;=100,IF(cukier8[[#This Row],[ilość już zakupiona]]&gt;=1000,IF(cukier8[[#This Row],[ilość już zakupiona]]&gt;=10000,0.2,0.1),0.05),0)</f>
        <v>0.1</v>
      </c>
      <c r="F1357" s="4">
        <f>cukier8[[#This Row],[Ilość cukru]]*cukier8[[#This Row],[rabat]]</f>
        <v>2</v>
      </c>
    </row>
    <row r="1358" spans="1:6" x14ac:dyDescent="0.25">
      <c r="A1358" s="1">
        <v>40635</v>
      </c>
      <c r="B1358" t="s">
        <v>125</v>
      </c>
      <c r="C1358">
        <v>124</v>
      </c>
      <c r="D1358">
        <f>SUMIF($B$1:B1358,cukier8[[#This Row],[NIP]],$C$1:C1358)</f>
        <v>627</v>
      </c>
      <c r="E1358">
        <f>IF(cukier8[[#This Row],[ilość już zakupiona]]&gt;=100,IF(cukier8[[#This Row],[ilość już zakupiona]]&gt;=1000,IF(cukier8[[#This Row],[ilość już zakupiona]]&gt;=10000,0.2,0.1),0.05),0)</f>
        <v>0.05</v>
      </c>
      <c r="F1358" s="4">
        <f>cukier8[[#This Row],[Ilość cukru]]*cukier8[[#This Row],[rabat]]</f>
        <v>6.2</v>
      </c>
    </row>
    <row r="1359" spans="1:6" x14ac:dyDescent="0.25">
      <c r="A1359" s="1">
        <v>40635</v>
      </c>
      <c r="B1359" t="s">
        <v>12</v>
      </c>
      <c r="C1359">
        <v>30</v>
      </c>
      <c r="D1359">
        <f>SUMIF($B$1:B1359,cukier8[[#This Row],[NIP]],$C$1:C1359)</f>
        <v>2755</v>
      </c>
      <c r="E1359">
        <f>IF(cukier8[[#This Row],[ilość już zakupiona]]&gt;=100,IF(cukier8[[#This Row],[ilość już zakupiona]]&gt;=1000,IF(cukier8[[#This Row],[ilość już zakupiona]]&gt;=10000,0.2,0.1),0.05),0)</f>
        <v>0.1</v>
      </c>
      <c r="F1359" s="4">
        <f>cukier8[[#This Row],[Ilość cukru]]*cukier8[[#This Row],[rabat]]</f>
        <v>3</v>
      </c>
    </row>
    <row r="1360" spans="1:6" x14ac:dyDescent="0.25">
      <c r="A1360" s="1">
        <v>40636</v>
      </c>
      <c r="B1360" t="s">
        <v>16</v>
      </c>
      <c r="C1360">
        <v>237</v>
      </c>
      <c r="D1360">
        <f>SUMIF($B$1:B1360,cukier8[[#This Row],[NIP]],$C$1:C1360)</f>
        <v>16238</v>
      </c>
      <c r="E1360">
        <f>IF(cukier8[[#This Row],[ilość już zakupiona]]&gt;=100,IF(cukier8[[#This Row],[ilość już zakupiona]]&gt;=1000,IF(cukier8[[#This Row],[ilość już zakupiona]]&gt;=10000,0.2,0.1),0.05),0)</f>
        <v>0.2</v>
      </c>
      <c r="F1360" s="4">
        <f>cukier8[[#This Row],[Ilość cukru]]*cukier8[[#This Row],[rabat]]</f>
        <v>47.400000000000006</v>
      </c>
    </row>
    <row r="1361" spans="1:6" x14ac:dyDescent="0.25">
      <c r="A1361" s="1">
        <v>40638</v>
      </c>
      <c r="B1361" t="s">
        <v>24</v>
      </c>
      <c r="C1361">
        <v>355</v>
      </c>
      <c r="D1361">
        <f>SUMIF($B$1:B1361,cukier8[[#This Row],[NIP]],$C$1:C1361)</f>
        <v>16239</v>
      </c>
      <c r="E1361">
        <f>IF(cukier8[[#This Row],[ilość już zakupiona]]&gt;=100,IF(cukier8[[#This Row],[ilość już zakupiona]]&gt;=1000,IF(cukier8[[#This Row],[ilość już zakupiona]]&gt;=10000,0.2,0.1),0.05),0)</f>
        <v>0.2</v>
      </c>
      <c r="F1361" s="4">
        <f>cukier8[[#This Row],[Ilość cukru]]*cukier8[[#This Row],[rabat]]</f>
        <v>71</v>
      </c>
    </row>
    <row r="1362" spans="1:6" x14ac:dyDescent="0.25">
      <c r="A1362" s="1">
        <v>40642</v>
      </c>
      <c r="B1362" t="s">
        <v>47</v>
      </c>
      <c r="C1362">
        <v>162</v>
      </c>
      <c r="D1362">
        <f>SUMIF($B$1:B1362,cukier8[[#This Row],[NIP]],$C$1:C1362)</f>
        <v>18591</v>
      </c>
      <c r="E1362">
        <f>IF(cukier8[[#This Row],[ilość już zakupiona]]&gt;=100,IF(cukier8[[#This Row],[ilość już zakupiona]]&gt;=1000,IF(cukier8[[#This Row],[ilość już zakupiona]]&gt;=10000,0.2,0.1),0.05),0)</f>
        <v>0.2</v>
      </c>
      <c r="F1362" s="4">
        <f>cukier8[[#This Row],[Ilość cukru]]*cukier8[[#This Row],[rabat]]</f>
        <v>32.4</v>
      </c>
    </row>
    <row r="1363" spans="1:6" x14ac:dyDescent="0.25">
      <c r="A1363" s="1">
        <v>40647</v>
      </c>
      <c r="B1363" t="s">
        <v>37</v>
      </c>
      <c r="C1363">
        <v>46</v>
      </c>
      <c r="D1363">
        <f>SUMIF($B$1:B1363,cukier8[[#This Row],[NIP]],$C$1:C1363)</f>
        <v>2505</v>
      </c>
      <c r="E1363">
        <f>IF(cukier8[[#This Row],[ilość już zakupiona]]&gt;=100,IF(cukier8[[#This Row],[ilość już zakupiona]]&gt;=1000,IF(cukier8[[#This Row],[ilość już zakupiona]]&gt;=10000,0.2,0.1),0.05),0)</f>
        <v>0.1</v>
      </c>
      <c r="F1363" s="4">
        <f>cukier8[[#This Row],[Ilość cukru]]*cukier8[[#This Row],[rabat]]</f>
        <v>4.6000000000000005</v>
      </c>
    </row>
    <row r="1364" spans="1:6" x14ac:dyDescent="0.25">
      <c r="A1364" s="1">
        <v>40647</v>
      </c>
      <c r="B1364" t="s">
        <v>221</v>
      </c>
      <c r="C1364">
        <v>13</v>
      </c>
      <c r="D1364">
        <f>SUMIF($B$1:B1364,cukier8[[#This Row],[NIP]],$C$1:C1364)</f>
        <v>13</v>
      </c>
      <c r="E1364">
        <f>IF(cukier8[[#This Row],[ilość już zakupiona]]&gt;=100,IF(cukier8[[#This Row],[ilość już zakupiona]]&gt;=1000,IF(cukier8[[#This Row],[ilość już zakupiona]]&gt;=10000,0.2,0.1),0.05),0)</f>
        <v>0</v>
      </c>
      <c r="F1364" s="4">
        <f>cukier8[[#This Row],[Ilość cukru]]*cukier8[[#This Row],[rabat]]</f>
        <v>0</v>
      </c>
    </row>
    <row r="1365" spans="1:6" x14ac:dyDescent="0.25">
      <c r="A1365" s="1">
        <v>40647</v>
      </c>
      <c r="B1365" t="s">
        <v>120</v>
      </c>
      <c r="C1365">
        <v>14</v>
      </c>
      <c r="D1365">
        <f>SUMIF($B$1:B1365,cukier8[[#This Row],[NIP]],$C$1:C1365)</f>
        <v>53</v>
      </c>
      <c r="E1365">
        <f>IF(cukier8[[#This Row],[ilość już zakupiona]]&gt;=100,IF(cukier8[[#This Row],[ilość już zakupiona]]&gt;=1000,IF(cukier8[[#This Row],[ilość już zakupiona]]&gt;=10000,0.2,0.1),0.05),0)</f>
        <v>0</v>
      </c>
      <c r="F1365" s="4">
        <f>cukier8[[#This Row],[Ilość cukru]]*cukier8[[#This Row],[rabat]]</f>
        <v>0</v>
      </c>
    </row>
    <row r="1366" spans="1:6" x14ac:dyDescent="0.25">
      <c r="A1366" s="1">
        <v>40647</v>
      </c>
      <c r="B1366" t="s">
        <v>222</v>
      </c>
      <c r="C1366">
        <v>4</v>
      </c>
      <c r="D1366">
        <f>SUMIF($B$1:B1366,cukier8[[#This Row],[NIP]],$C$1:C1366)</f>
        <v>4</v>
      </c>
      <c r="E1366">
        <f>IF(cukier8[[#This Row],[ilość już zakupiona]]&gt;=100,IF(cukier8[[#This Row],[ilość już zakupiona]]&gt;=1000,IF(cukier8[[#This Row],[ilość już zakupiona]]&gt;=10000,0.2,0.1),0.05),0)</f>
        <v>0</v>
      </c>
      <c r="F1366" s="4">
        <f>cukier8[[#This Row],[Ilość cukru]]*cukier8[[#This Row],[rabat]]</f>
        <v>0</v>
      </c>
    </row>
    <row r="1367" spans="1:6" x14ac:dyDescent="0.25">
      <c r="A1367" s="1">
        <v>40651</v>
      </c>
      <c r="B1367" t="s">
        <v>11</v>
      </c>
      <c r="C1367">
        <v>470</v>
      </c>
      <c r="D1367">
        <f>SUMIF($B$1:B1367,cukier8[[#This Row],[NIP]],$C$1:C1367)</f>
        <v>16970</v>
      </c>
      <c r="E1367">
        <f>IF(cukier8[[#This Row],[ilość już zakupiona]]&gt;=100,IF(cukier8[[#This Row],[ilość już zakupiona]]&gt;=1000,IF(cukier8[[#This Row],[ilość już zakupiona]]&gt;=10000,0.2,0.1),0.05),0)</f>
        <v>0.2</v>
      </c>
      <c r="F1367" s="4">
        <f>cukier8[[#This Row],[Ilość cukru]]*cukier8[[#This Row],[rabat]]</f>
        <v>94</v>
      </c>
    </row>
    <row r="1368" spans="1:6" x14ac:dyDescent="0.25">
      <c r="A1368" s="1">
        <v>40651</v>
      </c>
      <c r="B1368" t="s">
        <v>223</v>
      </c>
      <c r="C1368">
        <v>9</v>
      </c>
      <c r="D1368">
        <f>SUMIF($B$1:B1368,cukier8[[#This Row],[NIP]],$C$1:C1368)</f>
        <v>9</v>
      </c>
      <c r="E1368">
        <f>IF(cukier8[[#This Row],[ilość już zakupiona]]&gt;=100,IF(cukier8[[#This Row],[ilość już zakupiona]]&gt;=1000,IF(cukier8[[#This Row],[ilość już zakupiona]]&gt;=10000,0.2,0.1),0.05),0)</f>
        <v>0</v>
      </c>
      <c r="F1368" s="4">
        <f>cukier8[[#This Row],[Ilość cukru]]*cukier8[[#This Row],[rabat]]</f>
        <v>0</v>
      </c>
    </row>
    <row r="1369" spans="1:6" x14ac:dyDescent="0.25">
      <c r="A1369" s="1">
        <v>40651</v>
      </c>
      <c r="B1369" t="s">
        <v>60</v>
      </c>
      <c r="C1369">
        <v>37</v>
      </c>
      <c r="D1369">
        <f>SUMIF($B$1:B1369,cukier8[[#This Row],[NIP]],$C$1:C1369)</f>
        <v>594</v>
      </c>
      <c r="E1369">
        <f>IF(cukier8[[#This Row],[ilość już zakupiona]]&gt;=100,IF(cukier8[[#This Row],[ilość już zakupiona]]&gt;=1000,IF(cukier8[[#This Row],[ilość już zakupiona]]&gt;=10000,0.2,0.1),0.05),0)</f>
        <v>0.05</v>
      </c>
      <c r="F1369" s="4">
        <f>cukier8[[#This Row],[Ilość cukru]]*cukier8[[#This Row],[rabat]]</f>
        <v>1.85</v>
      </c>
    </row>
    <row r="1370" spans="1:6" x14ac:dyDescent="0.25">
      <c r="A1370" s="1">
        <v>40652</v>
      </c>
      <c r="B1370" t="s">
        <v>30</v>
      </c>
      <c r="C1370">
        <v>55</v>
      </c>
      <c r="D1370">
        <f>SUMIF($B$1:B1370,cukier8[[#This Row],[NIP]],$C$1:C1370)</f>
        <v>3031</v>
      </c>
      <c r="E1370">
        <f>IF(cukier8[[#This Row],[ilość już zakupiona]]&gt;=100,IF(cukier8[[#This Row],[ilość już zakupiona]]&gt;=1000,IF(cukier8[[#This Row],[ilość już zakupiona]]&gt;=10000,0.2,0.1),0.05),0)</f>
        <v>0.1</v>
      </c>
      <c r="F1370" s="4">
        <f>cukier8[[#This Row],[Ilość cukru]]*cukier8[[#This Row],[rabat]]</f>
        <v>5.5</v>
      </c>
    </row>
    <row r="1371" spans="1:6" x14ac:dyDescent="0.25">
      <c r="A1371" s="1">
        <v>40654</v>
      </c>
      <c r="B1371" t="s">
        <v>57</v>
      </c>
      <c r="C1371">
        <v>140</v>
      </c>
      <c r="D1371">
        <f>SUMIF($B$1:B1371,cukier8[[#This Row],[NIP]],$C$1:C1371)</f>
        <v>3178</v>
      </c>
      <c r="E1371">
        <f>IF(cukier8[[#This Row],[ilość już zakupiona]]&gt;=100,IF(cukier8[[#This Row],[ilość już zakupiona]]&gt;=1000,IF(cukier8[[#This Row],[ilość już zakupiona]]&gt;=10000,0.2,0.1),0.05),0)</f>
        <v>0.1</v>
      </c>
      <c r="F1371" s="4">
        <f>cukier8[[#This Row],[Ilość cukru]]*cukier8[[#This Row],[rabat]]</f>
        <v>14</v>
      </c>
    </row>
    <row r="1372" spans="1:6" x14ac:dyDescent="0.25">
      <c r="A1372" s="1">
        <v>40656</v>
      </c>
      <c r="B1372" t="s">
        <v>224</v>
      </c>
      <c r="C1372">
        <v>12</v>
      </c>
      <c r="D1372">
        <f>SUMIF($B$1:B1372,cukier8[[#This Row],[NIP]],$C$1:C1372)</f>
        <v>12</v>
      </c>
      <c r="E1372">
        <f>IF(cukier8[[#This Row],[ilość już zakupiona]]&gt;=100,IF(cukier8[[#This Row],[ilość już zakupiona]]&gt;=1000,IF(cukier8[[#This Row],[ilość już zakupiona]]&gt;=10000,0.2,0.1),0.05),0)</f>
        <v>0</v>
      </c>
      <c r="F1372" s="4">
        <f>cukier8[[#This Row],[Ilość cukru]]*cukier8[[#This Row],[rabat]]</f>
        <v>0</v>
      </c>
    </row>
    <row r="1373" spans="1:6" x14ac:dyDescent="0.25">
      <c r="A1373" s="1">
        <v>40658</v>
      </c>
      <c r="B1373" t="s">
        <v>14</v>
      </c>
      <c r="C1373">
        <v>20</v>
      </c>
      <c r="D1373">
        <f>SUMIF($B$1:B1373,cukier8[[#This Row],[NIP]],$C$1:C1373)</f>
        <v>3480</v>
      </c>
      <c r="E1373">
        <f>IF(cukier8[[#This Row],[ilość już zakupiona]]&gt;=100,IF(cukier8[[#This Row],[ilość już zakupiona]]&gt;=1000,IF(cukier8[[#This Row],[ilość już zakupiona]]&gt;=10000,0.2,0.1),0.05),0)</f>
        <v>0.1</v>
      </c>
      <c r="F1373" s="4">
        <f>cukier8[[#This Row],[Ilość cukru]]*cukier8[[#This Row],[rabat]]</f>
        <v>2</v>
      </c>
    </row>
    <row r="1374" spans="1:6" x14ac:dyDescent="0.25">
      <c r="A1374" s="1">
        <v>40662</v>
      </c>
      <c r="B1374" t="s">
        <v>52</v>
      </c>
      <c r="C1374">
        <v>478</v>
      </c>
      <c r="D1374">
        <f>SUMIF($B$1:B1374,cukier8[[#This Row],[NIP]],$C$1:C1374)</f>
        <v>16720</v>
      </c>
      <c r="E1374">
        <f>IF(cukier8[[#This Row],[ilość już zakupiona]]&gt;=100,IF(cukier8[[#This Row],[ilość już zakupiona]]&gt;=1000,IF(cukier8[[#This Row],[ilość już zakupiona]]&gt;=10000,0.2,0.1),0.05),0)</f>
        <v>0.2</v>
      </c>
      <c r="F1374" s="4">
        <f>cukier8[[#This Row],[Ilość cukru]]*cukier8[[#This Row],[rabat]]</f>
        <v>95.600000000000009</v>
      </c>
    </row>
    <row r="1375" spans="1:6" x14ac:dyDescent="0.25">
      <c r="A1375" s="1">
        <v>40664</v>
      </c>
      <c r="B1375" t="s">
        <v>24</v>
      </c>
      <c r="C1375">
        <v>289</v>
      </c>
      <c r="D1375">
        <f>SUMIF($B$1:B1375,cukier8[[#This Row],[NIP]],$C$1:C1375)</f>
        <v>16528</v>
      </c>
      <c r="E1375">
        <f>IF(cukier8[[#This Row],[ilość już zakupiona]]&gt;=100,IF(cukier8[[#This Row],[ilość już zakupiona]]&gt;=1000,IF(cukier8[[#This Row],[ilość już zakupiona]]&gt;=10000,0.2,0.1),0.05),0)</f>
        <v>0.2</v>
      </c>
      <c r="F1375" s="4">
        <f>cukier8[[#This Row],[Ilość cukru]]*cukier8[[#This Row],[rabat]]</f>
        <v>57.800000000000004</v>
      </c>
    </row>
    <row r="1376" spans="1:6" x14ac:dyDescent="0.25">
      <c r="A1376" s="1">
        <v>40665</v>
      </c>
      <c r="B1376" t="s">
        <v>59</v>
      </c>
      <c r="C1376">
        <v>1</v>
      </c>
      <c r="D1376">
        <f>SUMIF($B$1:B1376,cukier8[[#This Row],[NIP]],$C$1:C1376)</f>
        <v>30</v>
      </c>
      <c r="E1376">
        <f>IF(cukier8[[#This Row],[ilość już zakupiona]]&gt;=100,IF(cukier8[[#This Row],[ilość już zakupiona]]&gt;=1000,IF(cukier8[[#This Row],[ilość już zakupiona]]&gt;=10000,0.2,0.1),0.05),0)</f>
        <v>0</v>
      </c>
      <c r="F1376" s="4">
        <f>cukier8[[#This Row],[Ilość cukru]]*cukier8[[#This Row],[rabat]]</f>
        <v>0</v>
      </c>
    </row>
    <row r="1377" spans="1:6" x14ac:dyDescent="0.25">
      <c r="A1377" s="1">
        <v>40665</v>
      </c>
      <c r="B1377" t="s">
        <v>151</v>
      </c>
      <c r="C1377">
        <v>15</v>
      </c>
      <c r="D1377">
        <f>SUMIF($B$1:B1377,cukier8[[#This Row],[NIP]],$C$1:C1377)</f>
        <v>19</v>
      </c>
      <c r="E1377">
        <f>IF(cukier8[[#This Row],[ilość już zakupiona]]&gt;=100,IF(cukier8[[#This Row],[ilość już zakupiona]]&gt;=1000,IF(cukier8[[#This Row],[ilość już zakupiona]]&gt;=10000,0.2,0.1),0.05),0)</f>
        <v>0</v>
      </c>
      <c r="F1377" s="4">
        <f>cukier8[[#This Row],[Ilość cukru]]*cukier8[[#This Row],[rabat]]</f>
        <v>0</v>
      </c>
    </row>
    <row r="1378" spans="1:6" x14ac:dyDescent="0.25">
      <c r="A1378" s="1">
        <v>40668</v>
      </c>
      <c r="B1378" t="s">
        <v>9</v>
      </c>
      <c r="C1378">
        <v>400</v>
      </c>
      <c r="D1378">
        <f>SUMIF($B$1:B1378,cukier8[[#This Row],[NIP]],$C$1:C1378)</f>
        <v>18632</v>
      </c>
      <c r="E1378">
        <f>IF(cukier8[[#This Row],[ilość już zakupiona]]&gt;=100,IF(cukier8[[#This Row],[ilość już zakupiona]]&gt;=1000,IF(cukier8[[#This Row],[ilość już zakupiona]]&gt;=10000,0.2,0.1),0.05),0)</f>
        <v>0.2</v>
      </c>
      <c r="F1378" s="4">
        <f>cukier8[[#This Row],[Ilość cukru]]*cukier8[[#This Row],[rabat]]</f>
        <v>80</v>
      </c>
    </row>
    <row r="1379" spans="1:6" x14ac:dyDescent="0.25">
      <c r="A1379" s="1">
        <v>40669</v>
      </c>
      <c r="B1379" t="s">
        <v>110</v>
      </c>
      <c r="C1379">
        <v>1</v>
      </c>
      <c r="D1379">
        <f>SUMIF($B$1:B1379,cukier8[[#This Row],[NIP]],$C$1:C1379)</f>
        <v>30</v>
      </c>
      <c r="E1379">
        <f>IF(cukier8[[#This Row],[ilość już zakupiona]]&gt;=100,IF(cukier8[[#This Row],[ilość już zakupiona]]&gt;=1000,IF(cukier8[[#This Row],[ilość już zakupiona]]&gt;=10000,0.2,0.1),0.05),0)</f>
        <v>0</v>
      </c>
      <c r="F1379" s="4">
        <f>cukier8[[#This Row],[Ilość cukru]]*cukier8[[#This Row],[rabat]]</f>
        <v>0</v>
      </c>
    </row>
    <row r="1380" spans="1:6" x14ac:dyDescent="0.25">
      <c r="A1380" s="1">
        <v>40670</v>
      </c>
      <c r="B1380" t="s">
        <v>10</v>
      </c>
      <c r="C1380">
        <v>184</v>
      </c>
      <c r="D1380">
        <f>SUMIF($B$1:B1380,cukier8[[#This Row],[NIP]],$C$1:C1380)</f>
        <v>2276</v>
      </c>
      <c r="E1380">
        <f>IF(cukier8[[#This Row],[ilość już zakupiona]]&gt;=100,IF(cukier8[[#This Row],[ilość już zakupiona]]&gt;=1000,IF(cukier8[[#This Row],[ilość już zakupiona]]&gt;=10000,0.2,0.1),0.05),0)</f>
        <v>0.1</v>
      </c>
      <c r="F1380" s="4">
        <f>cukier8[[#This Row],[Ilość cukru]]*cukier8[[#This Row],[rabat]]</f>
        <v>18.400000000000002</v>
      </c>
    </row>
    <row r="1381" spans="1:6" x14ac:dyDescent="0.25">
      <c r="A1381" s="1">
        <v>40670</v>
      </c>
      <c r="B1381" t="s">
        <v>8</v>
      </c>
      <c r="C1381">
        <v>99</v>
      </c>
      <c r="D1381">
        <f>SUMIF($B$1:B1381,cukier8[[#This Row],[NIP]],$C$1:C1381)</f>
        <v>1952</v>
      </c>
      <c r="E1381">
        <f>IF(cukier8[[#This Row],[ilość już zakupiona]]&gt;=100,IF(cukier8[[#This Row],[ilość już zakupiona]]&gt;=1000,IF(cukier8[[#This Row],[ilość już zakupiona]]&gt;=10000,0.2,0.1),0.05),0)</f>
        <v>0.1</v>
      </c>
      <c r="F1381" s="4">
        <f>cukier8[[#This Row],[Ilość cukru]]*cukier8[[#This Row],[rabat]]</f>
        <v>9.9</v>
      </c>
    </row>
    <row r="1382" spans="1:6" x14ac:dyDescent="0.25">
      <c r="A1382" s="1">
        <v>40671</v>
      </c>
      <c r="B1382" t="s">
        <v>12</v>
      </c>
      <c r="C1382">
        <v>143</v>
      </c>
      <c r="D1382">
        <f>SUMIF($B$1:B1382,cukier8[[#This Row],[NIP]],$C$1:C1382)</f>
        <v>2898</v>
      </c>
      <c r="E1382">
        <f>IF(cukier8[[#This Row],[ilość już zakupiona]]&gt;=100,IF(cukier8[[#This Row],[ilość już zakupiona]]&gt;=1000,IF(cukier8[[#This Row],[ilość już zakupiona]]&gt;=10000,0.2,0.1),0.05),0)</f>
        <v>0.1</v>
      </c>
      <c r="F1382" s="4">
        <f>cukier8[[#This Row],[Ilość cukru]]*cukier8[[#This Row],[rabat]]</f>
        <v>14.3</v>
      </c>
    </row>
    <row r="1383" spans="1:6" x14ac:dyDescent="0.25">
      <c r="A1383" s="1">
        <v>40672</v>
      </c>
      <c r="B1383" t="s">
        <v>32</v>
      </c>
      <c r="C1383">
        <v>184</v>
      </c>
      <c r="D1383">
        <f>SUMIF($B$1:B1383,cukier8[[#This Row],[NIP]],$C$1:C1383)</f>
        <v>3966</v>
      </c>
      <c r="E1383">
        <f>IF(cukier8[[#This Row],[ilość już zakupiona]]&gt;=100,IF(cukier8[[#This Row],[ilość już zakupiona]]&gt;=1000,IF(cukier8[[#This Row],[ilość już zakupiona]]&gt;=10000,0.2,0.1),0.05),0)</f>
        <v>0.1</v>
      </c>
      <c r="F1383" s="4">
        <f>cukier8[[#This Row],[Ilość cukru]]*cukier8[[#This Row],[rabat]]</f>
        <v>18.400000000000002</v>
      </c>
    </row>
    <row r="1384" spans="1:6" x14ac:dyDescent="0.25">
      <c r="A1384" s="1">
        <v>40676</v>
      </c>
      <c r="B1384" t="s">
        <v>165</v>
      </c>
      <c r="C1384">
        <v>3</v>
      </c>
      <c r="D1384">
        <f>SUMIF($B$1:B1384,cukier8[[#This Row],[NIP]],$C$1:C1384)</f>
        <v>13</v>
      </c>
      <c r="E1384">
        <f>IF(cukier8[[#This Row],[ilość już zakupiona]]&gt;=100,IF(cukier8[[#This Row],[ilość już zakupiona]]&gt;=1000,IF(cukier8[[#This Row],[ilość już zakupiona]]&gt;=10000,0.2,0.1),0.05),0)</f>
        <v>0</v>
      </c>
      <c r="F1384" s="4">
        <f>cukier8[[#This Row],[Ilość cukru]]*cukier8[[#This Row],[rabat]]</f>
        <v>0</v>
      </c>
    </row>
    <row r="1385" spans="1:6" x14ac:dyDescent="0.25">
      <c r="A1385" s="1">
        <v>40676</v>
      </c>
      <c r="B1385" t="s">
        <v>20</v>
      </c>
      <c r="C1385">
        <v>197</v>
      </c>
      <c r="D1385">
        <f>SUMIF($B$1:B1385,cukier8[[#This Row],[NIP]],$C$1:C1385)</f>
        <v>3888</v>
      </c>
      <c r="E1385">
        <f>IF(cukier8[[#This Row],[ilość już zakupiona]]&gt;=100,IF(cukier8[[#This Row],[ilość już zakupiona]]&gt;=1000,IF(cukier8[[#This Row],[ilość już zakupiona]]&gt;=10000,0.2,0.1),0.05),0)</f>
        <v>0.1</v>
      </c>
      <c r="F1385" s="4">
        <f>cukier8[[#This Row],[Ilość cukru]]*cukier8[[#This Row],[rabat]]</f>
        <v>19.700000000000003</v>
      </c>
    </row>
    <row r="1386" spans="1:6" x14ac:dyDescent="0.25">
      <c r="A1386" s="1">
        <v>40680</v>
      </c>
      <c r="B1386" t="s">
        <v>6</v>
      </c>
      <c r="C1386">
        <v>18</v>
      </c>
      <c r="D1386">
        <f>SUMIF($B$1:B1386,cukier8[[#This Row],[NIP]],$C$1:C1386)</f>
        <v>37</v>
      </c>
      <c r="E1386">
        <f>IF(cukier8[[#This Row],[ilość już zakupiona]]&gt;=100,IF(cukier8[[#This Row],[ilość już zakupiona]]&gt;=1000,IF(cukier8[[#This Row],[ilość już zakupiona]]&gt;=10000,0.2,0.1),0.05),0)</f>
        <v>0</v>
      </c>
      <c r="F1386" s="4">
        <f>cukier8[[#This Row],[Ilość cukru]]*cukier8[[#This Row],[rabat]]</f>
        <v>0</v>
      </c>
    </row>
    <row r="1387" spans="1:6" x14ac:dyDescent="0.25">
      <c r="A1387" s="1">
        <v>40685</v>
      </c>
      <c r="B1387" t="s">
        <v>2</v>
      </c>
      <c r="C1387">
        <v>7</v>
      </c>
      <c r="D1387">
        <f>SUMIF($B$1:B1387,cukier8[[#This Row],[NIP]],$C$1:C1387)</f>
        <v>60</v>
      </c>
      <c r="E1387">
        <f>IF(cukier8[[#This Row],[ilość już zakupiona]]&gt;=100,IF(cukier8[[#This Row],[ilość już zakupiona]]&gt;=1000,IF(cukier8[[#This Row],[ilość już zakupiona]]&gt;=10000,0.2,0.1),0.05),0)</f>
        <v>0</v>
      </c>
      <c r="F1387" s="4">
        <f>cukier8[[#This Row],[Ilość cukru]]*cukier8[[#This Row],[rabat]]</f>
        <v>0</v>
      </c>
    </row>
    <row r="1388" spans="1:6" x14ac:dyDescent="0.25">
      <c r="A1388" s="1">
        <v>40686</v>
      </c>
      <c r="B1388" t="s">
        <v>11</v>
      </c>
      <c r="C1388">
        <v>381</v>
      </c>
      <c r="D1388">
        <f>SUMIF($B$1:B1388,cukier8[[#This Row],[NIP]],$C$1:C1388)</f>
        <v>17351</v>
      </c>
      <c r="E1388">
        <f>IF(cukier8[[#This Row],[ilość już zakupiona]]&gt;=100,IF(cukier8[[#This Row],[ilość już zakupiona]]&gt;=1000,IF(cukier8[[#This Row],[ilość już zakupiona]]&gt;=10000,0.2,0.1),0.05),0)</f>
        <v>0.2</v>
      </c>
      <c r="F1388" s="4">
        <f>cukier8[[#This Row],[Ilość cukru]]*cukier8[[#This Row],[rabat]]</f>
        <v>76.2</v>
      </c>
    </row>
    <row r="1389" spans="1:6" x14ac:dyDescent="0.25">
      <c r="A1389" s="1">
        <v>40689</v>
      </c>
      <c r="B1389" t="s">
        <v>63</v>
      </c>
      <c r="C1389">
        <v>45</v>
      </c>
      <c r="D1389">
        <f>SUMIF($B$1:B1389,cukier8[[#This Row],[NIP]],$C$1:C1389)</f>
        <v>2107</v>
      </c>
      <c r="E1389">
        <f>IF(cukier8[[#This Row],[ilość już zakupiona]]&gt;=100,IF(cukier8[[#This Row],[ilość już zakupiona]]&gt;=1000,IF(cukier8[[#This Row],[ilość już zakupiona]]&gt;=10000,0.2,0.1),0.05),0)</f>
        <v>0.1</v>
      </c>
      <c r="F1389" s="4">
        <f>cukier8[[#This Row],[Ilość cukru]]*cukier8[[#This Row],[rabat]]</f>
        <v>4.5</v>
      </c>
    </row>
    <row r="1390" spans="1:6" x14ac:dyDescent="0.25">
      <c r="A1390" s="1">
        <v>40691</v>
      </c>
      <c r="B1390" t="s">
        <v>19</v>
      </c>
      <c r="C1390">
        <v>499</v>
      </c>
      <c r="D1390">
        <f>SUMIF($B$1:B1390,cukier8[[#This Row],[NIP]],$C$1:C1390)</f>
        <v>12683</v>
      </c>
      <c r="E1390">
        <f>IF(cukier8[[#This Row],[ilość już zakupiona]]&gt;=100,IF(cukier8[[#This Row],[ilość już zakupiona]]&gt;=1000,IF(cukier8[[#This Row],[ilość już zakupiona]]&gt;=10000,0.2,0.1),0.05),0)</f>
        <v>0.2</v>
      </c>
      <c r="F1390" s="4">
        <f>cukier8[[#This Row],[Ilość cukru]]*cukier8[[#This Row],[rabat]]</f>
        <v>99.800000000000011</v>
      </c>
    </row>
    <row r="1391" spans="1:6" x14ac:dyDescent="0.25">
      <c r="A1391" s="1">
        <v>40695</v>
      </c>
      <c r="B1391" t="s">
        <v>19</v>
      </c>
      <c r="C1391">
        <v>134</v>
      </c>
      <c r="D1391">
        <f>SUMIF($B$1:B1391,cukier8[[#This Row],[NIP]],$C$1:C1391)</f>
        <v>12817</v>
      </c>
      <c r="E1391">
        <f>IF(cukier8[[#This Row],[ilość już zakupiona]]&gt;=100,IF(cukier8[[#This Row],[ilość już zakupiona]]&gt;=1000,IF(cukier8[[#This Row],[ilość już zakupiona]]&gt;=10000,0.2,0.1),0.05),0)</f>
        <v>0.2</v>
      </c>
      <c r="F1391" s="4">
        <f>cukier8[[#This Row],[Ilość cukru]]*cukier8[[#This Row],[rabat]]</f>
        <v>26.8</v>
      </c>
    </row>
    <row r="1392" spans="1:6" x14ac:dyDescent="0.25">
      <c r="A1392" s="1">
        <v>40695</v>
      </c>
      <c r="B1392" t="s">
        <v>54</v>
      </c>
      <c r="C1392">
        <v>132</v>
      </c>
      <c r="D1392">
        <f>SUMIF($B$1:B1392,cukier8[[#This Row],[NIP]],$C$1:C1392)</f>
        <v>3384</v>
      </c>
      <c r="E1392">
        <f>IF(cukier8[[#This Row],[ilość już zakupiona]]&gt;=100,IF(cukier8[[#This Row],[ilość już zakupiona]]&gt;=1000,IF(cukier8[[#This Row],[ilość już zakupiona]]&gt;=10000,0.2,0.1),0.05),0)</f>
        <v>0.1</v>
      </c>
      <c r="F1392" s="4">
        <f>cukier8[[#This Row],[Ilość cukru]]*cukier8[[#This Row],[rabat]]</f>
        <v>13.200000000000001</v>
      </c>
    </row>
    <row r="1393" spans="1:6" x14ac:dyDescent="0.25">
      <c r="A1393" s="1">
        <v>40696</v>
      </c>
      <c r="B1393" t="s">
        <v>21</v>
      </c>
      <c r="C1393">
        <v>180</v>
      </c>
      <c r="D1393">
        <f>SUMIF($B$1:B1393,cukier8[[#This Row],[NIP]],$C$1:C1393)</f>
        <v>2985</v>
      </c>
      <c r="E1393">
        <f>IF(cukier8[[#This Row],[ilość już zakupiona]]&gt;=100,IF(cukier8[[#This Row],[ilość już zakupiona]]&gt;=1000,IF(cukier8[[#This Row],[ilość już zakupiona]]&gt;=10000,0.2,0.1),0.05),0)</f>
        <v>0.1</v>
      </c>
      <c r="F1393" s="4">
        <f>cukier8[[#This Row],[Ilość cukru]]*cukier8[[#This Row],[rabat]]</f>
        <v>18</v>
      </c>
    </row>
    <row r="1394" spans="1:6" x14ac:dyDescent="0.25">
      <c r="A1394" s="1">
        <v>40699</v>
      </c>
      <c r="B1394" t="s">
        <v>223</v>
      </c>
      <c r="C1394">
        <v>5</v>
      </c>
      <c r="D1394">
        <f>SUMIF($B$1:B1394,cukier8[[#This Row],[NIP]],$C$1:C1394)</f>
        <v>14</v>
      </c>
      <c r="E1394">
        <f>IF(cukier8[[#This Row],[ilość już zakupiona]]&gt;=100,IF(cukier8[[#This Row],[ilość już zakupiona]]&gt;=1000,IF(cukier8[[#This Row],[ilość już zakupiona]]&gt;=10000,0.2,0.1),0.05),0)</f>
        <v>0</v>
      </c>
      <c r="F1394" s="4">
        <f>cukier8[[#This Row],[Ilość cukru]]*cukier8[[#This Row],[rabat]]</f>
        <v>0</v>
      </c>
    </row>
    <row r="1395" spans="1:6" x14ac:dyDescent="0.25">
      <c r="A1395" s="1">
        <v>40701</v>
      </c>
      <c r="B1395" t="s">
        <v>26</v>
      </c>
      <c r="C1395">
        <v>110</v>
      </c>
      <c r="D1395">
        <f>SUMIF($B$1:B1395,cukier8[[#This Row],[NIP]],$C$1:C1395)</f>
        <v>4113</v>
      </c>
      <c r="E1395">
        <f>IF(cukier8[[#This Row],[ilość już zakupiona]]&gt;=100,IF(cukier8[[#This Row],[ilość już zakupiona]]&gt;=1000,IF(cukier8[[#This Row],[ilość już zakupiona]]&gt;=10000,0.2,0.1),0.05),0)</f>
        <v>0.1</v>
      </c>
      <c r="F1395" s="4">
        <f>cukier8[[#This Row],[Ilość cukru]]*cukier8[[#This Row],[rabat]]</f>
        <v>11</v>
      </c>
    </row>
    <row r="1396" spans="1:6" x14ac:dyDescent="0.25">
      <c r="A1396" s="1">
        <v>40702</v>
      </c>
      <c r="B1396" t="s">
        <v>54</v>
      </c>
      <c r="C1396">
        <v>54</v>
      </c>
      <c r="D1396">
        <f>SUMIF($B$1:B1396,cukier8[[#This Row],[NIP]],$C$1:C1396)</f>
        <v>3438</v>
      </c>
      <c r="E1396">
        <f>IF(cukier8[[#This Row],[ilość już zakupiona]]&gt;=100,IF(cukier8[[#This Row],[ilość już zakupiona]]&gt;=1000,IF(cukier8[[#This Row],[ilość już zakupiona]]&gt;=10000,0.2,0.1),0.05),0)</f>
        <v>0.1</v>
      </c>
      <c r="F1396" s="4">
        <f>cukier8[[#This Row],[Ilość cukru]]*cukier8[[#This Row],[rabat]]</f>
        <v>5.4</v>
      </c>
    </row>
    <row r="1397" spans="1:6" x14ac:dyDescent="0.25">
      <c r="A1397" s="1">
        <v>40703</v>
      </c>
      <c r="B1397" t="s">
        <v>211</v>
      </c>
      <c r="C1397">
        <v>6</v>
      </c>
      <c r="D1397">
        <f>SUMIF($B$1:B1397,cukier8[[#This Row],[NIP]],$C$1:C1397)</f>
        <v>12</v>
      </c>
      <c r="E1397">
        <f>IF(cukier8[[#This Row],[ilość już zakupiona]]&gt;=100,IF(cukier8[[#This Row],[ilość już zakupiona]]&gt;=1000,IF(cukier8[[#This Row],[ilość już zakupiona]]&gt;=10000,0.2,0.1),0.05),0)</f>
        <v>0</v>
      </c>
      <c r="F1397" s="4">
        <f>cukier8[[#This Row],[Ilość cukru]]*cukier8[[#This Row],[rabat]]</f>
        <v>0</v>
      </c>
    </row>
    <row r="1398" spans="1:6" x14ac:dyDescent="0.25">
      <c r="A1398" s="1">
        <v>40704</v>
      </c>
      <c r="B1398" t="s">
        <v>52</v>
      </c>
      <c r="C1398">
        <v>476</v>
      </c>
      <c r="D1398">
        <f>SUMIF($B$1:B1398,cukier8[[#This Row],[NIP]],$C$1:C1398)</f>
        <v>17196</v>
      </c>
      <c r="E1398">
        <f>IF(cukier8[[#This Row],[ilość już zakupiona]]&gt;=100,IF(cukier8[[#This Row],[ilość już zakupiona]]&gt;=1000,IF(cukier8[[#This Row],[ilość już zakupiona]]&gt;=10000,0.2,0.1),0.05),0)</f>
        <v>0.2</v>
      </c>
      <c r="F1398" s="4">
        <f>cukier8[[#This Row],[Ilość cukru]]*cukier8[[#This Row],[rabat]]</f>
        <v>95.2</v>
      </c>
    </row>
    <row r="1399" spans="1:6" x14ac:dyDescent="0.25">
      <c r="A1399" s="1">
        <v>40704</v>
      </c>
      <c r="B1399" t="s">
        <v>21</v>
      </c>
      <c r="C1399">
        <v>104</v>
      </c>
      <c r="D1399">
        <f>SUMIF($B$1:B1399,cukier8[[#This Row],[NIP]],$C$1:C1399)</f>
        <v>3089</v>
      </c>
      <c r="E1399">
        <f>IF(cukier8[[#This Row],[ilość już zakupiona]]&gt;=100,IF(cukier8[[#This Row],[ilość już zakupiona]]&gt;=1000,IF(cukier8[[#This Row],[ilość już zakupiona]]&gt;=10000,0.2,0.1),0.05),0)</f>
        <v>0.1</v>
      </c>
      <c r="F1399" s="4">
        <f>cukier8[[#This Row],[Ilość cukru]]*cukier8[[#This Row],[rabat]]</f>
        <v>10.4</v>
      </c>
    </row>
    <row r="1400" spans="1:6" x14ac:dyDescent="0.25">
      <c r="A1400" s="1">
        <v>40704</v>
      </c>
      <c r="B1400" t="s">
        <v>33</v>
      </c>
      <c r="C1400">
        <v>104</v>
      </c>
      <c r="D1400">
        <f>SUMIF($B$1:B1400,cukier8[[#This Row],[NIP]],$C$1:C1400)</f>
        <v>1603</v>
      </c>
      <c r="E1400">
        <f>IF(cukier8[[#This Row],[ilość już zakupiona]]&gt;=100,IF(cukier8[[#This Row],[ilość już zakupiona]]&gt;=1000,IF(cukier8[[#This Row],[ilość już zakupiona]]&gt;=10000,0.2,0.1),0.05),0)</f>
        <v>0.1</v>
      </c>
      <c r="F1400" s="4">
        <f>cukier8[[#This Row],[Ilość cukru]]*cukier8[[#This Row],[rabat]]</f>
        <v>10.4</v>
      </c>
    </row>
    <row r="1401" spans="1:6" x14ac:dyDescent="0.25">
      <c r="A1401" s="1">
        <v>40706</v>
      </c>
      <c r="B1401" t="s">
        <v>20</v>
      </c>
      <c r="C1401">
        <v>47</v>
      </c>
      <c r="D1401">
        <f>SUMIF($B$1:B1401,cukier8[[#This Row],[NIP]],$C$1:C1401)</f>
        <v>3935</v>
      </c>
      <c r="E1401">
        <f>IF(cukier8[[#This Row],[ilość już zakupiona]]&gt;=100,IF(cukier8[[#This Row],[ilość już zakupiona]]&gt;=1000,IF(cukier8[[#This Row],[ilość już zakupiona]]&gt;=10000,0.2,0.1),0.05),0)</f>
        <v>0.1</v>
      </c>
      <c r="F1401" s="4">
        <f>cukier8[[#This Row],[Ilość cukru]]*cukier8[[#This Row],[rabat]]</f>
        <v>4.7</v>
      </c>
    </row>
    <row r="1402" spans="1:6" x14ac:dyDescent="0.25">
      <c r="A1402" s="1">
        <v>40706</v>
      </c>
      <c r="B1402" t="s">
        <v>37</v>
      </c>
      <c r="C1402">
        <v>127</v>
      </c>
      <c r="D1402">
        <f>SUMIF($B$1:B1402,cukier8[[#This Row],[NIP]],$C$1:C1402)</f>
        <v>2632</v>
      </c>
      <c r="E1402">
        <f>IF(cukier8[[#This Row],[ilość już zakupiona]]&gt;=100,IF(cukier8[[#This Row],[ilość już zakupiona]]&gt;=1000,IF(cukier8[[#This Row],[ilość już zakupiona]]&gt;=10000,0.2,0.1),0.05),0)</f>
        <v>0.1</v>
      </c>
      <c r="F1402" s="4">
        <f>cukier8[[#This Row],[Ilość cukru]]*cukier8[[#This Row],[rabat]]</f>
        <v>12.700000000000001</v>
      </c>
    </row>
    <row r="1403" spans="1:6" x14ac:dyDescent="0.25">
      <c r="A1403" s="1">
        <v>40708</v>
      </c>
      <c r="B1403" t="s">
        <v>27</v>
      </c>
      <c r="C1403">
        <v>143</v>
      </c>
      <c r="D1403">
        <f>SUMIF($B$1:B1403,cukier8[[#This Row],[NIP]],$C$1:C1403)</f>
        <v>1546</v>
      </c>
      <c r="E1403">
        <f>IF(cukier8[[#This Row],[ilość już zakupiona]]&gt;=100,IF(cukier8[[#This Row],[ilość już zakupiona]]&gt;=1000,IF(cukier8[[#This Row],[ilość już zakupiona]]&gt;=10000,0.2,0.1),0.05),0)</f>
        <v>0.1</v>
      </c>
      <c r="F1403" s="4">
        <f>cukier8[[#This Row],[Ilość cukru]]*cukier8[[#This Row],[rabat]]</f>
        <v>14.3</v>
      </c>
    </row>
    <row r="1404" spans="1:6" x14ac:dyDescent="0.25">
      <c r="A1404" s="1">
        <v>40711</v>
      </c>
      <c r="B1404" t="s">
        <v>60</v>
      </c>
      <c r="C1404">
        <v>181</v>
      </c>
      <c r="D1404">
        <f>SUMIF($B$1:B1404,cukier8[[#This Row],[NIP]],$C$1:C1404)</f>
        <v>775</v>
      </c>
      <c r="E1404">
        <f>IF(cukier8[[#This Row],[ilość już zakupiona]]&gt;=100,IF(cukier8[[#This Row],[ilość już zakupiona]]&gt;=1000,IF(cukier8[[#This Row],[ilość już zakupiona]]&gt;=10000,0.2,0.1),0.05),0)</f>
        <v>0.05</v>
      </c>
      <c r="F1404" s="4">
        <f>cukier8[[#This Row],[Ilość cukru]]*cukier8[[#This Row],[rabat]]</f>
        <v>9.0500000000000007</v>
      </c>
    </row>
    <row r="1405" spans="1:6" x14ac:dyDescent="0.25">
      <c r="A1405" s="1">
        <v>40714</v>
      </c>
      <c r="B1405" t="s">
        <v>21</v>
      </c>
      <c r="C1405">
        <v>139</v>
      </c>
      <c r="D1405">
        <f>SUMIF($B$1:B1405,cukier8[[#This Row],[NIP]],$C$1:C1405)</f>
        <v>3228</v>
      </c>
      <c r="E1405">
        <f>IF(cukier8[[#This Row],[ilość już zakupiona]]&gt;=100,IF(cukier8[[#This Row],[ilość już zakupiona]]&gt;=1000,IF(cukier8[[#This Row],[ilość już zakupiona]]&gt;=10000,0.2,0.1),0.05),0)</f>
        <v>0.1</v>
      </c>
      <c r="F1405" s="4">
        <f>cukier8[[#This Row],[Ilość cukru]]*cukier8[[#This Row],[rabat]]</f>
        <v>13.9</v>
      </c>
    </row>
    <row r="1406" spans="1:6" x14ac:dyDescent="0.25">
      <c r="A1406" s="1">
        <v>40717</v>
      </c>
      <c r="B1406" t="s">
        <v>54</v>
      </c>
      <c r="C1406">
        <v>187</v>
      </c>
      <c r="D1406">
        <f>SUMIF($B$1:B1406,cukier8[[#This Row],[NIP]],$C$1:C1406)</f>
        <v>3625</v>
      </c>
      <c r="E1406">
        <f>IF(cukier8[[#This Row],[ilość już zakupiona]]&gt;=100,IF(cukier8[[#This Row],[ilość już zakupiona]]&gt;=1000,IF(cukier8[[#This Row],[ilość już zakupiona]]&gt;=10000,0.2,0.1),0.05),0)</f>
        <v>0.1</v>
      </c>
      <c r="F1406" s="4">
        <f>cukier8[[#This Row],[Ilość cukru]]*cukier8[[#This Row],[rabat]]</f>
        <v>18.7</v>
      </c>
    </row>
    <row r="1407" spans="1:6" x14ac:dyDescent="0.25">
      <c r="A1407" s="1">
        <v>40717</v>
      </c>
      <c r="B1407" t="s">
        <v>203</v>
      </c>
      <c r="C1407">
        <v>11</v>
      </c>
      <c r="D1407">
        <f>SUMIF($B$1:B1407,cukier8[[#This Row],[NIP]],$C$1:C1407)</f>
        <v>13</v>
      </c>
      <c r="E1407">
        <f>IF(cukier8[[#This Row],[ilość już zakupiona]]&gt;=100,IF(cukier8[[#This Row],[ilość już zakupiona]]&gt;=1000,IF(cukier8[[#This Row],[ilość już zakupiona]]&gt;=10000,0.2,0.1),0.05),0)</f>
        <v>0</v>
      </c>
      <c r="F1407" s="4">
        <f>cukier8[[#This Row],[Ilość cukru]]*cukier8[[#This Row],[rabat]]</f>
        <v>0</v>
      </c>
    </row>
    <row r="1408" spans="1:6" x14ac:dyDescent="0.25">
      <c r="A1408" s="1">
        <v>40718</v>
      </c>
      <c r="B1408" t="s">
        <v>57</v>
      </c>
      <c r="C1408">
        <v>170</v>
      </c>
      <c r="D1408">
        <f>SUMIF($B$1:B1408,cukier8[[#This Row],[NIP]],$C$1:C1408)</f>
        <v>3348</v>
      </c>
      <c r="E1408">
        <f>IF(cukier8[[#This Row],[ilość już zakupiona]]&gt;=100,IF(cukier8[[#This Row],[ilość już zakupiona]]&gt;=1000,IF(cukier8[[#This Row],[ilość już zakupiona]]&gt;=10000,0.2,0.1),0.05),0)</f>
        <v>0.1</v>
      </c>
      <c r="F1408" s="4">
        <f>cukier8[[#This Row],[Ilość cukru]]*cukier8[[#This Row],[rabat]]</f>
        <v>17</v>
      </c>
    </row>
    <row r="1409" spans="1:6" x14ac:dyDescent="0.25">
      <c r="A1409" s="1">
        <v>40723</v>
      </c>
      <c r="B1409" t="s">
        <v>118</v>
      </c>
      <c r="C1409">
        <v>7</v>
      </c>
      <c r="D1409">
        <f>SUMIF($B$1:B1409,cukier8[[#This Row],[NIP]],$C$1:C1409)</f>
        <v>27</v>
      </c>
      <c r="E1409">
        <f>IF(cukier8[[#This Row],[ilość już zakupiona]]&gt;=100,IF(cukier8[[#This Row],[ilość już zakupiona]]&gt;=1000,IF(cukier8[[#This Row],[ilość już zakupiona]]&gt;=10000,0.2,0.1),0.05),0)</f>
        <v>0</v>
      </c>
      <c r="F1409" s="4">
        <f>cukier8[[#This Row],[Ilość cukru]]*cukier8[[#This Row],[rabat]]</f>
        <v>0</v>
      </c>
    </row>
    <row r="1410" spans="1:6" x14ac:dyDescent="0.25">
      <c r="A1410" s="1">
        <v>40727</v>
      </c>
      <c r="B1410" t="s">
        <v>14</v>
      </c>
      <c r="C1410">
        <v>168</v>
      </c>
      <c r="D1410">
        <f>SUMIF($B$1:B1410,cukier8[[#This Row],[NIP]],$C$1:C1410)</f>
        <v>3648</v>
      </c>
      <c r="E1410">
        <f>IF(cukier8[[#This Row],[ilość już zakupiona]]&gt;=100,IF(cukier8[[#This Row],[ilość już zakupiona]]&gt;=1000,IF(cukier8[[#This Row],[ilość już zakupiona]]&gt;=10000,0.2,0.1),0.05),0)</f>
        <v>0.1</v>
      </c>
      <c r="F1410" s="4">
        <f>cukier8[[#This Row],[Ilość cukru]]*cukier8[[#This Row],[rabat]]</f>
        <v>16.8</v>
      </c>
    </row>
    <row r="1411" spans="1:6" x14ac:dyDescent="0.25">
      <c r="A1411" s="1">
        <v>40727</v>
      </c>
      <c r="B1411" t="s">
        <v>207</v>
      </c>
      <c r="C1411">
        <v>4</v>
      </c>
      <c r="D1411">
        <f>SUMIF($B$1:B1411,cukier8[[#This Row],[NIP]],$C$1:C1411)</f>
        <v>5</v>
      </c>
      <c r="E1411">
        <f>IF(cukier8[[#This Row],[ilość już zakupiona]]&gt;=100,IF(cukier8[[#This Row],[ilość już zakupiona]]&gt;=1000,IF(cukier8[[#This Row],[ilość już zakupiona]]&gt;=10000,0.2,0.1),0.05),0)</f>
        <v>0</v>
      </c>
      <c r="F1411" s="4">
        <f>cukier8[[#This Row],[Ilość cukru]]*cukier8[[#This Row],[rabat]]</f>
        <v>0</v>
      </c>
    </row>
    <row r="1412" spans="1:6" x14ac:dyDescent="0.25">
      <c r="A1412" s="1">
        <v>40727</v>
      </c>
      <c r="B1412" t="s">
        <v>11</v>
      </c>
      <c r="C1412">
        <v>145</v>
      </c>
      <c r="D1412">
        <f>SUMIF($B$1:B1412,cukier8[[#This Row],[NIP]],$C$1:C1412)</f>
        <v>17496</v>
      </c>
      <c r="E1412">
        <f>IF(cukier8[[#This Row],[ilość już zakupiona]]&gt;=100,IF(cukier8[[#This Row],[ilość już zakupiona]]&gt;=1000,IF(cukier8[[#This Row],[ilość już zakupiona]]&gt;=10000,0.2,0.1),0.05),0)</f>
        <v>0.2</v>
      </c>
      <c r="F1412" s="4">
        <f>cukier8[[#This Row],[Ilość cukru]]*cukier8[[#This Row],[rabat]]</f>
        <v>29</v>
      </c>
    </row>
    <row r="1413" spans="1:6" x14ac:dyDescent="0.25">
      <c r="A1413" s="1">
        <v>40730</v>
      </c>
      <c r="B1413" t="s">
        <v>21</v>
      </c>
      <c r="C1413">
        <v>103</v>
      </c>
      <c r="D1413">
        <f>SUMIF($B$1:B1413,cukier8[[#This Row],[NIP]],$C$1:C1413)</f>
        <v>3331</v>
      </c>
      <c r="E1413">
        <f>IF(cukier8[[#This Row],[ilość już zakupiona]]&gt;=100,IF(cukier8[[#This Row],[ilość już zakupiona]]&gt;=1000,IF(cukier8[[#This Row],[ilość już zakupiona]]&gt;=10000,0.2,0.1),0.05),0)</f>
        <v>0.1</v>
      </c>
      <c r="F1413" s="4">
        <f>cukier8[[#This Row],[Ilość cukru]]*cukier8[[#This Row],[rabat]]</f>
        <v>10.3</v>
      </c>
    </row>
    <row r="1414" spans="1:6" x14ac:dyDescent="0.25">
      <c r="A1414" s="1">
        <v>40732</v>
      </c>
      <c r="B1414" t="s">
        <v>19</v>
      </c>
      <c r="C1414">
        <v>101</v>
      </c>
      <c r="D1414">
        <f>SUMIF($B$1:B1414,cukier8[[#This Row],[NIP]],$C$1:C1414)</f>
        <v>12918</v>
      </c>
      <c r="E1414">
        <f>IF(cukier8[[#This Row],[ilość już zakupiona]]&gt;=100,IF(cukier8[[#This Row],[ilość już zakupiona]]&gt;=1000,IF(cukier8[[#This Row],[ilość już zakupiona]]&gt;=10000,0.2,0.1),0.05),0)</f>
        <v>0.2</v>
      </c>
      <c r="F1414" s="4">
        <f>cukier8[[#This Row],[Ilość cukru]]*cukier8[[#This Row],[rabat]]</f>
        <v>20.200000000000003</v>
      </c>
    </row>
    <row r="1415" spans="1:6" x14ac:dyDescent="0.25">
      <c r="A1415" s="1">
        <v>40733</v>
      </c>
      <c r="B1415" t="s">
        <v>37</v>
      </c>
      <c r="C1415">
        <v>141</v>
      </c>
      <c r="D1415">
        <f>SUMIF($B$1:B1415,cukier8[[#This Row],[NIP]],$C$1:C1415)</f>
        <v>2773</v>
      </c>
      <c r="E1415">
        <f>IF(cukier8[[#This Row],[ilość już zakupiona]]&gt;=100,IF(cukier8[[#This Row],[ilość już zakupiona]]&gt;=1000,IF(cukier8[[#This Row],[ilość już zakupiona]]&gt;=10000,0.2,0.1),0.05),0)</f>
        <v>0.1</v>
      </c>
      <c r="F1415" s="4">
        <f>cukier8[[#This Row],[Ilość cukru]]*cukier8[[#This Row],[rabat]]</f>
        <v>14.100000000000001</v>
      </c>
    </row>
    <row r="1416" spans="1:6" x14ac:dyDescent="0.25">
      <c r="A1416" s="1">
        <v>40733</v>
      </c>
      <c r="B1416" t="s">
        <v>196</v>
      </c>
      <c r="C1416">
        <v>6</v>
      </c>
      <c r="D1416">
        <f>SUMIF($B$1:B1416,cukier8[[#This Row],[NIP]],$C$1:C1416)</f>
        <v>19</v>
      </c>
      <c r="E1416">
        <f>IF(cukier8[[#This Row],[ilość już zakupiona]]&gt;=100,IF(cukier8[[#This Row],[ilość już zakupiona]]&gt;=1000,IF(cukier8[[#This Row],[ilość już zakupiona]]&gt;=10000,0.2,0.1),0.05),0)</f>
        <v>0</v>
      </c>
      <c r="F1416" s="4">
        <f>cukier8[[#This Row],[Ilość cukru]]*cukier8[[#This Row],[rabat]]</f>
        <v>0</v>
      </c>
    </row>
    <row r="1417" spans="1:6" x14ac:dyDescent="0.25">
      <c r="A1417" s="1">
        <v>40733</v>
      </c>
      <c r="B1417" t="s">
        <v>180</v>
      </c>
      <c r="C1417">
        <v>16</v>
      </c>
      <c r="D1417">
        <f>SUMIF($B$1:B1417,cukier8[[#This Row],[NIP]],$C$1:C1417)</f>
        <v>18</v>
      </c>
      <c r="E1417">
        <f>IF(cukier8[[#This Row],[ilość już zakupiona]]&gt;=100,IF(cukier8[[#This Row],[ilość już zakupiona]]&gt;=1000,IF(cukier8[[#This Row],[ilość już zakupiona]]&gt;=10000,0.2,0.1),0.05),0)</f>
        <v>0</v>
      </c>
      <c r="F1417" s="4">
        <f>cukier8[[#This Row],[Ilość cukru]]*cukier8[[#This Row],[rabat]]</f>
        <v>0</v>
      </c>
    </row>
    <row r="1418" spans="1:6" x14ac:dyDescent="0.25">
      <c r="A1418" s="1">
        <v>40735</v>
      </c>
      <c r="B1418" t="s">
        <v>19</v>
      </c>
      <c r="C1418">
        <v>276</v>
      </c>
      <c r="D1418">
        <f>SUMIF($B$1:B1418,cukier8[[#This Row],[NIP]],$C$1:C1418)</f>
        <v>13194</v>
      </c>
      <c r="E1418">
        <f>IF(cukier8[[#This Row],[ilość już zakupiona]]&gt;=100,IF(cukier8[[#This Row],[ilość już zakupiona]]&gt;=1000,IF(cukier8[[#This Row],[ilość już zakupiona]]&gt;=10000,0.2,0.1),0.05),0)</f>
        <v>0.2</v>
      </c>
      <c r="F1418" s="4">
        <f>cukier8[[#This Row],[Ilość cukru]]*cukier8[[#This Row],[rabat]]</f>
        <v>55.2</v>
      </c>
    </row>
    <row r="1419" spans="1:6" x14ac:dyDescent="0.25">
      <c r="A1419" s="1">
        <v>40736</v>
      </c>
      <c r="B1419" t="s">
        <v>104</v>
      </c>
      <c r="C1419">
        <v>329</v>
      </c>
      <c r="D1419">
        <f>SUMIF($B$1:B1419,cukier8[[#This Row],[NIP]],$C$1:C1419)</f>
        <v>3875</v>
      </c>
      <c r="E1419">
        <f>IF(cukier8[[#This Row],[ilość już zakupiona]]&gt;=100,IF(cukier8[[#This Row],[ilość już zakupiona]]&gt;=1000,IF(cukier8[[#This Row],[ilość już zakupiona]]&gt;=10000,0.2,0.1),0.05),0)</f>
        <v>0.1</v>
      </c>
      <c r="F1419" s="4">
        <f>cukier8[[#This Row],[Ilość cukru]]*cukier8[[#This Row],[rabat]]</f>
        <v>32.9</v>
      </c>
    </row>
    <row r="1420" spans="1:6" x14ac:dyDescent="0.25">
      <c r="A1420" s="1">
        <v>40737</v>
      </c>
      <c r="B1420" t="s">
        <v>54</v>
      </c>
      <c r="C1420">
        <v>200</v>
      </c>
      <c r="D1420">
        <f>SUMIF($B$1:B1420,cukier8[[#This Row],[NIP]],$C$1:C1420)</f>
        <v>3825</v>
      </c>
      <c r="E1420">
        <f>IF(cukier8[[#This Row],[ilość już zakupiona]]&gt;=100,IF(cukier8[[#This Row],[ilość już zakupiona]]&gt;=1000,IF(cukier8[[#This Row],[ilość już zakupiona]]&gt;=10000,0.2,0.1),0.05),0)</f>
        <v>0.1</v>
      </c>
      <c r="F1420" s="4">
        <f>cukier8[[#This Row],[Ilość cukru]]*cukier8[[#This Row],[rabat]]</f>
        <v>20</v>
      </c>
    </row>
    <row r="1421" spans="1:6" x14ac:dyDescent="0.25">
      <c r="A1421" s="1">
        <v>40740</v>
      </c>
      <c r="B1421" t="s">
        <v>12</v>
      </c>
      <c r="C1421">
        <v>82</v>
      </c>
      <c r="D1421">
        <f>SUMIF($B$1:B1421,cukier8[[#This Row],[NIP]],$C$1:C1421)</f>
        <v>2980</v>
      </c>
      <c r="E1421">
        <f>IF(cukier8[[#This Row],[ilość już zakupiona]]&gt;=100,IF(cukier8[[#This Row],[ilość już zakupiona]]&gt;=1000,IF(cukier8[[#This Row],[ilość już zakupiona]]&gt;=10000,0.2,0.1),0.05),0)</f>
        <v>0.1</v>
      </c>
      <c r="F1421" s="4">
        <f>cukier8[[#This Row],[Ilość cukru]]*cukier8[[#This Row],[rabat]]</f>
        <v>8.2000000000000011</v>
      </c>
    </row>
    <row r="1422" spans="1:6" x14ac:dyDescent="0.25">
      <c r="A1422" s="1">
        <v>40740</v>
      </c>
      <c r="B1422" t="s">
        <v>39</v>
      </c>
      <c r="C1422">
        <v>66</v>
      </c>
      <c r="D1422">
        <f>SUMIF($B$1:B1422,cukier8[[#This Row],[NIP]],$C$1:C1422)</f>
        <v>3237</v>
      </c>
      <c r="E1422">
        <f>IF(cukier8[[#This Row],[ilość już zakupiona]]&gt;=100,IF(cukier8[[#This Row],[ilość już zakupiona]]&gt;=1000,IF(cukier8[[#This Row],[ilość już zakupiona]]&gt;=10000,0.2,0.1),0.05),0)</f>
        <v>0.1</v>
      </c>
      <c r="F1422" s="4">
        <f>cukier8[[#This Row],[Ilość cukru]]*cukier8[[#This Row],[rabat]]</f>
        <v>6.6000000000000005</v>
      </c>
    </row>
    <row r="1423" spans="1:6" x14ac:dyDescent="0.25">
      <c r="A1423" s="1">
        <v>40745</v>
      </c>
      <c r="B1423" t="s">
        <v>24</v>
      </c>
      <c r="C1423">
        <v>150</v>
      </c>
      <c r="D1423">
        <f>SUMIF($B$1:B1423,cukier8[[#This Row],[NIP]],$C$1:C1423)</f>
        <v>16678</v>
      </c>
      <c r="E1423">
        <f>IF(cukier8[[#This Row],[ilość już zakupiona]]&gt;=100,IF(cukier8[[#This Row],[ilość już zakupiona]]&gt;=1000,IF(cukier8[[#This Row],[ilość już zakupiona]]&gt;=10000,0.2,0.1),0.05),0)</f>
        <v>0.2</v>
      </c>
      <c r="F1423" s="4">
        <f>cukier8[[#This Row],[Ilość cukru]]*cukier8[[#This Row],[rabat]]</f>
        <v>30</v>
      </c>
    </row>
    <row r="1424" spans="1:6" x14ac:dyDescent="0.25">
      <c r="A1424" s="1">
        <v>40745</v>
      </c>
      <c r="B1424" t="s">
        <v>71</v>
      </c>
      <c r="C1424">
        <v>63</v>
      </c>
      <c r="D1424">
        <f>SUMIF($B$1:B1424,cukier8[[#This Row],[NIP]],$C$1:C1424)</f>
        <v>2455</v>
      </c>
      <c r="E1424">
        <f>IF(cukier8[[#This Row],[ilość już zakupiona]]&gt;=100,IF(cukier8[[#This Row],[ilość już zakupiona]]&gt;=1000,IF(cukier8[[#This Row],[ilość już zakupiona]]&gt;=10000,0.2,0.1),0.05),0)</f>
        <v>0.1</v>
      </c>
      <c r="F1424" s="4">
        <f>cukier8[[#This Row],[Ilość cukru]]*cukier8[[#This Row],[rabat]]</f>
        <v>6.3000000000000007</v>
      </c>
    </row>
    <row r="1425" spans="1:6" x14ac:dyDescent="0.25">
      <c r="A1425" s="1">
        <v>40746</v>
      </c>
      <c r="B1425" t="s">
        <v>68</v>
      </c>
      <c r="C1425">
        <v>120</v>
      </c>
      <c r="D1425">
        <f>SUMIF($B$1:B1425,cukier8[[#This Row],[NIP]],$C$1:C1425)</f>
        <v>2492</v>
      </c>
      <c r="E1425">
        <f>IF(cukier8[[#This Row],[ilość już zakupiona]]&gt;=100,IF(cukier8[[#This Row],[ilość już zakupiona]]&gt;=1000,IF(cukier8[[#This Row],[ilość już zakupiona]]&gt;=10000,0.2,0.1),0.05),0)</f>
        <v>0.1</v>
      </c>
      <c r="F1425" s="4">
        <f>cukier8[[#This Row],[Ilość cukru]]*cukier8[[#This Row],[rabat]]</f>
        <v>12</v>
      </c>
    </row>
    <row r="1426" spans="1:6" x14ac:dyDescent="0.25">
      <c r="A1426" s="1">
        <v>40747</v>
      </c>
      <c r="B1426" t="s">
        <v>9</v>
      </c>
      <c r="C1426">
        <v>155</v>
      </c>
      <c r="D1426">
        <f>SUMIF($B$1:B1426,cukier8[[#This Row],[NIP]],$C$1:C1426)</f>
        <v>18787</v>
      </c>
      <c r="E1426">
        <f>IF(cukier8[[#This Row],[ilość już zakupiona]]&gt;=100,IF(cukier8[[#This Row],[ilość już zakupiona]]&gt;=1000,IF(cukier8[[#This Row],[ilość już zakupiona]]&gt;=10000,0.2,0.1),0.05),0)</f>
        <v>0.2</v>
      </c>
      <c r="F1426" s="4">
        <f>cukier8[[#This Row],[Ilość cukru]]*cukier8[[#This Row],[rabat]]</f>
        <v>31</v>
      </c>
    </row>
    <row r="1427" spans="1:6" x14ac:dyDescent="0.25">
      <c r="A1427" s="1">
        <v>40748</v>
      </c>
      <c r="B1427" t="s">
        <v>21</v>
      </c>
      <c r="C1427">
        <v>30</v>
      </c>
      <c r="D1427">
        <f>SUMIF($B$1:B1427,cukier8[[#This Row],[NIP]],$C$1:C1427)</f>
        <v>3361</v>
      </c>
      <c r="E1427">
        <f>IF(cukier8[[#This Row],[ilość już zakupiona]]&gt;=100,IF(cukier8[[#This Row],[ilość już zakupiona]]&gt;=1000,IF(cukier8[[#This Row],[ilość już zakupiona]]&gt;=10000,0.2,0.1),0.05),0)</f>
        <v>0.1</v>
      </c>
      <c r="F1427" s="4">
        <f>cukier8[[#This Row],[Ilość cukru]]*cukier8[[#This Row],[rabat]]</f>
        <v>3</v>
      </c>
    </row>
    <row r="1428" spans="1:6" x14ac:dyDescent="0.25">
      <c r="A1428" s="1">
        <v>40748</v>
      </c>
      <c r="B1428" t="s">
        <v>73</v>
      </c>
      <c r="C1428">
        <v>34</v>
      </c>
      <c r="D1428">
        <f>SUMIF($B$1:B1428,cukier8[[#This Row],[NIP]],$C$1:C1428)</f>
        <v>1810</v>
      </c>
      <c r="E1428">
        <f>IF(cukier8[[#This Row],[ilość już zakupiona]]&gt;=100,IF(cukier8[[#This Row],[ilość już zakupiona]]&gt;=1000,IF(cukier8[[#This Row],[ilość już zakupiona]]&gt;=10000,0.2,0.1),0.05),0)</f>
        <v>0.1</v>
      </c>
      <c r="F1428" s="4">
        <f>cukier8[[#This Row],[Ilość cukru]]*cukier8[[#This Row],[rabat]]</f>
        <v>3.4000000000000004</v>
      </c>
    </row>
    <row r="1429" spans="1:6" x14ac:dyDescent="0.25">
      <c r="A1429" s="1">
        <v>40753</v>
      </c>
      <c r="B1429" t="s">
        <v>14</v>
      </c>
      <c r="C1429">
        <v>30</v>
      </c>
      <c r="D1429">
        <f>SUMIF($B$1:B1429,cukier8[[#This Row],[NIP]],$C$1:C1429)</f>
        <v>3678</v>
      </c>
      <c r="E1429">
        <f>IF(cukier8[[#This Row],[ilość już zakupiona]]&gt;=100,IF(cukier8[[#This Row],[ilość już zakupiona]]&gt;=1000,IF(cukier8[[#This Row],[ilość już zakupiona]]&gt;=10000,0.2,0.1),0.05),0)</f>
        <v>0.1</v>
      </c>
      <c r="F1429" s="4">
        <f>cukier8[[#This Row],[Ilość cukru]]*cukier8[[#This Row],[rabat]]</f>
        <v>3</v>
      </c>
    </row>
    <row r="1430" spans="1:6" x14ac:dyDescent="0.25">
      <c r="A1430" s="1">
        <v>40753</v>
      </c>
      <c r="B1430" t="s">
        <v>8</v>
      </c>
      <c r="C1430">
        <v>162</v>
      </c>
      <c r="D1430">
        <f>SUMIF($B$1:B1430,cukier8[[#This Row],[NIP]],$C$1:C1430)</f>
        <v>2114</v>
      </c>
      <c r="E1430">
        <f>IF(cukier8[[#This Row],[ilość już zakupiona]]&gt;=100,IF(cukier8[[#This Row],[ilość już zakupiona]]&gt;=1000,IF(cukier8[[#This Row],[ilość już zakupiona]]&gt;=10000,0.2,0.1),0.05),0)</f>
        <v>0.1</v>
      </c>
      <c r="F1430" s="4">
        <f>cukier8[[#This Row],[Ilość cukru]]*cukier8[[#This Row],[rabat]]</f>
        <v>16.2</v>
      </c>
    </row>
    <row r="1431" spans="1:6" x14ac:dyDescent="0.25">
      <c r="A1431" s="1">
        <v>40754</v>
      </c>
      <c r="B1431" t="s">
        <v>65</v>
      </c>
      <c r="C1431">
        <v>71</v>
      </c>
      <c r="D1431">
        <f>SUMIF($B$1:B1431,cukier8[[#This Row],[NIP]],$C$1:C1431)</f>
        <v>671</v>
      </c>
      <c r="E1431">
        <f>IF(cukier8[[#This Row],[ilość już zakupiona]]&gt;=100,IF(cukier8[[#This Row],[ilość już zakupiona]]&gt;=1000,IF(cukier8[[#This Row],[ilość już zakupiona]]&gt;=10000,0.2,0.1),0.05),0)</f>
        <v>0.05</v>
      </c>
      <c r="F1431" s="4">
        <f>cukier8[[#This Row],[Ilość cukru]]*cukier8[[#This Row],[rabat]]</f>
        <v>3.5500000000000003</v>
      </c>
    </row>
    <row r="1432" spans="1:6" x14ac:dyDescent="0.25">
      <c r="A1432" s="1">
        <v>40755</v>
      </c>
      <c r="B1432" t="s">
        <v>157</v>
      </c>
      <c r="C1432">
        <v>16</v>
      </c>
      <c r="D1432">
        <f>SUMIF($B$1:B1432,cukier8[[#This Row],[NIP]],$C$1:C1432)</f>
        <v>50</v>
      </c>
      <c r="E1432">
        <f>IF(cukier8[[#This Row],[ilość już zakupiona]]&gt;=100,IF(cukier8[[#This Row],[ilość już zakupiona]]&gt;=1000,IF(cukier8[[#This Row],[ilość już zakupiona]]&gt;=10000,0.2,0.1),0.05),0)</f>
        <v>0</v>
      </c>
      <c r="F1432" s="4">
        <f>cukier8[[#This Row],[Ilość cukru]]*cukier8[[#This Row],[rabat]]</f>
        <v>0</v>
      </c>
    </row>
    <row r="1433" spans="1:6" x14ac:dyDescent="0.25">
      <c r="A1433" s="1">
        <v>40759</v>
      </c>
      <c r="B1433" t="s">
        <v>37</v>
      </c>
      <c r="C1433">
        <v>165</v>
      </c>
      <c r="D1433">
        <f>SUMIF($B$1:B1433,cukier8[[#This Row],[NIP]],$C$1:C1433)</f>
        <v>2938</v>
      </c>
      <c r="E1433">
        <f>IF(cukier8[[#This Row],[ilość już zakupiona]]&gt;=100,IF(cukier8[[#This Row],[ilość już zakupiona]]&gt;=1000,IF(cukier8[[#This Row],[ilość już zakupiona]]&gt;=10000,0.2,0.1),0.05),0)</f>
        <v>0.1</v>
      </c>
      <c r="F1433" s="4">
        <f>cukier8[[#This Row],[Ilość cukru]]*cukier8[[#This Row],[rabat]]</f>
        <v>16.5</v>
      </c>
    </row>
    <row r="1434" spans="1:6" x14ac:dyDescent="0.25">
      <c r="A1434" s="1">
        <v>40760</v>
      </c>
      <c r="B1434" t="s">
        <v>37</v>
      </c>
      <c r="C1434">
        <v>180</v>
      </c>
      <c r="D1434">
        <f>SUMIF($B$1:B1434,cukier8[[#This Row],[NIP]],$C$1:C1434)</f>
        <v>3118</v>
      </c>
      <c r="E1434">
        <f>IF(cukier8[[#This Row],[ilość już zakupiona]]&gt;=100,IF(cukier8[[#This Row],[ilość już zakupiona]]&gt;=1000,IF(cukier8[[#This Row],[ilość już zakupiona]]&gt;=10000,0.2,0.1),0.05),0)</f>
        <v>0.1</v>
      </c>
      <c r="F1434" s="4">
        <f>cukier8[[#This Row],[Ilość cukru]]*cukier8[[#This Row],[rabat]]</f>
        <v>18</v>
      </c>
    </row>
    <row r="1435" spans="1:6" x14ac:dyDescent="0.25">
      <c r="A1435" s="1">
        <v>40761</v>
      </c>
      <c r="B1435" t="s">
        <v>86</v>
      </c>
      <c r="C1435">
        <v>2</v>
      </c>
      <c r="D1435">
        <f>SUMIF($B$1:B1435,cukier8[[#This Row],[NIP]],$C$1:C1435)</f>
        <v>13</v>
      </c>
      <c r="E1435">
        <f>IF(cukier8[[#This Row],[ilość już zakupiona]]&gt;=100,IF(cukier8[[#This Row],[ilość już zakupiona]]&gt;=1000,IF(cukier8[[#This Row],[ilość już zakupiona]]&gt;=10000,0.2,0.1),0.05),0)</f>
        <v>0</v>
      </c>
      <c r="F1435" s="4">
        <f>cukier8[[#This Row],[Ilość cukru]]*cukier8[[#This Row],[rabat]]</f>
        <v>0</v>
      </c>
    </row>
    <row r="1436" spans="1:6" x14ac:dyDescent="0.25">
      <c r="A1436" s="1">
        <v>40766</v>
      </c>
      <c r="B1436" t="s">
        <v>39</v>
      </c>
      <c r="C1436">
        <v>111</v>
      </c>
      <c r="D1436">
        <f>SUMIF($B$1:B1436,cukier8[[#This Row],[NIP]],$C$1:C1436)</f>
        <v>3348</v>
      </c>
      <c r="E1436">
        <f>IF(cukier8[[#This Row],[ilość już zakupiona]]&gt;=100,IF(cukier8[[#This Row],[ilość już zakupiona]]&gt;=1000,IF(cukier8[[#This Row],[ilość już zakupiona]]&gt;=10000,0.2,0.1),0.05),0)</f>
        <v>0.1</v>
      </c>
      <c r="F1436" s="4">
        <f>cukier8[[#This Row],[Ilość cukru]]*cukier8[[#This Row],[rabat]]</f>
        <v>11.100000000000001</v>
      </c>
    </row>
    <row r="1437" spans="1:6" x14ac:dyDescent="0.25">
      <c r="A1437" s="1">
        <v>40767</v>
      </c>
      <c r="B1437" t="s">
        <v>37</v>
      </c>
      <c r="C1437">
        <v>128</v>
      </c>
      <c r="D1437">
        <f>SUMIF($B$1:B1437,cukier8[[#This Row],[NIP]],$C$1:C1437)</f>
        <v>3246</v>
      </c>
      <c r="E1437">
        <f>IF(cukier8[[#This Row],[ilość już zakupiona]]&gt;=100,IF(cukier8[[#This Row],[ilość już zakupiona]]&gt;=1000,IF(cukier8[[#This Row],[ilość już zakupiona]]&gt;=10000,0.2,0.1),0.05),0)</f>
        <v>0.1</v>
      </c>
      <c r="F1437" s="4">
        <f>cukier8[[#This Row],[Ilość cukru]]*cukier8[[#This Row],[rabat]]</f>
        <v>12.8</v>
      </c>
    </row>
    <row r="1438" spans="1:6" x14ac:dyDescent="0.25">
      <c r="A1438" s="1">
        <v>40768</v>
      </c>
      <c r="B1438" t="s">
        <v>112</v>
      </c>
      <c r="C1438">
        <v>7</v>
      </c>
      <c r="D1438">
        <f>SUMIF($B$1:B1438,cukier8[[#This Row],[NIP]],$C$1:C1438)</f>
        <v>9</v>
      </c>
      <c r="E1438">
        <f>IF(cukier8[[#This Row],[ilość już zakupiona]]&gt;=100,IF(cukier8[[#This Row],[ilość już zakupiona]]&gt;=1000,IF(cukier8[[#This Row],[ilość już zakupiona]]&gt;=10000,0.2,0.1),0.05),0)</f>
        <v>0</v>
      </c>
      <c r="F1438" s="4">
        <f>cukier8[[#This Row],[Ilość cukru]]*cukier8[[#This Row],[rabat]]</f>
        <v>0</v>
      </c>
    </row>
    <row r="1439" spans="1:6" x14ac:dyDescent="0.25">
      <c r="A1439" s="1">
        <v>40768</v>
      </c>
      <c r="B1439" t="s">
        <v>11</v>
      </c>
      <c r="C1439">
        <v>211</v>
      </c>
      <c r="D1439">
        <f>SUMIF($B$1:B1439,cukier8[[#This Row],[NIP]],$C$1:C1439)</f>
        <v>17707</v>
      </c>
      <c r="E1439">
        <f>IF(cukier8[[#This Row],[ilość już zakupiona]]&gt;=100,IF(cukier8[[#This Row],[ilość już zakupiona]]&gt;=1000,IF(cukier8[[#This Row],[ilość już zakupiona]]&gt;=10000,0.2,0.1),0.05),0)</f>
        <v>0.2</v>
      </c>
      <c r="F1439" s="4">
        <f>cukier8[[#This Row],[Ilość cukru]]*cukier8[[#This Row],[rabat]]</f>
        <v>42.2</v>
      </c>
    </row>
    <row r="1440" spans="1:6" x14ac:dyDescent="0.25">
      <c r="A1440" s="1">
        <v>40768</v>
      </c>
      <c r="B1440" t="s">
        <v>8</v>
      </c>
      <c r="C1440">
        <v>184</v>
      </c>
      <c r="D1440">
        <f>SUMIF($B$1:B1440,cukier8[[#This Row],[NIP]],$C$1:C1440)</f>
        <v>2298</v>
      </c>
      <c r="E1440">
        <f>IF(cukier8[[#This Row],[ilość już zakupiona]]&gt;=100,IF(cukier8[[#This Row],[ilość już zakupiona]]&gt;=1000,IF(cukier8[[#This Row],[ilość już zakupiona]]&gt;=10000,0.2,0.1),0.05),0)</f>
        <v>0.1</v>
      </c>
      <c r="F1440" s="4">
        <f>cukier8[[#This Row],[Ilość cukru]]*cukier8[[#This Row],[rabat]]</f>
        <v>18.400000000000002</v>
      </c>
    </row>
    <row r="1441" spans="1:6" x14ac:dyDescent="0.25">
      <c r="A1441" s="1">
        <v>40771</v>
      </c>
      <c r="B1441" t="s">
        <v>16</v>
      </c>
      <c r="C1441">
        <v>450</v>
      </c>
      <c r="D1441">
        <f>SUMIF($B$1:B1441,cukier8[[#This Row],[NIP]],$C$1:C1441)</f>
        <v>16688</v>
      </c>
      <c r="E1441">
        <f>IF(cukier8[[#This Row],[ilość już zakupiona]]&gt;=100,IF(cukier8[[#This Row],[ilość już zakupiona]]&gt;=1000,IF(cukier8[[#This Row],[ilość już zakupiona]]&gt;=10000,0.2,0.1),0.05),0)</f>
        <v>0.2</v>
      </c>
      <c r="F1441" s="4">
        <f>cukier8[[#This Row],[Ilość cukru]]*cukier8[[#This Row],[rabat]]</f>
        <v>90</v>
      </c>
    </row>
    <row r="1442" spans="1:6" x14ac:dyDescent="0.25">
      <c r="A1442" s="1">
        <v>40771</v>
      </c>
      <c r="B1442" t="s">
        <v>122</v>
      </c>
      <c r="C1442">
        <v>140</v>
      </c>
      <c r="D1442">
        <f>SUMIF($B$1:B1442,cukier8[[#This Row],[NIP]],$C$1:C1442)</f>
        <v>589</v>
      </c>
      <c r="E1442">
        <f>IF(cukier8[[#This Row],[ilość już zakupiona]]&gt;=100,IF(cukier8[[#This Row],[ilość już zakupiona]]&gt;=1000,IF(cukier8[[#This Row],[ilość już zakupiona]]&gt;=10000,0.2,0.1),0.05),0)</f>
        <v>0.05</v>
      </c>
      <c r="F1442" s="4">
        <f>cukier8[[#This Row],[Ilość cukru]]*cukier8[[#This Row],[rabat]]</f>
        <v>7</v>
      </c>
    </row>
    <row r="1443" spans="1:6" x14ac:dyDescent="0.25">
      <c r="A1443" s="1">
        <v>40775</v>
      </c>
      <c r="B1443" t="s">
        <v>10</v>
      </c>
      <c r="C1443">
        <v>52</v>
      </c>
      <c r="D1443">
        <f>SUMIF($B$1:B1443,cukier8[[#This Row],[NIP]],$C$1:C1443)</f>
        <v>2328</v>
      </c>
      <c r="E1443">
        <f>IF(cukier8[[#This Row],[ilość już zakupiona]]&gt;=100,IF(cukier8[[#This Row],[ilość już zakupiona]]&gt;=1000,IF(cukier8[[#This Row],[ilość już zakupiona]]&gt;=10000,0.2,0.1),0.05),0)</f>
        <v>0.1</v>
      </c>
      <c r="F1443" s="4">
        <f>cukier8[[#This Row],[Ilość cukru]]*cukier8[[#This Row],[rabat]]</f>
        <v>5.2</v>
      </c>
    </row>
    <row r="1444" spans="1:6" x14ac:dyDescent="0.25">
      <c r="A1444" s="1">
        <v>40777</v>
      </c>
      <c r="B1444" t="s">
        <v>183</v>
      </c>
      <c r="C1444">
        <v>2</v>
      </c>
      <c r="D1444">
        <f>SUMIF($B$1:B1444,cukier8[[#This Row],[NIP]],$C$1:C1444)</f>
        <v>13</v>
      </c>
      <c r="E1444">
        <f>IF(cukier8[[#This Row],[ilość już zakupiona]]&gt;=100,IF(cukier8[[#This Row],[ilość już zakupiona]]&gt;=1000,IF(cukier8[[#This Row],[ilość już zakupiona]]&gt;=10000,0.2,0.1),0.05),0)</f>
        <v>0</v>
      </c>
      <c r="F1444" s="4">
        <f>cukier8[[#This Row],[Ilość cukru]]*cukier8[[#This Row],[rabat]]</f>
        <v>0</v>
      </c>
    </row>
    <row r="1445" spans="1:6" x14ac:dyDescent="0.25">
      <c r="A1445" s="1">
        <v>40777</v>
      </c>
      <c r="B1445" t="s">
        <v>98</v>
      </c>
      <c r="C1445">
        <v>13</v>
      </c>
      <c r="D1445">
        <f>SUMIF($B$1:B1445,cukier8[[#This Row],[NIP]],$C$1:C1445)</f>
        <v>34</v>
      </c>
      <c r="E1445">
        <f>IF(cukier8[[#This Row],[ilość już zakupiona]]&gt;=100,IF(cukier8[[#This Row],[ilość już zakupiona]]&gt;=1000,IF(cukier8[[#This Row],[ilość już zakupiona]]&gt;=10000,0.2,0.1),0.05),0)</f>
        <v>0</v>
      </c>
      <c r="F1445" s="4">
        <f>cukier8[[#This Row],[Ilość cukru]]*cukier8[[#This Row],[rabat]]</f>
        <v>0</v>
      </c>
    </row>
    <row r="1446" spans="1:6" x14ac:dyDescent="0.25">
      <c r="A1446" s="1">
        <v>40777</v>
      </c>
      <c r="B1446" t="s">
        <v>39</v>
      </c>
      <c r="C1446">
        <v>73</v>
      </c>
      <c r="D1446">
        <f>SUMIF($B$1:B1446,cukier8[[#This Row],[NIP]],$C$1:C1446)</f>
        <v>3421</v>
      </c>
      <c r="E1446">
        <f>IF(cukier8[[#This Row],[ilość już zakupiona]]&gt;=100,IF(cukier8[[#This Row],[ilość już zakupiona]]&gt;=1000,IF(cukier8[[#This Row],[ilość już zakupiona]]&gt;=10000,0.2,0.1),0.05),0)</f>
        <v>0.1</v>
      </c>
      <c r="F1446" s="4">
        <f>cukier8[[#This Row],[Ilość cukru]]*cukier8[[#This Row],[rabat]]</f>
        <v>7.3000000000000007</v>
      </c>
    </row>
    <row r="1447" spans="1:6" x14ac:dyDescent="0.25">
      <c r="A1447" s="1">
        <v>40781</v>
      </c>
      <c r="B1447" t="s">
        <v>20</v>
      </c>
      <c r="C1447">
        <v>123</v>
      </c>
      <c r="D1447">
        <f>SUMIF($B$1:B1447,cukier8[[#This Row],[NIP]],$C$1:C1447)</f>
        <v>4058</v>
      </c>
      <c r="E1447">
        <f>IF(cukier8[[#This Row],[ilość już zakupiona]]&gt;=100,IF(cukier8[[#This Row],[ilość już zakupiona]]&gt;=1000,IF(cukier8[[#This Row],[ilość już zakupiona]]&gt;=10000,0.2,0.1),0.05),0)</f>
        <v>0.1</v>
      </c>
      <c r="F1447" s="4">
        <f>cukier8[[#This Row],[Ilość cukru]]*cukier8[[#This Row],[rabat]]</f>
        <v>12.3</v>
      </c>
    </row>
    <row r="1448" spans="1:6" x14ac:dyDescent="0.25">
      <c r="A1448" s="1">
        <v>40783</v>
      </c>
      <c r="B1448" t="s">
        <v>70</v>
      </c>
      <c r="C1448">
        <v>3</v>
      </c>
      <c r="D1448">
        <f>SUMIF($B$1:B1448,cukier8[[#This Row],[NIP]],$C$1:C1448)</f>
        <v>32</v>
      </c>
      <c r="E1448">
        <f>IF(cukier8[[#This Row],[ilość już zakupiona]]&gt;=100,IF(cukier8[[#This Row],[ilość już zakupiona]]&gt;=1000,IF(cukier8[[#This Row],[ilość już zakupiona]]&gt;=10000,0.2,0.1),0.05),0)</f>
        <v>0</v>
      </c>
      <c r="F1448" s="4">
        <f>cukier8[[#This Row],[Ilość cukru]]*cukier8[[#This Row],[rabat]]</f>
        <v>0</v>
      </c>
    </row>
    <row r="1449" spans="1:6" x14ac:dyDescent="0.25">
      <c r="A1449" s="1">
        <v>40784</v>
      </c>
      <c r="B1449" t="s">
        <v>14</v>
      </c>
      <c r="C1449">
        <v>93</v>
      </c>
      <c r="D1449">
        <f>SUMIF($B$1:B1449,cukier8[[#This Row],[NIP]],$C$1:C1449)</f>
        <v>3771</v>
      </c>
      <c r="E1449">
        <f>IF(cukier8[[#This Row],[ilość już zakupiona]]&gt;=100,IF(cukier8[[#This Row],[ilość już zakupiona]]&gt;=1000,IF(cukier8[[#This Row],[ilość już zakupiona]]&gt;=10000,0.2,0.1),0.05),0)</f>
        <v>0.1</v>
      </c>
      <c r="F1449" s="4">
        <f>cukier8[[#This Row],[Ilość cukru]]*cukier8[[#This Row],[rabat]]</f>
        <v>9.3000000000000007</v>
      </c>
    </row>
    <row r="1450" spans="1:6" x14ac:dyDescent="0.25">
      <c r="A1450" s="1">
        <v>40789</v>
      </c>
      <c r="B1450" t="s">
        <v>26</v>
      </c>
      <c r="C1450">
        <v>310</v>
      </c>
      <c r="D1450">
        <f>SUMIF($B$1:B1450,cukier8[[#This Row],[NIP]],$C$1:C1450)</f>
        <v>4423</v>
      </c>
      <c r="E1450">
        <f>IF(cukier8[[#This Row],[ilość już zakupiona]]&gt;=100,IF(cukier8[[#This Row],[ilość już zakupiona]]&gt;=1000,IF(cukier8[[#This Row],[ilość już zakupiona]]&gt;=10000,0.2,0.1),0.05),0)</f>
        <v>0.1</v>
      </c>
      <c r="F1450" s="4">
        <f>cukier8[[#This Row],[Ilość cukru]]*cukier8[[#This Row],[rabat]]</f>
        <v>31</v>
      </c>
    </row>
    <row r="1451" spans="1:6" x14ac:dyDescent="0.25">
      <c r="A1451" s="1">
        <v>40789</v>
      </c>
      <c r="B1451" t="s">
        <v>8</v>
      </c>
      <c r="C1451">
        <v>77</v>
      </c>
      <c r="D1451">
        <f>SUMIF($B$1:B1451,cukier8[[#This Row],[NIP]],$C$1:C1451)</f>
        <v>2375</v>
      </c>
      <c r="E1451">
        <f>IF(cukier8[[#This Row],[ilość już zakupiona]]&gt;=100,IF(cukier8[[#This Row],[ilość już zakupiona]]&gt;=1000,IF(cukier8[[#This Row],[ilość już zakupiona]]&gt;=10000,0.2,0.1),0.05),0)</f>
        <v>0.1</v>
      </c>
      <c r="F1451" s="4">
        <f>cukier8[[#This Row],[Ilość cukru]]*cukier8[[#This Row],[rabat]]</f>
        <v>7.7</v>
      </c>
    </row>
    <row r="1452" spans="1:6" x14ac:dyDescent="0.25">
      <c r="A1452" s="1">
        <v>40793</v>
      </c>
      <c r="B1452" t="s">
        <v>12</v>
      </c>
      <c r="C1452">
        <v>21</v>
      </c>
      <c r="D1452">
        <f>SUMIF($B$1:B1452,cukier8[[#This Row],[NIP]],$C$1:C1452)</f>
        <v>3001</v>
      </c>
      <c r="E1452">
        <f>IF(cukier8[[#This Row],[ilość już zakupiona]]&gt;=100,IF(cukier8[[#This Row],[ilość już zakupiona]]&gt;=1000,IF(cukier8[[#This Row],[ilość już zakupiona]]&gt;=10000,0.2,0.1),0.05),0)</f>
        <v>0.1</v>
      </c>
      <c r="F1452" s="4">
        <f>cukier8[[#This Row],[Ilość cukru]]*cukier8[[#This Row],[rabat]]</f>
        <v>2.1</v>
      </c>
    </row>
    <row r="1453" spans="1:6" x14ac:dyDescent="0.25">
      <c r="A1453" s="1">
        <v>40797</v>
      </c>
      <c r="B1453" t="s">
        <v>23</v>
      </c>
      <c r="C1453">
        <v>3</v>
      </c>
      <c r="D1453">
        <f>SUMIF($B$1:B1453,cukier8[[#This Row],[NIP]],$C$1:C1453)</f>
        <v>22</v>
      </c>
      <c r="E1453">
        <f>IF(cukier8[[#This Row],[ilość już zakupiona]]&gt;=100,IF(cukier8[[#This Row],[ilość już zakupiona]]&gt;=1000,IF(cukier8[[#This Row],[ilość już zakupiona]]&gt;=10000,0.2,0.1),0.05),0)</f>
        <v>0</v>
      </c>
      <c r="F1453" s="4">
        <f>cukier8[[#This Row],[Ilość cukru]]*cukier8[[#This Row],[rabat]]</f>
        <v>0</v>
      </c>
    </row>
    <row r="1454" spans="1:6" x14ac:dyDescent="0.25">
      <c r="A1454" s="1">
        <v>40799</v>
      </c>
      <c r="B1454" t="s">
        <v>30</v>
      </c>
      <c r="C1454">
        <v>176</v>
      </c>
      <c r="D1454">
        <f>SUMIF($B$1:B1454,cukier8[[#This Row],[NIP]],$C$1:C1454)</f>
        <v>3207</v>
      </c>
      <c r="E1454">
        <f>IF(cukier8[[#This Row],[ilość już zakupiona]]&gt;=100,IF(cukier8[[#This Row],[ilość już zakupiona]]&gt;=1000,IF(cukier8[[#This Row],[ilość już zakupiona]]&gt;=10000,0.2,0.1),0.05),0)</f>
        <v>0.1</v>
      </c>
      <c r="F1454" s="4">
        <f>cukier8[[#This Row],[Ilość cukru]]*cukier8[[#This Row],[rabat]]</f>
        <v>17.600000000000001</v>
      </c>
    </row>
    <row r="1455" spans="1:6" x14ac:dyDescent="0.25">
      <c r="A1455" s="1">
        <v>40799</v>
      </c>
      <c r="B1455" t="s">
        <v>15</v>
      </c>
      <c r="C1455">
        <v>20</v>
      </c>
      <c r="D1455">
        <f>SUMIF($B$1:B1455,cukier8[[#This Row],[NIP]],$C$1:C1455)</f>
        <v>44</v>
      </c>
      <c r="E1455">
        <f>IF(cukier8[[#This Row],[ilość już zakupiona]]&gt;=100,IF(cukier8[[#This Row],[ilość już zakupiona]]&gt;=1000,IF(cukier8[[#This Row],[ilość już zakupiona]]&gt;=10000,0.2,0.1),0.05),0)</f>
        <v>0</v>
      </c>
      <c r="F1455" s="4">
        <f>cukier8[[#This Row],[Ilość cukru]]*cukier8[[#This Row],[rabat]]</f>
        <v>0</v>
      </c>
    </row>
    <row r="1456" spans="1:6" x14ac:dyDescent="0.25">
      <c r="A1456" s="1">
        <v>40800</v>
      </c>
      <c r="B1456" t="s">
        <v>26</v>
      </c>
      <c r="C1456">
        <v>230</v>
      </c>
      <c r="D1456">
        <f>SUMIF($B$1:B1456,cukier8[[#This Row],[NIP]],$C$1:C1456)</f>
        <v>4653</v>
      </c>
      <c r="E1456">
        <f>IF(cukier8[[#This Row],[ilość już zakupiona]]&gt;=100,IF(cukier8[[#This Row],[ilość już zakupiona]]&gt;=1000,IF(cukier8[[#This Row],[ilość już zakupiona]]&gt;=10000,0.2,0.1),0.05),0)</f>
        <v>0.1</v>
      </c>
      <c r="F1456" s="4">
        <f>cukier8[[#This Row],[Ilość cukru]]*cukier8[[#This Row],[rabat]]</f>
        <v>23</v>
      </c>
    </row>
    <row r="1457" spans="1:6" x14ac:dyDescent="0.25">
      <c r="A1457" s="1">
        <v>40800</v>
      </c>
      <c r="B1457" t="s">
        <v>157</v>
      </c>
      <c r="C1457">
        <v>10</v>
      </c>
      <c r="D1457">
        <f>SUMIF($B$1:B1457,cukier8[[#This Row],[NIP]],$C$1:C1457)</f>
        <v>60</v>
      </c>
      <c r="E1457">
        <f>IF(cukier8[[#This Row],[ilość już zakupiona]]&gt;=100,IF(cukier8[[#This Row],[ilość już zakupiona]]&gt;=1000,IF(cukier8[[#This Row],[ilość już zakupiona]]&gt;=10000,0.2,0.1),0.05),0)</f>
        <v>0</v>
      </c>
      <c r="F1457" s="4">
        <f>cukier8[[#This Row],[Ilość cukru]]*cukier8[[#This Row],[rabat]]</f>
        <v>0</v>
      </c>
    </row>
    <row r="1458" spans="1:6" x14ac:dyDescent="0.25">
      <c r="A1458" s="1">
        <v>40802</v>
      </c>
      <c r="B1458" t="s">
        <v>165</v>
      </c>
      <c r="C1458">
        <v>12</v>
      </c>
      <c r="D1458">
        <f>SUMIF($B$1:B1458,cukier8[[#This Row],[NIP]],$C$1:C1458)</f>
        <v>25</v>
      </c>
      <c r="E1458">
        <f>IF(cukier8[[#This Row],[ilość już zakupiona]]&gt;=100,IF(cukier8[[#This Row],[ilość już zakupiona]]&gt;=1000,IF(cukier8[[#This Row],[ilość już zakupiona]]&gt;=10000,0.2,0.1),0.05),0)</f>
        <v>0</v>
      </c>
      <c r="F1458" s="4">
        <f>cukier8[[#This Row],[Ilość cukru]]*cukier8[[#This Row],[rabat]]</f>
        <v>0</v>
      </c>
    </row>
    <row r="1459" spans="1:6" x14ac:dyDescent="0.25">
      <c r="A1459" s="1">
        <v>40802</v>
      </c>
      <c r="B1459" t="s">
        <v>154</v>
      </c>
      <c r="C1459">
        <v>11</v>
      </c>
      <c r="D1459">
        <f>SUMIF($B$1:B1459,cukier8[[#This Row],[NIP]],$C$1:C1459)</f>
        <v>32</v>
      </c>
      <c r="E1459">
        <f>IF(cukier8[[#This Row],[ilość już zakupiona]]&gt;=100,IF(cukier8[[#This Row],[ilość już zakupiona]]&gt;=1000,IF(cukier8[[#This Row],[ilość już zakupiona]]&gt;=10000,0.2,0.1),0.05),0)</f>
        <v>0</v>
      </c>
      <c r="F1459" s="4">
        <f>cukier8[[#This Row],[Ilość cukru]]*cukier8[[#This Row],[rabat]]</f>
        <v>0</v>
      </c>
    </row>
    <row r="1460" spans="1:6" x14ac:dyDescent="0.25">
      <c r="A1460" s="1">
        <v>40803</v>
      </c>
      <c r="B1460" t="s">
        <v>11</v>
      </c>
      <c r="C1460">
        <v>383</v>
      </c>
      <c r="D1460">
        <f>SUMIF($B$1:B1460,cukier8[[#This Row],[NIP]],$C$1:C1460)</f>
        <v>18090</v>
      </c>
      <c r="E1460">
        <f>IF(cukier8[[#This Row],[ilość już zakupiona]]&gt;=100,IF(cukier8[[#This Row],[ilość już zakupiona]]&gt;=1000,IF(cukier8[[#This Row],[ilość już zakupiona]]&gt;=10000,0.2,0.1),0.05),0)</f>
        <v>0.2</v>
      </c>
      <c r="F1460" s="4">
        <f>cukier8[[#This Row],[Ilość cukru]]*cukier8[[#This Row],[rabat]]</f>
        <v>76.600000000000009</v>
      </c>
    </row>
    <row r="1461" spans="1:6" x14ac:dyDescent="0.25">
      <c r="A1461" s="1">
        <v>40807</v>
      </c>
      <c r="B1461" t="s">
        <v>104</v>
      </c>
      <c r="C1461">
        <v>249</v>
      </c>
      <c r="D1461">
        <f>SUMIF($B$1:B1461,cukier8[[#This Row],[NIP]],$C$1:C1461)</f>
        <v>4124</v>
      </c>
      <c r="E1461">
        <f>IF(cukier8[[#This Row],[ilość już zakupiona]]&gt;=100,IF(cukier8[[#This Row],[ilość już zakupiona]]&gt;=1000,IF(cukier8[[#This Row],[ilość już zakupiona]]&gt;=10000,0.2,0.1),0.05),0)</f>
        <v>0.1</v>
      </c>
      <c r="F1461" s="4">
        <f>cukier8[[#This Row],[Ilość cukru]]*cukier8[[#This Row],[rabat]]</f>
        <v>24.900000000000002</v>
      </c>
    </row>
    <row r="1462" spans="1:6" x14ac:dyDescent="0.25">
      <c r="A1462" s="1">
        <v>40810</v>
      </c>
      <c r="B1462" t="s">
        <v>166</v>
      </c>
      <c r="C1462">
        <v>8</v>
      </c>
      <c r="D1462">
        <f>SUMIF($B$1:B1462,cukier8[[#This Row],[NIP]],$C$1:C1462)</f>
        <v>27</v>
      </c>
      <c r="E1462">
        <f>IF(cukier8[[#This Row],[ilość już zakupiona]]&gt;=100,IF(cukier8[[#This Row],[ilość już zakupiona]]&gt;=1000,IF(cukier8[[#This Row],[ilość już zakupiona]]&gt;=10000,0.2,0.1),0.05),0)</f>
        <v>0</v>
      </c>
      <c r="F1462" s="4">
        <f>cukier8[[#This Row],[Ilość cukru]]*cukier8[[#This Row],[rabat]]</f>
        <v>0</v>
      </c>
    </row>
    <row r="1463" spans="1:6" x14ac:dyDescent="0.25">
      <c r="A1463" s="1">
        <v>40812</v>
      </c>
      <c r="B1463" t="s">
        <v>32</v>
      </c>
      <c r="C1463">
        <v>42</v>
      </c>
      <c r="D1463">
        <f>SUMIF($B$1:B1463,cukier8[[#This Row],[NIP]],$C$1:C1463)</f>
        <v>4008</v>
      </c>
      <c r="E1463">
        <f>IF(cukier8[[#This Row],[ilość już zakupiona]]&gt;=100,IF(cukier8[[#This Row],[ilość już zakupiona]]&gt;=1000,IF(cukier8[[#This Row],[ilość już zakupiona]]&gt;=10000,0.2,0.1),0.05),0)</f>
        <v>0.1</v>
      </c>
      <c r="F1463" s="4">
        <f>cukier8[[#This Row],[Ilość cukru]]*cukier8[[#This Row],[rabat]]</f>
        <v>4.2</v>
      </c>
    </row>
    <row r="1464" spans="1:6" x14ac:dyDescent="0.25">
      <c r="A1464" s="1">
        <v>40815</v>
      </c>
      <c r="B1464" t="s">
        <v>225</v>
      </c>
      <c r="C1464">
        <v>1</v>
      </c>
      <c r="D1464">
        <f>SUMIF($B$1:B1464,cukier8[[#This Row],[NIP]],$C$1:C1464)</f>
        <v>1</v>
      </c>
      <c r="E1464">
        <f>IF(cukier8[[#This Row],[ilość już zakupiona]]&gt;=100,IF(cukier8[[#This Row],[ilość już zakupiona]]&gt;=1000,IF(cukier8[[#This Row],[ilość już zakupiona]]&gt;=10000,0.2,0.1),0.05),0)</f>
        <v>0</v>
      </c>
      <c r="F1464" s="4">
        <f>cukier8[[#This Row],[Ilość cukru]]*cukier8[[#This Row],[rabat]]</f>
        <v>0</v>
      </c>
    </row>
    <row r="1465" spans="1:6" x14ac:dyDescent="0.25">
      <c r="A1465" s="1">
        <v>40815</v>
      </c>
      <c r="B1465" t="s">
        <v>24</v>
      </c>
      <c r="C1465">
        <v>340</v>
      </c>
      <c r="D1465">
        <f>SUMIF($B$1:B1465,cukier8[[#This Row],[NIP]],$C$1:C1465)</f>
        <v>17018</v>
      </c>
      <c r="E1465">
        <f>IF(cukier8[[#This Row],[ilość już zakupiona]]&gt;=100,IF(cukier8[[#This Row],[ilość już zakupiona]]&gt;=1000,IF(cukier8[[#This Row],[ilość już zakupiona]]&gt;=10000,0.2,0.1),0.05),0)</f>
        <v>0.2</v>
      </c>
      <c r="F1465" s="4">
        <f>cukier8[[#This Row],[Ilość cukru]]*cukier8[[#This Row],[rabat]]</f>
        <v>68</v>
      </c>
    </row>
    <row r="1466" spans="1:6" x14ac:dyDescent="0.25">
      <c r="A1466" s="1">
        <v>40817</v>
      </c>
      <c r="B1466" t="s">
        <v>19</v>
      </c>
      <c r="C1466">
        <v>394</v>
      </c>
      <c r="D1466">
        <f>SUMIF($B$1:B1466,cukier8[[#This Row],[NIP]],$C$1:C1466)</f>
        <v>13588</v>
      </c>
      <c r="E1466">
        <f>IF(cukier8[[#This Row],[ilość już zakupiona]]&gt;=100,IF(cukier8[[#This Row],[ilość już zakupiona]]&gt;=1000,IF(cukier8[[#This Row],[ilość już zakupiona]]&gt;=10000,0.2,0.1),0.05),0)</f>
        <v>0.2</v>
      </c>
      <c r="F1466" s="4">
        <f>cukier8[[#This Row],[Ilość cukru]]*cukier8[[#This Row],[rabat]]</f>
        <v>78.800000000000011</v>
      </c>
    </row>
    <row r="1467" spans="1:6" x14ac:dyDescent="0.25">
      <c r="A1467" s="1">
        <v>40817</v>
      </c>
      <c r="B1467" t="s">
        <v>7</v>
      </c>
      <c r="C1467">
        <v>176</v>
      </c>
      <c r="D1467">
        <f>SUMIF($B$1:B1467,cukier8[[#This Row],[NIP]],$C$1:C1467)</f>
        <v>8253</v>
      </c>
      <c r="E1467">
        <f>IF(cukier8[[#This Row],[ilość już zakupiona]]&gt;=100,IF(cukier8[[#This Row],[ilość już zakupiona]]&gt;=1000,IF(cukier8[[#This Row],[ilość już zakupiona]]&gt;=10000,0.2,0.1),0.05),0)</f>
        <v>0.1</v>
      </c>
      <c r="F1467" s="4">
        <f>cukier8[[#This Row],[Ilość cukru]]*cukier8[[#This Row],[rabat]]</f>
        <v>17.600000000000001</v>
      </c>
    </row>
    <row r="1468" spans="1:6" x14ac:dyDescent="0.25">
      <c r="A1468" s="1">
        <v>40818</v>
      </c>
      <c r="B1468" t="s">
        <v>30</v>
      </c>
      <c r="C1468">
        <v>181</v>
      </c>
      <c r="D1468">
        <f>SUMIF($B$1:B1468,cukier8[[#This Row],[NIP]],$C$1:C1468)</f>
        <v>3388</v>
      </c>
      <c r="E1468">
        <f>IF(cukier8[[#This Row],[ilość już zakupiona]]&gt;=100,IF(cukier8[[#This Row],[ilość już zakupiona]]&gt;=1000,IF(cukier8[[#This Row],[ilość już zakupiona]]&gt;=10000,0.2,0.1),0.05),0)</f>
        <v>0.1</v>
      </c>
      <c r="F1468" s="4">
        <f>cukier8[[#This Row],[Ilość cukru]]*cukier8[[#This Row],[rabat]]</f>
        <v>18.100000000000001</v>
      </c>
    </row>
    <row r="1469" spans="1:6" x14ac:dyDescent="0.25">
      <c r="A1469" s="1">
        <v>40822</v>
      </c>
      <c r="B1469" t="s">
        <v>57</v>
      </c>
      <c r="C1469">
        <v>26</v>
      </c>
      <c r="D1469">
        <f>SUMIF($B$1:B1469,cukier8[[#This Row],[NIP]],$C$1:C1469)</f>
        <v>3374</v>
      </c>
      <c r="E1469">
        <f>IF(cukier8[[#This Row],[ilość już zakupiona]]&gt;=100,IF(cukier8[[#This Row],[ilość już zakupiona]]&gt;=1000,IF(cukier8[[#This Row],[ilość już zakupiona]]&gt;=10000,0.2,0.1),0.05),0)</f>
        <v>0.1</v>
      </c>
      <c r="F1469" s="4">
        <f>cukier8[[#This Row],[Ilość cukru]]*cukier8[[#This Row],[rabat]]</f>
        <v>2.6</v>
      </c>
    </row>
    <row r="1470" spans="1:6" x14ac:dyDescent="0.25">
      <c r="A1470" s="1">
        <v>40826</v>
      </c>
      <c r="B1470" t="s">
        <v>27</v>
      </c>
      <c r="C1470">
        <v>73</v>
      </c>
      <c r="D1470">
        <f>SUMIF($B$1:B1470,cukier8[[#This Row],[NIP]],$C$1:C1470)</f>
        <v>1619</v>
      </c>
      <c r="E1470">
        <f>IF(cukier8[[#This Row],[ilość już zakupiona]]&gt;=100,IF(cukier8[[#This Row],[ilość już zakupiona]]&gt;=1000,IF(cukier8[[#This Row],[ilość już zakupiona]]&gt;=10000,0.2,0.1),0.05),0)</f>
        <v>0.1</v>
      </c>
      <c r="F1470" s="4">
        <f>cukier8[[#This Row],[Ilość cukru]]*cukier8[[#This Row],[rabat]]</f>
        <v>7.3000000000000007</v>
      </c>
    </row>
    <row r="1471" spans="1:6" x14ac:dyDescent="0.25">
      <c r="A1471" s="1">
        <v>40830</v>
      </c>
      <c r="B1471" t="s">
        <v>52</v>
      </c>
      <c r="C1471">
        <v>274</v>
      </c>
      <c r="D1471">
        <f>SUMIF($B$1:B1471,cukier8[[#This Row],[NIP]],$C$1:C1471)</f>
        <v>17470</v>
      </c>
      <c r="E1471">
        <f>IF(cukier8[[#This Row],[ilość już zakupiona]]&gt;=100,IF(cukier8[[#This Row],[ilość już zakupiona]]&gt;=1000,IF(cukier8[[#This Row],[ilość już zakupiona]]&gt;=10000,0.2,0.1),0.05),0)</f>
        <v>0.2</v>
      </c>
      <c r="F1471" s="4">
        <f>cukier8[[#This Row],[Ilość cukru]]*cukier8[[#This Row],[rabat]]</f>
        <v>54.800000000000004</v>
      </c>
    </row>
    <row r="1472" spans="1:6" x14ac:dyDescent="0.25">
      <c r="A1472" s="1">
        <v>40833</v>
      </c>
      <c r="B1472" t="s">
        <v>214</v>
      </c>
      <c r="C1472">
        <v>8</v>
      </c>
      <c r="D1472">
        <f>SUMIF($B$1:B1472,cukier8[[#This Row],[NIP]],$C$1:C1472)</f>
        <v>26</v>
      </c>
      <c r="E1472">
        <f>IF(cukier8[[#This Row],[ilość już zakupiona]]&gt;=100,IF(cukier8[[#This Row],[ilość już zakupiona]]&gt;=1000,IF(cukier8[[#This Row],[ilość już zakupiona]]&gt;=10000,0.2,0.1),0.05),0)</f>
        <v>0</v>
      </c>
      <c r="F1472" s="4">
        <f>cukier8[[#This Row],[Ilość cukru]]*cukier8[[#This Row],[rabat]]</f>
        <v>0</v>
      </c>
    </row>
    <row r="1473" spans="1:6" x14ac:dyDescent="0.25">
      <c r="A1473" s="1">
        <v>40833</v>
      </c>
      <c r="B1473" t="s">
        <v>23</v>
      </c>
      <c r="C1473">
        <v>12</v>
      </c>
      <c r="D1473">
        <f>SUMIF($B$1:B1473,cukier8[[#This Row],[NIP]],$C$1:C1473)</f>
        <v>34</v>
      </c>
      <c r="E1473">
        <f>IF(cukier8[[#This Row],[ilość już zakupiona]]&gt;=100,IF(cukier8[[#This Row],[ilość już zakupiona]]&gt;=1000,IF(cukier8[[#This Row],[ilość już zakupiona]]&gt;=10000,0.2,0.1),0.05),0)</f>
        <v>0</v>
      </c>
      <c r="F1473" s="4">
        <f>cukier8[[#This Row],[Ilość cukru]]*cukier8[[#This Row],[rabat]]</f>
        <v>0</v>
      </c>
    </row>
    <row r="1474" spans="1:6" x14ac:dyDescent="0.25">
      <c r="A1474" s="1">
        <v>40837</v>
      </c>
      <c r="B1474" t="s">
        <v>52</v>
      </c>
      <c r="C1474">
        <v>496</v>
      </c>
      <c r="D1474">
        <f>SUMIF($B$1:B1474,cukier8[[#This Row],[NIP]],$C$1:C1474)</f>
        <v>17966</v>
      </c>
      <c r="E1474">
        <f>IF(cukier8[[#This Row],[ilość już zakupiona]]&gt;=100,IF(cukier8[[#This Row],[ilość już zakupiona]]&gt;=1000,IF(cukier8[[#This Row],[ilość już zakupiona]]&gt;=10000,0.2,0.1),0.05),0)</f>
        <v>0.2</v>
      </c>
      <c r="F1474" s="4">
        <f>cukier8[[#This Row],[Ilość cukru]]*cukier8[[#This Row],[rabat]]</f>
        <v>99.2</v>
      </c>
    </row>
    <row r="1475" spans="1:6" x14ac:dyDescent="0.25">
      <c r="A1475" s="1">
        <v>40838</v>
      </c>
      <c r="B1475" t="s">
        <v>186</v>
      </c>
      <c r="C1475">
        <v>5</v>
      </c>
      <c r="D1475">
        <f>SUMIF($B$1:B1475,cukier8[[#This Row],[NIP]],$C$1:C1475)</f>
        <v>38</v>
      </c>
      <c r="E1475">
        <f>IF(cukier8[[#This Row],[ilość już zakupiona]]&gt;=100,IF(cukier8[[#This Row],[ilość już zakupiona]]&gt;=1000,IF(cukier8[[#This Row],[ilość już zakupiona]]&gt;=10000,0.2,0.1),0.05),0)</f>
        <v>0</v>
      </c>
      <c r="F1475" s="4">
        <f>cukier8[[#This Row],[Ilość cukru]]*cukier8[[#This Row],[rabat]]</f>
        <v>0</v>
      </c>
    </row>
    <row r="1476" spans="1:6" x14ac:dyDescent="0.25">
      <c r="A1476" s="1">
        <v>40839</v>
      </c>
      <c r="B1476" t="s">
        <v>77</v>
      </c>
      <c r="C1476">
        <v>2</v>
      </c>
      <c r="D1476">
        <f>SUMIF($B$1:B1476,cukier8[[#This Row],[NIP]],$C$1:C1476)</f>
        <v>22</v>
      </c>
      <c r="E1476">
        <f>IF(cukier8[[#This Row],[ilość już zakupiona]]&gt;=100,IF(cukier8[[#This Row],[ilość już zakupiona]]&gt;=1000,IF(cukier8[[#This Row],[ilość już zakupiona]]&gt;=10000,0.2,0.1),0.05),0)</f>
        <v>0</v>
      </c>
      <c r="F1476" s="4">
        <f>cukier8[[#This Row],[Ilość cukru]]*cukier8[[#This Row],[rabat]]</f>
        <v>0</v>
      </c>
    </row>
    <row r="1477" spans="1:6" x14ac:dyDescent="0.25">
      <c r="A1477" s="1">
        <v>40839</v>
      </c>
      <c r="B1477" t="s">
        <v>68</v>
      </c>
      <c r="C1477">
        <v>77</v>
      </c>
      <c r="D1477">
        <f>SUMIF($B$1:B1477,cukier8[[#This Row],[NIP]],$C$1:C1477)</f>
        <v>2569</v>
      </c>
      <c r="E1477">
        <f>IF(cukier8[[#This Row],[ilość już zakupiona]]&gt;=100,IF(cukier8[[#This Row],[ilość już zakupiona]]&gt;=1000,IF(cukier8[[#This Row],[ilość już zakupiona]]&gt;=10000,0.2,0.1),0.05),0)</f>
        <v>0.1</v>
      </c>
      <c r="F1477" s="4">
        <f>cukier8[[#This Row],[Ilość cukru]]*cukier8[[#This Row],[rabat]]</f>
        <v>7.7</v>
      </c>
    </row>
    <row r="1478" spans="1:6" x14ac:dyDescent="0.25">
      <c r="A1478" s="1">
        <v>40847</v>
      </c>
      <c r="B1478" t="s">
        <v>27</v>
      </c>
      <c r="C1478">
        <v>134</v>
      </c>
      <c r="D1478">
        <f>SUMIF($B$1:B1478,cukier8[[#This Row],[NIP]],$C$1:C1478)</f>
        <v>1753</v>
      </c>
      <c r="E1478">
        <f>IF(cukier8[[#This Row],[ilość już zakupiona]]&gt;=100,IF(cukier8[[#This Row],[ilość już zakupiona]]&gt;=1000,IF(cukier8[[#This Row],[ilość już zakupiona]]&gt;=10000,0.2,0.1),0.05),0)</f>
        <v>0.1</v>
      </c>
      <c r="F1478" s="4">
        <f>cukier8[[#This Row],[Ilość cukru]]*cukier8[[#This Row],[rabat]]</f>
        <v>13.4</v>
      </c>
    </row>
    <row r="1479" spans="1:6" x14ac:dyDescent="0.25">
      <c r="A1479" s="1">
        <v>40848</v>
      </c>
      <c r="B1479" t="s">
        <v>199</v>
      </c>
      <c r="C1479">
        <v>4</v>
      </c>
      <c r="D1479">
        <f>SUMIF($B$1:B1479,cukier8[[#This Row],[NIP]],$C$1:C1479)</f>
        <v>24</v>
      </c>
      <c r="E1479">
        <f>IF(cukier8[[#This Row],[ilość już zakupiona]]&gt;=100,IF(cukier8[[#This Row],[ilość już zakupiona]]&gt;=1000,IF(cukier8[[#This Row],[ilość już zakupiona]]&gt;=10000,0.2,0.1),0.05),0)</f>
        <v>0</v>
      </c>
      <c r="F1479" s="4">
        <f>cukier8[[#This Row],[Ilość cukru]]*cukier8[[#This Row],[rabat]]</f>
        <v>0</v>
      </c>
    </row>
    <row r="1480" spans="1:6" x14ac:dyDescent="0.25">
      <c r="A1480" s="1">
        <v>40850</v>
      </c>
      <c r="B1480" t="s">
        <v>57</v>
      </c>
      <c r="C1480">
        <v>46</v>
      </c>
      <c r="D1480">
        <f>SUMIF($B$1:B1480,cukier8[[#This Row],[NIP]],$C$1:C1480)</f>
        <v>3420</v>
      </c>
      <c r="E1480">
        <f>IF(cukier8[[#This Row],[ilość już zakupiona]]&gt;=100,IF(cukier8[[#This Row],[ilość już zakupiona]]&gt;=1000,IF(cukier8[[#This Row],[ilość już zakupiona]]&gt;=10000,0.2,0.1),0.05),0)</f>
        <v>0.1</v>
      </c>
      <c r="F1480" s="4">
        <f>cukier8[[#This Row],[Ilość cukru]]*cukier8[[#This Row],[rabat]]</f>
        <v>4.6000000000000005</v>
      </c>
    </row>
    <row r="1481" spans="1:6" x14ac:dyDescent="0.25">
      <c r="A1481" s="1">
        <v>40852</v>
      </c>
      <c r="B1481" t="s">
        <v>125</v>
      </c>
      <c r="C1481">
        <v>43</v>
      </c>
      <c r="D1481">
        <f>SUMIF($B$1:B1481,cukier8[[#This Row],[NIP]],$C$1:C1481)</f>
        <v>670</v>
      </c>
      <c r="E1481">
        <f>IF(cukier8[[#This Row],[ilość już zakupiona]]&gt;=100,IF(cukier8[[#This Row],[ilość już zakupiona]]&gt;=1000,IF(cukier8[[#This Row],[ilość już zakupiona]]&gt;=10000,0.2,0.1),0.05),0)</f>
        <v>0.05</v>
      </c>
      <c r="F1481" s="4">
        <f>cukier8[[#This Row],[Ilość cukru]]*cukier8[[#This Row],[rabat]]</f>
        <v>2.15</v>
      </c>
    </row>
    <row r="1482" spans="1:6" x14ac:dyDescent="0.25">
      <c r="A1482" s="1">
        <v>40855</v>
      </c>
      <c r="B1482" t="s">
        <v>23</v>
      </c>
      <c r="C1482">
        <v>2</v>
      </c>
      <c r="D1482">
        <f>SUMIF($B$1:B1482,cukier8[[#This Row],[NIP]],$C$1:C1482)</f>
        <v>36</v>
      </c>
      <c r="E1482">
        <f>IF(cukier8[[#This Row],[ilość już zakupiona]]&gt;=100,IF(cukier8[[#This Row],[ilość już zakupiona]]&gt;=1000,IF(cukier8[[#This Row],[ilość już zakupiona]]&gt;=10000,0.2,0.1),0.05),0)</f>
        <v>0</v>
      </c>
      <c r="F1482" s="4">
        <f>cukier8[[#This Row],[Ilość cukru]]*cukier8[[#This Row],[rabat]]</f>
        <v>0</v>
      </c>
    </row>
    <row r="1483" spans="1:6" x14ac:dyDescent="0.25">
      <c r="A1483" s="1">
        <v>40857</v>
      </c>
      <c r="B1483" t="s">
        <v>21</v>
      </c>
      <c r="C1483">
        <v>100</v>
      </c>
      <c r="D1483">
        <f>SUMIF($B$1:B1483,cukier8[[#This Row],[NIP]],$C$1:C1483)</f>
        <v>3461</v>
      </c>
      <c r="E1483">
        <f>IF(cukier8[[#This Row],[ilość już zakupiona]]&gt;=100,IF(cukier8[[#This Row],[ilość już zakupiona]]&gt;=1000,IF(cukier8[[#This Row],[ilość już zakupiona]]&gt;=10000,0.2,0.1),0.05),0)</f>
        <v>0.1</v>
      </c>
      <c r="F1483" s="4">
        <f>cukier8[[#This Row],[Ilość cukru]]*cukier8[[#This Row],[rabat]]</f>
        <v>10</v>
      </c>
    </row>
    <row r="1484" spans="1:6" x14ac:dyDescent="0.25">
      <c r="A1484" s="1">
        <v>40857</v>
      </c>
      <c r="B1484" t="s">
        <v>24</v>
      </c>
      <c r="C1484">
        <v>438</v>
      </c>
      <c r="D1484">
        <f>SUMIF($B$1:B1484,cukier8[[#This Row],[NIP]],$C$1:C1484)</f>
        <v>17456</v>
      </c>
      <c r="E1484">
        <f>IF(cukier8[[#This Row],[ilość już zakupiona]]&gt;=100,IF(cukier8[[#This Row],[ilość już zakupiona]]&gt;=1000,IF(cukier8[[#This Row],[ilość już zakupiona]]&gt;=10000,0.2,0.1),0.05),0)</f>
        <v>0.2</v>
      </c>
      <c r="F1484" s="4">
        <f>cukier8[[#This Row],[Ilość cukru]]*cukier8[[#This Row],[rabat]]</f>
        <v>87.600000000000009</v>
      </c>
    </row>
    <row r="1485" spans="1:6" x14ac:dyDescent="0.25">
      <c r="A1485" s="1">
        <v>40859</v>
      </c>
      <c r="B1485" t="s">
        <v>28</v>
      </c>
      <c r="C1485">
        <v>69</v>
      </c>
      <c r="D1485">
        <f>SUMIF($B$1:B1485,cukier8[[#This Row],[NIP]],$C$1:C1485)</f>
        <v>930</v>
      </c>
      <c r="E1485">
        <f>IF(cukier8[[#This Row],[ilość już zakupiona]]&gt;=100,IF(cukier8[[#This Row],[ilość już zakupiona]]&gt;=1000,IF(cukier8[[#This Row],[ilość już zakupiona]]&gt;=10000,0.2,0.1),0.05),0)</f>
        <v>0.05</v>
      </c>
      <c r="F1485" s="4">
        <f>cukier8[[#This Row],[Ilość cukru]]*cukier8[[#This Row],[rabat]]</f>
        <v>3.45</v>
      </c>
    </row>
    <row r="1486" spans="1:6" x14ac:dyDescent="0.25">
      <c r="A1486" s="1">
        <v>40864</v>
      </c>
      <c r="B1486" t="s">
        <v>10</v>
      </c>
      <c r="C1486">
        <v>22</v>
      </c>
      <c r="D1486">
        <f>SUMIF($B$1:B1486,cukier8[[#This Row],[NIP]],$C$1:C1486)</f>
        <v>2350</v>
      </c>
      <c r="E1486">
        <f>IF(cukier8[[#This Row],[ilość już zakupiona]]&gt;=100,IF(cukier8[[#This Row],[ilość już zakupiona]]&gt;=1000,IF(cukier8[[#This Row],[ilość już zakupiona]]&gt;=10000,0.2,0.1),0.05),0)</f>
        <v>0.1</v>
      </c>
      <c r="F1486" s="4">
        <f>cukier8[[#This Row],[Ilość cukru]]*cukier8[[#This Row],[rabat]]</f>
        <v>2.2000000000000002</v>
      </c>
    </row>
    <row r="1487" spans="1:6" x14ac:dyDescent="0.25">
      <c r="A1487" s="1">
        <v>40865</v>
      </c>
      <c r="B1487" t="s">
        <v>57</v>
      </c>
      <c r="C1487">
        <v>130</v>
      </c>
      <c r="D1487">
        <f>SUMIF($B$1:B1487,cukier8[[#This Row],[NIP]],$C$1:C1487)</f>
        <v>3550</v>
      </c>
      <c r="E1487">
        <f>IF(cukier8[[#This Row],[ilość już zakupiona]]&gt;=100,IF(cukier8[[#This Row],[ilość już zakupiona]]&gt;=1000,IF(cukier8[[#This Row],[ilość już zakupiona]]&gt;=10000,0.2,0.1),0.05),0)</f>
        <v>0.1</v>
      </c>
      <c r="F1487" s="4">
        <f>cukier8[[#This Row],[Ilość cukru]]*cukier8[[#This Row],[rabat]]</f>
        <v>13</v>
      </c>
    </row>
    <row r="1488" spans="1:6" x14ac:dyDescent="0.25">
      <c r="A1488" s="1">
        <v>40869</v>
      </c>
      <c r="B1488" t="s">
        <v>179</v>
      </c>
      <c r="C1488">
        <v>5</v>
      </c>
      <c r="D1488">
        <f>SUMIF($B$1:B1488,cukier8[[#This Row],[NIP]],$C$1:C1488)</f>
        <v>6</v>
      </c>
      <c r="E1488">
        <f>IF(cukier8[[#This Row],[ilość już zakupiona]]&gt;=100,IF(cukier8[[#This Row],[ilość już zakupiona]]&gt;=1000,IF(cukier8[[#This Row],[ilość już zakupiona]]&gt;=10000,0.2,0.1),0.05),0)</f>
        <v>0</v>
      </c>
      <c r="F1488" s="4">
        <f>cukier8[[#This Row],[Ilość cukru]]*cukier8[[#This Row],[rabat]]</f>
        <v>0</v>
      </c>
    </row>
    <row r="1489" spans="1:6" x14ac:dyDescent="0.25">
      <c r="A1489" s="1">
        <v>40872</v>
      </c>
      <c r="B1489" t="s">
        <v>60</v>
      </c>
      <c r="C1489">
        <v>62</v>
      </c>
      <c r="D1489">
        <f>SUMIF($B$1:B1489,cukier8[[#This Row],[NIP]],$C$1:C1489)</f>
        <v>837</v>
      </c>
      <c r="E1489">
        <f>IF(cukier8[[#This Row],[ilość już zakupiona]]&gt;=100,IF(cukier8[[#This Row],[ilość już zakupiona]]&gt;=1000,IF(cukier8[[#This Row],[ilość już zakupiona]]&gt;=10000,0.2,0.1),0.05),0)</f>
        <v>0.05</v>
      </c>
      <c r="F1489" s="4">
        <f>cukier8[[#This Row],[Ilość cukru]]*cukier8[[#This Row],[rabat]]</f>
        <v>3.1</v>
      </c>
    </row>
    <row r="1490" spans="1:6" x14ac:dyDescent="0.25">
      <c r="A1490" s="1">
        <v>40874</v>
      </c>
      <c r="B1490" t="s">
        <v>222</v>
      </c>
      <c r="C1490">
        <v>8</v>
      </c>
      <c r="D1490">
        <f>SUMIF($B$1:B1490,cukier8[[#This Row],[NIP]],$C$1:C1490)</f>
        <v>12</v>
      </c>
      <c r="E1490">
        <f>IF(cukier8[[#This Row],[ilość już zakupiona]]&gt;=100,IF(cukier8[[#This Row],[ilość już zakupiona]]&gt;=1000,IF(cukier8[[#This Row],[ilość już zakupiona]]&gt;=10000,0.2,0.1),0.05),0)</f>
        <v>0</v>
      </c>
      <c r="F1490" s="4">
        <f>cukier8[[#This Row],[Ilość cukru]]*cukier8[[#This Row],[rabat]]</f>
        <v>0</v>
      </c>
    </row>
    <row r="1491" spans="1:6" x14ac:dyDescent="0.25">
      <c r="A1491" s="1">
        <v>40876</v>
      </c>
      <c r="B1491" t="s">
        <v>58</v>
      </c>
      <c r="C1491">
        <v>18</v>
      </c>
      <c r="D1491">
        <f>SUMIF($B$1:B1491,cukier8[[#This Row],[NIP]],$C$1:C1491)</f>
        <v>48</v>
      </c>
      <c r="E1491">
        <f>IF(cukier8[[#This Row],[ilość już zakupiona]]&gt;=100,IF(cukier8[[#This Row],[ilość już zakupiona]]&gt;=1000,IF(cukier8[[#This Row],[ilość już zakupiona]]&gt;=10000,0.2,0.1),0.05),0)</f>
        <v>0</v>
      </c>
      <c r="F1491" s="4">
        <f>cukier8[[#This Row],[Ilość cukru]]*cukier8[[#This Row],[rabat]]</f>
        <v>0</v>
      </c>
    </row>
    <row r="1492" spans="1:6" x14ac:dyDescent="0.25">
      <c r="A1492" s="1">
        <v>40881</v>
      </c>
      <c r="B1492" t="s">
        <v>27</v>
      </c>
      <c r="C1492">
        <v>146</v>
      </c>
      <c r="D1492">
        <f>SUMIF($B$1:B1492,cukier8[[#This Row],[NIP]],$C$1:C1492)</f>
        <v>1899</v>
      </c>
      <c r="E1492">
        <f>IF(cukier8[[#This Row],[ilość już zakupiona]]&gt;=100,IF(cukier8[[#This Row],[ilość już zakupiona]]&gt;=1000,IF(cukier8[[#This Row],[ilość już zakupiona]]&gt;=10000,0.2,0.1),0.05),0)</f>
        <v>0.1</v>
      </c>
      <c r="F1492" s="4">
        <f>cukier8[[#This Row],[Ilość cukru]]*cukier8[[#This Row],[rabat]]</f>
        <v>14.600000000000001</v>
      </c>
    </row>
    <row r="1493" spans="1:6" x14ac:dyDescent="0.25">
      <c r="A1493" s="1">
        <v>40881</v>
      </c>
      <c r="B1493" t="s">
        <v>120</v>
      </c>
      <c r="C1493">
        <v>5</v>
      </c>
      <c r="D1493">
        <f>SUMIF($B$1:B1493,cukier8[[#This Row],[NIP]],$C$1:C1493)</f>
        <v>58</v>
      </c>
      <c r="E1493">
        <f>IF(cukier8[[#This Row],[ilość już zakupiona]]&gt;=100,IF(cukier8[[#This Row],[ilość już zakupiona]]&gt;=1000,IF(cukier8[[#This Row],[ilość już zakupiona]]&gt;=10000,0.2,0.1),0.05),0)</f>
        <v>0</v>
      </c>
      <c r="F1493" s="4">
        <f>cukier8[[#This Row],[Ilość cukru]]*cukier8[[#This Row],[rabat]]</f>
        <v>0</v>
      </c>
    </row>
    <row r="1494" spans="1:6" x14ac:dyDescent="0.25">
      <c r="A1494" s="1">
        <v>40889</v>
      </c>
      <c r="B1494" t="s">
        <v>21</v>
      </c>
      <c r="C1494">
        <v>20</v>
      </c>
      <c r="D1494">
        <f>SUMIF($B$1:B1494,cukier8[[#This Row],[NIP]],$C$1:C1494)</f>
        <v>3481</v>
      </c>
      <c r="E1494">
        <f>IF(cukier8[[#This Row],[ilość już zakupiona]]&gt;=100,IF(cukier8[[#This Row],[ilość już zakupiona]]&gt;=1000,IF(cukier8[[#This Row],[ilość już zakupiona]]&gt;=10000,0.2,0.1),0.05),0)</f>
        <v>0.1</v>
      </c>
      <c r="F1494" s="4">
        <f>cukier8[[#This Row],[Ilość cukru]]*cukier8[[#This Row],[rabat]]</f>
        <v>2</v>
      </c>
    </row>
    <row r="1495" spans="1:6" x14ac:dyDescent="0.25">
      <c r="A1495" s="1">
        <v>40889</v>
      </c>
      <c r="B1495" t="s">
        <v>24</v>
      </c>
      <c r="C1495">
        <v>153</v>
      </c>
      <c r="D1495">
        <f>SUMIF($B$1:B1495,cukier8[[#This Row],[NIP]],$C$1:C1495)</f>
        <v>17609</v>
      </c>
      <c r="E1495">
        <f>IF(cukier8[[#This Row],[ilość już zakupiona]]&gt;=100,IF(cukier8[[#This Row],[ilość już zakupiona]]&gt;=1000,IF(cukier8[[#This Row],[ilość już zakupiona]]&gt;=10000,0.2,0.1),0.05),0)</f>
        <v>0.2</v>
      </c>
      <c r="F1495" s="4">
        <f>cukier8[[#This Row],[Ilość cukru]]*cukier8[[#This Row],[rabat]]</f>
        <v>30.6</v>
      </c>
    </row>
    <row r="1496" spans="1:6" x14ac:dyDescent="0.25">
      <c r="A1496" s="1">
        <v>40890</v>
      </c>
      <c r="B1496" t="s">
        <v>47</v>
      </c>
      <c r="C1496">
        <v>227</v>
      </c>
      <c r="D1496">
        <f>SUMIF($B$1:B1496,cukier8[[#This Row],[NIP]],$C$1:C1496)</f>
        <v>18818</v>
      </c>
      <c r="E1496">
        <f>IF(cukier8[[#This Row],[ilość już zakupiona]]&gt;=100,IF(cukier8[[#This Row],[ilość już zakupiona]]&gt;=1000,IF(cukier8[[#This Row],[ilość już zakupiona]]&gt;=10000,0.2,0.1),0.05),0)</f>
        <v>0.2</v>
      </c>
      <c r="F1496" s="4">
        <f>cukier8[[#This Row],[Ilość cukru]]*cukier8[[#This Row],[rabat]]</f>
        <v>45.400000000000006</v>
      </c>
    </row>
    <row r="1497" spans="1:6" x14ac:dyDescent="0.25">
      <c r="A1497" s="1">
        <v>40891</v>
      </c>
      <c r="B1497" t="s">
        <v>14</v>
      </c>
      <c r="C1497">
        <v>52</v>
      </c>
      <c r="D1497">
        <f>SUMIF($B$1:B1497,cukier8[[#This Row],[NIP]],$C$1:C1497)</f>
        <v>3823</v>
      </c>
      <c r="E1497">
        <f>IF(cukier8[[#This Row],[ilość już zakupiona]]&gt;=100,IF(cukier8[[#This Row],[ilość już zakupiona]]&gt;=1000,IF(cukier8[[#This Row],[ilość już zakupiona]]&gt;=10000,0.2,0.1),0.05),0)</f>
        <v>0.1</v>
      </c>
      <c r="F1497" s="4">
        <f>cukier8[[#This Row],[Ilość cukru]]*cukier8[[#This Row],[rabat]]</f>
        <v>5.2</v>
      </c>
    </row>
    <row r="1498" spans="1:6" x14ac:dyDescent="0.25">
      <c r="A1498" s="1">
        <v>40892</v>
      </c>
      <c r="B1498" t="s">
        <v>8</v>
      </c>
      <c r="C1498">
        <v>108</v>
      </c>
      <c r="D1498">
        <f>SUMIF($B$1:B1498,cukier8[[#This Row],[NIP]],$C$1:C1498)</f>
        <v>2483</v>
      </c>
      <c r="E1498">
        <f>IF(cukier8[[#This Row],[ilość już zakupiona]]&gt;=100,IF(cukier8[[#This Row],[ilość już zakupiona]]&gt;=1000,IF(cukier8[[#This Row],[ilość już zakupiona]]&gt;=10000,0.2,0.1),0.05),0)</f>
        <v>0.1</v>
      </c>
      <c r="F1498" s="4">
        <f>cukier8[[#This Row],[Ilość cukru]]*cukier8[[#This Row],[rabat]]</f>
        <v>10.8</v>
      </c>
    </row>
    <row r="1499" spans="1:6" x14ac:dyDescent="0.25">
      <c r="A1499" s="1">
        <v>40895</v>
      </c>
      <c r="B1499" t="s">
        <v>26</v>
      </c>
      <c r="C1499">
        <v>236</v>
      </c>
      <c r="D1499">
        <f>SUMIF($B$1:B1499,cukier8[[#This Row],[NIP]],$C$1:C1499)</f>
        <v>4889</v>
      </c>
      <c r="E1499">
        <f>IF(cukier8[[#This Row],[ilość już zakupiona]]&gt;=100,IF(cukier8[[#This Row],[ilość już zakupiona]]&gt;=1000,IF(cukier8[[#This Row],[ilość już zakupiona]]&gt;=10000,0.2,0.1),0.05),0)</f>
        <v>0.1</v>
      </c>
      <c r="F1499" s="4">
        <f>cukier8[[#This Row],[Ilość cukru]]*cukier8[[#This Row],[rabat]]</f>
        <v>23.6</v>
      </c>
    </row>
    <row r="1500" spans="1:6" x14ac:dyDescent="0.25">
      <c r="A1500" s="1">
        <v>40897</v>
      </c>
      <c r="B1500" t="s">
        <v>32</v>
      </c>
      <c r="C1500">
        <v>125</v>
      </c>
      <c r="D1500">
        <f>SUMIF($B$1:B1500,cukier8[[#This Row],[NIP]],$C$1:C1500)</f>
        <v>4133</v>
      </c>
      <c r="E1500">
        <f>IF(cukier8[[#This Row],[ilość już zakupiona]]&gt;=100,IF(cukier8[[#This Row],[ilość już zakupiona]]&gt;=1000,IF(cukier8[[#This Row],[ilość już zakupiona]]&gt;=10000,0.2,0.1),0.05),0)</f>
        <v>0.1</v>
      </c>
      <c r="F1500" s="4">
        <f>cukier8[[#This Row],[Ilość cukru]]*cukier8[[#This Row],[rabat]]</f>
        <v>12.5</v>
      </c>
    </row>
    <row r="1501" spans="1:6" x14ac:dyDescent="0.25">
      <c r="A1501" s="1">
        <v>40898</v>
      </c>
      <c r="B1501" t="s">
        <v>12</v>
      </c>
      <c r="C1501">
        <v>183</v>
      </c>
      <c r="D1501">
        <f>SUMIF($B$1:B1501,cukier8[[#This Row],[NIP]],$C$1:C1501)</f>
        <v>3184</v>
      </c>
      <c r="E1501">
        <f>IF(cukier8[[#This Row],[ilość już zakupiona]]&gt;=100,IF(cukier8[[#This Row],[ilość już zakupiona]]&gt;=1000,IF(cukier8[[#This Row],[ilość już zakupiona]]&gt;=10000,0.2,0.1),0.05),0)</f>
        <v>0.1</v>
      </c>
      <c r="F1501" s="4">
        <f>cukier8[[#This Row],[Ilość cukru]]*cukier8[[#This Row],[rabat]]</f>
        <v>18.3</v>
      </c>
    </row>
    <row r="1502" spans="1:6" x14ac:dyDescent="0.25">
      <c r="A1502" s="1">
        <v>40899</v>
      </c>
      <c r="B1502" t="s">
        <v>10</v>
      </c>
      <c r="C1502">
        <v>130</v>
      </c>
      <c r="D1502">
        <f>SUMIF($B$1:B1502,cukier8[[#This Row],[NIP]],$C$1:C1502)</f>
        <v>2480</v>
      </c>
      <c r="E1502">
        <f>IF(cukier8[[#This Row],[ilość już zakupiona]]&gt;=100,IF(cukier8[[#This Row],[ilość już zakupiona]]&gt;=1000,IF(cukier8[[#This Row],[ilość już zakupiona]]&gt;=10000,0.2,0.1),0.05),0)</f>
        <v>0.1</v>
      </c>
      <c r="F1502" s="4">
        <f>cukier8[[#This Row],[Ilość cukru]]*cukier8[[#This Row],[rabat]]</f>
        <v>13</v>
      </c>
    </row>
    <row r="1503" spans="1:6" x14ac:dyDescent="0.25">
      <c r="A1503" s="1">
        <v>40899</v>
      </c>
      <c r="B1503" t="s">
        <v>226</v>
      </c>
      <c r="C1503">
        <v>4</v>
      </c>
      <c r="D1503">
        <f>SUMIF($B$1:B1503,cukier8[[#This Row],[NIP]],$C$1:C1503)</f>
        <v>4</v>
      </c>
      <c r="E1503">
        <f>IF(cukier8[[#This Row],[ilość już zakupiona]]&gt;=100,IF(cukier8[[#This Row],[ilość już zakupiona]]&gt;=1000,IF(cukier8[[#This Row],[ilość już zakupiona]]&gt;=10000,0.2,0.1),0.05),0)</f>
        <v>0</v>
      </c>
      <c r="F1503" s="4">
        <f>cukier8[[#This Row],[Ilość cukru]]*cukier8[[#This Row],[rabat]]</f>
        <v>0</v>
      </c>
    </row>
    <row r="1504" spans="1:6" x14ac:dyDescent="0.25">
      <c r="A1504" s="1">
        <v>40900</v>
      </c>
      <c r="B1504" t="s">
        <v>227</v>
      </c>
      <c r="C1504">
        <v>3</v>
      </c>
      <c r="D1504">
        <f>SUMIF($B$1:B1504,cukier8[[#This Row],[NIP]],$C$1:C1504)</f>
        <v>3</v>
      </c>
      <c r="E1504">
        <f>IF(cukier8[[#This Row],[ilość już zakupiona]]&gt;=100,IF(cukier8[[#This Row],[ilość już zakupiona]]&gt;=1000,IF(cukier8[[#This Row],[ilość już zakupiona]]&gt;=10000,0.2,0.1),0.05),0)</f>
        <v>0</v>
      </c>
      <c r="F1504" s="4">
        <f>cukier8[[#This Row],[Ilość cukru]]*cukier8[[#This Row],[rabat]]</f>
        <v>0</v>
      </c>
    </row>
    <row r="1505" spans="1:6" x14ac:dyDescent="0.25">
      <c r="A1505" s="1">
        <v>40901</v>
      </c>
      <c r="B1505" t="s">
        <v>228</v>
      </c>
      <c r="C1505">
        <v>16</v>
      </c>
      <c r="D1505">
        <f>SUMIF($B$1:B1505,cukier8[[#This Row],[NIP]],$C$1:C1505)</f>
        <v>16</v>
      </c>
      <c r="E1505">
        <f>IF(cukier8[[#This Row],[ilość już zakupiona]]&gt;=100,IF(cukier8[[#This Row],[ilość już zakupiona]]&gt;=1000,IF(cukier8[[#This Row],[ilość już zakupiona]]&gt;=10000,0.2,0.1),0.05),0)</f>
        <v>0</v>
      </c>
      <c r="F1505" s="4">
        <f>cukier8[[#This Row],[Ilość cukru]]*cukier8[[#This Row],[rabat]]</f>
        <v>0</v>
      </c>
    </row>
    <row r="1506" spans="1:6" x14ac:dyDescent="0.25">
      <c r="A1506" s="1">
        <v>40903</v>
      </c>
      <c r="B1506" t="s">
        <v>8</v>
      </c>
      <c r="C1506">
        <v>197</v>
      </c>
      <c r="D1506">
        <f>SUMIF($B$1:B1506,cukier8[[#This Row],[NIP]],$C$1:C1506)</f>
        <v>2680</v>
      </c>
      <c r="E1506">
        <f>IF(cukier8[[#This Row],[ilość już zakupiona]]&gt;=100,IF(cukier8[[#This Row],[ilość już zakupiona]]&gt;=1000,IF(cukier8[[#This Row],[ilość już zakupiona]]&gt;=10000,0.2,0.1),0.05),0)</f>
        <v>0.1</v>
      </c>
      <c r="F1506" s="4">
        <f>cukier8[[#This Row],[Ilość cukru]]*cukier8[[#This Row],[rabat]]</f>
        <v>19.700000000000003</v>
      </c>
    </row>
    <row r="1507" spans="1:6" x14ac:dyDescent="0.25">
      <c r="A1507" s="1">
        <v>40903</v>
      </c>
      <c r="B1507" t="s">
        <v>154</v>
      </c>
      <c r="C1507">
        <v>4</v>
      </c>
      <c r="D1507">
        <f>SUMIF($B$1:B1507,cukier8[[#This Row],[NIP]],$C$1:C1507)</f>
        <v>36</v>
      </c>
      <c r="E1507">
        <f>IF(cukier8[[#This Row],[ilość już zakupiona]]&gt;=100,IF(cukier8[[#This Row],[ilość już zakupiona]]&gt;=1000,IF(cukier8[[#This Row],[ilość już zakupiona]]&gt;=10000,0.2,0.1),0.05),0)</f>
        <v>0</v>
      </c>
      <c r="F1507" s="4">
        <f>cukier8[[#This Row],[Ilość cukru]]*cukier8[[#This Row],[rabat]]</f>
        <v>0</v>
      </c>
    </row>
    <row r="1508" spans="1:6" x14ac:dyDescent="0.25">
      <c r="A1508" s="1">
        <v>40904</v>
      </c>
      <c r="B1508" t="s">
        <v>54</v>
      </c>
      <c r="C1508">
        <v>57</v>
      </c>
      <c r="D1508">
        <f>SUMIF($B$1:B1508,cukier8[[#This Row],[NIP]],$C$1:C1508)</f>
        <v>3882</v>
      </c>
      <c r="E1508">
        <f>IF(cukier8[[#This Row],[ilość już zakupiona]]&gt;=100,IF(cukier8[[#This Row],[ilość już zakupiona]]&gt;=1000,IF(cukier8[[#This Row],[ilość już zakupiona]]&gt;=10000,0.2,0.1),0.05),0)</f>
        <v>0.1</v>
      </c>
      <c r="F1508" s="4">
        <f>cukier8[[#This Row],[Ilość cukru]]*cukier8[[#This Row],[rabat]]</f>
        <v>5.7</v>
      </c>
    </row>
    <row r="1509" spans="1:6" x14ac:dyDescent="0.25">
      <c r="A1509" s="1">
        <v>40906</v>
      </c>
      <c r="B1509" t="s">
        <v>94</v>
      </c>
      <c r="C1509">
        <v>16</v>
      </c>
      <c r="D1509">
        <f>SUMIF($B$1:B1509,cukier8[[#This Row],[NIP]],$C$1:C1509)</f>
        <v>37</v>
      </c>
      <c r="E1509">
        <f>IF(cukier8[[#This Row],[ilość już zakupiona]]&gt;=100,IF(cukier8[[#This Row],[ilość już zakupiona]]&gt;=1000,IF(cukier8[[#This Row],[ilość już zakupiona]]&gt;=10000,0.2,0.1),0.05),0)</f>
        <v>0</v>
      </c>
      <c r="F1509" s="4">
        <f>cukier8[[#This Row],[Ilość cukru]]*cukier8[[#This Row],[rabat]]</f>
        <v>0</v>
      </c>
    </row>
    <row r="1510" spans="1:6" x14ac:dyDescent="0.25">
      <c r="A1510" s="1">
        <v>40907</v>
      </c>
      <c r="B1510" t="s">
        <v>65</v>
      </c>
      <c r="C1510">
        <v>89</v>
      </c>
      <c r="D1510">
        <f>SUMIF($B$1:B1510,cukier8[[#This Row],[NIP]],$C$1:C1510)</f>
        <v>760</v>
      </c>
      <c r="E1510">
        <f>IF(cukier8[[#This Row],[ilość już zakupiona]]&gt;=100,IF(cukier8[[#This Row],[ilość już zakupiona]]&gt;=1000,IF(cukier8[[#This Row],[ilość już zakupiona]]&gt;=10000,0.2,0.1),0.05),0)</f>
        <v>0.05</v>
      </c>
      <c r="F1510" s="4">
        <f>cukier8[[#This Row],[Ilość cukru]]*cukier8[[#This Row],[rabat]]</f>
        <v>4.45</v>
      </c>
    </row>
    <row r="1511" spans="1:6" x14ac:dyDescent="0.25">
      <c r="A1511" s="1">
        <v>40912</v>
      </c>
      <c r="B1511" t="s">
        <v>68</v>
      </c>
      <c r="C1511">
        <v>74</v>
      </c>
      <c r="D1511">
        <f>SUMIF($B$1:B1511,cukier8[[#This Row],[NIP]],$C$1:C1511)</f>
        <v>2643</v>
      </c>
      <c r="E1511">
        <f>IF(cukier8[[#This Row],[ilość już zakupiona]]&gt;=100,IF(cukier8[[#This Row],[ilość już zakupiona]]&gt;=1000,IF(cukier8[[#This Row],[ilość już zakupiona]]&gt;=10000,0.2,0.1),0.05),0)</f>
        <v>0.1</v>
      </c>
      <c r="F1511" s="4">
        <f>cukier8[[#This Row],[Ilość cukru]]*cukier8[[#This Row],[rabat]]</f>
        <v>7.4</v>
      </c>
    </row>
    <row r="1512" spans="1:6" x14ac:dyDescent="0.25">
      <c r="A1512" s="1">
        <v>40913</v>
      </c>
      <c r="B1512" t="s">
        <v>11</v>
      </c>
      <c r="C1512">
        <v>243</v>
      </c>
      <c r="D1512">
        <f>SUMIF($B$1:B1512,cukier8[[#This Row],[NIP]],$C$1:C1512)</f>
        <v>18333</v>
      </c>
      <c r="E1512">
        <f>IF(cukier8[[#This Row],[ilość już zakupiona]]&gt;=100,IF(cukier8[[#This Row],[ilość już zakupiona]]&gt;=1000,IF(cukier8[[#This Row],[ilość już zakupiona]]&gt;=10000,0.2,0.1),0.05),0)</f>
        <v>0.2</v>
      </c>
      <c r="F1512" s="4">
        <f>cukier8[[#This Row],[Ilość cukru]]*cukier8[[#This Row],[rabat]]</f>
        <v>48.6</v>
      </c>
    </row>
    <row r="1513" spans="1:6" x14ac:dyDescent="0.25">
      <c r="A1513" s="1">
        <v>40915</v>
      </c>
      <c r="B1513" t="s">
        <v>24</v>
      </c>
      <c r="C1513">
        <v>460</v>
      </c>
      <c r="D1513">
        <f>SUMIF($B$1:B1513,cukier8[[#This Row],[NIP]],$C$1:C1513)</f>
        <v>18069</v>
      </c>
      <c r="E1513">
        <f>IF(cukier8[[#This Row],[ilość już zakupiona]]&gt;=100,IF(cukier8[[#This Row],[ilość już zakupiona]]&gt;=1000,IF(cukier8[[#This Row],[ilość już zakupiona]]&gt;=10000,0.2,0.1),0.05),0)</f>
        <v>0.2</v>
      </c>
      <c r="F1513" s="4">
        <f>cukier8[[#This Row],[Ilość cukru]]*cukier8[[#This Row],[rabat]]</f>
        <v>92</v>
      </c>
    </row>
    <row r="1514" spans="1:6" x14ac:dyDescent="0.25">
      <c r="A1514" s="1">
        <v>40915</v>
      </c>
      <c r="B1514" t="s">
        <v>229</v>
      </c>
      <c r="C1514">
        <v>20</v>
      </c>
      <c r="D1514">
        <f>SUMIF($B$1:B1514,cukier8[[#This Row],[NIP]],$C$1:C1514)</f>
        <v>20</v>
      </c>
      <c r="E1514">
        <f>IF(cukier8[[#This Row],[ilość już zakupiona]]&gt;=100,IF(cukier8[[#This Row],[ilość już zakupiona]]&gt;=1000,IF(cukier8[[#This Row],[ilość już zakupiona]]&gt;=10000,0.2,0.1),0.05),0)</f>
        <v>0</v>
      </c>
      <c r="F1514" s="4">
        <f>cukier8[[#This Row],[Ilość cukru]]*cukier8[[#This Row],[rabat]]</f>
        <v>0</v>
      </c>
    </row>
    <row r="1515" spans="1:6" x14ac:dyDescent="0.25">
      <c r="A1515" s="1">
        <v>40917</v>
      </c>
      <c r="B1515" t="s">
        <v>24</v>
      </c>
      <c r="C1515">
        <v>250</v>
      </c>
      <c r="D1515">
        <f>SUMIF($B$1:B1515,cukier8[[#This Row],[NIP]],$C$1:C1515)</f>
        <v>18319</v>
      </c>
      <c r="E1515">
        <f>IF(cukier8[[#This Row],[ilość już zakupiona]]&gt;=100,IF(cukier8[[#This Row],[ilość już zakupiona]]&gt;=1000,IF(cukier8[[#This Row],[ilość już zakupiona]]&gt;=10000,0.2,0.1),0.05),0)</f>
        <v>0.2</v>
      </c>
      <c r="F1515" s="4">
        <f>cukier8[[#This Row],[Ilość cukru]]*cukier8[[#This Row],[rabat]]</f>
        <v>50</v>
      </c>
    </row>
    <row r="1516" spans="1:6" x14ac:dyDescent="0.25">
      <c r="A1516" s="1">
        <v>40923</v>
      </c>
      <c r="B1516" t="s">
        <v>12</v>
      </c>
      <c r="C1516">
        <v>78</v>
      </c>
      <c r="D1516">
        <f>SUMIF($B$1:B1516,cukier8[[#This Row],[NIP]],$C$1:C1516)</f>
        <v>3262</v>
      </c>
      <c r="E1516">
        <f>IF(cukier8[[#This Row],[ilość już zakupiona]]&gt;=100,IF(cukier8[[#This Row],[ilość już zakupiona]]&gt;=1000,IF(cukier8[[#This Row],[ilość już zakupiona]]&gt;=10000,0.2,0.1),0.05),0)</f>
        <v>0.1</v>
      </c>
      <c r="F1516" s="4">
        <f>cukier8[[#This Row],[Ilość cukru]]*cukier8[[#This Row],[rabat]]</f>
        <v>7.8000000000000007</v>
      </c>
    </row>
    <row r="1517" spans="1:6" x14ac:dyDescent="0.25">
      <c r="A1517" s="1">
        <v>40925</v>
      </c>
      <c r="B1517" t="s">
        <v>10</v>
      </c>
      <c r="C1517">
        <v>170</v>
      </c>
      <c r="D1517">
        <f>SUMIF($B$1:B1517,cukier8[[#This Row],[NIP]],$C$1:C1517)</f>
        <v>2650</v>
      </c>
      <c r="E1517">
        <f>IF(cukier8[[#This Row],[ilość już zakupiona]]&gt;=100,IF(cukier8[[#This Row],[ilość już zakupiona]]&gt;=1000,IF(cukier8[[#This Row],[ilość już zakupiona]]&gt;=10000,0.2,0.1),0.05),0)</f>
        <v>0.1</v>
      </c>
      <c r="F1517" s="4">
        <f>cukier8[[#This Row],[Ilość cukru]]*cukier8[[#This Row],[rabat]]</f>
        <v>17</v>
      </c>
    </row>
    <row r="1518" spans="1:6" x14ac:dyDescent="0.25">
      <c r="A1518" s="1">
        <v>40927</v>
      </c>
      <c r="B1518" t="s">
        <v>54</v>
      </c>
      <c r="C1518">
        <v>128</v>
      </c>
      <c r="D1518">
        <f>SUMIF($B$1:B1518,cukier8[[#This Row],[NIP]],$C$1:C1518)</f>
        <v>4010</v>
      </c>
      <c r="E1518">
        <f>IF(cukier8[[#This Row],[ilość już zakupiona]]&gt;=100,IF(cukier8[[#This Row],[ilość już zakupiona]]&gt;=1000,IF(cukier8[[#This Row],[ilość już zakupiona]]&gt;=10000,0.2,0.1),0.05),0)</f>
        <v>0.1</v>
      </c>
      <c r="F1518" s="4">
        <f>cukier8[[#This Row],[Ilość cukru]]*cukier8[[#This Row],[rabat]]</f>
        <v>12.8</v>
      </c>
    </row>
    <row r="1519" spans="1:6" x14ac:dyDescent="0.25">
      <c r="A1519" s="1">
        <v>40927</v>
      </c>
      <c r="B1519" t="s">
        <v>63</v>
      </c>
      <c r="C1519">
        <v>53</v>
      </c>
      <c r="D1519">
        <f>SUMIF($B$1:B1519,cukier8[[#This Row],[NIP]],$C$1:C1519)</f>
        <v>2160</v>
      </c>
      <c r="E1519">
        <f>IF(cukier8[[#This Row],[ilość już zakupiona]]&gt;=100,IF(cukier8[[#This Row],[ilość już zakupiona]]&gt;=1000,IF(cukier8[[#This Row],[ilość już zakupiona]]&gt;=10000,0.2,0.1),0.05),0)</f>
        <v>0.1</v>
      </c>
      <c r="F1519" s="4">
        <f>cukier8[[#This Row],[Ilość cukru]]*cukier8[[#This Row],[rabat]]</f>
        <v>5.3000000000000007</v>
      </c>
    </row>
    <row r="1520" spans="1:6" x14ac:dyDescent="0.25">
      <c r="A1520" s="1">
        <v>40928</v>
      </c>
      <c r="B1520" t="s">
        <v>16</v>
      </c>
      <c r="C1520">
        <v>223</v>
      </c>
      <c r="D1520">
        <f>SUMIF($B$1:B1520,cukier8[[#This Row],[NIP]],$C$1:C1520)</f>
        <v>16911</v>
      </c>
      <c r="E1520">
        <f>IF(cukier8[[#This Row],[ilość już zakupiona]]&gt;=100,IF(cukier8[[#This Row],[ilość już zakupiona]]&gt;=1000,IF(cukier8[[#This Row],[ilość już zakupiona]]&gt;=10000,0.2,0.1),0.05),0)</f>
        <v>0.2</v>
      </c>
      <c r="F1520" s="4">
        <f>cukier8[[#This Row],[Ilość cukru]]*cukier8[[#This Row],[rabat]]</f>
        <v>44.6</v>
      </c>
    </row>
    <row r="1521" spans="1:6" x14ac:dyDescent="0.25">
      <c r="A1521" s="1">
        <v>40933</v>
      </c>
      <c r="B1521" t="s">
        <v>54</v>
      </c>
      <c r="C1521">
        <v>47</v>
      </c>
      <c r="D1521">
        <f>SUMIF($B$1:B1521,cukier8[[#This Row],[NIP]],$C$1:C1521)</f>
        <v>4057</v>
      </c>
      <c r="E1521">
        <f>IF(cukier8[[#This Row],[ilość już zakupiona]]&gt;=100,IF(cukier8[[#This Row],[ilość już zakupiona]]&gt;=1000,IF(cukier8[[#This Row],[ilość już zakupiona]]&gt;=10000,0.2,0.1),0.05),0)</f>
        <v>0.1</v>
      </c>
      <c r="F1521" s="4">
        <f>cukier8[[#This Row],[Ilość cukru]]*cukier8[[#This Row],[rabat]]</f>
        <v>4.7</v>
      </c>
    </row>
    <row r="1522" spans="1:6" x14ac:dyDescent="0.25">
      <c r="A1522" s="1">
        <v>40933</v>
      </c>
      <c r="B1522" t="s">
        <v>39</v>
      </c>
      <c r="C1522">
        <v>112</v>
      </c>
      <c r="D1522">
        <f>SUMIF($B$1:B1522,cukier8[[#This Row],[NIP]],$C$1:C1522)</f>
        <v>3533</v>
      </c>
      <c r="E1522">
        <f>IF(cukier8[[#This Row],[ilość już zakupiona]]&gt;=100,IF(cukier8[[#This Row],[ilość już zakupiona]]&gt;=1000,IF(cukier8[[#This Row],[ilość już zakupiona]]&gt;=10000,0.2,0.1),0.05),0)</f>
        <v>0.1</v>
      </c>
      <c r="F1522" s="4">
        <f>cukier8[[#This Row],[Ilość cukru]]*cukier8[[#This Row],[rabat]]</f>
        <v>11.200000000000001</v>
      </c>
    </row>
    <row r="1523" spans="1:6" x14ac:dyDescent="0.25">
      <c r="A1523" s="1">
        <v>40935</v>
      </c>
      <c r="B1523" t="s">
        <v>52</v>
      </c>
      <c r="C1523">
        <v>201</v>
      </c>
      <c r="D1523">
        <f>SUMIF($B$1:B1523,cukier8[[#This Row],[NIP]],$C$1:C1523)</f>
        <v>18167</v>
      </c>
      <c r="E1523">
        <f>IF(cukier8[[#This Row],[ilość już zakupiona]]&gt;=100,IF(cukier8[[#This Row],[ilość już zakupiona]]&gt;=1000,IF(cukier8[[#This Row],[ilość już zakupiona]]&gt;=10000,0.2,0.1),0.05),0)</f>
        <v>0.2</v>
      </c>
      <c r="F1523" s="4">
        <f>cukier8[[#This Row],[Ilość cukru]]*cukier8[[#This Row],[rabat]]</f>
        <v>40.200000000000003</v>
      </c>
    </row>
    <row r="1524" spans="1:6" x14ac:dyDescent="0.25">
      <c r="A1524" s="1">
        <v>40936</v>
      </c>
      <c r="B1524" t="s">
        <v>27</v>
      </c>
      <c r="C1524">
        <v>121</v>
      </c>
      <c r="D1524">
        <f>SUMIF($B$1:B1524,cukier8[[#This Row],[NIP]],$C$1:C1524)</f>
        <v>2020</v>
      </c>
      <c r="E1524">
        <f>IF(cukier8[[#This Row],[ilość już zakupiona]]&gt;=100,IF(cukier8[[#This Row],[ilość już zakupiona]]&gt;=1000,IF(cukier8[[#This Row],[ilość już zakupiona]]&gt;=10000,0.2,0.1),0.05),0)</f>
        <v>0.1</v>
      </c>
      <c r="F1524" s="4">
        <f>cukier8[[#This Row],[Ilość cukru]]*cukier8[[#This Row],[rabat]]</f>
        <v>12.100000000000001</v>
      </c>
    </row>
    <row r="1525" spans="1:6" x14ac:dyDescent="0.25">
      <c r="A1525" s="1">
        <v>40939</v>
      </c>
      <c r="B1525" t="s">
        <v>9</v>
      </c>
      <c r="C1525">
        <v>462</v>
      </c>
      <c r="D1525">
        <f>SUMIF($B$1:B1525,cukier8[[#This Row],[NIP]],$C$1:C1525)</f>
        <v>19249</v>
      </c>
      <c r="E1525">
        <f>IF(cukier8[[#This Row],[ilość już zakupiona]]&gt;=100,IF(cukier8[[#This Row],[ilość już zakupiona]]&gt;=1000,IF(cukier8[[#This Row],[ilość już zakupiona]]&gt;=10000,0.2,0.1),0.05),0)</f>
        <v>0.2</v>
      </c>
      <c r="F1525" s="4">
        <f>cukier8[[#This Row],[Ilość cukru]]*cukier8[[#This Row],[rabat]]</f>
        <v>92.4</v>
      </c>
    </row>
    <row r="1526" spans="1:6" x14ac:dyDescent="0.25">
      <c r="A1526" s="1">
        <v>40941</v>
      </c>
      <c r="B1526" t="s">
        <v>24</v>
      </c>
      <c r="C1526">
        <v>333</v>
      </c>
      <c r="D1526">
        <f>SUMIF($B$1:B1526,cukier8[[#This Row],[NIP]],$C$1:C1526)</f>
        <v>18652</v>
      </c>
      <c r="E1526">
        <f>IF(cukier8[[#This Row],[ilość już zakupiona]]&gt;=100,IF(cukier8[[#This Row],[ilość już zakupiona]]&gt;=1000,IF(cukier8[[#This Row],[ilość już zakupiona]]&gt;=10000,0.2,0.1),0.05),0)</f>
        <v>0.2</v>
      </c>
      <c r="F1526" s="4">
        <f>cukier8[[#This Row],[Ilość cukru]]*cukier8[[#This Row],[rabat]]</f>
        <v>66.600000000000009</v>
      </c>
    </row>
    <row r="1527" spans="1:6" x14ac:dyDescent="0.25">
      <c r="A1527" s="1">
        <v>40943</v>
      </c>
      <c r="B1527" t="s">
        <v>110</v>
      </c>
      <c r="C1527">
        <v>9</v>
      </c>
      <c r="D1527">
        <f>SUMIF($B$1:B1527,cukier8[[#This Row],[NIP]],$C$1:C1527)</f>
        <v>39</v>
      </c>
      <c r="E1527">
        <f>IF(cukier8[[#This Row],[ilość już zakupiona]]&gt;=100,IF(cukier8[[#This Row],[ilość już zakupiona]]&gt;=1000,IF(cukier8[[#This Row],[ilość już zakupiona]]&gt;=10000,0.2,0.1),0.05),0)</f>
        <v>0</v>
      </c>
      <c r="F1527" s="4">
        <f>cukier8[[#This Row],[Ilość cukru]]*cukier8[[#This Row],[rabat]]</f>
        <v>0</v>
      </c>
    </row>
    <row r="1528" spans="1:6" x14ac:dyDescent="0.25">
      <c r="A1528" s="1">
        <v>40945</v>
      </c>
      <c r="B1528" t="s">
        <v>27</v>
      </c>
      <c r="C1528">
        <v>104</v>
      </c>
      <c r="D1528">
        <f>SUMIF($B$1:B1528,cukier8[[#This Row],[NIP]],$C$1:C1528)</f>
        <v>2124</v>
      </c>
      <c r="E1528">
        <f>IF(cukier8[[#This Row],[ilość już zakupiona]]&gt;=100,IF(cukier8[[#This Row],[ilość już zakupiona]]&gt;=1000,IF(cukier8[[#This Row],[ilość już zakupiona]]&gt;=10000,0.2,0.1),0.05),0)</f>
        <v>0.1</v>
      </c>
      <c r="F1528" s="4">
        <f>cukier8[[#This Row],[Ilość cukru]]*cukier8[[#This Row],[rabat]]</f>
        <v>10.4</v>
      </c>
    </row>
    <row r="1529" spans="1:6" x14ac:dyDescent="0.25">
      <c r="A1529" s="1">
        <v>40945</v>
      </c>
      <c r="B1529" t="s">
        <v>175</v>
      </c>
      <c r="C1529">
        <v>104</v>
      </c>
      <c r="D1529">
        <f>SUMIF($B$1:B1529,cukier8[[#This Row],[NIP]],$C$1:C1529)</f>
        <v>405</v>
      </c>
      <c r="E1529">
        <f>IF(cukier8[[#This Row],[ilość już zakupiona]]&gt;=100,IF(cukier8[[#This Row],[ilość już zakupiona]]&gt;=1000,IF(cukier8[[#This Row],[ilość już zakupiona]]&gt;=10000,0.2,0.1),0.05),0)</f>
        <v>0.05</v>
      </c>
      <c r="F1529" s="4">
        <f>cukier8[[#This Row],[Ilość cukru]]*cukier8[[#This Row],[rabat]]</f>
        <v>5.2</v>
      </c>
    </row>
    <row r="1530" spans="1:6" x14ac:dyDescent="0.25">
      <c r="A1530" s="1">
        <v>40947</v>
      </c>
      <c r="B1530" t="s">
        <v>20</v>
      </c>
      <c r="C1530">
        <v>78</v>
      </c>
      <c r="D1530">
        <f>SUMIF($B$1:B1530,cukier8[[#This Row],[NIP]],$C$1:C1530)</f>
        <v>4136</v>
      </c>
      <c r="E1530">
        <f>IF(cukier8[[#This Row],[ilość już zakupiona]]&gt;=100,IF(cukier8[[#This Row],[ilość już zakupiona]]&gt;=1000,IF(cukier8[[#This Row],[ilość już zakupiona]]&gt;=10000,0.2,0.1),0.05),0)</f>
        <v>0.1</v>
      </c>
      <c r="F1530" s="4">
        <f>cukier8[[#This Row],[Ilość cukru]]*cukier8[[#This Row],[rabat]]</f>
        <v>7.8000000000000007</v>
      </c>
    </row>
    <row r="1531" spans="1:6" x14ac:dyDescent="0.25">
      <c r="A1531" s="1">
        <v>40950</v>
      </c>
      <c r="B1531" t="s">
        <v>32</v>
      </c>
      <c r="C1531">
        <v>53</v>
      </c>
      <c r="D1531">
        <f>SUMIF($B$1:B1531,cukier8[[#This Row],[NIP]],$C$1:C1531)</f>
        <v>4186</v>
      </c>
      <c r="E1531">
        <f>IF(cukier8[[#This Row],[ilość już zakupiona]]&gt;=100,IF(cukier8[[#This Row],[ilość już zakupiona]]&gt;=1000,IF(cukier8[[#This Row],[ilość już zakupiona]]&gt;=10000,0.2,0.1),0.05),0)</f>
        <v>0.1</v>
      </c>
      <c r="F1531" s="4">
        <f>cukier8[[#This Row],[Ilość cukru]]*cukier8[[#This Row],[rabat]]</f>
        <v>5.3000000000000007</v>
      </c>
    </row>
    <row r="1532" spans="1:6" x14ac:dyDescent="0.25">
      <c r="A1532" s="1">
        <v>40951</v>
      </c>
      <c r="B1532" t="s">
        <v>47</v>
      </c>
      <c r="C1532">
        <v>305</v>
      </c>
      <c r="D1532">
        <f>SUMIF($B$1:B1532,cukier8[[#This Row],[NIP]],$C$1:C1532)</f>
        <v>19123</v>
      </c>
      <c r="E1532">
        <f>IF(cukier8[[#This Row],[ilość już zakupiona]]&gt;=100,IF(cukier8[[#This Row],[ilość już zakupiona]]&gt;=1000,IF(cukier8[[#This Row],[ilość już zakupiona]]&gt;=10000,0.2,0.1),0.05),0)</f>
        <v>0.2</v>
      </c>
      <c r="F1532" s="4">
        <f>cukier8[[#This Row],[Ilość cukru]]*cukier8[[#This Row],[rabat]]</f>
        <v>61</v>
      </c>
    </row>
    <row r="1533" spans="1:6" x14ac:dyDescent="0.25">
      <c r="A1533" s="1">
        <v>40953</v>
      </c>
      <c r="B1533" t="s">
        <v>11</v>
      </c>
      <c r="C1533">
        <v>363</v>
      </c>
      <c r="D1533">
        <f>SUMIF($B$1:B1533,cukier8[[#This Row],[NIP]],$C$1:C1533)</f>
        <v>18696</v>
      </c>
      <c r="E1533">
        <f>IF(cukier8[[#This Row],[ilość już zakupiona]]&gt;=100,IF(cukier8[[#This Row],[ilość już zakupiona]]&gt;=1000,IF(cukier8[[#This Row],[ilość już zakupiona]]&gt;=10000,0.2,0.1),0.05),0)</f>
        <v>0.2</v>
      </c>
      <c r="F1533" s="4">
        <f>cukier8[[#This Row],[Ilość cukru]]*cukier8[[#This Row],[rabat]]</f>
        <v>72.600000000000009</v>
      </c>
    </row>
    <row r="1534" spans="1:6" x14ac:dyDescent="0.25">
      <c r="A1534" s="1">
        <v>40955</v>
      </c>
      <c r="B1534" t="s">
        <v>230</v>
      </c>
      <c r="C1534">
        <v>19</v>
      </c>
      <c r="D1534">
        <f>SUMIF($B$1:B1534,cukier8[[#This Row],[NIP]],$C$1:C1534)</f>
        <v>19</v>
      </c>
      <c r="E1534">
        <f>IF(cukier8[[#This Row],[ilość już zakupiona]]&gt;=100,IF(cukier8[[#This Row],[ilość już zakupiona]]&gt;=1000,IF(cukier8[[#This Row],[ilość już zakupiona]]&gt;=10000,0.2,0.1),0.05),0)</f>
        <v>0</v>
      </c>
      <c r="F1534" s="4">
        <f>cukier8[[#This Row],[Ilość cukru]]*cukier8[[#This Row],[rabat]]</f>
        <v>0</v>
      </c>
    </row>
    <row r="1535" spans="1:6" x14ac:dyDescent="0.25">
      <c r="A1535" s="1">
        <v>40955</v>
      </c>
      <c r="B1535" t="s">
        <v>104</v>
      </c>
      <c r="C1535">
        <v>248</v>
      </c>
      <c r="D1535">
        <f>SUMIF($B$1:B1535,cukier8[[#This Row],[NIP]],$C$1:C1535)</f>
        <v>4372</v>
      </c>
      <c r="E1535">
        <f>IF(cukier8[[#This Row],[ilość już zakupiona]]&gt;=100,IF(cukier8[[#This Row],[ilość już zakupiona]]&gt;=1000,IF(cukier8[[#This Row],[ilość już zakupiona]]&gt;=10000,0.2,0.1),0.05),0)</f>
        <v>0.1</v>
      </c>
      <c r="F1535" s="4">
        <f>cukier8[[#This Row],[Ilość cukru]]*cukier8[[#This Row],[rabat]]</f>
        <v>24.8</v>
      </c>
    </row>
    <row r="1536" spans="1:6" x14ac:dyDescent="0.25">
      <c r="A1536" s="1">
        <v>40955</v>
      </c>
      <c r="B1536" t="s">
        <v>21</v>
      </c>
      <c r="C1536">
        <v>64</v>
      </c>
      <c r="D1536">
        <f>SUMIF($B$1:B1536,cukier8[[#This Row],[NIP]],$C$1:C1536)</f>
        <v>3545</v>
      </c>
      <c r="E1536">
        <f>IF(cukier8[[#This Row],[ilość już zakupiona]]&gt;=100,IF(cukier8[[#This Row],[ilość już zakupiona]]&gt;=1000,IF(cukier8[[#This Row],[ilość już zakupiona]]&gt;=10000,0.2,0.1),0.05),0)</f>
        <v>0.1</v>
      </c>
      <c r="F1536" s="4">
        <f>cukier8[[#This Row],[Ilość cukru]]*cukier8[[#This Row],[rabat]]</f>
        <v>6.4</v>
      </c>
    </row>
    <row r="1537" spans="1:6" x14ac:dyDescent="0.25">
      <c r="A1537" s="1">
        <v>40956</v>
      </c>
      <c r="B1537" t="s">
        <v>52</v>
      </c>
      <c r="C1537">
        <v>288</v>
      </c>
      <c r="D1537">
        <f>SUMIF($B$1:B1537,cukier8[[#This Row],[NIP]],$C$1:C1537)</f>
        <v>18455</v>
      </c>
      <c r="E1537">
        <f>IF(cukier8[[#This Row],[ilość już zakupiona]]&gt;=100,IF(cukier8[[#This Row],[ilość już zakupiona]]&gt;=1000,IF(cukier8[[#This Row],[ilość już zakupiona]]&gt;=10000,0.2,0.1),0.05),0)</f>
        <v>0.2</v>
      </c>
      <c r="F1537" s="4">
        <f>cukier8[[#This Row],[Ilość cukru]]*cukier8[[#This Row],[rabat]]</f>
        <v>57.6</v>
      </c>
    </row>
    <row r="1538" spans="1:6" x14ac:dyDescent="0.25">
      <c r="A1538" s="1">
        <v>40957</v>
      </c>
      <c r="B1538" t="s">
        <v>146</v>
      </c>
      <c r="C1538">
        <v>18</v>
      </c>
      <c r="D1538">
        <f>SUMIF($B$1:B1538,cukier8[[#This Row],[NIP]],$C$1:C1538)</f>
        <v>36</v>
      </c>
      <c r="E1538">
        <f>IF(cukier8[[#This Row],[ilość już zakupiona]]&gt;=100,IF(cukier8[[#This Row],[ilość już zakupiona]]&gt;=1000,IF(cukier8[[#This Row],[ilość już zakupiona]]&gt;=10000,0.2,0.1),0.05),0)</f>
        <v>0</v>
      </c>
      <c r="F1538" s="4">
        <f>cukier8[[#This Row],[Ilość cukru]]*cukier8[[#This Row],[rabat]]</f>
        <v>0</v>
      </c>
    </row>
    <row r="1539" spans="1:6" x14ac:dyDescent="0.25">
      <c r="A1539" s="1">
        <v>40959</v>
      </c>
      <c r="B1539" t="s">
        <v>33</v>
      </c>
      <c r="C1539">
        <v>54</v>
      </c>
      <c r="D1539">
        <f>SUMIF($B$1:B1539,cukier8[[#This Row],[NIP]],$C$1:C1539)</f>
        <v>1657</v>
      </c>
      <c r="E1539">
        <f>IF(cukier8[[#This Row],[ilość już zakupiona]]&gt;=100,IF(cukier8[[#This Row],[ilość już zakupiona]]&gt;=1000,IF(cukier8[[#This Row],[ilość już zakupiona]]&gt;=10000,0.2,0.1),0.05),0)</f>
        <v>0.1</v>
      </c>
      <c r="F1539" s="4">
        <f>cukier8[[#This Row],[Ilość cukru]]*cukier8[[#This Row],[rabat]]</f>
        <v>5.4</v>
      </c>
    </row>
    <row r="1540" spans="1:6" x14ac:dyDescent="0.25">
      <c r="A1540" s="1">
        <v>40959</v>
      </c>
      <c r="B1540" t="s">
        <v>203</v>
      </c>
      <c r="C1540">
        <v>3</v>
      </c>
      <c r="D1540">
        <f>SUMIF($B$1:B1540,cukier8[[#This Row],[NIP]],$C$1:C1540)</f>
        <v>16</v>
      </c>
      <c r="E1540">
        <f>IF(cukier8[[#This Row],[ilość już zakupiona]]&gt;=100,IF(cukier8[[#This Row],[ilość już zakupiona]]&gt;=1000,IF(cukier8[[#This Row],[ilość już zakupiona]]&gt;=10000,0.2,0.1),0.05),0)</f>
        <v>0</v>
      </c>
      <c r="F1540" s="4">
        <f>cukier8[[#This Row],[Ilość cukru]]*cukier8[[#This Row],[rabat]]</f>
        <v>0</v>
      </c>
    </row>
    <row r="1541" spans="1:6" x14ac:dyDescent="0.25">
      <c r="A1541" s="1">
        <v>40960</v>
      </c>
      <c r="B1541" t="s">
        <v>67</v>
      </c>
      <c r="C1541">
        <v>9</v>
      </c>
      <c r="D1541">
        <f>SUMIF($B$1:B1541,cukier8[[#This Row],[NIP]],$C$1:C1541)</f>
        <v>20</v>
      </c>
      <c r="E1541">
        <f>IF(cukier8[[#This Row],[ilość już zakupiona]]&gt;=100,IF(cukier8[[#This Row],[ilość już zakupiona]]&gt;=1000,IF(cukier8[[#This Row],[ilość już zakupiona]]&gt;=10000,0.2,0.1),0.05),0)</f>
        <v>0</v>
      </c>
      <c r="F1541" s="4">
        <f>cukier8[[#This Row],[Ilość cukru]]*cukier8[[#This Row],[rabat]]</f>
        <v>0</v>
      </c>
    </row>
    <row r="1542" spans="1:6" x14ac:dyDescent="0.25">
      <c r="A1542" s="1">
        <v>40961</v>
      </c>
      <c r="B1542" t="s">
        <v>151</v>
      </c>
      <c r="C1542">
        <v>19</v>
      </c>
      <c r="D1542">
        <f>SUMIF($B$1:B1542,cukier8[[#This Row],[NIP]],$C$1:C1542)</f>
        <v>38</v>
      </c>
      <c r="E1542">
        <f>IF(cukier8[[#This Row],[ilość już zakupiona]]&gt;=100,IF(cukier8[[#This Row],[ilość już zakupiona]]&gt;=1000,IF(cukier8[[#This Row],[ilość już zakupiona]]&gt;=10000,0.2,0.1),0.05),0)</f>
        <v>0</v>
      </c>
      <c r="F1542" s="4">
        <f>cukier8[[#This Row],[Ilość cukru]]*cukier8[[#This Row],[rabat]]</f>
        <v>0</v>
      </c>
    </row>
    <row r="1543" spans="1:6" x14ac:dyDescent="0.25">
      <c r="A1543" s="1">
        <v>40961</v>
      </c>
      <c r="B1543" t="s">
        <v>28</v>
      </c>
      <c r="C1543">
        <v>198</v>
      </c>
      <c r="D1543">
        <f>SUMIF($B$1:B1543,cukier8[[#This Row],[NIP]],$C$1:C1543)</f>
        <v>1128</v>
      </c>
      <c r="E1543">
        <f>IF(cukier8[[#This Row],[ilość już zakupiona]]&gt;=100,IF(cukier8[[#This Row],[ilość już zakupiona]]&gt;=1000,IF(cukier8[[#This Row],[ilość już zakupiona]]&gt;=10000,0.2,0.1),0.05),0)</f>
        <v>0.1</v>
      </c>
      <c r="F1543" s="4">
        <f>cukier8[[#This Row],[Ilość cukru]]*cukier8[[#This Row],[rabat]]</f>
        <v>19.8</v>
      </c>
    </row>
    <row r="1544" spans="1:6" x14ac:dyDescent="0.25">
      <c r="A1544" s="1">
        <v>40966</v>
      </c>
      <c r="B1544" t="s">
        <v>7</v>
      </c>
      <c r="C1544">
        <v>417</v>
      </c>
      <c r="D1544">
        <f>SUMIF($B$1:B1544,cukier8[[#This Row],[NIP]],$C$1:C1544)</f>
        <v>8670</v>
      </c>
      <c r="E1544">
        <f>IF(cukier8[[#This Row],[ilość już zakupiona]]&gt;=100,IF(cukier8[[#This Row],[ilość już zakupiona]]&gt;=1000,IF(cukier8[[#This Row],[ilość już zakupiona]]&gt;=10000,0.2,0.1),0.05),0)</f>
        <v>0.1</v>
      </c>
      <c r="F1544" s="4">
        <f>cukier8[[#This Row],[Ilość cukru]]*cukier8[[#This Row],[rabat]]</f>
        <v>41.7</v>
      </c>
    </row>
    <row r="1545" spans="1:6" x14ac:dyDescent="0.25">
      <c r="A1545" s="1">
        <v>40971</v>
      </c>
      <c r="B1545" t="s">
        <v>104</v>
      </c>
      <c r="C1545">
        <v>221</v>
      </c>
      <c r="D1545">
        <f>SUMIF($B$1:B1545,cukier8[[#This Row],[NIP]],$C$1:C1545)</f>
        <v>4593</v>
      </c>
      <c r="E1545">
        <f>IF(cukier8[[#This Row],[ilość już zakupiona]]&gt;=100,IF(cukier8[[#This Row],[ilość już zakupiona]]&gt;=1000,IF(cukier8[[#This Row],[ilość już zakupiona]]&gt;=10000,0.2,0.1),0.05),0)</f>
        <v>0.1</v>
      </c>
      <c r="F1545" s="4">
        <f>cukier8[[#This Row],[Ilość cukru]]*cukier8[[#This Row],[rabat]]</f>
        <v>22.1</v>
      </c>
    </row>
    <row r="1546" spans="1:6" x14ac:dyDescent="0.25">
      <c r="A1546" s="1">
        <v>40971</v>
      </c>
      <c r="B1546" t="s">
        <v>20</v>
      </c>
      <c r="C1546">
        <v>53</v>
      </c>
      <c r="D1546">
        <f>SUMIF($B$1:B1546,cukier8[[#This Row],[NIP]],$C$1:C1546)</f>
        <v>4189</v>
      </c>
      <c r="E1546">
        <f>IF(cukier8[[#This Row],[ilość już zakupiona]]&gt;=100,IF(cukier8[[#This Row],[ilość już zakupiona]]&gt;=1000,IF(cukier8[[#This Row],[ilość już zakupiona]]&gt;=10000,0.2,0.1),0.05),0)</f>
        <v>0.1</v>
      </c>
      <c r="F1546" s="4">
        <f>cukier8[[#This Row],[Ilość cukru]]*cukier8[[#This Row],[rabat]]</f>
        <v>5.3000000000000007</v>
      </c>
    </row>
    <row r="1547" spans="1:6" x14ac:dyDescent="0.25">
      <c r="A1547" s="1">
        <v>40973</v>
      </c>
      <c r="B1547" t="s">
        <v>71</v>
      </c>
      <c r="C1547">
        <v>127</v>
      </c>
      <c r="D1547">
        <f>SUMIF($B$1:B1547,cukier8[[#This Row],[NIP]],$C$1:C1547)</f>
        <v>2582</v>
      </c>
      <c r="E1547">
        <f>IF(cukier8[[#This Row],[ilość już zakupiona]]&gt;=100,IF(cukier8[[#This Row],[ilość już zakupiona]]&gt;=1000,IF(cukier8[[#This Row],[ilość już zakupiona]]&gt;=10000,0.2,0.1),0.05),0)</f>
        <v>0.1</v>
      </c>
      <c r="F1547" s="4">
        <f>cukier8[[#This Row],[Ilość cukru]]*cukier8[[#This Row],[rabat]]</f>
        <v>12.700000000000001</v>
      </c>
    </row>
    <row r="1548" spans="1:6" x14ac:dyDescent="0.25">
      <c r="A1548" s="1">
        <v>40974</v>
      </c>
      <c r="B1548" t="s">
        <v>16</v>
      </c>
      <c r="C1548">
        <v>340</v>
      </c>
      <c r="D1548">
        <f>SUMIF($B$1:B1548,cukier8[[#This Row],[NIP]],$C$1:C1548)</f>
        <v>17251</v>
      </c>
      <c r="E1548">
        <f>IF(cukier8[[#This Row],[ilość już zakupiona]]&gt;=100,IF(cukier8[[#This Row],[ilość już zakupiona]]&gt;=1000,IF(cukier8[[#This Row],[ilość już zakupiona]]&gt;=10000,0.2,0.1),0.05),0)</f>
        <v>0.2</v>
      </c>
      <c r="F1548" s="4">
        <f>cukier8[[#This Row],[Ilość cukru]]*cukier8[[#This Row],[rabat]]</f>
        <v>68</v>
      </c>
    </row>
    <row r="1549" spans="1:6" x14ac:dyDescent="0.25">
      <c r="A1549" s="1">
        <v>40977</v>
      </c>
      <c r="B1549" t="s">
        <v>9</v>
      </c>
      <c r="C1549">
        <v>310</v>
      </c>
      <c r="D1549">
        <f>SUMIF($B$1:B1549,cukier8[[#This Row],[NIP]],$C$1:C1549)</f>
        <v>19559</v>
      </c>
      <c r="E1549">
        <f>IF(cukier8[[#This Row],[ilość już zakupiona]]&gt;=100,IF(cukier8[[#This Row],[ilość już zakupiona]]&gt;=1000,IF(cukier8[[#This Row],[ilość już zakupiona]]&gt;=10000,0.2,0.1),0.05),0)</f>
        <v>0.2</v>
      </c>
      <c r="F1549" s="4">
        <f>cukier8[[#This Row],[Ilość cukru]]*cukier8[[#This Row],[rabat]]</f>
        <v>62</v>
      </c>
    </row>
    <row r="1550" spans="1:6" x14ac:dyDescent="0.25">
      <c r="A1550" s="1">
        <v>40979</v>
      </c>
      <c r="B1550" t="s">
        <v>224</v>
      </c>
      <c r="C1550">
        <v>8</v>
      </c>
      <c r="D1550">
        <f>SUMIF($B$1:B1550,cukier8[[#This Row],[NIP]],$C$1:C1550)</f>
        <v>20</v>
      </c>
      <c r="E1550">
        <f>IF(cukier8[[#This Row],[ilość już zakupiona]]&gt;=100,IF(cukier8[[#This Row],[ilość już zakupiona]]&gt;=1000,IF(cukier8[[#This Row],[ilość już zakupiona]]&gt;=10000,0.2,0.1),0.05),0)</f>
        <v>0</v>
      </c>
      <c r="F1550" s="4">
        <f>cukier8[[#This Row],[Ilość cukru]]*cukier8[[#This Row],[rabat]]</f>
        <v>0</v>
      </c>
    </row>
    <row r="1551" spans="1:6" x14ac:dyDescent="0.25">
      <c r="A1551" s="1">
        <v>40980</v>
      </c>
      <c r="B1551" t="s">
        <v>63</v>
      </c>
      <c r="C1551">
        <v>132</v>
      </c>
      <c r="D1551">
        <f>SUMIF($B$1:B1551,cukier8[[#This Row],[NIP]],$C$1:C1551)</f>
        <v>2292</v>
      </c>
      <c r="E1551">
        <f>IF(cukier8[[#This Row],[ilość już zakupiona]]&gt;=100,IF(cukier8[[#This Row],[ilość już zakupiona]]&gt;=1000,IF(cukier8[[#This Row],[ilość już zakupiona]]&gt;=10000,0.2,0.1),0.05),0)</f>
        <v>0.1</v>
      </c>
      <c r="F1551" s="4">
        <f>cukier8[[#This Row],[Ilość cukru]]*cukier8[[#This Row],[rabat]]</f>
        <v>13.200000000000001</v>
      </c>
    </row>
    <row r="1552" spans="1:6" x14ac:dyDescent="0.25">
      <c r="A1552" s="1">
        <v>40980</v>
      </c>
      <c r="B1552" t="s">
        <v>28</v>
      </c>
      <c r="C1552">
        <v>168</v>
      </c>
      <c r="D1552">
        <f>SUMIF($B$1:B1552,cukier8[[#This Row],[NIP]],$C$1:C1552)</f>
        <v>1296</v>
      </c>
      <c r="E1552">
        <f>IF(cukier8[[#This Row],[ilość już zakupiona]]&gt;=100,IF(cukier8[[#This Row],[ilość już zakupiona]]&gt;=1000,IF(cukier8[[#This Row],[ilość już zakupiona]]&gt;=10000,0.2,0.1),0.05),0)</f>
        <v>0.1</v>
      </c>
      <c r="F1552" s="4">
        <f>cukier8[[#This Row],[Ilość cukru]]*cukier8[[#This Row],[rabat]]</f>
        <v>16.8</v>
      </c>
    </row>
    <row r="1553" spans="1:6" x14ac:dyDescent="0.25">
      <c r="A1553" s="1">
        <v>40982</v>
      </c>
      <c r="B1553" t="s">
        <v>28</v>
      </c>
      <c r="C1553">
        <v>49</v>
      </c>
      <c r="D1553">
        <f>SUMIF($B$1:B1553,cukier8[[#This Row],[NIP]],$C$1:C1553)</f>
        <v>1345</v>
      </c>
      <c r="E1553">
        <f>IF(cukier8[[#This Row],[ilość już zakupiona]]&gt;=100,IF(cukier8[[#This Row],[ilość już zakupiona]]&gt;=1000,IF(cukier8[[#This Row],[ilość już zakupiona]]&gt;=10000,0.2,0.1),0.05),0)</f>
        <v>0.1</v>
      </c>
      <c r="F1553" s="4">
        <f>cukier8[[#This Row],[Ilość cukru]]*cukier8[[#This Row],[rabat]]</f>
        <v>4.9000000000000004</v>
      </c>
    </row>
    <row r="1554" spans="1:6" x14ac:dyDescent="0.25">
      <c r="A1554" s="1">
        <v>40984</v>
      </c>
      <c r="B1554" t="s">
        <v>39</v>
      </c>
      <c r="C1554">
        <v>140</v>
      </c>
      <c r="D1554">
        <f>SUMIF($B$1:B1554,cukier8[[#This Row],[NIP]],$C$1:C1554)</f>
        <v>3673</v>
      </c>
      <c r="E1554">
        <f>IF(cukier8[[#This Row],[ilość już zakupiona]]&gt;=100,IF(cukier8[[#This Row],[ilość już zakupiona]]&gt;=1000,IF(cukier8[[#This Row],[ilość już zakupiona]]&gt;=10000,0.2,0.1),0.05),0)</f>
        <v>0.1</v>
      </c>
      <c r="F1554" s="4">
        <f>cukier8[[#This Row],[Ilość cukru]]*cukier8[[#This Row],[rabat]]</f>
        <v>14</v>
      </c>
    </row>
    <row r="1555" spans="1:6" x14ac:dyDescent="0.25">
      <c r="A1555" s="1">
        <v>40986</v>
      </c>
      <c r="B1555" t="s">
        <v>37</v>
      </c>
      <c r="C1555">
        <v>140</v>
      </c>
      <c r="D1555">
        <f>SUMIF($B$1:B1555,cukier8[[#This Row],[NIP]],$C$1:C1555)</f>
        <v>3386</v>
      </c>
      <c r="E1555">
        <f>IF(cukier8[[#This Row],[ilość już zakupiona]]&gt;=100,IF(cukier8[[#This Row],[ilość już zakupiona]]&gt;=1000,IF(cukier8[[#This Row],[ilość już zakupiona]]&gt;=10000,0.2,0.1),0.05),0)</f>
        <v>0.1</v>
      </c>
      <c r="F1555" s="4">
        <f>cukier8[[#This Row],[Ilość cukru]]*cukier8[[#This Row],[rabat]]</f>
        <v>14</v>
      </c>
    </row>
    <row r="1556" spans="1:6" x14ac:dyDescent="0.25">
      <c r="A1556" s="1">
        <v>40986</v>
      </c>
      <c r="B1556" t="s">
        <v>25</v>
      </c>
      <c r="C1556">
        <v>194</v>
      </c>
      <c r="D1556">
        <f>SUMIF($B$1:B1556,cukier8[[#This Row],[NIP]],$C$1:C1556)</f>
        <v>3104</v>
      </c>
      <c r="E1556">
        <f>IF(cukier8[[#This Row],[ilość już zakupiona]]&gt;=100,IF(cukier8[[#This Row],[ilość już zakupiona]]&gt;=1000,IF(cukier8[[#This Row],[ilość już zakupiona]]&gt;=10000,0.2,0.1),0.05),0)</f>
        <v>0.1</v>
      </c>
      <c r="F1556" s="4">
        <f>cukier8[[#This Row],[Ilość cukru]]*cukier8[[#This Row],[rabat]]</f>
        <v>19.400000000000002</v>
      </c>
    </row>
    <row r="1557" spans="1:6" x14ac:dyDescent="0.25">
      <c r="A1557" s="1">
        <v>40992</v>
      </c>
      <c r="B1557" t="s">
        <v>25</v>
      </c>
      <c r="C1557">
        <v>123</v>
      </c>
      <c r="D1557">
        <f>SUMIF($B$1:B1557,cukier8[[#This Row],[NIP]],$C$1:C1557)</f>
        <v>3227</v>
      </c>
      <c r="E1557">
        <f>IF(cukier8[[#This Row],[ilość już zakupiona]]&gt;=100,IF(cukier8[[#This Row],[ilość już zakupiona]]&gt;=1000,IF(cukier8[[#This Row],[ilość już zakupiona]]&gt;=10000,0.2,0.1),0.05),0)</f>
        <v>0.1</v>
      </c>
      <c r="F1557" s="4">
        <f>cukier8[[#This Row],[Ilość cukru]]*cukier8[[#This Row],[rabat]]</f>
        <v>12.3</v>
      </c>
    </row>
    <row r="1558" spans="1:6" x14ac:dyDescent="0.25">
      <c r="A1558" s="1">
        <v>40992</v>
      </c>
      <c r="B1558" t="s">
        <v>76</v>
      </c>
      <c r="C1558">
        <v>11</v>
      </c>
      <c r="D1558">
        <f>SUMIF($B$1:B1558,cukier8[[#This Row],[NIP]],$C$1:C1558)</f>
        <v>28</v>
      </c>
      <c r="E1558">
        <f>IF(cukier8[[#This Row],[ilość już zakupiona]]&gt;=100,IF(cukier8[[#This Row],[ilość już zakupiona]]&gt;=1000,IF(cukier8[[#This Row],[ilość już zakupiona]]&gt;=10000,0.2,0.1),0.05),0)</f>
        <v>0</v>
      </c>
      <c r="F1558" s="4">
        <f>cukier8[[#This Row],[Ilość cukru]]*cukier8[[#This Row],[rabat]]</f>
        <v>0</v>
      </c>
    </row>
    <row r="1559" spans="1:6" x14ac:dyDescent="0.25">
      <c r="A1559" s="1">
        <v>40994</v>
      </c>
      <c r="B1559" t="s">
        <v>152</v>
      </c>
      <c r="C1559">
        <v>1</v>
      </c>
      <c r="D1559">
        <f>SUMIF($B$1:B1559,cukier8[[#This Row],[NIP]],$C$1:C1559)</f>
        <v>4</v>
      </c>
      <c r="E1559">
        <f>IF(cukier8[[#This Row],[ilość już zakupiona]]&gt;=100,IF(cukier8[[#This Row],[ilość już zakupiona]]&gt;=1000,IF(cukier8[[#This Row],[ilość już zakupiona]]&gt;=10000,0.2,0.1),0.05),0)</f>
        <v>0</v>
      </c>
      <c r="F1559" s="4">
        <f>cukier8[[#This Row],[Ilość cukru]]*cukier8[[#This Row],[rabat]]</f>
        <v>0</v>
      </c>
    </row>
    <row r="1560" spans="1:6" x14ac:dyDescent="0.25">
      <c r="A1560" s="1">
        <v>40995</v>
      </c>
      <c r="B1560" t="s">
        <v>11</v>
      </c>
      <c r="C1560">
        <v>267</v>
      </c>
      <c r="D1560">
        <f>SUMIF($B$1:B1560,cukier8[[#This Row],[NIP]],$C$1:C1560)</f>
        <v>18963</v>
      </c>
      <c r="E1560">
        <f>IF(cukier8[[#This Row],[ilość już zakupiona]]&gt;=100,IF(cukier8[[#This Row],[ilość już zakupiona]]&gt;=1000,IF(cukier8[[#This Row],[ilość już zakupiona]]&gt;=10000,0.2,0.1),0.05),0)</f>
        <v>0.2</v>
      </c>
      <c r="F1560" s="4">
        <f>cukier8[[#This Row],[Ilość cukru]]*cukier8[[#This Row],[rabat]]</f>
        <v>53.400000000000006</v>
      </c>
    </row>
    <row r="1561" spans="1:6" x14ac:dyDescent="0.25">
      <c r="A1561" s="1">
        <v>40998</v>
      </c>
      <c r="B1561" t="s">
        <v>151</v>
      </c>
      <c r="C1561">
        <v>14</v>
      </c>
      <c r="D1561">
        <f>SUMIF($B$1:B1561,cukier8[[#This Row],[NIP]],$C$1:C1561)</f>
        <v>52</v>
      </c>
      <c r="E1561">
        <f>IF(cukier8[[#This Row],[ilość już zakupiona]]&gt;=100,IF(cukier8[[#This Row],[ilość już zakupiona]]&gt;=1000,IF(cukier8[[#This Row],[ilość już zakupiona]]&gt;=10000,0.2,0.1),0.05),0)</f>
        <v>0</v>
      </c>
      <c r="F1561" s="4">
        <f>cukier8[[#This Row],[Ilość cukru]]*cukier8[[#This Row],[rabat]]</f>
        <v>0</v>
      </c>
    </row>
    <row r="1562" spans="1:6" x14ac:dyDescent="0.25">
      <c r="A1562" s="1">
        <v>40999</v>
      </c>
      <c r="B1562" t="s">
        <v>22</v>
      </c>
      <c r="C1562">
        <v>160</v>
      </c>
      <c r="D1562">
        <f>SUMIF($B$1:B1562,cukier8[[#This Row],[NIP]],$C$1:C1562)</f>
        <v>949</v>
      </c>
      <c r="E1562">
        <f>IF(cukier8[[#This Row],[ilość już zakupiona]]&gt;=100,IF(cukier8[[#This Row],[ilość już zakupiona]]&gt;=1000,IF(cukier8[[#This Row],[ilość już zakupiona]]&gt;=10000,0.2,0.1),0.05),0)</f>
        <v>0.05</v>
      </c>
      <c r="F1562" s="4">
        <f>cukier8[[#This Row],[Ilość cukru]]*cukier8[[#This Row],[rabat]]</f>
        <v>8</v>
      </c>
    </row>
    <row r="1563" spans="1:6" x14ac:dyDescent="0.25">
      <c r="A1563" s="1">
        <v>40999</v>
      </c>
      <c r="B1563" t="s">
        <v>11</v>
      </c>
      <c r="C1563">
        <v>437</v>
      </c>
      <c r="D1563">
        <f>SUMIF($B$1:B1563,cukier8[[#This Row],[NIP]],$C$1:C1563)</f>
        <v>19400</v>
      </c>
      <c r="E1563">
        <f>IF(cukier8[[#This Row],[ilość już zakupiona]]&gt;=100,IF(cukier8[[#This Row],[ilość już zakupiona]]&gt;=1000,IF(cukier8[[#This Row],[ilość już zakupiona]]&gt;=10000,0.2,0.1),0.05),0)</f>
        <v>0.2</v>
      </c>
      <c r="F1563" s="4">
        <f>cukier8[[#This Row],[Ilość cukru]]*cukier8[[#This Row],[rabat]]</f>
        <v>87.4</v>
      </c>
    </row>
    <row r="1564" spans="1:6" x14ac:dyDescent="0.25">
      <c r="A1564" s="1">
        <v>41003</v>
      </c>
      <c r="B1564" t="s">
        <v>125</v>
      </c>
      <c r="C1564">
        <v>71</v>
      </c>
      <c r="D1564">
        <f>SUMIF($B$1:B1564,cukier8[[#This Row],[NIP]],$C$1:C1564)</f>
        <v>741</v>
      </c>
      <c r="E1564">
        <f>IF(cukier8[[#This Row],[ilość już zakupiona]]&gt;=100,IF(cukier8[[#This Row],[ilość już zakupiona]]&gt;=1000,IF(cukier8[[#This Row],[ilość już zakupiona]]&gt;=10000,0.2,0.1),0.05),0)</f>
        <v>0.05</v>
      </c>
      <c r="F1564" s="4">
        <f>cukier8[[#This Row],[Ilość cukru]]*cukier8[[#This Row],[rabat]]</f>
        <v>3.5500000000000003</v>
      </c>
    </row>
    <row r="1565" spans="1:6" x14ac:dyDescent="0.25">
      <c r="A1565" s="1">
        <v>41004</v>
      </c>
      <c r="B1565" t="s">
        <v>68</v>
      </c>
      <c r="C1565">
        <v>35</v>
      </c>
      <c r="D1565">
        <f>SUMIF($B$1:B1565,cukier8[[#This Row],[NIP]],$C$1:C1565)</f>
        <v>2678</v>
      </c>
      <c r="E1565">
        <f>IF(cukier8[[#This Row],[ilość już zakupiona]]&gt;=100,IF(cukier8[[#This Row],[ilość już zakupiona]]&gt;=1000,IF(cukier8[[#This Row],[ilość już zakupiona]]&gt;=10000,0.2,0.1),0.05),0)</f>
        <v>0.1</v>
      </c>
      <c r="F1565" s="4">
        <f>cukier8[[#This Row],[Ilość cukru]]*cukier8[[#This Row],[rabat]]</f>
        <v>3.5</v>
      </c>
    </row>
    <row r="1566" spans="1:6" x14ac:dyDescent="0.25">
      <c r="A1566" s="1">
        <v>41005</v>
      </c>
      <c r="B1566" t="s">
        <v>24</v>
      </c>
      <c r="C1566">
        <v>116</v>
      </c>
      <c r="D1566">
        <f>SUMIF($B$1:B1566,cukier8[[#This Row],[NIP]],$C$1:C1566)</f>
        <v>18768</v>
      </c>
      <c r="E1566">
        <f>IF(cukier8[[#This Row],[ilość już zakupiona]]&gt;=100,IF(cukier8[[#This Row],[ilość już zakupiona]]&gt;=1000,IF(cukier8[[#This Row],[ilość już zakupiona]]&gt;=10000,0.2,0.1),0.05),0)</f>
        <v>0.2</v>
      </c>
      <c r="F1566" s="4">
        <f>cukier8[[#This Row],[Ilość cukru]]*cukier8[[#This Row],[rabat]]</f>
        <v>23.200000000000003</v>
      </c>
    </row>
    <row r="1567" spans="1:6" x14ac:dyDescent="0.25">
      <c r="A1567" s="1">
        <v>41006</v>
      </c>
      <c r="B1567" t="s">
        <v>8</v>
      </c>
      <c r="C1567">
        <v>152</v>
      </c>
      <c r="D1567">
        <f>SUMIF($B$1:B1567,cukier8[[#This Row],[NIP]],$C$1:C1567)</f>
        <v>2832</v>
      </c>
      <c r="E1567">
        <f>IF(cukier8[[#This Row],[ilość już zakupiona]]&gt;=100,IF(cukier8[[#This Row],[ilość już zakupiona]]&gt;=1000,IF(cukier8[[#This Row],[ilość już zakupiona]]&gt;=10000,0.2,0.1),0.05),0)</f>
        <v>0.1</v>
      </c>
      <c r="F1567" s="4">
        <f>cukier8[[#This Row],[Ilość cukru]]*cukier8[[#This Row],[rabat]]</f>
        <v>15.200000000000001</v>
      </c>
    </row>
    <row r="1568" spans="1:6" x14ac:dyDescent="0.25">
      <c r="A1568" s="1">
        <v>41011</v>
      </c>
      <c r="B1568" t="s">
        <v>9</v>
      </c>
      <c r="C1568">
        <v>309</v>
      </c>
      <c r="D1568">
        <f>SUMIF($B$1:B1568,cukier8[[#This Row],[NIP]],$C$1:C1568)</f>
        <v>19868</v>
      </c>
      <c r="E1568">
        <f>IF(cukier8[[#This Row],[ilość już zakupiona]]&gt;=100,IF(cukier8[[#This Row],[ilość już zakupiona]]&gt;=1000,IF(cukier8[[#This Row],[ilość już zakupiona]]&gt;=10000,0.2,0.1),0.05),0)</f>
        <v>0.2</v>
      </c>
      <c r="F1568" s="4">
        <f>cukier8[[#This Row],[Ilość cukru]]*cukier8[[#This Row],[rabat]]</f>
        <v>61.800000000000004</v>
      </c>
    </row>
    <row r="1569" spans="1:6" x14ac:dyDescent="0.25">
      <c r="A1569" s="1">
        <v>41011</v>
      </c>
      <c r="B1569" t="s">
        <v>83</v>
      </c>
      <c r="C1569">
        <v>7</v>
      </c>
      <c r="D1569">
        <f>SUMIF($B$1:B1569,cukier8[[#This Row],[NIP]],$C$1:C1569)</f>
        <v>45</v>
      </c>
      <c r="E1569">
        <f>IF(cukier8[[#This Row],[ilość już zakupiona]]&gt;=100,IF(cukier8[[#This Row],[ilość już zakupiona]]&gt;=1000,IF(cukier8[[#This Row],[ilość już zakupiona]]&gt;=10000,0.2,0.1),0.05),0)</f>
        <v>0</v>
      </c>
      <c r="F1569" s="4">
        <f>cukier8[[#This Row],[Ilość cukru]]*cukier8[[#This Row],[rabat]]</f>
        <v>0</v>
      </c>
    </row>
    <row r="1570" spans="1:6" x14ac:dyDescent="0.25">
      <c r="A1570" s="1">
        <v>41011</v>
      </c>
      <c r="B1570" t="s">
        <v>104</v>
      </c>
      <c r="C1570">
        <v>353</v>
      </c>
      <c r="D1570">
        <f>SUMIF($B$1:B1570,cukier8[[#This Row],[NIP]],$C$1:C1570)</f>
        <v>4946</v>
      </c>
      <c r="E1570">
        <f>IF(cukier8[[#This Row],[ilość już zakupiona]]&gt;=100,IF(cukier8[[#This Row],[ilość już zakupiona]]&gt;=1000,IF(cukier8[[#This Row],[ilość już zakupiona]]&gt;=10000,0.2,0.1),0.05),0)</f>
        <v>0.1</v>
      </c>
      <c r="F1570" s="4">
        <f>cukier8[[#This Row],[Ilość cukru]]*cukier8[[#This Row],[rabat]]</f>
        <v>35.300000000000004</v>
      </c>
    </row>
    <row r="1571" spans="1:6" x14ac:dyDescent="0.25">
      <c r="A1571" s="1">
        <v>41012</v>
      </c>
      <c r="B1571" t="s">
        <v>189</v>
      </c>
      <c r="C1571">
        <v>3</v>
      </c>
      <c r="D1571">
        <f>SUMIF($B$1:B1571,cukier8[[#This Row],[NIP]],$C$1:C1571)</f>
        <v>16</v>
      </c>
      <c r="E1571">
        <f>IF(cukier8[[#This Row],[ilość już zakupiona]]&gt;=100,IF(cukier8[[#This Row],[ilość już zakupiona]]&gt;=1000,IF(cukier8[[#This Row],[ilość już zakupiona]]&gt;=10000,0.2,0.1),0.05),0)</f>
        <v>0</v>
      </c>
      <c r="F1571" s="4">
        <f>cukier8[[#This Row],[Ilość cukru]]*cukier8[[#This Row],[rabat]]</f>
        <v>0</v>
      </c>
    </row>
    <row r="1572" spans="1:6" x14ac:dyDescent="0.25">
      <c r="A1572" s="1">
        <v>41013</v>
      </c>
      <c r="B1572" t="s">
        <v>16</v>
      </c>
      <c r="C1572">
        <v>166</v>
      </c>
      <c r="D1572">
        <f>SUMIF($B$1:B1572,cukier8[[#This Row],[NIP]],$C$1:C1572)</f>
        <v>17417</v>
      </c>
      <c r="E1572">
        <f>IF(cukier8[[#This Row],[ilość już zakupiona]]&gt;=100,IF(cukier8[[#This Row],[ilość już zakupiona]]&gt;=1000,IF(cukier8[[#This Row],[ilość już zakupiona]]&gt;=10000,0.2,0.1),0.05),0)</f>
        <v>0.2</v>
      </c>
      <c r="F1572" s="4">
        <f>cukier8[[#This Row],[Ilość cukru]]*cukier8[[#This Row],[rabat]]</f>
        <v>33.200000000000003</v>
      </c>
    </row>
    <row r="1573" spans="1:6" x14ac:dyDescent="0.25">
      <c r="A1573" s="1">
        <v>41014</v>
      </c>
      <c r="B1573" t="s">
        <v>226</v>
      </c>
      <c r="C1573">
        <v>14</v>
      </c>
      <c r="D1573">
        <f>SUMIF($B$1:B1573,cukier8[[#This Row],[NIP]],$C$1:C1573)</f>
        <v>18</v>
      </c>
      <c r="E1573">
        <f>IF(cukier8[[#This Row],[ilość już zakupiona]]&gt;=100,IF(cukier8[[#This Row],[ilość już zakupiona]]&gt;=1000,IF(cukier8[[#This Row],[ilość już zakupiona]]&gt;=10000,0.2,0.1),0.05),0)</f>
        <v>0</v>
      </c>
      <c r="F1573" s="4">
        <f>cukier8[[#This Row],[Ilość cukru]]*cukier8[[#This Row],[rabat]]</f>
        <v>0</v>
      </c>
    </row>
    <row r="1574" spans="1:6" x14ac:dyDescent="0.25">
      <c r="A1574" s="1">
        <v>41014</v>
      </c>
      <c r="B1574" t="s">
        <v>8</v>
      </c>
      <c r="C1574">
        <v>141</v>
      </c>
      <c r="D1574">
        <f>SUMIF($B$1:B1574,cukier8[[#This Row],[NIP]],$C$1:C1574)</f>
        <v>2973</v>
      </c>
      <c r="E1574">
        <f>IF(cukier8[[#This Row],[ilość już zakupiona]]&gt;=100,IF(cukier8[[#This Row],[ilość już zakupiona]]&gt;=1000,IF(cukier8[[#This Row],[ilość już zakupiona]]&gt;=10000,0.2,0.1),0.05),0)</f>
        <v>0.1</v>
      </c>
      <c r="F1574" s="4">
        <f>cukier8[[#This Row],[Ilość cukru]]*cukier8[[#This Row],[rabat]]</f>
        <v>14.100000000000001</v>
      </c>
    </row>
    <row r="1575" spans="1:6" x14ac:dyDescent="0.25">
      <c r="A1575" s="1">
        <v>41014</v>
      </c>
      <c r="B1575" t="s">
        <v>231</v>
      </c>
      <c r="C1575">
        <v>15</v>
      </c>
      <c r="D1575">
        <f>SUMIF($B$1:B1575,cukier8[[#This Row],[NIP]],$C$1:C1575)</f>
        <v>15</v>
      </c>
      <c r="E1575">
        <f>IF(cukier8[[#This Row],[ilość już zakupiona]]&gt;=100,IF(cukier8[[#This Row],[ilość już zakupiona]]&gt;=1000,IF(cukier8[[#This Row],[ilość już zakupiona]]&gt;=10000,0.2,0.1),0.05),0)</f>
        <v>0</v>
      </c>
      <c r="F1575" s="4">
        <f>cukier8[[#This Row],[Ilość cukru]]*cukier8[[#This Row],[rabat]]</f>
        <v>0</v>
      </c>
    </row>
    <row r="1576" spans="1:6" x14ac:dyDescent="0.25">
      <c r="A1576" s="1">
        <v>41020</v>
      </c>
      <c r="B1576" t="s">
        <v>24</v>
      </c>
      <c r="C1576">
        <v>157</v>
      </c>
      <c r="D1576">
        <f>SUMIF($B$1:B1576,cukier8[[#This Row],[NIP]],$C$1:C1576)</f>
        <v>18925</v>
      </c>
      <c r="E1576">
        <f>IF(cukier8[[#This Row],[ilość już zakupiona]]&gt;=100,IF(cukier8[[#This Row],[ilość już zakupiona]]&gt;=1000,IF(cukier8[[#This Row],[ilość już zakupiona]]&gt;=10000,0.2,0.1),0.05),0)</f>
        <v>0.2</v>
      </c>
      <c r="F1576" s="4">
        <f>cukier8[[#This Row],[Ilość cukru]]*cukier8[[#This Row],[rabat]]</f>
        <v>31.400000000000002</v>
      </c>
    </row>
    <row r="1577" spans="1:6" x14ac:dyDescent="0.25">
      <c r="A1577" s="1">
        <v>41025</v>
      </c>
      <c r="B1577" t="s">
        <v>11</v>
      </c>
      <c r="C1577">
        <v>191</v>
      </c>
      <c r="D1577">
        <f>SUMIF($B$1:B1577,cukier8[[#This Row],[NIP]],$C$1:C1577)</f>
        <v>19591</v>
      </c>
      <c r="E1577">
        <f>IF(cukier8[[#This Row],[ilość już zakupiona]]&gt;=100,IF(cukier8[[#This Row],[ilość już zakupiona]]&gt;=1000,IF(cukier8[[#This Row],[ilość już zakupiona]]&gt;=10000,0.2,0.1),0.05),0)</f>
        <v>0.2</v>
      </c>
      <c r="F1577" s="4">
        <f>cukier8[[#This Row],[Ilość cukru]]*cukier8[[#This Row],[rabat]]</f>
        <v>38.200000000000003</v>
      </c>
    </row>
    <row r="1578" spans="1:6" x14ac:dyDescent="0.25">
      <c r="A1578" s="1">
        <v>41026</v>
      </c>
      <c r="B1578" t="s">
        <v>38</v>
      </c>
      <c r="C1578">
        <v>7</v>
      </c>
      <c r="D1578">
        <f>SUMIF($B$1:B1578,cukier8[[#This Row],[NIP]],$C$1:C1578)</f>
        <v>48</v>
      </c>
      <c r="E1578">
        <f>IF(cukier8[[#This Row],[ilość już zakupiona]]&gt;=100,IF(cukier8[[#This Row],[ilość już zakupiona]]&gt;=1000,IF(cukier8[[#This Row],[ilość już zakupiona]]&gt;=10000,0.2,0.1),0.05),0)</f>
        <v>0</v>
      </c>
      <c r="F1578" s="4">
        <f>cukier8[[#This Row],[Ilość cukru]]*cukier8[[#This Row],[rabat]]</f>
        <v>0</v>
      </c>
    </row>
    <row r="1579" spans="1:6" x14ac:dyDescent="0.25">
      <c r="A1579" s="1">
        <v>41027</v>
      </c>
      <c r="B1579" t="s">
        <v>28</v>
      </c>
      <c r="C1579">
        <v>200</v>
      </c>
      <c r="D1579">
        <f>SUMIF($B$1:B1579,cukier8[[#This Row],[NIP]],$C$1:C1579)</f>
        <v>1545</v>
      </c>
      <c r="E1579">
        <f>IF(cukier8[[#This Row],[ilość już zakupiona]]&gt;=100,IF(cukier8[[#This Row],[ilość już zakupiona]]&gt;=1000,IF(cukier8[[#This Row],[ilość już zakupiona]]&gt;=10000,0.2,0.1),0.05),0)</f>
        <v>0.1</v>
      </c>
      <c r="F1579" s="4">
        <f>cukier8[[#This Row],[Ilość cukru]]*cukier8[[#This Row],[rabat]]</f>
        <v>20</v>
      </c>
    </row>
    <row r="1580" spans="1:6" x14ac:dyDescent="0.25">
      <c r="A1580" s="1">
        <v>41033</v>
      </c>
      <c r="B1580" t="s">
        <v>151</v>
      </c>
      <c r="C1580">
        <v>15</v>
      </c>
      <c r="D1580">
        <f>SUMIF($B$1:B1580,cukier8[[#This Row],[NIP]],$C$1:C1580)</f>
        <v>67</v>
      </c>
      <c r="E1580">
        <f>IF(cukier8[[#This Row],[ilość już zakupiona]]&gt;=100,IF(cukier8[[#This Row],[ilość już zakupiona]]&gt;=1000,IF(cukier8[[#This Row],[ilość już zakupiona]]&gt;=10000,0.2,0.1),0.05),0)</f>
        <v>0</v>
      </c>
      <c r="F1580" s="4">
        <f>cukier8[[#This Row],[Ilość cukru]]*cukier8[[#This Row],[rabat]]</f>
        <v>0</v>
      </c>
    </row>
    <row r="1581" spans="1:6" x14ac:dyDescent="0.25">
      <c r="A1581" s="1">
        <v>41033</v>
      </c>
      <c r="B1581" t="s">
        <v>173</v>
      </c>
      <c r="C1581">
        <v>7</v>
      </c>
      <c r="D1581">
        <f>SUMIF($B$1:B1581,cukier8[[#This Row],[NIP]],$C$1:C1581)</f>
        <v>9</v>
      </c>
      <c r="E1581">
        <f>IF(cukier8[[#This Row],[ilość już zakupiona]]&gt;=100,IF(cukier8[[#This Row],[ilość już zakupiona]]&gt;=1000,IF(cukier8[[#This Row],[ilość już zakupiona]]&gt;=10000,0.2,0.1),0.05),0)</f>
        <v>0</v>
      </c>
      <c r="F1581" s="4">
        <f>cukier8[[#This Row],[Ilość cukru]]*cukier8[[#This Row],[rabat]]</f>
        <v>0</v>
      </c>
    </row>
    <row r="1582" spans="1:6" x14ac:dyDescent="0.25">
      <c r="A1582" s="1">
        <v>41033</v>
      </c>
      <c r="B1582" t="s">
        <v>16</v>
      </c>
      <c r="C1582">
        <v>235</v>
      </c>
      <c r="D1582">
        <f>SUMIF($B$1:B1582,cukier8[[#This Row],[NIP]],$C$1:C1582)</f>
        <v>17652</v>
      </c>
      <c r="E1582">
        <f>IF(cukier8[[#This Row],[ilość już zakupiona]]&gt;=100,IF(cukier8[[#This Row],[ilość już zakupiona]]&gt;=1000,IF(cukier8[[#This Row],[ilość już zakupiona]]&gt;=10000,0.2,0.1),0.05),0)</f>
        <v>0.2</v>
      </c>
      <c r="F1582" s="4">
        <f>cukier8[[#This Row],[Ilość cukru]]*cukier8[[#This Row],[rabat]]</f>
        <v>47</v>
      </c>
    </row>
    <row r="1583" spans="1:6" x14ac:dyDescent="0.25">
      <c r="A1583" s="1">
        <v>41034</v>
      </c>
      <c r="B1583" t="s">
        <v>52</v>
      </c>
      <c r="C1583">
        <v>301</v>
      </c>
      <c r="D1583">
        <f>SUMIF($B$1:B1583,cukier8[[#This Row],[NIP]],$C$1:C1583)</f>
        <v>18756</v>
      </c>
      <c r="E1583">
        <f>IF(cukier8[[#This Row],[ilość już zakupiona]]&gt;=100,IF(cukier8[[#This Row],[ilość już zakupiona]]&gt;=1000,IF(cukier8[[#This Row],[ilość już zakupiona]]&gt;=10000,0.2,0.1),0.05),0)</f>
        <v>0.2</v>
      </c>
      <c r="F1583" s="4">
        <f>cukier8[[#This Row],[Ilość cukru]]*cukier8[[#This Row],[rabat]]</f>
        <v>60.2</v>
      </c>
    </row>
    <row r="1584" spans="1:6" x14ac:dyDescent="0.25">
      <c r="A1584" s="1">
        <v>41036</v>
      </c>
      <c r="B1584" t="s">
        <v>7</v>
      </c>
      <c r="C1584">
        <v>136</v>
      </c>
      <c r="D1584">
        <f>SUMIF($B$1:B1584,cukier8[[#This Row],[NIP]],$C$1:C1584)</f>
        <v>8806</v>
      </c>
      <c r="E1584">
        <f>IF(cukier8[[#This Row],[ilość już zakupiona]]&gt;=100,IF(cukier8[[#This Row],[ilość już zakupiona]]&gt;=1000,IF(cukier8[[#This Row],[ilość już zakupiona]]&gt;=10000,0.2,0.1),0.05),0)</f>
        <v>0.1</v>
      </c>
      <c r="F1584" s="4">
        <f>cukier8[[#This Row],[Ilość cukru]]*cukier8[[#This Row],[rabat]]</f>
        <v>13.600000000000001</v>
      </c>
    </row>
    <row r="1585" spans="1:6" x14ac:dyDescent="0.25">
      <c r="A1585" s="1">
        <v>41036</v>
      </c>
      <c r="B1585" t="s">
        <v>128</v>
      </c>
      <c r="C1585">
        <v>5</v>
      </c>
      <c r="D1585">
        <f>SUMIF($B$1:B1585,cukier8[[#This Row],[NIP]],$C$1:C1585)</f>
        <v>50</v>
      </c>
      <c r="E1585">
        <f>IF(cukier8[[#This Row],[ilość już zakupiona]]&gt;=100,IF(cukier8[[#This Row],[ilość już zakupiona]]&gt;=1000,IF(cukier8[[#This Row],[ilość już zakupiona]]&gt;=10000,0.2,0.1),0.05),0)</f>
        <v>0</v>
      </c>
      <c r="F1585" s="4">
        <f>cukier8[[#This Row],[Ilość cukru]]*cukier8[[#This Row],[rabat]]</f>
        <v>0</v>
      </c>
    </row>
    <row r="1586" spans="1:6" x14ac:dyDescent="0.25">
      <c r="A1586" s="1">
        <v>41037</v>
      </c>
      <c r="B1586" t="s">
        <v>9</v>
      </c>
      <c r="C1586">
        <v>280</v>
      </c>
      <c r="D1586">
        <f>SUMIF($B$1:B1586,cukier8[[#This Row],[NIP]],$C$1:C1586)</f>
        <v>20148</v>
      </c>
      <c r="E1586">
        <f>IF(cukier8[[#This Row],[ilość już zakupiona]]&gt;=100,IF(cukier8[[#This Row],[ilość już zakupiona]]&gt;=1000,IF(cukier8[[#This Row],[ilość już zakupiona]]&gt;=10000,0.2,0.1),0.05),0)</f>
        <v>0.2</v>
      </c>
      <c r="F1586" s="4">
        <f>cukier8[[#This Row],[Ilość cukru]]*cukier8[[#This Row],[rabat]]</f>
        <v>56</v>
      </c>
    </row>
    <row r="1587" spans="1:6" x14ac:dyDescent="0.25">
      <c r="A1587" s="1">
        <v>41037</v>
      </c>
      <c r="B1587" t="s">
        <v>67</v>
      </c>
      <c r="C1587">
        <v>3</v>
      </c>
      <c r="D1587">
        <f>SUMIF($B$1:B1587,cukier8[[#This Row],[NIP]],$C$1:C1587)</f>
        <v>23</v>
      </c>
      <c r="E1587">
        <f>IF(cukier8[[#This Row],[ilość już zakupiona]]&gt;=100,IF(cukier8[[#This Row],[ilość już zakupiona]]&gt;=1000,IF(cukier8[[#This Row],[ilość już zakupiona]]&gt;=10000,0.2,0.1),0.05),0)</f>
        <v>0</v>
      </c>
      <c r="F1587" s="4">
        <f>cukier8[[#This Row],[Ilość cukru]]*cukier8[[#This Row],[rabat]]</f>
        <v>0</v>
      </c>
    </row>
    <row r="1588" spans="1:6" x14ac:dyDescent="0.25">
      <c r="A1588" s="1">
        <v>41040</v>
      </c>
      <c r="B1588" t="s">
        <v>208</v>
      </c>
      <c r="C1588">
        <v>14</v>
      </c>
      <c r="D1588">
        <f>SUMIF($B$1:B1588,cukier8[[#This Row],[NIP]],$C$1:C1588)</f>
        <v>15</v>
      </c>
      <c r="E1588">
        <f>IF(cukier8[[#This Row],[ilość już zakupiona]]&gt;=100,IF(cukier8[[#This Row],[ilość już zakupiona]]&gt;=1000,IF(cukier8[[#This Row],[ilość już zakupiona]]&gt;=10000,0.2,0.1),0.05),0)</f>
        <v>0</v>
      </c>
      <c r="F1588" s="4">
        <f>cukier8[[#This Row],[Ilość cukru]]*cukier8[[#This Row],[rabat]]</f>
        <v>0</v>
      </c>
    </row>
    <row r="1589" spans="1:6" x14ac:dyDescent="0.25">
      <c r="A1589" s="1">
        <v>41041</v>
      </c>
      <c r="B1589" t="s">
        <v>12</v>
      </c>
      <c r="C1589">
        <v>79</v>
      </c>
      <c r="D1589">
        <f>SUMIF($B$1:B1589,cukier8[[#This Row],[NIP]],$C$1:C1589)</f>
        <v>3341</v>
      </c>
      <c r="E1589">
        <f>IF(cukier8[[#This Row],[ilość już zakupiona]]&gt;=100,IF(cukier8[[#This Row],[ilość już zakupiona]]&gt;=1000,IF(cukier8[[#This Row],[ilość już zakupiona]]&gt;=10000,0.2,0.1),0.05),0)</f>
        <v>0.1</v>
      </c>
      <c r="F1589" s="4">
        <f>cukier8[[#This Row],[Ilość cukru]]*cukier8[[#This Row],[rabat]]</f>
        <v>7.9</v>
      </c>
    </row>
    <row r="1590" spans="1:6" x14ac:dyDescent="0.25">
      <c r="A1590" s="1">
        <v>41042</v>
      </c>
      <c r="B1590" t="s">
        <v>175</v>
      </c>
      <c r="C1590">
        <v>86</v>
      </c>
      <c r="D1590">
        <f>SUMIF($B$1:B1590,cukier8[[#This Row],[NIP]],$C$1:C1590)</f>
        <v>491</v>
      </c>
      <c r="E1590">
        <f>IF(cukier8[[#This Row],[ilość już zakupiona]]&gt;=100,IF(cukier8[[#This Row],[ilość już zakupiona]]&gt;=1000,IF(cukier8[[#This Row],[ilość już zakupiona]]&gt;=10000,0.2,0.1),0.05),0)</f>
        <v>0.05</v>
      </c>
      <c r="F1590" s="4">
        <f>cukier8[[#This Row],[Ilość cukru]]*cukier8[[#This Row],[rabat]]</f>
        <v>4.3</v>
      </c>
    </row>
    <row r="1591" spans="1:6" x14ac:dyDescent="0.25">
      <c r="A1591" s="1">
        <v>41042</v>
      </c>
      <c r="B1591" t="s">
        <v>25</v>
      </c>
      <c r="C1591">
        <v>70</v>
      </c>
      <c r="D1591">
        <f>SUMIF($B$1:B1591,cukier8[[#This Row],[NIP]],$C$1:C1591)</f>
        <v>3297</v>
      </c>
      <c r="E1591">
        <f>IF(cukier8[[#This Row],[ilość już zakupiona]]&gt;=100,IF(cukier8[[#This Row],[ilość już zakupiona]]&gt;=1000,IF(cukier8[[#This Row],[ilość już zakupiona]]&gt;=10000,0.2,0.1),0.05),0)</f>
        <v>0.1</v>
      </c>
      <c r="F1591" s="4">
        <f>cukier8[[#This Row],[Ilość cukru]]*cukier8[[#This Row],[rabat]]</f>
        <v>7</v>
      </c>
    </row>
    <row r="1592" spans="1:6" x14ac:dyDescent="0.25">
      <c r="A1592" s="1">
        <v>41043</v>
      </c>
      <c r="B1592" t="s">
        <v>22</v>
      </c>
      <c r="C1592">
        <v>189</v>
      </c>
      <c r="D1592">
        <f>SUMIF($B$1:B1592,cukier8[[#This Row],[NIP]],$C$1:C1592)</f>
        <v>1138</v>
      </c>
      <c r="E1592">
        <f>IF(cukier8[[#This Row],[ilość już zakupiona]]&gt;=100,IF(cukier8[[#This Row],[ilość już zakupiona]]&gt;=1000,IF(cukier8[[#This Row],[ilość już zakupiona]]&gt;=10000,0.2,0.1),0.05),0)</f>
        <v>0.1</v>
      </c>
      <c r="F1592" s="4">
        <f>cukier8[[#This Row],[Ilość cukru]]*cukier8[[#This Row],[rabat]]</f>
        <v>18.900000000000002</v>
      </c>
    </row>
    <row r="1593" spans="1:6" x14ac:dyDescent="0.25">
      <c r="A1593" s="1">
        <v>41043</v>
      </c>
      <c r="B1593" t="s">
        <v>57</v>
      </c>
      <c r="C1593">
        <v>111</v>
      </c>
      <c r="D1593">
        <f>SUMIF($B$1:B1593,cukier8[[#This Row],[NIP]],$C$1:C1593)</f>
        <v>3661</v>
      </c>
      <c r="E1593">
        <f>IF(cukier8[[#This Row],[ilość już zakupiona]]&gt;=100,IF(cukier8[[#This Row],[ilość już zakupiona]]&gt;=1000,IF(cukier8[[#This Row],[ilość już zakupiona]]&gt;=10000,0.2,0.1),0.05),0)</f>
        <v>0.1</v>
      </c>
      <c r="F1593" s="4">
        <f>cukier8[[#This Row],[Ilość cukru]]*cukier8[[#This Row],[rabat]]</f>
        <v>11.100000000000001</v>
      </c>
    </row>
    <row r="1594" spans="1:6" x14ac:dyDescent="0.25">
      <c r="A1594" s="1">
        <v>41046</v>
      </c>
      <c r="B1594" t="s">
        <v>21</v>
      </c>
      <c r="C1594">
        <v>158</v>
      </c>
      <c r="D1594">
        <f>SUMIF($B$1:B1594,cukier8[[#This Row],[NIP]],$C$1:C1594)</f>
        <v>3703</v>
      </c>
      <c r="E1594">
        <f>IF(cukier8[[#This Row],[ilość już zakupiona]]&gt;=100,IF(cukier8[[#This Row],[ilość już zakupiona]]&gt;=1000,IF(cukier8[[#This Row],[ilość już zakupiona]]&gt;=10000,0.2,0.1),0.05),0)</f>
        <v>0.1</v>
      </c>
      <c r="F1594" s="4">
        <f>cukier8[[#This Row],[Ilość cukru]]*cukier8[[#This Row],[rabat]]</f>
        <v>15.8</v>
      </c>
    </row>
    <row r="1595" spans="1:6" x14ac:dyDescent="0.25">
      <c r="A1595" s="1">
        <v>41051</v>
      </c>
      <c r="B1595" t="s">
        <v>68</v>
      </c>
      <c r="C1595">
        <v>172</v>
      </c>
      <c r="D1595">
        <f>SUMIF($B$1:B1595,cukier8[[#This Row],[NIP]],$C$1:C1595)</f>
        <v>2850</v>
      </c>
      <c r="E1595">
        <f>IF(cukier8[[#This Row],[ilość już zakupiona]]&gt;=100,IF(cukier8[[#This Row],[ilość już zakupiona]]&gt;=1000,IF(cukier8[[#This Row],[ilość już zakupiona]]&gt;=10000,0.2,0.1),0.05),0)</f>
        <v>0.1</v>
      </c>
      <c r="F1595" s="4">
        <f>cukier8[[#This Row],[Ilość cukru]]*cukier8[[#This Row],[rabat]]</f>
        <v>17.2</v>
      </c>
    </row>
    <row r="1596" spans="1:6" x14ac:dyDescent="0.25">
      <c r="A1596" s="1">
        <v>41052</v>
      </c>
      <c r="B1596" t="s">
        <v>52</v>
      </c>
      <c r="C1596">
        <v>179</v>
      </c>
      <c r="D1596">
        <f>SUMIF($B$1:B1596,cukier8[[#This Row],[NIP]],$C$1:C1596)</f>
        <v>18935</v>
      </c>
      <c r="E1596">
        <f>IF(cukier8[[#This Row],[ilość już zakupiona]]&gt;=100,IF(cukier8[[#This Row],[ilość już zakupiona]]&gt;=1000,IF(cukier8[[#This Row],[ilość już zakupiona]]&gt;=10000,0.2,0.1),0.05),0)</f>
        <v>0.2</v>
      </c>
      <c r="F1596" s="4">
        <f>cukier8[[#This Row],[Ilość cukru]]*cukier8[[#This Row],[rabat]]</f>
        <v>35.800000000000004</v>
      </c>
    </row>
    <row r="1597" spans="1:6" x14ac:dyDescent="0.25">
      <c r="A1597" s="1">
        <v>41053</v>
      </c>
      <c r="B1597" t="s">
        <v>106</v>
      </c>
      <c r="C1597">
        <v>19</v>
      </c>
      <c r="D1597">
        <f>SUMIF($B$1:B1597,cukier8[[#This Row],[NIP]],$C$1:C1597)</f>
        <v>23</v>
      </c>
      <c r="E1597">
        <f>IF(cukier8[[#This Row],[ilość już zakupiona]]&gt;=100,IF(cukier8[[#This Row],[ilość już zakupiona]]&gt;=1000,IF(cukier8[[#This Row],[ilość już zakupiona]]&gt;=10000,0.2,0.1),0.05),0)</f>
        <v>0</v>
      </c>
      <c r="F1597" s="4">
        <f>cukier8[[#This Row],[Ilość cukru]]*cukier8[[#This Row],[rabat]]</f>
        <v>0</v>
      </c>
    </row>
    <row r="1598" spans="1:6" x14ac:dyDescent="0.25">
      <c r="A1598" s="1">
        <v>41053</v>
      </c>
      <c r="B1598" t="s">
        <v>30</v>
      </c>
      <c r="C1598">
        <v>57</v>
      </c>
      <c r="D1598">
        <f>SUMIF($B$1:B1598,cukier8[[#This Row],[NIP]],$C$1:C1598)</f>
        <v>3445</v>
      </c>
      <c r="E1598">
        <f>IF(cukier8[[#This Row],[ilość już zakupiona]]&gt;=100,IF(cukier8[[#This Row],[ilość już zakupiona]]&gt;=1000,IF(cukier8[[#This Row],[ilość już zakupiona]]&gt;=10000,0.2,0.1),0.05),0)</f>
        <v>0.1</v>
      </c>
      <c r="F1598" s="4">
        <f>cukier8[[#This Row],[Ilość cukru]]*cukier8[[#This Row],[rabat]]</f>
        <v>5.7</v>
      </c>
    </row>
    <row r="1599" spans="1:6" x14ac:dyDescent="0.25">
      <c r="A1599" s="1">
        <v>41054</v>
      </c>
      <c r="B1599" t="s">
        <v>52</v>
      </c>
      <c r="C1599">
        <v>335</v>
      </c>
      <c r="D1599">
        <f>SUMIF($B$1:B1599,cukier8[[#This Row],[NIP]],$C$1:C1599)</f>
        <v>19270</v>
      </c>
      <c r="E1599">
        <f>IF(cukier8[[#This Row],[ilość już zakupiona]]&gt;=100,IF(cukier8[[#This Row],[ilość już zakupiona]]&gt;=1000,IF(cukier8[[#This Row],[ilość już zakupiona]]&gt;=10000,0.2,0.1),0.05),0)</f>
        <v>0.2</v>
      </c>
      <c r="F1599" s="4">
        <f>cukier8[[#This Row],[Ilość cukru]]*cukier8[[#This Row],[rabat]]</f>
        <v>67</v>
      </c>
    </row>
    <row r="1600" spans="1:6" x14ac:dyDescent="0.25">
      <c r="A1600" s="1">
        <v>41060</v>
      </c>
      <c r="B1600" t="s">
        <v>166</v>
      </c>
      <c r="C1600">
        <v>12</v>
      </c>
      <c r="D1600">
        <f>SUMIF($B$1:B1600,cukier8[[#This Row],[NIP]],$C$1:C1600)</f>
        <v>39</v>
      </c>
      <c r="E1600">
        <f>IF(cukier8[[#This Row],[ilość już zakupiona]]&gt;=100,IF(cukier8[[#This Row],[ilość już zakupiona]]&gt;=1000,IF(cukier8[[#This Row],[ilość już zakupiona]]&gt;=10000,0.2,0.1),0.05),0)</f>
        <v>0</v>
      </c>
      <c r="F1600" s="4">
        <f>cukier8[[#This Row],[Ilość cukru]]*cukier8[[#This Row],[rabat]]</f>
        <v>0</v>
      </c>
    </row>
    <row r="1601" spans="1:6" x14ac:dyDescent="0.25">
      <c r="A1601" s="1">
        <v>41061</v>
      </c>
      <c r="B1601" t="s">
        <v>127</v>
      </c>
      <c r="C1601">
        <v>2</v>
      </c>
      <c r="D1601">
        <f>SUMIF($B$1:B1601,cukier8[[#This Row],[NIP]],$C$1:C1601)</f>
        <v>10</v>
      </c>
      <c r="E1601">
        <f>IF(cukier8[[#This Row],[ilość już zakupiona]]&gt;=100,IF(cukier8[[#This Row],[ilość już zakupiona]]&gt;=1000,IF(cukier8[[#This Row],[ilość już zakupiona]]&gt;=10000,0.2,0.1),0.05),0)</f>
        <v>0</v>
      </c>
      <c r="F1601" s="4">
        <f>cukier8[[#This Row],[Ilość cukru]]*cukier8[[#This Row],[rabat]]</f>
        <v>0</v>
      </c>
    </row>
    <row r="1602" spans="1:6" x14ac:dyDescent="0.25">
      <c r="A1602" s="1">
        <v>41061</v>
      </c>
      <c r="B1602" t="s">
        <v>52</v>
      </c>
      <c r="C1602">
        <v>237</v>
      </c>
      <c r="D1602">
        <f>SUMIF($B$1:B1602,cukier8[[#This Row],[NIP]],$C$1:C1602)</f>
        <v>19507</v>
      </c>
      <c r="E1602">
        <f>IF(cukier8[[#This Row],[ilość już zakupiona]]&gt;=100,IF(cukier8[[#This Row],[ilość już zakupiona]]&gt;=1000,IF(cukier8[[#This Row],[ilość już zakupiona]]&gt;=10000,0.2,0.1),0.05),0)</f>
        <v>0.2</v>
      </c>
      <c r="F1602" s="4">
        <f>cukier8[[#This Row],[Ilość cukru]]*cukier8[[#This Row],[rabat]]</f>
        <v>47.400000000000006</v>
      </c>
    </row>
    <row r="1603" spans="1:6" x14ac:dyDescent="0.25">
      <c r="A1603" s="1">
        <v>41064</v>
      </c>
      <c r="B1603" t="s">
        <v>9</v>
      </c>
      <c r="C1603">
        <v>482</v>
      </c>
      <c r="D1603">
        <f>SUMIF($B$1:B1603,cukier8[[#This Row],[NIP]],$C$1:C1603)</f>
        <v>20630</v>
      </c>
      <c r="E1603">
        <f>IF(cukier8[[#This Row],[ilość już zakupiona]]&gt;=100,IF(cukier8[[#This Row],[ilość już zakupiona]]&gt;=1000,IF(cukier8[[#This Row],[ilość już zakupiona]]&gt;=10000,0.2,0.1),0.05),0)</f>
        <v>0.2</v>
      </c>
      <c r="F1603" s="4">
        <f>cukier8[[#This Row],[Ilość cukru]]*cukier8[[#This Row],[rabat]]</f>
        <v>96.4</v>
      </c>
    </row>
    <row r="1604" spans="1:6" x14ac:dyDescent="0.25">
      <c r="A1604" s="1">
        <v>41064</v>
      </c>
      <c r="B1604" t="s">
        <v>127</v>
      </c>
      <c r="C1604">
        <v>8</v>
      </c>
      <c r="D1604">
        <f>SUMIF($B$1:B1604,cukier8[[#This Row],[NIP]],$C$1:C1604)</f>
        <v>18</v>
      </c>
      <c r="E1604">
        <f>IF(cukier8[[#This Row],[ilość już zakupiona]]&gt;=100,IF(cukier8[[#This Row],[ilość już zakupiona]]&gt;=1000,IF(cukier8[[#This Row],[ilość już zakupiona]]&gt;=10000,0.2,0.1),0.05),0)</f>
        <v>0</v>
      </c>
      <c r="F1604" s="4">
        <f>cukier8[[#This Row],[Ilość cukru]]*cukier8[[#This Row],[rabat]]</f>
        <v>0</v>
      </c>
    </row>
    <row r="1605" spans="1:6" x14ac:dyDescent="0.25">
      <c r="A1605" s="1">
        <v>41067</v>
      </c>
      <c r="B1605" t="s">
        <v>37</v>
      </c>
      <c r="C1605">
        <v>147</v>
      </c>
      <c r="D1605">
        <f>SUMIF($B$1:B1605,cukier8[[#This Row],[NIP]],$C$1:C1605)</f>
        <v>3533</v>
      </c>
      <c r="E1605">
        <f>IF(cukier8[[#This Row],[ilość już zakupiona]]&gt;=100,IF(cukier8[[#This Row],[ilość już zakupiona]]&gt;=1000,IF(cukier8[[#This Row],[ilość już zakupiona]]&gt;=10000,0.2,0.1),0.05),0)</f>
        <v>0.1</v>
      </c>
      <c r="F1605" s="4">
        <f>cukier8[[#This Row],[Ilość cukru]]*cukier8[[#This Row],[rabat]]</f>
        <v>14.700000000000001</v>
      </c>
    </row>
    <row r="1606" spans="1:6" x14ac:dyDescent="0.25">
      <c r="A1606" s="1">
        <v>41069</v>
      </c>
      <c r="B1606" t="s">
        <v>24</v>
      </c>
      <c r="C1606">
        <v>224</v>
      </c>
      <c r="D1606">
        <f>SUMIF($B$1:B1606,cukier8[[#This Row],[NIP]],$C$1:C1606)</f>
        <v>19149</v>
      </c>
      <c r="E1606">
        <f>IF(cukier8[[#This Row],[ilość już zakupiona]]&gt;=100,IF(cukier8[[#This Row],[ilość już zakupiona]]&gt;=1000,IF(cukier8[[#This Row],[ilość już zakupiona]]&gt;=10000,0.2,0.1),0.05),0)</f>
        <v>0.2</v>
      </c>
      <c r="F1606" s="4">
        <f>cukier8[[#This Row],[Ilość cukru]]*cukier8[[#This Row],[rabat]]</f>
        <v>44.800000000000004</v>
      </c>
    </row>
    <row r="1607" spans="1:6" x14ac:dyDescent="0.25">
      <c r="A1607" s="1">
        <v>41070</v>
      </c>
      <c r="B1607" t="s">
        <v>179</v>
      </c>
      <c r="C1607">
        <v>11</v>
      </c>
      <c r="D1607">
        <f>SUMIF($B$1:B1607,cukier8[[#This Row],[NIP]],$C$1:C1607)</f>
        <v>17</v>
      </c>
      <c r="E1607">
        <f>IF(cukier8[[#This Row],[ilość już zakupiona]]&gt;=100,IF(cukier8[[#This Row],[ilość już zakupiona]]&gt;=1000,IF(cukier8[[#This Row],[ilość już zakupiona]]&gt;=10000,0.2,0.1),0.05),0)</f>
        <v>0</v>
      </c>
      <c r="F1607" s="4">
        <f>cukier8[[#This Row],[Ilość cukru]]*cukier8[[#This Row],[rabat]]</f>
        <v>0</v>
      </c>
    </row>
    <row r="1608" spans="1:6" x14ac:dyDescent="0.25">
      <c r="A1608" s="1">
        <v>41074</v>
      </c>
      <c r="B1608" t="s">
        <v>39</v>
      </c>
      <c r="C1608">
        <v>184</v>
      </c>
      <c r="D1608">
        <f>SUMIF($B$1:B1608,cukier8[[#This Row],[NIP]],$C$1:C1608)</f>
        <v>3857</v>
      </c>
      <c r="E1608">
        <f>IF(cukier8[[#This Row],[ilość już zakupiona]]&gt;=100,IF(cukier8[[#This Row],[ilość już zakupiona]]&gt;=1000,IF(cukier8[[#This Row],[ilość już zakupiona]]&gt;=10000,0.2,0.1),0.05),0)</f>
        <v>0.1</v>
      </c>
      <c r="F1608" s="4">
        <f>cukier8[[#This Row],[Ilość cukru]]*cukier8[[#This Row],[rabat]]</f>
        <v>18.400000000000002</v>
      </c>
    </row>
    <row r="1609" spans="1:6" x14ac:dyDescent="0.25">
      <c r="A1609" s="1">
        <v>41076</v>
      </c>
      <c r="B1609" t="s">
        <v>170</v>
      </c>
      <c r="C1609">
        <v>20</v>
      </c>
      <c r="D1609">
        <f>SUMIF($B$1:B1609,cukier8[[#This Row],[NIP]],$C$1:C1609)</f>
        <v>38</v>
      </c>
      <c r="E1609">
        <f>IF(cukier8[[#This Row],[ilość już zakupiona]]&gt;=100,IF(cukier8[[#This Row],[ilość już zakupiona]]&gt;=1000,IF(cukier8[[#This Row],[ilość już zakupiona]]&gt;=10000,0.2,0.1),0.05),0)</f>
        <v>0</v>
      </c>
      <c r="F1609" s="4">
        <f>cukier8[[#This Row],[Ilość cukru]]*cukier8[[#This Row],[rabat]]</f>
        <v>0</v>
      </c>
    </row>
    <row r="1610" spans="1:6" x14ac:dyDescent="0.25">
      <c r="A1610" s="1">
        <v>41076</v>
      </c>
      <c r="B1610" t="s">
        <v>52</v>
      </c>
      <c r="C1610">
        <v>221</v>
      </c>
      <c r="D1610">
        <f>SUMIF($B$1:B1610,cukier8[[#This Row],[NIP]],$C$1:C1610)</f>
        <v>19728</v>
      </c>
      <c r="E1610">
        <f>IF(cukier8[[#This Row],[ilość już zakupiona]]&gt;=100,IF(cukier8[[#This Row],[ilość już zakupiona]]&gt;=1000,IF(cukier8[[#This Row],[ilość już zakupiona]]&gt;=10000,0.2,0.1),0.05),0)</f>
        <v>0.2</v>
      </c>
      <c r="F1610" s="4">
        <f>cukier8[[#This Row],[Ilość cukru]]*cukier8[[#This Row],[rabat]]</f>
        <v>44.2</v>
      </c>
    </row>
    <row r="1611" spans="1:6" x14ac:dyDescent="0.25">
      <c r="A1611" s="1">
        <v>41079</v>
      </c>
      <c r="B1611" t="s">
        <v>39</v>
      </c>
      <c r="C1611">
        <v>162</v>
      </c>
      <c r="D1611">
        <f>SUMIF($B$1:B1611,cukier8[[#This Row],[NIP]],$C$1:C1611)</f>
        <v>4019</v>
      </c>
      <c r="E1611">
        <f>IF(cukier8[[#This Row],[ilość już zakupiona]]&gt;=100,IF(cukier8[[#This Row],[ilość już zakupiona]]&gt;=1000,IF(cukier8[[#This Row],[ilość już zakupiona]]&gt;=10000,0.2,0.1),0.05),0)</f>
        <v>0.1</v>
      </c>
      <c r="F1611" s="4">
        <f>cukier8[[#This Row],[Ilość cukru]]*cukier8[[#This Row],[rabat]]</f>
        <v>16.2</v>
      </c>
    </row>
    <row r="1612" spans="1:6" x14ac:dyDescent="0.25">
      <c r="A1612" s="1">
        <v>41083</v>
      </c>
      <c r="B1612" t="s">
        <v>93</v>
      </c>
      <c r="C1612">
        <v>19</v>
      </c>
      <c r="D1612">
        <f>SUMIF($B$1:B1612,cukier8[[#This Row],[NIP]],$C$1:C1612)</f>
        <v>36</v>
      </c>
      <c r="E1612">
        <f>IF(cukier8[[#This Row],[ilość już zakupiona]]&gt;=100,IF(cukier8[[#This Row],[ilość już zakupiona]]&gt;=1000,IF(cukier8[[#This Row],[ilość już zakupiona]]&gt;=10000,0.2,0.1),0.05),0)</f>
        <v>0</v>
      </c>
      <c r="F1612" s="4">
        <f>cukier8[[#This Row],[Ilość cukru]]*cukier8[[#This Row],[rabat]]</f>
        <v>0</v>
      </c>
    </row>
    <row r="1613" spans="1:6" x14ac:dyDescent="0.25">
      <c r="A1613" s="1">
        <v>41088</v>
      </c>
      <c r="B1613" t="s">
        <v>180</v>
      </c>
      <c r="C1613">
        <v>1</v>
      </c>
      <c r="D1613">
        <f>SUMIF($B$1:B1613,cukier8[[#This Row],[NIP]],$C$1:C1613)</f>
        <v>19</v>
      </c>
      <c r="E1613">
        <f>IF(cukier8[[#This Row],[ilość już zakupiona]]&gt;=100,IF(cukier8[[#This Row],[ilość już zakupiona]]&gt;=1000,IF(cukier8[[#This Row],[ilość już zakupiona]]&gt;=10000,0.2,0.1),0.05),0)</f>
        <v>0</v>
      </c>
      <c r="F1613" s="4">
        <f>cukier8[[#This Row],[Ilość cukru]]*cukier8[[#This Row],[rabat]]</f>
        <v>0</v>
      </c>
    </row>
    <row r="1614" spans="1:6" x14ac:dyDescent="0.25">
      <c r="A1614" s="1">
        <v>41090</v>
      </c>
      <c r="B1614" t="s">
        <v>14</v>
      </c>
      <c r="C1614">
        <v>122</v>
      </c>
      <c r="D1614">
        <f>SUMIF($B$1:B1614,cukier8[[#This Row],[NIP]],$C$1:C1614)</f>
        <v>3945</v>
      </c>
      <c r="E1614">
        <f>IF(cukier8[[#This Row],[ilość już zakupiona]]&gt;=100,IF(cukier8[[#This Row],[ilość już zakupiona]]&gt;=1000,IF(cukier8[[#This Row],[ilość już zakupiona]]&gt;=10000,0.2,0.1),0.05),0)</f>
        <v>0.1</v>
      </c>
      <c r="F1614" s="4">
        <f>cukier8[[#This Row],[Ilość cukru]]*cukier8[[#This Row],[rabat]]</f>
        <v>12.200000000000001</v>
      </c>
    </row>
    <row r="1615" spans="1:6" x14ac:dyDescent="0.25">
      <c r="A1615" s="1">
        <v>41090</v>
      </c>
      <c r="B1615" t="s">
        <v>19</v>
      </c>
      <c r="C1615">
        <v>163</v>
      </c>
      <c r="D1615">
        <f>SUMIF($B$1:B1615,cukier8[[#This Row],[NIP]],$C$1:C1615)</f>
        <v>13751</v>
      </c>
      <c r="E1615">
        <f>IF(cukier8[[#This Row],[ilość już zakupiona]]&gt;=100,IF(cukier8[[#This Row],[ilość już zakupiona]]&gt;=1000,IF(cukier8[[#This Row],[ilość już zakupiona]]&gt;=10000,0.2,0.1),0.05),0)</f>
        <v>0.2</v>
      </c>
      <c r="F1615" s="4">
        <f>cukier8[[#This Row],[Ilość cukru]]*cukier8[[#This Row],[rabat]]</f>
        <v>32.6</v>
      </c>
    </row>
    <row r="1616" spans="1:6" x14ac:dyDescent="0.25">
      <c r="A1616" s="1">
        <v>41091</v>
      </c>
      <c r="B1616" t="s">
        <v>68</v>
      </c>
      <c r="C1616">
        <v>29</v>
      </c>
      <c r="D1616">
        <f>SUMIF($B$1:B1616,cukier8[[#This Row],[NIP]],$C$1:C1616)</f>
        <v>2879</v>
      </c>
      <c r="E1616">
        <f>IF(cukier8[[#This Row],[ilość już zakupiona]]&gt;=100,IF(cukier8[[#This Row],[ilość już zakupiona]]&gt;=1000,IF(cukier8[[#This Row],[ilość już zakupiona]]&gt;=10000,0.2,0.1),0.05),0)</f>
        <v>0.1</v>
      </c>
      <c r="F1616" s="4">
        <f>cukier8[[#This Row],[Ilość cukru]]*cukier8[[#This Row],[rabat]]</f>
        <v>2.9000000000000004</v>
      </c>
    </row>
    <row r="1617" spans="1:6" x14ac:dyDescent="0.25">
      <c r="A1617" s="1">
        <v>41095</v>
      </c>
      <c r="B1617" t="s">
        <v>57</v>
      </c>
      <c r="C1617">
        <v>106</v>
      </c>
      <c r="D1617">
        <f>SUMIF($B$1:B1617,cukier8[[#This Row],[NIP]],$C$1:C1617)</f>
        <v>3767</v>
      </c>
      <c r="E1617">
        <f>IF(cukier8[[#This Row],[ilość już zakupiona]]&gt;=100,IF(cukier8[[#This Row],[ilość już zakupiona]]&gt;=1000,IF(cukier8[[#This Row],[ilość już zakupiona]]&gt;=10000,0.2,0.1),0.05),0)</f>
        <v>0.1</v>
      </c>
      <c r="F1617" s="4">
        <f>cukier8[[#This Row],[Ilość cukru]]*cukier8[[#This Row],[rabat]]</f>
        <v>10.600000000000001</v>
      </c>
    </row>
    <row r="1618" spans="1:6" x14ac:dyDescent="0.25">
      <c r="A1618" s="1">
        <v>41096</v>
      </c>
      <c r="B1618" t="s">
        <v>16</v>
      </c>
      <c r="C1618">
        <v>112</v>
      </c>
      <c r="D1618">
        <f>SUMIF($B$1:B1618,cukier8[[#This Row],[NIP]],$C$1:C1618)</f>
        <v>17764</v>
      </c>
      <c r="E1618">
        <f>IF(cukier8[[#This Row],[ilość już zakupiona]]&gt;=100,IF(cukier8[[#This Row],[ilość już zakupiona]]&gt;=1000,IF(cukier8[[#This Row],[ilość już zakupiona]]&gt;=10000,0.2,0.1),0.05),0)</f>
        <v>0.2</v>
      </c>
      <c r="F1618" s="4">
        <f>cukier8[[#This Row],[Ilość cukru]]*cukier8[[#This Row],[rabat]]</f>
        <v>22.400000000000002</v>
      </c>
    </row>
    <row r="1619" spans="1:6" x14ac:dyDescent="0.25">
      <c r="A1619" s="1">
        <v>41097</v>
      </c>
      <c r="B1619" t="s">
        <v>30</v>
      </c>
      <c r="C1619">
        <v>90</v>
      </c>
      <c r="D1619">
        <f>SUMIF($B$1:B1619,cukier8[[#This Row],[NIP]],$C$1:C1619)</f>
        <v>3535</v>
      </c>
      <c r="E1619">
        <f>IF(cukier8[[#This Row],[ilość już zakupiona]]&gt;=100,IF(cukier8[[#This Row],[ilość już zakupiona]]&gt;=1000,IF(cukier8[[#This Row],[ilość już zakupiona]]&gt;=10000,0.2,0.1),0.05),0)</f>
        <v>0.1</v>
      </c>
      <c r="F1619" s="4">
        <f>cukier8[[#This Row],[Ilość cukru]]*cukier8[[#This Row],[rabat]]</f>
        <v>9</v>
      </c>
    </row>
    <row r="1620" spans="1:6" x14ac:dyDescent="0.25">
      <c r="A1620" s="1">
        <v>41099</v>
      </c>
      <c r="B1620" t="s">
        <v>18</v>
      </c>
      <c r="C1620">
        <v>7</v>
      </c>
      <c r="D1620">
        <f>SUMIF($B$1:B1620,cukier8[[#This Row],[NIP]],$C$1:C1620)</f>
        <v>38</v>
      </c>
      <c r="E1620">
        <f>IF(cukier8[[#This Row],[ilość już zakupiona]]&gt;=100,IF(cukier8[[#This Row],[ilość już zakupiona]]&gt;=1000,IF(cukier8[[#This Row],[ilość już zakupiona]]&gt;=10000,0.2,0.1),0.05),0)</f>
        <v>0</v>
      </c>
      <c r="F1620" s="4">
        <f>cukier8[[#This Row],[Ilość cukru]]*cukier8[[#This Row],[rabat]]</f>
        <v>0</v>
      </c>
    </row>
    <row r="1621" spans="1:6" x14ac:dyDescent="0.25">
      <c r="A1621" s="1">
        <v>41099</v>
      </c>
      <c r="B1621" t="s">
        <v>25</v>
      </c>
      <c r="C1621">
        <v>27</v>
      </c>
      <c r="D1621">
        <f>SUMIF($B$1:B1621,cukier8[[#This Row],[NIP]],$C$1:C1621)</f>
        <v>3324</v>
      </c>
      <c r="E1621">
        <f>IF(cukier8[[#This Row],[ilość już zakupiona]]&gt;=100,IF(cukier8[[#This Row],[ilość już zakupiona]]&gt;=1000,IF(cukier8[[#This Row],[ilość już zakupiona]]&gt;=10000,0.2,0.1),0.05),0)</f>
        <v>0.1</v>
      </c>
      <c r="F1621" s="4">
        <f>cukier8[[#This Row],[Ilość cukru]]*cukier8[[#This Row],[rabat]]</f>
        <v>2.7</v>
      </c>
    </row>
    <row r="1622" spans="1:6" x14ac:dyDescent="0.25">
      <c r="A1622" s="1">
        <v>41099</v>
      </c>
      <c r="B1622" t="s">
        <v>63</v>
      </c>
      <c r="C1622">
        <v>185</v>
      </c>
      <c r="D1622">
        <f>SUMIF($B$1:B1622,cukier8[[#This Row],[NIP]],$C$1:C1622)</f>
        <v>2477</v>
      </c>
      <c r="E1622">
        <f>IF(cukier8[[#This Row],[ilość już zakupiona]]&gt;=100,IF(cukier8[[#This Row],[ilość już zakupiona]]&gt;=1000,IF(cukier8[[#This Row],[ilość już zakupiona]]&gt;=10000,0.2,0.1),0.05),0)</f>
        <v>0.1</v>
      </c>
      <c r="F1622" s="4">
        <f>cukier8[[#This Row],[Ilość cukru]]*cukier8[[#This Row],[rabat]]</f>
        <v>18.5</v>
      </c>
    </row>
    <row r="1623" spans="1:6" x14ac:dyDescent="0.25">
      <c r="A1623" s="1">
        <v>41100</v>
      </c>
      <c r="B1623" t="s">
        <v>24</v>
      </c>
      <c r="C1623">
        <v>153</v>
      </c>
      <c r="D1623">
        <f>SUMIF($B$1:B1623,cukier8[[#This Row],[NIP]],$C$1:C1623)</f>
        <v>19302</v>
      </c>
      <c r="E1623">
        <f>IF(cukier8[[#This Row],[ilość już zakupiona]]&gt;=100,IF(cukier8[[#This Row],[ilość już zakupiona]]&gt;=1000,IF(cukier8[[#This Row],[ilość już zakupiona]]&gt;=10000,0.2,0.1),0.05),0)</f>
        <v>0.2</v>
      </c>
      <c r="F1623" s="4">
        <f>cukier8[[#This Row],[Ilość cukru]]*cukier8[[#This Row],[rabat]]</f>
        <v>30.6</v>
      </c>
    </row>
    <row r="1624" spans="1:6" x14ac:dyDescent="0.25">
      <c r="A1624" s="1">
        <v>41102</v>
      </c>
      <c r="B1624" t="s">
        <v>63</v>
      </c>
      <c r="C1624">
        <v>109</v>
      </c>
      <c r="D1624">
        <f>SUMIF($B$1:B1624,cukier8[[#This Row],[NIP]],$C$1:C1624)</f>
        <v>2586</v>
      </c>
      <c r="E1624">
        <f>IF(cukier8[[#This Row],[ilość już zakupiona]]&gt;=100,IF(cukier8[[#This Row],[ilość już zakupiona]]&gt;=1000,IF(cukier8[[#This Row],[ilość już zakupiona]]&gt;=10000,0.2,0.1),0.05),0)</f>
        <v>0.1</v>
      </c>
      <c r="F1624" s="4">
        <f>cukier8[[#This Row],[Ilość cukru]]*cukier8[[#This Row],[rabat]]</f>
        <v>10.9</v>
      </c>
    </row>
    <row r="1625" spans="1:6" x14ac:dyDescent="0.25">
      <c r="A1625" s="1">
        <v>41104</v>
      </c>
      <c r="B1625" t="s">
        <v>213</v>
      </c>
      <c r="C1625">
        <v>10</v>
      </c>
      <c r="D1625">
        <f>SUMIF($B$1:B1625,cukier8[[#This Row],[NIP]],$C$1:C1625)</f>
        <v>29</v>
      </c>
      <c r="E1625">
        <f>IF(cukier8[[#This Row],[ilość już zakupiona]]&gt;=100,IF(cukier8[[#This Row],[ilość już zakupiona]]&gt;=1000,IF(cukier8[[#This Row],[ilość już zakupiona]]&gt;=10000,0.2,0.1),0.05),0)</f>
        <v>0</v>
      </c>
      <c r="F1625" s="4">
        <f>cukier8[[#This Row],[Ilość cukru]]*cukier8[[#This Row],[rabat]]</f>
        <v>0</v>
      </c>
    </row>
    <row r="1626" spans="1:6" x14ac:dyDescent="0.25">
      <c r="A1626" s="1">
        <v>41104</v>
      </c>
      <c r="B1626" t="s">
        <v>81</v>
      </c>
      <c r="C1626">
        <v>10</v>
      </c>
      <c r="D1626">
        <f>SUMIF($B$1:B1626,cukier8[[#This Row],[NIP]],$C$1:C1626)</f>
        <v>45</v>
      </c>
      <c r="E1626">
        <f>IF(cukier8[[#This Row],[ilość już zakupiona]]&gt;=100,IF(cukier8[[#This Row],[ilość już zakupiona]]&gt;=1000,IF(cukier8[[#This Row],[ilość już zakupiona]]&gt;=10000,0.2,0.1),0.05),0)</f>
        <v>0</v>
      </c>
      <c r="F1626" s="4">
        <f>cukier8[[#This Row],[Ilość cukru]]*cukier8[[#This Row],[rabat]]</f>
        <v>0</v>
      </c>
    </row>
    <row r="1627" spans="1:6" x14ac:dyDescent="0.25">
      <c r="A1627" s="1">
        <v>41106</v>
      </c>
      <c r="B1627" t="s">
        <v>133</v>
      </c>
      <c r="C1627">
        <v>90</v>
      </c>
      <c r="D1627">
        <f>SUMIF($B$1:B1627,cukier8[[#This Row],[NIP]],$C$1:C1627)</f>
        <v>636</v>
      </c>
      <c r="E1627">
        <f>IF(cukier8[[#This Row],[ilość już zakupiona]]&gt;=100,IF(cukier8[[#This Row],[ilość już zakupiona]]&gt;=1000,IF(cukier8[[#This Row],[ilość już zakupiona]]&gt;=10000,0.2,0.1),0.05),0)</f>
        <v>0.05</v>
      </c>
      <c r="F1627" s="4">
        <f>cukier8[[#This Row],[Ilość cukru]]*cukier8[[#This Row],[rabat]]</f>
        <v>4.5</v>
      </c>
    </row>
    <row r="1628" spans="1:6" x14ac:dyDescent="0.25">
      <c r="A1628" s="1">
        <v>41106</v>
      </c>
      <c r="B1628" t="s">
        <v>60</v>
      </c>
      <c r="C1628">
        <v>34</v>
      </c>
      <c r="D1628">
        <f>SUMIF($B$1:B1628,cukier8[[#This Row],[NIP]],$C$1:C1628)</f>
        <v>871</v>
      </c>
      <c r="E1628">
        <f>IF(cukier8[[#This Row],[ilość już zakupiona]]&gt;=100,IF(cukier8[[#This Row],[ilość już zakupiona]]&gt;=1000,IF(cukier8[[#This Row],[ilość już zakupiona]]&gt;=10000,0.2,0.1),0.05),0)</f>
        <v>0.05</v>
      </c>
      <c r="F1628" s="4">
        <f>cukier8[[#This Row],[Ilość cukru]]*cukier8[[#This Row],[rabat]]</f>
        <v>1.7000000000000002</v>
      </c>
    </row>
    <row r="1629" spans="1:6" x14ac:dyDescent="0.25">
      <c r="A1629" s="1">
        <v>41108</v>
      </c>
      <c r="B1629" t="s">
        <v>11</v>
      </c>
      <c r="C1629">
        <v>106</v>
      </c>
      <c r="D1629">
        <f>SUMIF($B$1:B1629,cukier8[[#This Row],[NIP]],$C$1:C1629)</f>
        <v>19697</v>
      </c>
      <c r="E1629">
        <f>IF(cukier8[[#This Row],[ilość już zakupiona]]&gt;=100,IF(cukier8[[#This Row],[ilość już zakupiona]]&gt;=1000,IF(cukier8[[#This Row],[ilość już zakupiona]]&gt;=10000,0.2,0.1),0.05),0)</f>
        <v>0.2</v>
      </c>
      <c r="F1629" s="4">
        <f>cukier8[[#This Row],[Ilość cukru]]*cukier8[[#This Row],[rabat]]</f>
        <v>21.200000000000003</v>
      </c>
    </row>
    <row r="1630" spans="1:6" x14ac:dyDescent="0.25">
      <c r="A1630" s="1">
        <v>41109</v>
      </c>
      <c r="B1630" t="s">
        <v>11</v>
      </c>
      <c r="C1630">
        <v>229</v>
      </c>
      <c r="D1630">
        <f>SUMIF($B$1:B1630,cukier8[[#This Row],[NIP]],$C$1:C1630)</f>
        <v>19926</v>
      </c>
      <c r="E1630">
        <f>IF(cukier8[[#This Row],[ilość już zakupiona]]&gt;=100,IF(cukier8[[#This Row],[ilość już zakupiona]]&gt;=1000,IF(cukier8[[#This Row],[ilość już zakupiona]]&gt;=10000,0.2,0.1),0.05),0)</f>
        <v>0.2</v>
      </c>
      <c r="F1630" s="4">
        <f>cukier8[[#This Row],[Ilość cukru]]*cukier8[[#This Row],[rabat]]</f>
        <v>45.800000000000004</v>
      </c>
    </row>
    <row r="1631" spans="1:6" x14ac:dyDescent="0.25">
      <c r="A1631" s="1">
        <v>41115</v>
      </c>
      <c r="B1631" t="s">
        <v>19</v>
      </c>
      <c r="C1631">
        <v>229</v>
      </c>
      <c r="D1631">
        <f>SUMIF($B$1:B1631,cukier8[[#This Row],[NIP]],$C$1:C1631)</f>
        <v>13980</v>
      </c>
      <c r="E1631">
        <f>IF(cukier8[[#This Row],[ilość już zakupiona]]&gt;=100,IF(cukier8[[#This Row],[ilość już zakupiona]]&gt;=1000,IF(cukier8[[#This Row],[ilość już zakupiona]]&gt;=10000,0.2,0.1),0.05),0)</f>
        <v>0.2</v>
      </c>
      <c r="F1631" s="4">
        <f>cukier8[[#This Row],[Ilość cukru]]*cukier8[[#This Row],[rabat]]</f>
        <v>45.800000000000004</v>
      </c>
    </row>
    <row r="1632" spans="1:6" x14ac:dyDescent="0.25">
      <c r="A1632" s="1">
        <v>41115</v>
      </c>
      <c r="B1632" t="s">
        <v>49</v>
      </c>
      <c r="C1632">
        <v>20</v>
      </c>
      <c r="D1632">
        <f>SUMIF($B$1:B1632,cukier8[[#This Row],[NIP]],$C$1:C1632)</f>
        <v>33</v>
      </c>
      <c r="E1632">
        <f>IF(cukier8[[#This Row],[ilość już zakupiona]]&gt;=100,IF(cukier8[[#This Row],[ilość już zakupiona]]&gt;=1000,IF(cukier8[[#This Row],[ilość już zakupiona]]&gt;=10000,0.2,0.1),0.05),0)</f>
        <v>0</v>
      </c>
      <c r="F1632" s="4">
        <f>cukier8[[#This Row],[Ilość cukru]]*cukier8[[#This Row],[rabat]]</f>
        <v>0</v>
      </c>
    </row>
    <row r="1633" spans="1:6" x14ac:dyDescent="0.25">
      <c r="A1633" s="1">
        <v>41115</v>
      </c>
      <c r="B1633" t="s">
        <v>47</v>
      </c>
      <c r="C1633">
        <v>261</v>
      </c>
      <c r="D1633">
        <f>SUMIF($B$1:B1633,cukier8[[#This Row],[NIP]],$C$1:C1633)</f>
        <v>19384</v>
      </c>
      <c r="E1633">
        <f>IF(cukier8[[#This Row],[ilość już zakupiona]]&gt;=100,IF(cukier8[[#This Row],[ilość już zakupiona]]&gt;=1000,IF(cukier8[[#This Row],[ilość już zakupiona]]&gt;=10000,0.2,0.1),0.05),0)</f>
        <v>0.2</v>
      </c>
      <c r="F1633" s="4">
        <f>cukier8[[#This Row],[Ilość cukru]]*cukier8[[#This Row],[rabat]]</f>
        <v>52.2</v>
      </c>
    </row>
    <row r="1634" spans="1:6" x14ac:dyDescent="0.25">
      <c r="A1634" s="1">
        <v>41118</v>
      </c>
      <c r="B1634" t="s">
        <v>149</v>
      </c>
      <c r="C1634">
        <v>10</v>
      </c>
      <c r="D1634">
        <f>SUMIF($B$1:B1634,cukier8[[#This Row],[NIP]],$C$1:C1634)</f>
        <v>27</v>
      </c>
      <c r="E1634">
        <f>IF(cukier8[[#This Row],[ilość już zakupiona]]&gt;=100,IF(cukier8[[#This Row],[ilość już zakupiona]]&gt;=1000,IF(cukier8[[#This Row],[ilość już zakupiona]]&gt;=10000,0.2,0.1),0.05),0)</f>
        <v>0</v>
      </c>
      <c r="F1634" s="4">
        <f>cukier8[[#This Row],[Ilość cukru]]*cukier8[[#This Row],[rabat]]</f>
        <v>0</v>
      </c>
    </row>
    <row r="1635" spans="1:6" x14ac:dyDescent="0.25">
      <c r="A1635" s="1">
        <v>41118</v>
      </c>
      <c r="B1635" t="s">
        <v>9</v>
      </c>
      <c r="C1635">
        <v>400</v>
      </c>
      <c r="D1635">
        <f>SUMIF($B$1:B1635,cukier8[[#This Row],[NIP]],$C$1:C1635)</f>
        <v>21030</v>
      </c>
      <c r="E1635">
        <f>IF(cukier8[[#This Row],[ilość już zakupiona]]&gt;=100,IF(cukier8[[#This Row],[ilość już zakupiona]]&gt;=1000,IF(cukier8[[#This Row],[ilość już zakupiona]]&gt;=10000,0.2,0.1),0.05),0)</f>
        <v>0.2</v>
      </c>
      <c r="F1635" s="4">
        <f>cukier8[[#This Row],[Ilość cukru]]*cukier8[[#This Row],[rabat]]</f>
        <v>80</v>
      </c>
    </row>
    <row r="1636" spans="1:6" x14ac:dyDescent="0.25">
      <c r="A1636" s="1">
        <v>41122</v>
      </c>
      <c r="B1636" t="s">
        <v>16</v>
      </c>
      <c r="C1636">
        <v>401</v>
      </c>
      <c r="D1636">
        <f>SUMIF($B$1:B1636,cukier8[[#This Row],[NIP]],$C$1:C1636)</f>
        <v>18165</v>
      </c>
      <c r="E1636">
        <f>IF(cukier8[[#This Row],[ilość już zakupiona]]&gt;=100,IF(cukier8[[#This Row],[ilość już zakupiona]]&gt;=1000,IF(cukier8[[#This Row],[ilość już zakupiona]]&gt;=10000,0.2,0.1),0.05),0)</f>
        <v>0.2</v>
      </c>
      <c r="F1636" s="4">
        <f>cukier8[[#This Row],[Ilość cukru]]*cukier8[[#This Row],[rabat]]</f>
        <v>80.2</v>
      </c>
    </row>
    <row r="1637" spans="1:6" x14ac:dyDescent="0.25">
      <c r="A1637" s="1">
        <v>41124</v>
      </c>
      <c r="B1637" t="s">
        <v>57</v>
      </c>
      <c r="C1637">
        <v>170</v>
      </c>
      <c r="D1637">
        <f>SUMIF($B$1:B1637,cukier8[[#This Row],[NIP]],$C$1:C1637)</f>
        <v>3937</v>
      </c>
      <c r="E1637">
        <f>IF(cukier8[[#This Row],[ilość już zakupiona]]&gt;=100,IF(cukier8[[#This Row],[ilość już zakupiona]]&gt;=1000,IF(cukier8[[#This Row],[ilość już zakupiona]]&gt;=10000,0.2,0.1),0.05),0)</f>
        <v>0.1</v>
      </c>
      <c r="F1637" s="4">
        <f>cukier8[[#This Row],[Ilość cukru]]*cukier8[[#This Row],[rabat]]</f>
        <v>17</v>
      </c>
    </row>
    <row r="1638" spans="1:6" x14ac:dyDescent="0.25">
      <c r="A1638" s="1">
        <v>41125</v>
      </c>
      <c r="B1638" t="s">
        <v>24</v>
      </c>
      <c r="C1638">
        <v>124</v>
      </c>
      <c r="D1638">
        <f>SUMIF($B$1:B1638,cukier8[[#This Row],[NIP]],$C$1:C1638)</f>
        <v>19426</v>
      </c>
      <c r="E1638">
        <f>IF(cukier8[[#This Row],[ilość już zakupiona]]&gt;=100,IF(cukier8[[#This Row],[ilość już zakupiona]]&gt;=1000,IF(cukier8[[#This Row],[ilość już zakupiona]]&gt;=10000,0.2,0.1),0.05),0)</f>
        <v>0.2</v>
      </c>
      <c r="F1638" s="4">
        <f>cukier8[[#This Row],[Ilość cukru]]*cukier8[[#This Row],[rabat]]</f>
        <v>24.8</v>
      </c>
    </row>
    <row r="1639" spans="1:6" x14ac:dyDescent="0.25">
      <c r="A1639" s="1">
        <v>41127</v>
      </c>
      <c r="B1639" t="s">
        <v>203</v>
      </c>
      <c r="C1639">
        <v>13</v>
      </c>
      <c r="D1639">
        <f>SUMIF($B$1:B1639,cukier8[[#This Row],[NIP]],$C$1:C1639)</f>
        <v>29</v>
      </c>
      <c r="E1639">
        <f>IF(cukier8[[#This Row],[ilość już zakupiona]]&gt;=100,IF(cukier8[[#This Row],[ilość już zakupiona]]&gt;=1000,IF(cukier8[[#This Row],[ilość już zakupiona]]&gt;=10000,0.2,0.1),0.05),0)</f>
        <v>0</v>
      </c>
      <c r="F1639" s="4">
        <f>cukier8[[#This Row],[Ilość cukru]]*cukier8[[#This Row],[rabat]]</f>
        <v>0</v>
      </c>
    </row>
    <row r="1640" spans="1:6" x14ac:dyDescent="0.25">
      <c r="A1640" s="1">
        <v>41130</v>
      </c>
      <c r="B1640" t="s">
        <v>21</v>
      </c>
      <c r="C1640">
        <v>87</v>
      </c>
      <c r="D1640">
        <f>SUMIF($B$1:B1640,cukier8[[#This Row],[NIP]],$C$1:C1640)</f>
        <v>3790</v>
      </c>
      <c r="E1640">
        <f>IF(cukier8[[#This Row],[ilość już zakupiona]]&gt;=100,IF(cukier8[[#This Row],[ilość już zakupiona]]&gt;=1000,IF(cukier8[[#This Row],[ilość już zakupiona]]&gt;=10000,0.2,0.1),0.05),0)</f>
        <v>0.1</v>
      </c>
      <c r="F1640" s="4">
        <f>cukier8[[#This Row],[Ilość cukru]]*cukier8[[#This Row],[rabat]]</f>
        <v>8.7000000000000011</v>
      </c>
    </row>
    <row r="1641" spans="1:6" x14ac:dyDescent="0.25">
      <c r="A1641" s="1">
        <v>41130</v>
      </c>
      <c r="B1641" t="s">
        <v>26</v>
      </c>
      <c r="C1641">
        <v>190</v>
      </c>
      <c r="D1641">
        <f>SUMIF($B$1:B1641,cukier8[[#This Row],[NIP]],$C$1:C1641)</f>
        <v>5079</v>
      </c>
      <c r="E1641">
        <f>IF(cukier8[[#This Row],[ilość już zakupiona]]&gt;=100,IF(cukier8[[#This Row],[ilość już zakupiona]]&gt;=1000,IF(cukier8[[#This Row],[ilość już zakupiona]]&gt;=10000,0.2,0.1),0.05),0)</f>
        <v>0.1</v>
      </c>
      <c r="F1641" s="4">
        <f>cukier8[[#This Row],[Ilość cukru]]*cukier8[[#This Row],[rabat]]</f>
        <v>19</v>
      </c>
    </row>
    <row r="1642" spans="1:6" x14ac:dyDescent="0.25">
      <c r="A1642" s="1">
        <v>41130</v>
      </c>
      <c r="B1642" t="s">
        <v>52</v>
      </c>
      <c r="C1642">
        <v>349</v>
      </c>
      <c r="D1642">
        <f>SUMIF($B$1:B1642,cukier8[[#This Row],[NIP]],$C$1:C1642)</f>
        <v>20077</v>
      </c>
      <c r="E1642">
        <f>IF(cukier8[[#This Row],[ilość już zakupiona]]&gt;=100,IF(cukier8[[#This Row],[ilość już zakupiona]]&gt;=1000,IF(cukier8[[#This Row],[ilość już zakupiona]]&gt;=10000,0.2,0.1),0.05),0)</f>
        <v>0.2</v>
      </c>
      <c r="F1642" s="4">
        <f>cukier8[[#This Row],[Ilość cukru]]*cukier8[[#This Row],[rabat]]</f>
        <v>69.8</v>
      </c>
    </row>
    <row r="1643" spans="1:6" x14ac:dyDescent="0.25">
      <c r="A1643" s="1">
        <v>41132</v>
      </c>
      <c r="B1643" t="s">
        <v>183</v>
      </c>
      <c r="C1643">
        <v>16</v>
      </c>
      <c r="D1643">
        <f>SUMIF($B$1:B1643,cukier8[[#This Row],[NIP]],$C$1:C1643)</f>
        <v>29</v>
      </c>
      <c r="E1643">
        <f>IF(cukier8[[#This Row],[ilość już zakupiona]]&gt;=100,IF(cukier8[[#This Row],[ilość już zakupiona]]&gt;=1000,IF(cukier8[[#This Row],[ilość już zakupiona]]&gt;=10000,0.2,0.1),0.05),0)</f>
        <v>0</v>
      </c>
      <c r="F1643" s="4">
        <f>cukier8[[#This Row],[Ilość cukru]]*cukier8[[#This Row],[rabat]]</f>
        <v>0</v>
      </c>
    </row>
    <row r="1644" spans="1:6" x14ac:dyDescent="0.25">
      <c r="A1644" s="1">
        <v>41133</v>
      </c>
      <c r="B1644" t="s">
        <v>73</v>
      </c>
      <c r="C1644">
        <v>42</v>
      </c>
      <c r="D1644">
        <f>SUMIF($B$1:B1644,cukier8[[#This Row],[NIP]],$C$1:C1644)</f>
        <v>1852</v>
      </c>
      <c r="E1644">
        <f>IF(cukier8[[#This Row],[ilość już zakupiona]]&gt;=100,IF(cukier8[[#This Row],[ilość już zakupiona]]&gt;=1000,IF(cukier8[[#This Row],[ilość już zakupiona]]&gt;=10000,0.2,0.1),0.05),0)</f>
        <v>0.1</v>
      </c>
      <c r="F1644" s="4">
        <f>cukier8[[#This Row],[Ilość cukru]]*cukier8[[#This Row],[rabat]]</f>
        <v>4.2</v>
      </c>
    </row>
    <row r="1645" spans="1:6" x14ac:dyDescent="0.25">
      <c r="A1645" s="1">
        <v>41134</v>
      </c>
      <c r="B1645" t="s">
        <v>25</v>
      </c>
      <c r="C1645">
        <v>70</v>
      </c>
      <c r="D1645">
        <f>SUMIF($B$1:B1645,cukier8[[#This Row],[NIP]],$C$1:C1645)</f>
        <v>3394</v>
      </c>
      <c r="E1645">
        <f>IF(cukier8[[#This Row],[ilość już zakupiona]]&gt;=100,IF(cukier8[[#This Row],[ilość już zakupiona]]&gt;=1000,IF(cukier8[[#This Row],[ilość już zakupiona]]&gt;=10000,0.2,0.1),0.05),0)</f>
        <v>0.1</v>
      </c>
      <c r="F1645" s="4">
        <f>cukier8[[#This Row],[Ilość cukru]]*cukier8[[#This Row],[rabat]]</f>
        <v>7</v>
      </c>
    </row>
    <row r="1646" spans="1:6" x14ac:dyDescent="0.25">
      <c r="A1646" s="1">
        <v>41136</v>
      </c>
      <c r="B1646" t="s">
        <v>54</v>
      </c>
      <c r="C1646">
        <v>189</v>
      </c>
      <c r="D1646">
        <f>SUMIF($B$1:B1646,cukier8[[#This Row],[NIP]],$C$1:C1646)</f>
        <v>4246</v>
      </c>
      <c r="E1646">
        <f>IF(cukier8[[#This Row],[ilość już zakupiona]]&gt;=100,IF(cukier8[[#This Row],[ilość już zakupiona]]&gt;=1000,IF(cukier8[[#This Row],[ilość już zakupiona]]&gt;=10000,0.2,0.1),0.05),0)</f>
        <v>0.1</v>
      </c>
      <c r="F1646" s="4">
        <f>cukier8[[#This Row],[Ilość cukru]]*cukier8[[#This Row],[rabat]]</f>
        <v>18.900000000000002</v>
      </c>
    </row>
    <row r="1647" spans="1:6" x14ac:dyDescent="0.25">
      <c r="A1647" s="1">
        <v>41137</v>
      </c>
      <c r="B1647" t="s">
        <v>57</v>
      </c>
      <c r="C1647">
        <v>64</v>
      </c>
      <c r="D1647">
        <f>SUMIF($B$1:B1647,cukier8[[#This Row],[NIP]],$C$1:C1647)</f>
        <v>4001</v>
      </c>
      <c r="E1647">
        <f>IF(cukier8[[#This Row],[ilość już zakupiona]]&gt;=100,IF(cukier8[[#This Row],[ilość już zakupiona]]&gt;=1000,IF(cukier8[[#This Row],[ilość już zakupiona]]&gt;=10000,0.2,0.1),0.05),0)</f>
        <v>0.1</v>
      </c>
      <c r="F1647" s="4">
        <f>cukier8[[#This Row],[Ilość cukru]]*cukier8[[#This Row],[rabat]]</f>
        <v>6.4</v>
      </c>
    </row>
    <row r="1648" spans="1:6" x14ac:dyDescent="0.25">
      <c r="A1648" s="1">
        <v>41141</v>
      </c>
      <c r="B1648" t="s">
        <v>37</v>
      </c>
      <c r="C1648">
        <v>76</v>
      </c>
      <c r="D1648">
        <f>SUMIF($B$1:B1648,cukier8[[#This Row],[NIP]],$C$1:C1648)</f>
        <v>3609</v>
      </c>
      <c r="E1648">
        <f>IF(cukier8[[#This Row],[ilość już zakupiona]]&gt;=100,IF(cukier8[[#This Row],[ilość już zakupiona]]&gt;=1000,IF(cukier8[[#This Row],[ilość już zakupiona]]&gt;=10000,0.2,0.1),0.05),0)</f>
        <v>0.1</v>
      </c>
      <c r="F1648" s="4">
        <f>cukier8[[#This Row],[Ilość cukru]]*cukier8[[#This Row],[rabat]]</f>
        <v>7.6000000000000005</v>
      </c>
    </row>
    <row r="1649" spans="1:6" x14ac:dyDescent="0.25">
      <c r="A1649" s="1">
        <v>41142</v>
      </c>
      <c r="B1649" t="s">
        <v>51</v>
      </c>
      <c r="C1649">
        <v>11</v>
      </c>
      <c r="D1649">
        <f>SUMIF($B$1:B1649,cukier8[[#This Row],[NIP]],$C$1:C1649)</f>
        <v>14</v>
      </c>
      <c r="E1649">
        <f>IF(cukier8[[#This Row],[ilość już zakupiona]]&gt;=100,IF(cukier8[[#This Row],[ilość już zakupiona]]&gt;=1000,IF(cukier8[[#This Row],[ilość już zakupiona]]&gt;=10000,0.2,0.1),0.05),0)</f>
        <v>0</v>
      </c>
      <c r="F1649" s="4">
        <f>cukier8[[#This Row],[Ilość cukru]]*cukier8[[#This Row],[rabat]]</f>
        <v>0</v>
      </c>
    </row>
    <row r="1650" spans="1:6" x14ac:dyDescent="0.25">
      <c r="A1650" s="1">
        <v>41142</v>
      </c>
      <c r="B1650" t="s">
        <v>68</v>
      </c>
      <c r="C1650">
        <v>96</v>
      </c>
      <c r="D1650">
        <f>SUMIF($B$1:B1650,cukier8[[#This Row],[NIP]],$C$1:C1650)</f>
        <v>2975</v>
      </c>
      <c r="E1650">
        <f>IF(cukier8[[#This Row],[ilość już zakupiona]]&gt;=100,IF(cukier8[[#This Row],[ilość już zakupiona]]&gt;=1000,IF(cukier8[[#This Row],[ilość już zakupiona]]&gt;=10000,0.2,0.1),0.05),0)</f>
        <v>0.1</v>
      </c>
      <c r="F1650" s="4">
        <f>cukier8[[#This Row],[Ilość cukru]]*cukier8[[#This Row],[rabat]]</f>
        <v>9.6000000000000014</v>
      </c>
    </row>
    <row r="1651" spans="1:6" x14ac:dyDescent="0.25">
      <c r="A1651" s="1">
        <v>41143</v>
      </c>
      <c r="B1651" t="s">
        <v>113</v>
      </c>
      <c r="C1651">
        <v>17</v>
      </c>
      <c r="D1651">
        <f>SUMIF($B$1:B1651,cukier8[[#This Row],[NIP]],$C$1:C1651)</f>
        <v>35</v>
      </c>
      <c r="E1651">
        <f>IF(cukier8[[#This Row],[ilość już zakupiona]]&gt;=100,IF(cukier8[[#This Row],[ilość już zakupiona]]&gt;=1000,IF(cukier8[[#This Row],[ilość już zakupiona]]&gt;=10000,0.2,0.1),0.05),0)</f>
        <v>0</v>
      </c>
      <c r="F1651" s="4">
        <f>cukier8[[#This Row],[Ilość cukru]]*cukier8[[#This Row],[rabat]]</f>
        <v>0</v>
      </c>
    </row>
    <row r="1652" spans="1:6" x14ac:dyDescent="0.25">
      <c r="A1652" s="1">
        <v>41143</v>
      </c>
      <c r="B1652" t="s">
        <v>20</v>
      </c>
      <c r="C1652">
        <v>92</v>
      </c>
      <c r="D1652">
        <f>SUMIF($B$1:B1652,cukier8[[#This Row],[NIP]],$C$1:C1652)</f>
        <v>4281</v>
      </c>
      <c r="E1652">
        <f>IF(cukier8[[#This Row],[ilość już zakupiona]]&gt;=100,IF(cukier8[[#This Row],[ilość już zakupiona]]&gt;=1000,IF(cukier8[[#This Row],[ilość już zakupiona]]&gt;=10000,0.2,0.1),0.05),0)</f>
        <v>0.1</v>
      </c>
      <c r="F1652" s="4">
        <f>cukier8[[#This Row],[Ilość cukru]]*cukier8[[#This Row],[rabat]]</f>
        <v>9.2000000000000011</v>
      </c>
    </row>
    <row r="1653" spans="1:6" x14ac:dyDescent="0.25">
      <c r="A1653" s="1">
        <v>41144</v>
      </c>
      <c r="B1653" t="s">
        <v>10</v>
      </c>
      <c r="C1653">
        <v>76</v>
      </c>
      <c r="D1653">
        <f>SUMIF($B$1:B1653,cukier8[[#This Row],[NIP]],$C$1:C1653)</f>
        <v>2726</v>
      </c>
      <c r="E1653">
        <f>IF(cukier8[[#This Row],[ilość już zakupiona]]&gt;=100,IF(cukier8[[#This Row],[ilość już zakupiona]]&gt;=1000,IF(cukier8[[#This Row],[ilość już zakupiona]]&gt;=10000,0.2,0.1),0.05),0)</f>
        <v>0.1</v>
      </c>
      <c r="F1653" s="4">
        <f>cukier8[[#This Row],[Ilość cukru]]*cukier8[[#This Row],[rabat]]</f>
        <v>7.6000000000000005</v>
      </c>
    </row>
    <row r="1654" spans="1:6" x14ac:dyDescent="0.25">
      <c r="A1654" s="1">
        <v>41146</v>
      </c>
      <c r="B1654" t="s">
        <v>12</v>
      </c>
      <c r="C1654">
        <v>77</v>
      </c>
      <c r="D1654">
        <f>SUMIF($B$1:B1654,cukier8[[#This Row],[NIP]],$C$1:C1654)</f>
        <v>3418</v>
      </c>
      <c r="E1654">
        <f>IF(cukier8[[#This Row],[ilość już zakupiona]]&gt;=100,IF(cukier8[[#This Row],[ilość już zakupiona]]&gt;=1000,IF(cukier8[[#This Row],[ilość już zakupiona]]&gt;=10000,0.2,0.1),0.05),0)</f>
        <v>0.1</v>
      </c>
      <c r="F1654" s="4">
        <f>cukier8[[#This Row],[Ilość cukru]]*cukier8[[#This Row],[rabat]]</f>
        <v>7.7</v>
      </c>
    </row>
    <row r="1655" spans="1:6" x14ac:dyDescent="0.25">
      <c r="A1655" s="1">
        <v>41147</v>
      </c>
      <c r="B1655" t="s">
        <v>104</v>
      </c>
      <c r="C1655">
        <v>344</v>
      </c>
      <c r="D1655">
        <f>SUMIF($B$1:B1655,cukier8[[#This Row],[NIP]],$C$1:C1655)</f>
        <v>5290</v>
      </c>
      <c r="E1655">
        <f>IF(cukier8[[#This Row],[ilość już zakupiona]]&gt;=100,IF(cukier8[[#This Row],[ilość już zakupiona]]&gt;=1000,IF(cukier8[[#This Row],[ilość już zakupiona]]&gt;=10000,0.2,0.1),0.05),0)</f>
        <v>0.1</v>
      </c>
      <c r="F1655" s="4">
        <f>cukier8[[#This Row],[Ilość cukru]]*cukier8[[#This Row],[rabat]]</f>
        <v>34.4</v>
      </c>
    </row>
    <row r="1656" spans="1:6" x14ac:dyDescent="0.25">
      <c r="A1656" s="1">
        <v>41147</v>
      </c>
      <c r="B1656" t="s">
        <v>9</v>
      </c>
      <c r="C1656">
        <v>218</v>
      </c>
      <c r="D1656">
        <f>SUMIF($B$1:B1656,cukier8[[#This Row],[NIP]],$C$1:C1656)</f>
        <v>21248</v>
      </c>
      <c r="E1656">
        <f>IF(cukier8[[#This Row],[ilość już zakupiona]]&gt;=100,IF(cukier8[[#This Row],[ilość już zakupiona]]&gt;=1000,IF(cukier8[[#This Row],[ilość już zakupiona]]&gt;=10000,0.2,0.1),0.05),0)</f>
        <v>0.2</v>
      </c>
      <c r="F1656" s="4">
        <f>cukier8[[#This Row],[Ilość cukru]]*cukier8[[#This Row],[rabat]]</f>
        <v>43.6</v>
      </c>
    </row>
    <row r="1657" spans="1:6" x14ac:dyDescent="0.25">
      <c r="A1657" s="1">
        <v>41148</v>
      </c>
      <c r="B1657" t="s">
        <v>52</v>
      </c>
      <c r="C1657">
        <v>115</v>
      </c>
      <c r="D1657">
        <f>SUMIF($B$1:B1657,cukier8[[#This Row],[NIP]],$C$1:C1657)</f>
        <v>20192</v>
      </c>
      <c r="E1657">
        <f>IF(cukier8[[#This Row],[ilość już zakupiona]]&gt;=100,IF(cukier8[[#This Row],[ilość już zakupiona]]&gt;=1000,IF(cukier8[[#This Row],[ilość już zakupiona]]&gt;=10000,0.2,0.1),0.05),0)</f>
        <v>0.2</v>
      </c>
      <c r="F1657" s="4">
        <f>cukier8[[#This Row],[Ilość cukru]]*cukier8[[#This Row],[rabat]]</f>
        <v>23</v>
      </c>
    </row>
    <row r="1658" spans="1:6" x14ac:dyDescent="0.25">
      <c r="A1658" s="1">
        <v>41149</v>
      </c>
      <c r="B1658" t="s">
        <v>82</v>
      </c>
      <c r="C1658">
        <v>143</v>
      </c>
      <c r="D1658">
        <f>SUMIF($B$1:B1658,cukier8[[#This Row],[NIP]],$C$1:C1658)</f>
        <v>888</v>
      </c>
      <c r="E1658">
        <f>IF(cukier8[[#This Row],[ilość już zakupiona]]&gt;=100,IF(cukier8[[#This Row],[ilość już zakupiona]]&gt;=1000,IF(cukier8[[#This Row],[ilość już zakupiona]]&gt;=10000,0.2,0.1),0.05),0)</f>
        <v>0.05</v>
      </c>
      <c r="F1658" s="4">
        <f>cukier8[[#This Row],[Ilość cukru]]*cukier8[[#This Row],[rabat]]</f>
        <v>7.15</v>
      </c>
    </row>
    <row r="1659" spans="1:6" x14ac:dyDescent="0.25">
      <c r="A1659" s="1">
        <v>41149</v>
      </c>
      <c r="B1659" t="s">
        <v>139</v>
      </c>
      <c r="C1659">
        <v>1</v>
      </c>
      <c r="D1659">
        <f>SUMIF($B$1:B1659,cukier8[[#This Row],[NIP]],$C$1:C1659)</f>
        <v>26</v>
      </c>
      <c r="E1659">
        <f>IF(cukier8[[#This Row],[ilość już zakupiona]]&gt;=100,IF(cukier8[[#This Row],[ilość już zakupiona]]&gt;=1000,IF(cukier8[[#This Row],[ilość już zakupiona]]&gt;=10000,0.2,0.1),0.05),0)</f>
        <v>0</v>
      </c>
      <c r="F1659" s="4">
        <f>cukier8[[#This Row],[Ilość cukru]]*cukier8[[#This Row],[rabat]]</f>
        <v>0</v>
      </c>
    </row>
    <row r="1660" spans="1:6" x14ac:dyDescent="0.25">
      <c r="A1660" s="1">
        <v>41154</v>
      </c>
      <c r="B1660" t="s">
        <v>71</v>
      </c>
      <c r="C1660">
        <v>133</v>
      </c>
      <c r="D1660">
        <f>SUMIF($B$1:B1660,cukier8[[#This Row],[NIP]],$C$1:C1660)</f>
        <v>2715</v>
      </c>
      <c r="E1660">
        <f>IF(cukier8[[#This Row],[ilość już zakupiona]]&gt;=100,IF(cukier8[[#This Row],[ilość już zakupiona]]&gt;=1000,IF(cukier8[[#This Row],[ilość już zakupiona]]&gt;=10000,0.2,0.1),0.05),0)</f>
        <v>0.1</v>
      </c>
      <c r="F1660" s="4">
        <f>cukier8[[#This Row],[Ilość cukru]]*cukier8[[#This Row],[rabat]]</f>
        <v>13.3</v>
      </c>
    </row>
    <row r="1661" spans="1:6" x14ac:dyDescent="0.25">
      <c r="A1661" s="1">
        <v>41154</v>
      </c>
      <c r="B1661" t="s">
        <v>19</v>
      </c>
      <c r="C1661">
        <v>496</v>
      </c>
      <c r="D1661">
        <f>SUMIF($B$1:B1661,cukier8[[#This Row],[NIP]],$C$1:C1661)</f>
        <v>14476</v>
      </c>
      <c r="E1661">
        <f>IF(cukier8[[#This Row],[ilość już zakupiona]]&gt;=100,IF(cukier8[[#This Row],[ilość już zakupiona]]&gt;=1000,IF(cukier8[[#This Row],[ilość już zakupiona]]&gt;=10000,0.2,0.1),0.05),0)</f>
        <v>0.2</v>
      </c>
      <c r="F1661" s="4">
        <f>cukier8[[#This Row],[Ilość cukru]]*cukier8[[#This Row],[rabat]]</f>
        <v>99.2</v>
      </c>
    </row>
    <row r="1662" spans="1:6" x14ac:dyDescent="0.25">
      <c r="A1662" s="1">
        <v>41154</v>
      </c>
      <c r="B1662" t="s">
        <v>110</v>
      </c>
      <c r="C1662">
        <v>5</v>
      </c>
      <c r="D1662">
        <f>SUMIF($B$1:B1662,cukier8[[#This Row],[NIP]],$C$1:C1662)</f>
        <v>44</v>
      </c>
      <c r="E1662">
        <f>IF(cukier8[[#This Row],[ilość już zakupiona]]&gt;=100,IF(cukier8[[#This Row],[ilość już zakupiona]]&gt;=1000,IF(cukier8[[#This Row],[ilość już zakupiona]]&gt;=10000,0.2,0.1),0.05),0)</f>
        <v>0</v>
      </c>
      <c r="F1662" s="4">
        <f>cukier8[[#This Row],[Ilość cukru]]*cukier8[[#This Row],[rabat]]</f>
        <v>0</v>
      </c>
    </row>
    <row r="1663" spans="1:6" x14ac:dyDescent="0.25">
      <c r="A1663" s="1">
        <v>41156</v>
      </c>
      <c r="B1663" t="s">
        <v>174</v>
      </c>
      <c r="C1663">
        <v>8</v>
      </c>
      <c r="D1663">
        <f>SUMIF($B$1:B1663,cukier8[[#This Row],[NIP]],$C$1:C1663)</f>
        <v>44</v>
      </c>
      <c r="E1663">
        <f>IF(cukier8[[#This Row],[ilość już zakupiona]]&gt;=100,IF(cukier8[[#This Row],[ilość już zakupiona]]&gt;=1000,IF(cukier8[[#This Row],[ilość już zakupiona]]&gt;=10000,0.2,0.1),0.05),0)</f>
        <v>0</v>
      </c>
      <c r="F1663" s="4">
        <f>cukier8[[#This Row],[Ilość cukru]]*cukier8[[#This Row],[rabat]]</f>
        <v>0</v>
      </c>
    </row>
    <row r="1664" spans="1:6" x14ac:dyDescent="0.25">
      <c r="A1664" s="1">
        <v>41157</v>
      </c>
      <c r="B1664" t="s">
        <v>54</v>
      </c>
      <c r="C1664">
        <v>59</v>
      </c>
      <c r="D1664">
        <f>SUMIF($B$1:B1664,cukier8[[#This Row],[NIP]],$C$1:C1664)</f>
        <v>4305</v>
      </c>
      <c r="E1664">
        <f>IF(cukier8[[#This Row],[ilość już zakupiona]]&gt;=100,IF(cukier8[[#This Row],[ilość już zakupiona]]&gt;=1000,IF(cukier8[[#This Row],[ilość już zakupiona]]&gt;=10000,0.2,0.1),0.05),0)</f>
        <v>0.1</v>
      </c>
      <c r="F1664" s="4">
        <f>cukier8[[#This Row],[Ilość cukru]]*cukier8[[#This Row],[rabat]]</f>
        <v>5.9</v>
      </c>
    </row>
    <row r="1665" spans="1:6" x14ac:dyDescent="0.25">
      <c r="A1665" s="1">
        <v>41157</v>
      </c>
      <c r="B1665" t="s">
        <v>19</v>
      </c>
      <c r="C1665">
        <v>273</v>
      </c>
      <c r="D1665">
        <f>SUMIF($B$1:B1665,cukier8[[#This Row],[NIP]],$C$1:C1665)</f>
        <v>14749</v>
      </c>
      <c r="E1665">
        <f>IF(cukier8[[#This Row],[ilość już zakupiona]]&gt;=100,IF(cukier8[[#This Row],[ilość już zakupiona]]&gt;=1000,IF(cukier8[[#This Row],[ilość już zakupiona]]&gt;=10000,0.2,0.1),0.05),0)</f>
        <v>0.2</v>
      </c>
      <c r="F1665" s="4">
        <f>cukier8[[#This Row],[Ilość cukru]]*cukier8[[#This Row],[rabat]]</f>
        <v>54.6</v>
      </c>
    </row>
    <row r="1666" spans="1:6" x14ac:dyDescent="0.25">
      <c r="A1666" s="1">
        <v>41158</v>
      </c>
      <c r="B1666" t="s">
        <v>11</v>
      </c>
      <c r="C1666">
        <v>165</v>
      </c>
      <c r="D1666">
        <f>SUMIF($B$1:B1666,cukier8[[#This Row],[NIP]],$C$1:C1666)</f>
        <v>20091</v>
      </c>
      <c r="E1666">
        <f>IF(cukier8[[#This Row],[ilość już zakupiona]]&gt;=100,IF(cukier8[[#This Row],[ilość już zakupiona]]&gt;=1000,IF(cukier8[[#This Row],[ilość już zakupiona]]&gt;=10000,0.2,0.1),0.05),0)</f>
        <v>0.2</v>
      </c>
      <c r="F1666" s="4">
        <f>cukier8[[#This Row],[Ilość cukru]]*cukier8[[#This Row],[rabat]]</f>
        <v>33</v>
      </c>
    </row>
    <row r="1667" spans="1:6" x14ac:dyDescent="0.25">
      <c r="A1667" s="1">
        <v>41162</v>
      </c>
      <c r="B1667" t="s">
        <v>50</v>
      </c>
      <c r="C1667">
        <v>13</v>
      </c>
      <c r="D1667">
        <f>SUMIF($B$1:B1667,cukier8[[#This Row],[NIP]],$C$1:C1667)</f>
        <v>37</v>
      </c>
      <c r="E1667">
        <f>IF(cukier8[[#This Row],[ilość już zakupiona]]&gt;=100,IF(cukier8[[#This Row],[ilość już zakupiona]]&gt;=1000,IF(cukier8[[#This Row],[ilość już zakupiona]]&gt;=10000,0.2,0.1),0.05),0)</f>
        <v>0</v>
      </c>
      <c r="F1667" s="4">
        <f>cukier8[[#This Row],[Ilość cukru]]*cukier8[[#This Row],[rabat]]</f>
        <v>0</v>
      </c>
    </row>
    <row r="1668" spans="1:6" x14ac:dyDescent="0.25">
      <c r="A1668" s="1">
        <v>41163</v>
      </c>
      <c r="B1668" t="s">
        <v>71</v>
      </c>
      <c r="C1668">
        <v>143</v>
      </c>
      <c r="D1668">
        <f>SUMIF($B$1:B1668,cukier8[[#This Row],[NIP]],$C$1:C1668)</f>
        <v>2858</v>
      </c>
      <c r="E1668">
        <f>IF(cukier8[[#This Row],[ilość już zakupiona]]&gt;=100,IF(cukier8[[#This Row],[ilość już zakupiona]]&gt;=1000,IF(cukier8[[#This Row],[ilość już zakupiona]]&gt;=10000,0.2,0.1),0.05),0)</f>
        <v>0.1</v>
      </c>
      <c r="F1668" s="4">
        <f>cukier8[[#This Row],[Ilość cukru]]*cukier8[[#This Row],[rabat]]</f>
        <v>14.3</v>
      </c>
    </row>
    <row r="1669" spans="1:6" x14ac:dyDescent="0.25">
      <c r="A1669" s="1">
        <v>41167</v>
      </c>
      <c r="B1669" t="s">
        <v>232</v>
      </c>
      <c r="C1669">
        <v>20</v>
      </c>
      <c r="D1669">
        <f>SUMIF($B$1:B1669,cukier8[[#This Row],[NIP]],$C$1:C1669)</f>
        <v>20</v>
      </c>
      <c r="E1669">
        <f>IF(cukier8[[#This Row],[ilość już zakupiona]]&gt;=100,IF(cukier8[[#This Row],[ilość już zakupiona]]&gt;=1000,IF(cukier8[[#This Row],[ilość już zakupiona]]&gt;=10000,0.2,0.1),0.05),0)</f>
        <v>0</v>
      </c>
      <c r="F1669" s="4">
        <f>cukier8[[#This Row],[Ilość cukru]]*cukier8[[#This Row],[rabat]]</f>
        <v>0</v>
      </c>
    </row>
    <row r="1670" spans="1:6" x14ac:dyDescent="0.25">
      <c r="A1670" s="1">
        <v>41171</v>
      </c>
      <c r="B1670" t="s">
        <v>56</v>
      </c>
      <c r="C1670">
        <v>4</v>
      </c>
      <c r="D1670">
        <f>SUMIF($B$1:B1670,cukier8[[#This Row],[NIP]],$C$1:C1670)</f>
        <v>30</v>
      </c>
      <c r="E1670">
        <f>IF(cukier8[[#This Row],[ilość już zakupiona]]&gt;=100,IF(cukier8[[#This Row],[ilość już zakupiona]]&gt;=1000,IF(cukier8[[#This Row],[ilość już zakupiona]]&gt;=10000,0.2,0.1),0.05),0)</f>
        <v>0</v>
      </c>
      <c r="F1670" s="4">
        <f>cukier8[[#This Row],[Ilość cukru]]*cukier8[[#This Row],[rabat]]</f>
        <v>0</v>
      </c>
    </row>
    <row r="1671" spans="1:6" x14ac:dyDescent="0.25">
      <c r="A1671" s="1">
        <v>41175</v>
      </c>
      <c r="B1671" t="s">
        <v>133</v>
      </c>
      <c r="C1671">
        <v>102</v>
      </c>
      <c r="D1671">
        <f>SUMIF($B$1:B1671,cukier8[[#This Row],[NIP]],$C$1:C1671)</f>
        <v>738</v>
      </c>
      <c r="E1671">
        <f>IF(cukier8[[#This Row],[ilość już zakupiona]]&gt;=100,IF(cukier8[[#This Row],[ilość już zakupiona]]&gt;=1000,IF(cukier8[[#This Row],[ilość już zakupiona]]&gt;=10000,0.2,0.1),0.05),0)</f>
        <v>0.05</v>
      </c>
      <c r="F1671" s="4">
        <f>cukier8[[#This Row],[Ilość cukru]]*cukier8[[#This Row],[rabat]]</f>
        <v>5.1000000000000005</v>
      </c>
    </row>
    <row r="1672" spans="1:6" x14ac:dyDescent="0.25">
      <c r="A1672" s="1">
        <v>41177</v>
      </c>
      <c r="B1672" t="s">
        <v>8</v>
      </c>
      <c r="C1672">
        <v>155</v>
      </c>
      <c r="D1672">
        <f>SUMIF($B$1:B1672,cukier8[[#This Row],[NIP]],$C$1:C1672)</f>
        <v>3128</v>
      </c>
      <c r="E1672">
        <f>IF(cukier8[[#This Row],[ilość już zakupiona]]&gt;=100,IF(cukier8[[#This Row],[ilość już zakupiona]]&gt;=1000,IF(cukier8[[#This Row],[ilość już zakupiona]]&gt;=10000,0.2,0.1),0.05),0)</f>
        <v>0.1</v>
      </c>
      <c r="F1672" s="4">
        <f>cukier8[[#This Row],[Ilość cukru]]*cukier8[[#This Row],[rabat]]</f>
        <v>15.5</v>
      </c>
    </row>
    <row r="1673" spans="1:6" x14ac:dyDescent="0.25">
      <c r="A1673" s="1">
        <v>41179</v>
      </c>
      <c r="B1673" t="s">
        <v>9</v>
      </c>
      <c r="C1673">
        <v>226</v>
      </c>
      <c r="D1673">
        <f>SUMIF($B$1:B1673,cukier8[[#This Row],[NIP]],$C$1:C1673)</f>
        <v>21474</v>
      </c>
      <c r="E1673">
        <f>IF(cukier8[[#This Row],[ilość już zakupiona]]&gt;=100,IF(cukier8[[#This Row],[ilość już zakupiona]]&gt;=1000,IF(cukier8[[#This Row],[ilość już zakupiona]]&gt;=10000,0.2,0.1),0.05),0)</f>
        <v>0.2</v>
      </c>
      <c r="F1673" s="4">
        <f>cukier8[[#This Row],[Ilość cukru]]*cukier8[[#This Row],[rabat]]</f>
        <v>45.2</v>
      </c>
    </row>
    <row r="1674" spans="1:6" x14ac:dyDescent="0.25">
      <c r="A1674" s="1">
        <v>41179</v>
      </c>
      <c r="B1674" t="s">
        <v>16</v>
      </c>
      <c r="C1674">
        <v>346</v>
      </c>
      <c r="D1674">
        <f>SUMIF($B$1:B1674,cukier8[[#This Row],[NIP]],$C$1:C1674)</f>
        <v>18511</v>
      </c>
      <c r="E1674">
        <f>IF(cukier8[[#This Row],[ilość już zakupiona]]&gt;=100,IF(cukier8[[#This Row],[ilość już zakupiona]]&gt;=1000,IF(cukier8[[#This Row],[ilość już zakupiona]]&gt;=10000,0.2,0.1),0.05),0)</f>
        <v>0.2</v>
      </c>
      <c r="F1674" s="4">
        <f>cukier8[[#This Row],[Ilość cukru]]*cukier8[[#This Row],[rabat]]</f>
        <v>69.2</v>
      </c>
    </row>
    <row r="1675" spans="1:6" x14ac:dyDescent="0.25">
      <c r="A1675" s="1">
        <v>41180</v>
      </c>
      <c r="B1675" t="s">
        <v>54</v>
      </c>
      <c r="C1675">
        <v>45</v>
      </c>
      <c r="D1675">
        <f>SUMIF($B$1:B1675,cukier8[[#This Row],[NIP]],$C$1:C1675)</f>
        <v>4350</v>
      </c>
      <c r="E1675">
        <f>IF(cukier8[[#This Row],[ilość już zakupiona]]&gt;=100,IF(cukier8[[#This Row],[ilość już zakupiona]]&gt;=1000,IF(cukier8[[#This Row],[ilość już zakupiona]]&gt;=10000,0.2,0.1),0.05),0)</f>
        <v>0.1</v>
      </c>
      <c r="F1675" s="4">
        <f>cukier8[[#This Row],[Ilość cukru]]*cukier8[[#This Row],[rabat]]</f>
        <v>4.5</v>
      </c>
    </row>
    <row r="1676" spans="1:6" x14ac:dyDescent="0.25">
      <c r="A1676" s="1">
        <v>41182</v>
      </c>
      <c r="B1676" t="s">
        <v>153</v>
      </c>
      <c r="C1676">
        <v>11</v>
      </c>
      <c r="D1676">
        <f>SUMIF($B$1:B1676,cukier8[[#This Row],[NIP]],$C$1:C1676)</f>
        <v>50</v>
      </c>
      <c r="E1676">
        <f>IF(cukier8[[#This Row],[ilość już zakupiona]]&gt;=100,IF(cukier8[[#This Row],[ilość już zakupiona]]&gt;=1000,IF(cukier8[[#This Row],[ilość już zakupiona]]&gt;=10000,0.2,0.1),0.05),0)</f>
        <v>0</v>
      </c>
      <c r="F1676" s="4">
        <f>cukier8[[#This Row],[Ilość cukru]]*cukier8[[#This Row],[rabat]]</f>
        <v>0</v>
      </c>
    </row>
    <row r="1677" spans="1:6" x14ac:dyDescent="0.25">
      <c r="A1677" s="1">
        <v>41185</v>
      </c>
      <c r="B1677" t="s">
        <v>132</v>
      </c>
      <c r="C1677">
        <v>14</v>
      </c>
      <c r="D1677">
        <f>SUMIF($B$1:B1677,cukier8[[#This Row],[NIP]],$C$1:C1677)</f>
        <v>25</v>
      </c>
      <c r="E1677">
        <f>IF(cukier8[[#This Row],[ilość już zakupiona]]&gt;=100,IF(cukier8[[#This Row],[ilość już zakupiona]]&gt;=1000,IF(cukier8[[#This Row],[ilość już zakupiona]]&gt;=10000,0.2,0.1),0.05),0)</f>
        <v>0</v>
      </c>
      <c r="F1677" s="4">
        <f>cukier8[[#This Row],[Ilość cukru]]*cukier8[[#This Row],[rabat]]</f>
        <v>0</v>
      </c>
    </row>
    <row r="1678" spans="1:6" x14ac:dyDescent="0.25">
      <c r="A1678" s="1">
        <v>41190</v>
      </c>
      <c r="B1678" t="s">
        <v>53</v>
      </c>
      <c r="C1678">
        <v>12</v>
      </c>
      <c r="D1678">
        <f>SUMIF($B$1:B1678,cukier8[[#This Row],[NIP]],$C$1:C1678)</f>
        <v>25</v>
      </c>
      <c r="E1678">
        <f>IF(cukier8[[#This Row],[ilość już zakupiona]]&gt;=100,IF(cukier8[[#This Row],[ilość już zakupiona]]&gt;=1000,IF(cukier8[[#This Row],[ilość już zakupiona]]&gt;=10000,0.2,0.1),0.05),0)</f>
        <v>0</v>
      </c>
      <c r="F1678" s="4">
        <f>cukier8[[#This Row],[Ilość cukru]]*cukier8[[#This Row],[rabat]]</f>
        <v>0</v>
      </c>
    </row>
    <row r="1679" spans="1:6" x14ac:dyDescent="0.25">
      <c r="A1679" s="1">
        <v>41195</v>
      </c>
      <c r="B1679" t="s">
        <v>156</v>
      </c>
      <c r="C1679">
        <v>11</v>
      </c>
      <c r="D1679">
        <f>SUMIF($B$1:B1679,cukier8[[#This Row],[NIP]],$C$1:C1679)</f>
        <v>17</v>
      </c>
      <c r="E1679">
        <f>IF(cukier8[[#This Row],[ilość już zakupiona]]&gt;=100,IF(cukier8[[#This Row],[ilość już zakupiona]]&gt;=1000,IF(cukier8[[#This Row],[ilość już zakupiona]]&gt;=10000,0.2,0.1),0.05),0)</f>
        <v>0</v>
      </c>
      <c r="F1679" s="4">
        <f>cukier8[[#This Row],[Ilość cukru]]*cukier8[[#This Row],[rabat]]</f>
        <v>0</v>
      </c>
    </row>
    <row r="1680" spans="1:6" x14ac:dyDescent="0.25">
      <c r="A1680" s="1">
        <v>41195</v>
      </c>
      <c r="B1680" t="s">
        <v>28</v>
      </c>
      <c r="C1680">
        <v>142</v>
      </c>
      <c r="D1680">
        <f>SUMIF($B$1:B1680,cukier8[[#This Row],[NIP]],$C$1:C1680)</f>
        <v>1687</v>
      </c>
      <c r="E1680">
        <f>IF(cukier8[[#This Row],[ilość już zakupiona]]&gt;=100,IF(cukier8[[#This Row],[ilość już zakupiona]]&gt;=1000,IF(cukier8[[#This Row],[ilość już zakupiona]]&gt;=10000,0.2,0.1),0.05),0)</f>
        <v>0.1</v>
      </c>
      <c r="F1680" s="4">
        <f>cukier8[[#This Row],[Ilość cukru]]*cukier8[[#This Row],[rabat]]</f>
        <v>14.200000000000001</v>
      </c>
    </row>
    <row r="1681" spans="1:6" x14ac:dyDescent="0.25">
      <c r="A1681" s="1">
        <v>41201</v>
      </c>
      <c r="B1681" t="s">
        <v>73</v>
      </c>
      <c r="C1681">
        <v>184</v>
      </c>
      <c r="D1681">
        <f>SUMIF($B$1:B1681,cukier8[[#This Row],[NIP]],$C$1:C1681)</f>
        <v>2036</v>
      </c>
      <c r="E1681">
        <f>IF(cukier8[[#This Row],[ilość już zakupiona]]&gt;=100,IF(cukier8[[#This Row],[ilość już zakupiona]]&gt;=1000,IF(cukier8[[#This Row],[ilość już zakupiona]]&gt;=10000,0.2,0.1),0.05),0)</f>
        <v>0.1</v>
      </c>
      <c r="F1681" s="4">
        <f>cukier8[[#This Row],[Ilość cukru]]*cukier8[[#This Row],[rabat]]</f>
        <v>18.400000000000002</v>
      </c>
    </row>
    <row r="1682" spans="1:6" x14ac:dyDescent="0.25">
      <c r="A1682" s="1">
        <v>41202</v>
      </c>
      <c r="B1682" t="s">
        <v>47</v>
      </c>
      <c r="C1682">
        <v>390</v>
      </c>
      <c r="D1682">
        <f>SUMIF($B$1:B1682,cukier8[[#This Row],[NIP]],$C$1:C1682)</f>
        <v>19774</v>
      </c>
      <c r="E1682">
        <f>IF(cukier8[[#This Row],[ilość już zakupiona]]&gt;=100,IF(cukier8[[#This Row],[ilość już zakupiona]]&gt;=1000,IF(cukier8[[#This Row],[ilość już zakupiona]]&gt;=10000,0.2,0.1),0.05),0)</f>
        <v>0.2</v>
      </c>
      <c r="F1682" s="4">
        <f>cukier8[[#This Row],[Ilość cukru]]*cukier8[[#This Row],[rabat]]</f>
        <v>78</v>
      </c>
    </row>
    <row r="1683" spans="1:6" x14ac:dyDescent="0.25">
      <c r="A1683" s="1">
        <v>41206</v>
      </c>
      <c r="B1683" t="s">
        <v>39</v>
      </c>
      <c r="C1683">
        <v>110</v>
      </c>
      <c r="D1683">
        <f>SUMIF($B$1:B1683,cukier8[[#This Row],[NIP]],$C$1:C1683)</f>
        <v>4129</v>
      </c>
      <c r="E1683">
        <f>IF(cukier8[[#This Row],[ilość już zakupiona]]&gt;=100,IF(cukier8[[#This Row],[ilość już zakupiona]]&gt;=1000,IF(cukier8[[#This Row],[ilość już zakupiona]]&gt;=10000,0.2,0.1),0.05),0)</f>
        <v>0.1</v>
      </c>
      <c r="F1683" s="4">
        <f>cukier8[[#This Row],[Ilość cukru]]*cukier8[[#This Row],[rabat]]</f>
        <v>11</v>
      </c>
    </row>
    <row r="1684" spans="1:6" x14ac:dyDescent="0.25">
      <c r="A1684" s="1">
        <v>41207</v>
      </c>
      <c r="B1684" t="s">
        <v>21</v>
      </c>
      <c r="C1684">
        <v>92</v>
      </c>
      <c r="D1684">
        <f>SUMIF($B$1:B1684,cukier8[[#This Row],[NIP]],$C$1:C1684)</f>
        <v>3882</v>
      </c>
      <c r="E1684">
        <f>IF(cukier8[[#This Row],[ilość już zakupiona]]&gt;=100,IF(cukier8[[#This Row],[ilość już zakupiona]]&gt;=1000,IF(cukier8[[#This Row],[ilość już zakupiona]]&gt;=10000,0.2,0.1),0.05),0)</f>
        <v>0.1</v>
      </c>
      <c r="F1684" s="4">
        <f>cukier8[[#This Row],[Ilość cukru]]*cukier8[[#This Row],[rabat]]</f>
        <v>9.2000000000000011</v>
      </c>
    </row>
    <row r="1685" spans="1:6" x14ac:dyDescent="0.25">
      <c r="A1685" s="1">
        <v>41208</v>
      </c>
      <c r="B1685" t="s">
        <v>70</v>
      </c>
      <c r="C1685">
        <v>5</v>
      </c>
      <c r="D1685">
        <f>SUMIF($B$1:B1685,cukier8[[#This Row],[NIP]],$C$1:C1685)</f>
        <v>37</v>
      </c>
      <c r="E1685">
        <f>IF(cukier8[[#This Row],[ilość już zakupiona]]&gt;=100,IF(cukier8[[#This Row],[ilość już zakupiona]]&gt;=1000,IF(cukier8[[#This Row],[ilość już zakupiona]]&gt;=10000,0.2,0.1),0.05),0)</f>
        <v>0</v>
      </c>
      <c r="F1685" s="4">
        <f>cukier8[[#This Row],[Ilość cukru]]*cukier8[[#This Row],[rabat]]</f>
        <v>0</v>
      </c>
    </row>
    <row r="1686" spans="1:6" x14ac:dyDescent="0.25">
      <c r="A1686" s="1">
        <v>41208</v>
      </c>
      <c r="B1686" t="s">
        <v>231</v>
      </c>
      <c r="C1686">
        <v>2</v>
      </c>
      <c r="D1686">
        <f>SUMIF($B$1:B1686,cukier8[[#This Row],[NIP]],$C$1:C1686)</f>
        <v>17</v>
      </c>
      <c r="E1686">
        <f>IF(cukier8[[#This Row],[ilość już zakupiona]]&gt;=100,IF(cukier8[[#This Row],[ilość już zakupiona]]&gt;=1000,IF(cukier8[[#This Row],[ilość już zakupiona]]&gt;=10000,0.2,0.1),0.05),0)</f>
        <v>0</v>
      </c>
      <c r="F1686" s="4">
        <f>cukier8[[#This Row],[Ilość cukru]]*cukier8[[#This Row],[rabat]]</f>
        <v>0</v>
      </c>
    </row>
    <row r="1687" spans="1:6" x14ac:dyDescent="0.25">
      <c r="A1687" s="1">
        <v>41210</v>
      </c>
      <c r="B1687" t="s">
        <v>177</v>
      </c>
      <c r="C1687">
        <v>14</v>
      </c>
      <c r="D1687">
        <f>SUMIF($B$1:B1687,cukier8[[#This Row],[NIP]],$C$1:C1687)</f>
        <v>42</v>
      </c>
      <c r="E1687">
        <f>IF(cukier8[[#This Row],[ilość już zakupiona]]&gt;=100,IF(cukier8[[#This Row],[ilość już zakupiona]]&gt;=1000,IF(cukier8[[#This Row],[ilość już zakupiona]]&gt;=10000,0.2,0.1),0.05),0)</f>
        <v>0</v>
      </c>
      <c r="F1687" s="4">
        <f>cukier8[[#This Row],[Ilość cukru]]*cukier8[[#This Row],[rabat]]</f>
        <v>0</v>
      </c>
    </row>
    <row r="1688" spans="1:6" x14ac:dyDescent="0.25">
      <c r="A1688" s="1">
        <v>41213</v>
      </c>
      <c r="B1688" t="s">
        <v>86</v>
      </c>
      <c r="C1688">
        <v>6</v>
      </c>
      <c r="D1688">
        <f>SUMIF($B$1:B1688,cukier8[[#This Row],[NIP]],$C$1:C1688)</f>
        <v>19</v>
      </c>
      <c r="E1688">
        <f>IF(cukier8[[#This Row],[ilość już zakupiona]]&gt;=100,IF(cukier8[[#This Row],[ilość już zakupiona]]&gt;=1000,IF(cukier8[[#This Row],[ilość już zakupiona]]&gt;=10000,0.2,0.1),0.05),0)</f>
        <v>0</v>
      </c>
      <c r="F1688" s="4">
        <f>cukier8[[#This Row],[Ilość cukru]]*cukier8[[#This Row],[rabat]]</f>
        <v>0</v>
      </c>
    </row>
    <row r="1689" spans="1:6" x14ac:dyDescent="0.25">
      <c r="A1689" s="1">
        <v>41214</v>
      </c>
      <c r="B1689" t="s">
        <v>20</v>
      </c>
      <c r="C1689">
        <v>65</v>
      </c>
      <c r="D1689">
        <f>SUMIF($B$1:B1689,cukier8[[#This Row],[NIP]],$C$1:C1689)</f>
        <v>4346</v>
      </c>
      <c r="E1689">
        <f>IF(cukier8[[#This Row],[ilość już zakupiona]]&gt;=100,IF(cukier8[[#This Row],[ilość już zakupiona]]&gt;=1000,IF(cukier8[[#This Row],[ilość już zakupiona]]&gt;=10000,0.2,0.1),0.05),0)</f>
        <v>0.1</v>
      </c>
      <c r="F1689" s="4">
        <f>cukier8[[#This Row],[Ilość cukru]]*cukier8[[#This Row],[rabat]]</f>
        <v>6.5</v>
      </c>
    </row>
    <row r="1690" spans="1:6" x14ac:dyDescent="0.25">
      <c r="A1690" s="1">
        <v>41214</v>
      </c>
      <c r="B1690" t="s">
        <v>71</v>
      </c>
      <c r="C1690">
        <v>45</v>
      </c>
      <c r="D1690">
        <f>SUMIF($B$1:B1690,cukier8[[#This Row],[NIP]],$C$1:C1690)</f>
        <v>2903</v>
      </c>
      <c r="E1690">
        <f>IF(cukier8[[#This Row],[ilość już zakupiona]]&gt;=100,IF(cukier8[[#This Row],[ilość już zakupiona]]&gt;=1000,IF(cukier8[[#This Row],[ilość już zakupiona]]&gt;=10000,0.2,0.1),0.05),0)</f>
        <v>0.1</v>
      </c>
      <c r="F1690" s="4">
        <f>cukier8[[#This Row],[Ilość cukru]]*cukier8[[#This Row],[rabat]]</f>
        <v>4.5</v>
      </c>
    </row>
    <row r="1691" spans="1:6" x14ac:dyDescent="0.25">
      <c r="A1691" s="1">
        <v>41214</v>
      </c>
      <c r="B1691" t="s">
        <v>9</v>
      </c>
      <c r="C1691">
        <v>108</v>
      </c>
      <c r="D1691">
        <f>SUMIF($B$1:B1691,cukier8[[#This Row],[NIP]],$C$1:C1691)</f>
        <v>21582</v>
      </c>
      <c r="E1691">
        <f>IF(cukier8[[#This Row],[ilość już zakupiona]]&gt;=100,IF(cukier8[[#This Row],[ilość już zakupiona]]&gt;=1000,IF(cukier8[[#This Row],[ilość już zakupiona]]&gt;=10000,0.2,0.1),0.05),0)</f>
        <v>0.2</v>
      </c>
      <c r="F1691" s="4">
        <f>cukier8[[#This Row],[Ilość cukru]]*cukier8[[#This Row],[rabat]]</f>
        <v>21.6</v>
      </c>
    </row>
    <row r="1692" spans="1:6" x14ac:dyDescent="0.25">
      <c r="A1692" s="1">
        <v>41215</v>
      </c>
      <c r="B1692" t="s">
        <v>39</v>
      </c>
      <c r="C1692">
        <v>159</v>
      </c>
      <c r="D1692">
        <f>SUMIF($B$1:B1692,cukier8[[#This Row],[NIP]],$C$1:C1692)</f>
        <v>4288</v>
      </c>
      <c r="E1692">
        <f>IF(cukier8[[#This Row],[ilość już zakupiona]]&gt;=100,IF(cukier8[[#This Row],[ilość już zakupiona]]&gt;=1000,IF(cukier8[[#This Row],[ilość już zakupiona]]&gt;=10000,0.2,0.1),0.05),0)</f>
        <v>0.1</v>
      </c>
      <c r="F1692" s="4">
        <f>cukier8[[#This Row],[Ilość cukru]]*cukier8[[#This Row],[rabat]]</f>
        <v>15.9</v>
      </c>
    </row>
    <row r="1693" spans="1:6" x14ac:dyDescent="0.25">
      <c r="A1693" s="1">
        <v>41219</v>
      </c>
      <c r="B1693" t="s">
        <v>21</v>
      </c>
      <c r="C1693">
        <v>141</v>
      </c>
      <c r="D1693">
        <f>SUMIF($B$1:B1693,cukier8[[#This Row],[NIP]],$C$1:C1693)</f>
        <v>4023</v>
      </c>
      <c r="E1693">
        <f>IF(cukier8[[#This Row],[ilość już zakupiona]]&gt;=100,IF(cukier8[[#This Row],[ilość już zakupiona]]&gt;=1000,IF(cukier8[[#This Row],[ilość już zakupiona]]&gt;=10000,0.2,0.1),0.05),0)</f>
        <v>0.1</v>
      </c>
      <c r="F1693" s="4">
        <f>cukier8[[#This Row],[Ilość cukru]]*cukier8[[#This Row],[rabat]]</f>
        <v>14.100000000000001</v>
      </c>
    </row>
    <row r="1694" spans="1:6" x14ac:dyDescent="0.25">
      <c r="A1694" s="1">
        <v>41219</v>
      </c>
      <c r="B1694" t="s">
        <v>40</v>
      </c>
      <c r="C1694">
        <v>14</v>
      </c>
      <c r="D1694">
        <f>SUMIF($B$1:B1694,cukier8[[#This Row],[NIP]],$C$1:C1694)</f>
        <v>36</v>
      </c>
      <c r="E1694">
        <f>IF(cukier8[[#This Row],[ilość już zakupiona]]&gt;=100,IF(cukier8[[#This Row],[ilość już zakupiona]]&gt;=1000,IF(cukier8[[#This Row],[ilość już zakupiona]]&gt;=10000,0.2,0.1),0.05),0)</f>
        <v>0</v>
      </c>
      <c r="F1694" s="4">
        <f>cukier8[[#This Row],[Ilość cukru]]*cukier8[[#This Row],[rabat]]</f>
        <v>0</v>
      </c>
    </row>
    <row r="1695" spans="1:6" x14ac:dyDescent="0.25">
      <c r="A1695" s="1">
        <v>41222</v>
      </c>
      <c r="B1695" t="s">
        <v>12</v>
      </c>
      <c r="C1695">
        <v>142</v>
      </c>
      <c r="D1695">
        <f>SUMIF($B$1:B1695,cukier8[[#This Row],[NIP]],$C$1:C1695)</f>
        <v>3560</v>
      </c>
      <c r="E1695">
        <f>IF(cukier8[[#This Row],[ilość już zakupiona]]&gt;=100,IF(cukier8[[#This Row],[ilość już zakupiona]]&gt;=1000,IF(cukier8[[#This Row],[ilość już zakupiona]]&gt;=10000,0.2,0.1),0.05),0)</f>
        <v>0.1</v>
      </c>
      <c r="F1695" s="4">
        <f>cukier8[[#This Row],[Ilość cukru]]*cukier8[[#This Row],[rabat]]</f>
        <v>14.200000000000001</v>
      </c>
    </row>
    <row r="1696" spans="1:6" x14ac:dyDescent="0.25">
      <c r="A1696" s="1">
        <v>41223</v>
      </c>
      <c r="B1696" t="s">
        <v>11</v>
      </c>
      <c r="C1696">
        <v>167</v>
      </c>
      <c r="D1696">
        <f>SUMIF($B$1:B1696,cukier8[[#This Row],[NIP]],$C$1:C1696)</f>
        <v>20258</v>
      </c>
      <c r="E1696">
        <f>IF(cukier8[[#This Row],[ilość już zakupiona]]&gt;=100,IF(cukier8[[#This Row],[ilość już zakupiona]]&gt;=1000,IF(cukier8[[#This Row],[ilość już zakupiona]]&gt;=10000,0.2,0.1),0.05),0)</f>
        <v>0.2</v>
      </c>
      <c r="F1696" s="4">
        <f>cukier8[[#This Row],[Ilość cukru]]*cukier8[[#This Row],[rabat]]</f>
        <v>33.4</v>
      </c>
    </row>
    <row r="1697" spans="1:6" x14ac:dyDescent="0.25">
      <c r="A1697" s="1">
        <v>41224</v>
      </c>
      <c r="B1697" t="s">
        <v>177</v>
      </c>
      <c r="C1697">
        <v>12</v>
      </c>
      <c r="D1697">
        <f>SUMIF($B$1:B1697,cukier8[[#This Row],[NIP]],$C$1:C1697)</f>
        <v>54</v>
      </c>
      <c r="E1697">
        <f>IF(cukier8[[#This Row],[ilość już zakupiona]]&gt;=100,IF(cukier8[[#This Row],[ilość już zakupiona]]&gt;=1000,IF(cukier8[[#This Row],[ilość już zakupiona]]&gt;=10000,0.2,0.1),0.05),0)</f>
        <v>0</v>
      </c>
      <c r="F1697" s="4">
        <f>cukier8[[#This Row],[Ilość cukru]]*cukier8[[#This Row],[rabat]]</f>
        <v>0</v>
      </c>
    </row>
    <row r="1698" spans="1:6" x14ac:dyDescent="0.25">
      <c r="A1698" s="1">
        <v>41229</v>
      </c>
      <c r="B1698" t="s">
        <v>30</v>
      </c>
      <c r="C1698">
        <v>187</v>
      </c>
      <c r="D1698">
        <f>SUMIF($B$1:B1698,cukier8[[#This Row],[NIP]],$C$1:C1698)</f>
        <v>3722</v>
      </c>
      <c r="E1698">
        <f>IF(cukier8[[#This Row],[ilość już zakupiona]]&gt;=100,IF(cukier8[[#This Row],[ilość już zakupiona]]&gt;=1000,IF(cukier8[[#This Row],[ilość już zakupiona]]&gt;=10000,0.2,0.1),0.05),0)</f>
        <v>0.1</v>
      </c>
      <c r="F1698" s="4">
        <f>cukier8[[#This Row],[Ilość cukru]]*cukier8[[#This Row],[rabat]]</f>
        <v>18.7</v>
      </c>
    </row>
    <row r="1699" spans="1:6" x14ac:dyDescent="0.25">
      <c r="A1699" s="1">
        <v>41232</v>
      </c>
      <c r="B1699" t="s">
        <v>43</v>
      </c>
      <c r="C1699">
        <v>14</v>
      </c>
      <c r="D1699">
        <f>SUMIF($B$1:B1699,cukier8[[#This Row],[NIP]],$C$1:C1699)</f>
        <v>49</v>
      </c>
      <c r="E1699">
        <f>IF(cukier8[[#This Row],[ilość już zakupiona]]&gt;=100,IF(cukier8[[#This Row],[ilość już zakupiona]]&gt;=1000,IF(cukier8[[#This Row],[ilość już zakupiona]]&gt;=10000,0.2,0.1),0.05),0)</f>
        <v>0</v>
      </c>
      <c r="F1699" s="4">
        <f>cukier8[[#This Row],[Ilość cukru]]*cukier8[[#This Row],[rabat]]</f>
        <v>0</v>
      </c>
    </row>
    <row r="1700" spans="1:6" x14ac:dyDescent="0.25">
      <c r="A1700" s="1">
        <v>41235</v>
      </c>
      <c r="B1700" t="s">
        <v>167</v>
      </c>
      <c r="C1700">
        <v>10</v>
      </c>
      <c r="D1700">
        <f>SUMIF($B$1:B1700,cukier8[[#This Row],[NIP]],$C$1:C1700)</f>
        <v>12</v>
      </c>
      <c r="E1700">
        <f>IF(cukier8[[#This Row],[ilość już zakupiona]]&gt;=100,IF(cukier8[[#This Row],[ilość już zakupiona]]&gt;=1000,IF(cukier8[[#This Row],[ilość już zakupiona]]&gt;=10000,0.2,0.1),0.05),0)</f>
        <v>0</v>
      </c>
      <c r="F1700" s="4">
        <f>cukier8[[#This Row],[Ilość cukru]]*cukier8[[#This Row],[rabat]]</f>
        <v>0</v>
      </c>
    </row>
    <row r="1701" spans="1:6" x14ac:dyDescent="0.25">
      <c r="A1701" s="1">
        <v>41236</v>
      </c>
      <c r="B1701" t="s">
        <v>24</v>
      </c>
      <c r="C1701">
        <v>269</v>
      </c>
      <c r="D1701">
        <f>SUMIF($B$1:B1701,cukier8[[#This Row],[NIP]],$C$1:C1701)</f>
        <v>19695</v>
      </c>
      <c r="E1701">
        <f>IF(cukier8[[#This Row],[ilość już zakupiona]]&gt;=100,IF(cukier8[[#This Row],[ilość już zakupiona]]&gt;=1000,IF(cukier8[[#This Row],[ilość już zakupiona]]&gt;=10000,0.2,0.1),0.05),0)</f>
        <v>0.2</v>
      </c>
      <c r="F1701" s="4">
        <f>cukier8[[#This Row],[Ilość cukru]]*cukier8[[#This Row],[rabat]]</f>
        <v>53.800000000000004</v>
      </c>
    </row>
    <row r="1702" spans="1:6" x14ac:dyDescent="0.25">
      <c r="A1702" s="1">
        <v>41236</v>
      </c>
      <c r="B1702" t="s">
        <v>7</v>
      </c>
      <c r="C1702">
        <v>328</v>
      </c>
      <c r="D1702">
        <f>SUMIF($B$1:B1702,cukier8[[#This Row],[NIP]],$C$1:C1702)</f>
        <v>9134</v>
      </c>
      <c r="E1702">
        <f>IF(cukier8[[#This Row],[ilość już zakupiona]]&gt;=100,IF(cukier8[[#This Row],[ilość już zakupiona]]&gt;=1000,IF(cukier8[[#This Row],[ilość już zakupiona]]&gt;=10000,0.2,0.1),0.05),0)</f>
        <v>0.1</v>
      </c>
      <c r="F1702" s="4">
        <f>cukier8[[#This Row],[Ilość cukru]]*cukier8[[#This Row],[rabat]]</f>
        <v>32.800000000000004</v>
      </c>
    </row>
    <row r="1703" spans="1:6" x14ac:dyDescent="0.25">
      <c r="A1703" s="1">
        <v>41237</v>
      </c>
      <c r="B1703" t="s">
        <v>11</v>
      </c>
      <c r="C1703">
        <v>228</v>
      </c>
      <c r="D1703">
        <f>SUMIF($B$1:B1703,cukier8[[#This Row],[NIP]],$C$1:C1703)</f>
        <v>20486</v>
      </c>
      <c r="E1703">
        <f>IF(cukier8[[#This Row],[ilość już zakupiona]]&gt;=100,IF(cukier8[[#This Row],[ilość już zakupiona]]&gt;=1000,IF(cukier8[[#This Row],[ilość już zakupiona]]&gt;=10000,0.2,0.1),0.05),0)</f>
        <v>0.2</v>
      </c>
      <c r="F1703" s="4">
        <f>cukier8[[#This Row],[Ilość cukru]]*cukier8[[#This Row],[rabat]]</f>
        <v>45.6</v>
      </c>
    </row>
    <row r="1704" spans="1:6" x14ac:dyDescent="0.25">
      <c r="A1704" s="1">
        <v>41239</v>
      </c>
      <c r="B1704" t="s">
        <v>4</v>
      </c>
      <c r="C1704">
        <v>12</v>
      </c>
      <c r="D1704">
        <f>SUMIF($B$1:B1704,cukier8[[#This Row],[NIP]],$C$1:C1704)</f>
        <v>14</v>
      </c>
      <c r="E1704">
        <f>IF(cukier8[[#This Row],[ilość już zakupiona]]&gt;=100,IF(cukier8[[#This Row],[ilość już zakupiona]]&gt;=1000,IF(cukier8[[#This Row],[ilość już zakupiona]]&gt;=10000,0.2,0.1),0.05),0)</f>
        <v>0</v>
      </c>
      <c r="F1704" s="4">
        <f>cukier8[[#This Row],[Ilość cukru]]*cukier8[[#This Row],[rabat]]</f>
        <v>0</v>
      </c>
    </row>
    <row r="1705" spans="1:6" x14ac:dyDescent="0.25">
      <c r="A1705" s="1">
        <v>41244</v>
      </c>
      <c r="B1705" t="s">
        <v>95</v>
      </c>
      <c r="C1705">
        <v>16</v>
      </c>
      <c r="D1705">
        <f>SUMIF($B$1:B1705,cukier8[[#This Row],[NIP]],$C$1:C1705)</f>
        <v>35</v>
      </c>
      <c r="E1705">
        <f>IF(cukier8[[#This Row],[ilość już zakupiona]]&gt;=100,IF(cukier8[[#This Row],[ilość już zakupiona]]&gt;=1000,IF(cukier8[[#This Row],[ilość już zakupiona]]&gt;=10000,0.2,0.1),0.05),0)</f>
        <v>0</v>
      </c>
      <c r="F1705" s="4">
        <f>cukier8[[#This Row],[Ilość cukru]]*cukier8[[#This Row],[rabat]]</f>
        <v>0</v>
      </c>
    </row>
    <row r="1706" spans="1:6" x14ac:dyDescent="0.25">
      <c r="A1706" s="1">
        <v>41247</v>
      </c>
      <c r="B1706" t="s">
        <v>19</v>
      </c>
      <c r="C1706">
        <v>233</v>
      </c>
      <c r="D1706">
        <f>SUMIF($B$1:B1706,cukier8[[#This Row],[NIP]],$C$1:C1706)</f>
        <v>14982</v>
      </c>
      <c r="E1706">
        <f>IF(cukier8[[#This Row],[ilość już zakupiona]]&gt;=100,IF(cukier8[[#This Row],[ilość już zakupiona]]&gt;=1000,IF(cukier8[[#This Row],[ilość już zakupiona]]&gt;=10000,0.2,0.1),0.05),0)</f>
        <v>0.2</v>
      </c>
      <c r="F1706" s="4">
        <f>cukier8[[#This Row],[Ilość cukru]]*cukier8[[#This Row],[rabat]]</f>
        <v>46.6</v>
      </c>
    </row>
    <row r="1707" spans="1:6" x14ac:dyDescent="0.25">
      <c r="A1707" s="1">
        <v>41248</v>
      </c>
      <c r="B1707" t="s">
        <v>134</v>
      </c>
      <c r="C1707">
        <v>10</v>
      </c>
      <c r="D1707">
        <f>SUMIF($B$1:B1707,cukier8[[#This Row],[NIP]],$C$1:C1707)</f>
        <v>24</v>
      </c>
      <c r="E1707">
        <f>IF(cukier8[[#This Row],[ilość już zakupiona]]&gt;=100,IF(cukier8[[#This Row],[ilość już zakupiona]]&gt;=1000,IF(cukier8[[#This Row],[ilość już zakupiona]]&gt;=10000,0.2,0.1),0.05),0)</f>
        <v>0</v>
      </c>
      <c r="F1707" s="4">
        <f>cukier8[[#This Row],[Ilość cukru]]*cukier8[[#This Row],[rabat]]</f>
        <v>0</v>
      </c>
    </row>
    <row r="1708" spans="1:6" x14ac:dyDescent="0.25">
      <c r="A1708" s="1">
        <v>41251</v>
      </c>
      <c r="B1708" t="s">
        <v>12</v>
      </c>
      <c r="C1708">
        <v>168</v>
      </c>
      <c r="D1708">
        <f>SUMIF($B$1:B1708,cukier8[[#This Row],[NIP]],$C$1:C1708)</f>
        <v>3728</v>
      </c>
      <c r="E1708">
        <f>IF(cukier8[[#This Row],[ilość już zakupiona]]&gt;=100,IF(cukier8[[#This Row],[ilość już zakupiona]]&gt;=1000,IF(cukier8[[#This Row],[ilość już zakupiona]]&gt;=10000,0.2,0.1),0.05),0)</f>
        <v>0.1</v>
      </c>
      <c r="F1708" s="4">
        <f>cukier8[[#This Row],[Ilość cukru]]*cukier8[[#This Row],[rabat]]</f>
        <v>16.8</v>
      </c>
    </row>
    <row r="1709" spans="1:6" x14ac:dyDescent="0.25">
      <c r="A1709" s="1">
        <v>41251</v>
      </c>
      <c r="B1709" t="s">
        <v>7</v>
      </c>
      <c r="C1709">
        <v>388</v>
      </c>
      <c r="D1709">
        <f>SUMIF($B$1:B1709,cukier8[[#This Row],[NIP]],$C$1:C1709)</f>
        <v>9522</v>
      </c>
      <c r="E1709">
        <f>IF(cukier8[[#This Row],[ilość już zakupiona]]&gt;=100,IF(cukier8[[#This Row],[ilość już zakupiona]]&gt;=1000,IF(cukier8[[#This Row],[ilość już zakupiona]]&gt;=10000,0.2,0.1),0.05),0)</f>
        <v>0.1</v>
      </c>
      <c r="F1709" s="4">
        <f>cukier8[[#This Row],[Ilość cukru]]*cukier8[[#This Row],[rabat]]</f>
        <v>38.800000000000004</v>
      </c>
    </row>
    <row r="1710" spans="1:6" x14ac:dyDescent="0.25">
      <c r="A1710" s="1">
        <v>41252</v>
      </c>
      <c r="B1710" t="s">
        <v>52</v>
      </c>
      <c r="C1710">
        <v>319</v>
      </c>
      <c r="D1710">
        <f>SUMIF($B$1:B1710,cukier8[[#This Row],[NIP]],$C$1:C1710)</f>
        <v>20511</v>
      </c>
      <c r="E1710">
        <f>IF(cukier8[[#This Row],[ilość już zakupiona]]&gt;=100,IF(cukier8[[#This Row],[ilość już zakupiona]]&gt;=1000,IF(cukier8[[#This Row],[ilość już zakupiona]]&gt;=10000,0.2,0.1),0.05),0)</f>
        <v>0.2</v>
      </c>
      <c r="F1710" s="4">
        <f>cukier8[[#This Row],[Ilość cukru]]*cukier8[[#This Row],[rabat]]</f>
        <v>63.800000000000004</v>
      </c>
    </row>
    <row r="1711" spans="1:6" x14ac:dyDescent="0.25">
      <c r="A1711" s="1">
        <v>41254</v>
      </c>
      <c r="B1711" t="s">
        <v>69</v>
      </c>
      <c r="C1711">
        <v>12</v>
      </c>
      <c r="D1711">
        <f>SUMIF($B$1:B1711,cukier8[[#This Row],[NIP]],$C$1:C1711)</f>
        <v>31</v>
      </c>
      <c r="E1711">
        <f>IF(cukier8[[#This Row],[ilość już zakupiona]]&gt;=100,IF(cukier8[[#This Row],[ilość już zakupiona]]&gt;=1000,IF(cukier8[[#This Row],[ilość już zakupiona]]&gt;=10000,0.2,0.1),0.05),0)</f>
        <v>0</v>
      </c>
      <c r="F1711" s="4">
        <f>cukier8[[#This Row],[Ilość cukru]]*cukier8[[#This Row],[rabat]]</f>
        <v>0</v>
      </c>
    </row>
    <row r="1712" spans="1:6" x14ac:dyDescent="0.25">
      <c r="A1712" s="1">
        <v>41256</v>
      </c>
      <c r="B1712" t="s">
        <v>175</v>
      </c>
      <c r="C1712">
        <v>150</v>
      </c>
      <c r="D1712">
        <f>SUMIF($B$1:B1712,cukier8[[#This Row],[NIP]],$C$1:C1712)</f>
        <v>641</v>
      </c>
      <c r="E1712">
        <f>IF(cukier8[[#This Row],[ilość już zakupiona]]&gt;=100,IF(cukier8[[#This Row],[ilość już zakupiona]]&gt;=1000,IF(cukier8[[#This Row],[ilość już zakupiona]]&gt;=10000,0.2,0.1),0.05),0)</f>
        <v>0.05</v>
      </c>
      <c r="F1712" s="4">
        <f>cukier8[[#This Row],[Ilość cukru]]*cukier8[[#This Row],[rabat]]</f>
        <v>7.5</v>
      </c>
    </row>
    <row r="1713" spans="1:6" x14ac:dyDescent="0.25">
      <c r="A1713" s="1">
        <v>41258</v>
      </c>
      <c r="B1713" t="s">
        <v>11</v>
      </c>
      <c r="C1713">
        <v>347</v>
      </c>
      <c r="D1713">
        <f>SUMIF($B$1:B1713,cukier8[[#This Row],[NIP]],$C$1:C1713)</f>
        <v>20833</v>
      </c>
      <c r="E1713">
        <f>IF(cukier8[[#This Row],[ilość już zakupiona]]&gt;=100,IF(cukier8[[#This Row],[ilość już zakupiona]]&gt;=1000,IF(cukier8[[#This Row],[ilość już zakupiona]]&gt;=10000,0.2,0.1),0.05),0)</f>
        <v>0.2</v>
      </c>
      <c r="F1713" s="4">
        <f>cukier8[[#This Row],[Ilość cukru]]*cukier8[[#This Row],[rabat]]</f>
        <v>69.400000000000006</v>
      </c>
    </row>
    <row r="1714" spans="1:6" x14ac:dyDescent="0.25">
      <c r="A1714" s="1">
        <v>41259</v>
      </c>
      <c r="B1714" t="s">
        <v>25</v>
      </c>
      <c r="C1714">
        <v>177</v>
      </c>
      <c r="D1714">
        <f>SUMIF($B$1:B1714,cukier8[[#This Row],[NIP]],$C$1:C1714)</f>
        <v>3571</v>
      </c>
      <c r="E1714">
        <f>IF(cukier8[[#This Row],[ilość już zakupiona]]&gt;=100,IF(cukier8[[#This Row],[ilość już zakupiona]]&gt;=1000,IF(cukier8[[#This Row],[ilość już zakupiona]]&gt;=10000,0.2,0.1),0.05),0)</f>
        <v>0.1</v>
      </c>
      <c r="F1714" s="4">
        <f>cukier8[[#This Row],[Ilość cukru]]*cukier8[[#This Row],[rabat]]</f>
        <v>17.7</v>
      </c>
    </row>
    <row r="1715" spans="1:6" x14ac:dyDescent="0.25">
      <c r="A1715" s="1">
        <v>41262</v>
      </c>
      <c r="B1715" t="s">
        <v>47</v>
      </c>
      <c r="C1715">
        <v>222</v>
      </c>
      <c r="D1715">
        <f>SUMIF($B$1:B1715,cukier8[[#This Row],[NIP]],$C$1:C1715)</f>
        <v>19996</v>
      </c>
      <c r="E1715">
        <f>IF(cukier8[[#This Row],[ilość już zakupiona]]&gt;=100,IF(cukier8[[#This Row],[ilość już zakupiona]]&gt;=1000,IF(cukier8[[#This Row],[ilość już zakupiona]]&gt;=10000,0.2,0.1),0.05),0)</f>
        <v>0.2</v>
      </c>
      <c r="F1715" s="4">
        <f>cukier8[[#This Row],[Ilość cukru]]*cukier8[[#This Row],[rabat]]</f>
        <v>44.400000000000006</v>
      </c>
    </row>
    <row r="1716" spans="1:6" x14ac:dyDescent="0.25">
      <c r="A1716" s="1">
        <v>41273</v>
      </c>
      <c r="B1716" t="s">
        <v>51</v>
      </c>
      <c r="C1716">
        <v>9</v>
      </c>
      <c r="D1716">
        <f>SUMIF($B$1:B1716,cukier8[[#This Row],[NIP]],$C$1:C1716)</f>
        <v>23</v>
      </c>
      <c r="E1716">
        <f>IF(cukier8[[#This Row],[ilość już zakupiona]]&gt;=100,IF(cukier8[[#This Row],[ilość już zakupiona]]&gt;=1000,IF(cukier8[[#This Row],[ilość już zakupiona]]&gt;=10000,0.2,0.1),0.05),0)</f>
        <v>0</v>
      </c>
      <c r="F1716" s="4">
        <f>cukier8[[#This Row],[Ilość cukru]]*cukier8[[#This Row],[rabat]]</f>
        <v>0</v>
      </c>
    </row>
    <row r="1717" spans="1:6" x14ac:dyDescent="0.25">
      <c r="A1717" s="1">
        <v>41273</v>
      </c>
      <c r="B1717" t="s">
        <v>233</v>
      </c>
      <c r="C1717">
        <v>14</v>
      </c>
      <c r="D1717">
        <f>SUMIF($B$1:B1717,cukier8[[#This Row],[NIP]],$C$1:C1717)</f>
        <v>14</v>
      </c>
      <c r="E1717">
        <f>IF(cukier8[[#This Row],[ilość już zakupiona]]&gt;=100,IF(cukier8[[#This Row],[ilość już zakupiona]]&gt;=1000,IF(cukier8[[#This Row],[ilość już zakupiona]]&gt;=10000,0.2,0.1),0.05),0)</f>
        <v>0</v>
      </c>
      <c r="F1717" s="4">
        <f>cukier8[[#This Row],[Ilość cukru]]*cukier8[[#This Row],[rabat]]</f>
        <v>0</v>
      </c>
    </row>
    <row r="1718" spans="1:6" x14ac:dyDescent="0.25">
      <c r="A1718" s="1">
        <v>41275</v>
      </c>
      <c r="B1718" t="s">
        <v>5</v>
      </c>
      <c r="C1718">
        <v>7</v>
      </c>
      <c r="D1718">
        <f>SUMIF($B$1:B1718,cukier8[[#This Row],[NIP]],$C$1:C1718)</f>
        <v>27</v>
      </c>
      <c r="E1718">
        <f>IF(cukier8[[#This Row],[ilość już zakupiona]]&gt;=100,IF(cukier8[[#This Row],[ilość już zakupiona]]&gt;=1000,IF(cukier8[[#This Row],[ilość już zakupiona]]&gt;=10000,0.2,0.1),0.05),0)</f>
        <v>0</v>
      </c>
      <c r="F1718" s="4">
        <f>cukier8[[#This Row],[Ilość cukru]]*cukier8[[#This Row],[rabat]]</f>
        <v>0</v>
      </c>
    </row>
    <row r="1719" spans="1:6" x14ac:dyDescent="0.25">
      <c r="A1719" s="1">
        <v>41279</v>
      </c>
      <c r="B1719" t="s">
        <v>68</v>
      </c>
      <c r="C1719">
        <v>171</v>
      </c>
      <c r="D1719">
        <f>SUMIF($B$1:B1719,cukier8[[#This Row],[NIP]],$C$1:C1719)</f>
        <v>3146</v>
      </c>
      <c r="E1719">
        <f>IF(cukier8[[#This Row],[ilość już zakupiona]]&gt;=100,IF(cukier8[[#This Row],[ilość już zakupiona]]&gt;=1000,IF(cukier8[[#This Row],[ilość już zakupiona]]&gt;=10000,0.2,0.1),0.05),0)</f>
        <v>0.1</v>
      </c>
      <c r="F1719" s="4">
        <f>cukier8[[#This Row],[Ilość cukru]]*cukier8[[#This Row],[rabat]]</f>
        <v>17.100000000000001</v>
      </c>
    </row>
    <row r="1720" spans="1:6" x14ac:dyDescent="0.25">
      <c r="A1720" s="1">
        <v>41283</v>
      </c>
      <c r="B1720" t="s">
        <v>210</v>
      </c>
      <c r="C1720">
        <v>16</v>
      </c>
      <c r="D1720">
        <f>SUMIF($B$1:B1720,cukier8[[#This Row],[NIP]],$C$1:C1720)</f>
        <v>23</v>
      </c>
      <c r="E1720">
        <f>IF(cukier8[[#This Row],[ilość już zakupiona]]&gt;=100,IF(cukier8[[#This Row],[ilość już zakupiona]]&gt;=1000,IF(cukier8[[#This Row],[ilość już zakupiona]]&gt;=10000,0.2,0.1),0.05),0)</f>
        <v>0</v>
      </c>
      <c r="F1720" s="4">
        <f>cukier8[[#This Row],[Ilość cukru]]*cukier8[[#This Row],[rabat]]</f>
        <v>0</v>
      </c>
    </row>
    <row r="1721" spans="1:6" x14ac:dyDescent="0.25">
      <c r="A1721" s="1">
        <v>41284</v>
      </c>
      <c r="B1721" t="s">
        <v>20</v>
      </c>
      <c r="C1721">
        <v>176</v>
      </c>
      <c r="D1721">
        <f>SUMIF($B$1:B1721,cukier8[[#This Row],[NIP]],$C$1:C1721)</f>
        <v>4522</v>
      </c>
      <c r="E1721">
        <f>IF(cukier8[[#This Row],[ilość już zakupiona]]&gt;=100,IF(cukier8[[#This Row],[ilość już zakupiona]]&gt;=1000,IF(cukier8[[#This Row],[ilość już zakupiona]]&gt;=10000,0.2,0.1),0.05),0)</f>
        <v>0.1</v>
      </c>
      <c r="F1721" s="4">
        <f>cukier8[[#This Row],[Ilość cukru]]*cukier8[[#This Row],[rabat]]</f>
        <v>17.600000000000001</v>
      </c>
    </row>
    <row r="1722" spans="1:6" x14ac:dyDescent="0.25">
      <c r="A1722" s="1">
        <v>41287</v>
      </c>
      <c r="B1722" t="s">
        <v>57</v>
      </c>
      <c r="C1722">
        <v>37</v>
      </c>
      <c r="D1722">
        <f>SUMIF($B$1:B1722,cukier8[[#This Row],[NIP]],$C$1:C1722)</f>
        <v>4038</v>
      </c>
      <c r="E1722">
        <f>IF(cukier8[[#This Row],[ilość już zakupiona]]&gt;=100,IF(cukier8[[#This Row],[ilość już zakupiona]]&gt;=1000,IF(cukier8[[#This Row],[ilość już zakupiona]]&gt;=10000,0.2,0.1),0.05),0)</f>
        <v>0.1</v>
      </c>
      <c r="F1722" s="4">
        <f>cukier8[[#This Row],[Ilość cukru]]*cukier8[[#This Row],[rabat]]</f>
        <v>3.7</v>
      </c>
    </row>
    <row r="1723" spans="1:6" x14ac:dyDescent="0.25">
      <c r="A1723" s="1">
        <v>41290</v>
      </c>
      <c r="B1723" t="s">
        <v>20</v>
      </c>
      <c r="C1723">
        <v>186</v>
      </c>
      <c r="D1723">
        <f>SUMIF($B$1:B1723,cukier8[[#This Row],[NIP]],$C$1:C1723)</f>
        <v>4708</v>
      </c>
      <c r="E1723">
        <f>IF(cukier8[[#This Row],[ilość już zakupiona]]&gt;=100,IF(cukier8[[#This Row],[ilość już zakupiona]]&gt;=1000,IF(cukier8[[#This Row],[ilość już zakupiona]]&gt;=10000,0.2,0.1),0.05),0)</f>
        <v>0.1</v>
      </c>
      <c r="F1723" s="4">
        <f>cukier8[[#This Row],[Ilość cukru]]*cukier8[[#This Row],[rabat]]</f>
        <v>18.600000000000001</v>
      </c>
    </row>
    <row r="1724" spans="1:6" x14ac:dyDescent="0.25">
      <c r="A1724" s="1">
        <v>41290</v>
      </c>
      <c r="B1724" t="s">
        <v>63</v>
      </c>
      <c r="C1724">
        <v>45</v>
      </c>
      <c r="D1724">
        <f>SUMIF($B$1:B1724,cukier8[[#This Row],[NIP]],$C$1:C1724)</f>
        <v>2631</v>
      </c>
      <c r="E1724">
        <f>IF(cukier8[[#This Row],[ilość już zakupiona]]&gt;=100,IF(cukier8[[#This Row],[ilość już zakupiona]]&gt;=1000,IF(cukier8[[#This Row],[ilość już zakupiona]]&gt;=10000,0.2,0.1),0.05),0)</f>
        <v>0.1</v>
      </c>
      <c r="F1724" s="4">
        <f>cukier8[[#This Row],[Ilość cukru]]*cukier8[[#This Row],[rabat]]</f>
        <v>4.5</v>
      </c>
    </row>
    <row r="1725" spans="1:6" x14ac:dyDescent="0.25">
      <c r="A1725" s="1">
        <v>41294</v>
      </c>
      <c r="B1725" t="s">
        <v>54</v>
      </c>
      <c r="C1725">
        <v>186</v>
      </c>
      <c r="D1725">
        <f>SUMIF($B$1:B1725,cukier8[[#This Row],[NIP]],$C$1:C1725)</f>
        <v>4536</v>
      </c>
      <c r="E1725">
        <f>IF(cukier8[[#This Row],[ilość już zakupiona]]&gt;=100,IF(cukier8[[#This Row],[ilość już zakupiona]]&gt;=1000,IF(cukier8[[#This Row],[ilość już zakupiona]]&gt;=10000,0.2,0.1),0.05),0)</f>
        <v>0.1</v>
      </c>
      <c r="F1725" s="4">
        <f>cukier8[[#This Row],[Ilość cukru]]*cukier8[[#This Row],[rabat]]</f>
        <v>18.600000000000001</v>
      </c>
    </row>
    <row r="1726" spans="1:6" x14ac:dyDescent="0.25">
      <c r="A1726" s="1">
        <v>41294</v>
      </c>
      <c r="B1726" t="s">
        <v>16</v>
      </c>
      <c r="C1726">
        <v>211</v>
      </c>
      <c r="D1726">
        <f>SUMIF($B$1:B1726,cukier8[[#This Row],[NIP]],$C$1:C1726)</f>
        <v>18722</v>
      </c>
      <c r="E1726">
        <f>IF(cukier8[[#This Row],[ilość już zakupiona]]&gt;=100,IF(cukier8[[#This Row],[ilość już zakupiona]]&gt;=1000,IF(cukier8[[#This Row],[ilość już zakupiona]]&gt;=10000,0.2,0.1),0.05),0)</f>
        <v>0.2</v>
      </c>
      <c r="F1726" s="4">
        <f>cukier8[[#This Row],[Ilość cukru]]*cukier8[[#This Row],[rabat]]</f>
        <v>42.2</v>
      </c>
    </row>
    <row r="1727" spans="1:6" x14ac:dyDescent="0.25">
      <c r="A1727" s="1">
        <v>41300</v>
      </c>
      <c r="B1727" t="s">
        <v>11</v>
      </c>
      <c r="C1727">
        <v>330</v>
      </c>
      <c r="D1727">
        <f>SUMIF($B$1:B1727,cukier8[[#This Row],[NIP]],$C$1:C1727)</f>
        <v>21163</v>
      </c>
      <c r="E1727">
        <f>IF(cukier8[[#This Row],[ilość już zakupiona]]&gt;=100,IF(cukier8[[#This Row],[ilość już zakupiona]]&gt;=1000,IF(cukier8[[#This Row],[ilość już zakupiona]]&gt;=10000,0.2,0.1),0.05),0)</f>
        <v>0.2</v>
      </c>
      <c r="F1727" s="4">
        <f>cukier8[[#This Row],[Ilość cukru]]*cukier8[[#This Row],[rabat]]</f>
        <v>66</v>
      </c>
    </row>
    <row r="1728" spans="1:6" x14ac:dyDescent="0.25">
      <c r="A1728" s="1">
        <v>41301</v>
      </c>
      <c r="B1728" t="s">
        <v>16</v>
      </c>
      <c r="C1728">
        <v>134</v>
      </c>
      <c r="D1728">
        <f>SUMIF($B$1:B1728,cukier8[[#This Row],[NIP]],$C$1:C1728)</f>
        <v>18856</v>
      </c>
      <c r="E1728">
        <f>IF(cukier8[[#This Row],[ilość już zakupiona]]&gt;=100,IF(cukier8[[#This Row],[ilość już zakupiona]]&gt;=1000,IF(cukier8[[#This Row],[ilość już zakupiona]]&gt;=10000,0.2,0.1),0.05),0)</f>
        <v>0.2</v>
      </c>
      <c r="F1728" s="4">
        <f>cukier8[[#This Row],[Ilość cukru]]*cukier8[[#This Row],[rabat]]</f>
        <v>26.8</v>
      </c>
    </row>
    <row r="1729" spans="1:6" x14ac:dyDescent="0.25">
      <c r="A1729" s="1">
        <v>41301</v>
      </c>
      <c r="B1729" t="s">
        <v>11</v>
      </c>
      <c r="C1729">
        <v>459</v>
      </c>
      <c r="D1729">
        <f>SUMIF($B$1:B1729,cukier8[[#This Row],[NIP]],$C$1:C1729)</f>
        <v>21622</v>
      </c>
      <c r="E1729">
        <f>IF(cukier8[[#This Row],[ilość już zakupiona]]&gt;=100,IF(cukier8[[#This Row],[ilość już zakupiona]]&gt;=1000,IF(cukier8[[#This Row],[ilość już zakupiona]]&gt;=10000,0.2,0.1),0.05),0)</f>
        <v>0.2</v>
      </c>
      <c r="F1729" s="4">
        <f>cukier8[[#This Row],[Ilość cukru]]*cukier8[[#This Row],[rabat]]</f>
        <v>91.800000000000011</v>
      </c>
    </row>
    <row r="1730" spans="1:6" x14ac:dyDescent="0.25">
      <c r="A1730" s="1">
        <v>41302</v>
      </c>
      <c r="B1730" t="s">
        <v>28</v>
      </c>
      <c r="C1730">
        <v>185</v>
      </c>
      <c r="D1730">
        <f>SUMIF($B$1:B1730,cukier8[[#This Row],[NIP]],$C$1:C1730)</f>
        <v>1872</v>
      </c>
      <c r="E1730">
        <f>IF(cukier8[[#This Row],[ilość już zakupiona]]&gt;=100,IF(cukier8[[#This Row],[ilość już zakupiona]]&gt;=1000,IF(cukier8[[#This Row],[ilość już zakupiona]]&gt;=10000,0.2,0.1),0.05),0)</f>
        <v>0.1</v>
      </c>
      <c r="F1730" s="4">
        <f>cukier8[[#This Row],[Ilość cukru]]*cukier8[[#This Row],[rabat]]</f>
        <v>18.5</v>
      </c>
    </row>
    <row r="1731" spans="1:6" x14ac:dyDescent="0.25">
      <c r="A1731" s="1">
        <v>41303</v>
      </c>
      <c r="B1731" t="s">
        <v>69</v>
      </c>
      <c r="C1731">
        <v>3</v>
      </c>
      <c r="D1731">
        <f>SUMIF($B$1:B1731,cukier8[[#This Row],[NIP]],$C$1:C1731)</f>
        <v>34</v>
      </c>
      <c r="E1731">
        <f>IF(cukier8[[#This Row],[ilość już zakupiona]]&gt;=100,IF(cukier8[[#This Row],[ilość już zakupiona]]&gt;=1000,IF(cukier8[[#This Row],[ilość już zakupiona]]&gt;=10000,0.2,0.1),0.05),0)</f>
        <v>0</v>
      </c>
      <c r="F1731" s="4">
        <f>cukier8[[#This Row],[Ilość cukru]]*cukier8[[#This Row],[rabat]]</f>
        <v>0</v>
      </c>
    </row>
    <row r="1732" spans="1:6" x14ac:dyDescent="0.25">
      <c r="A1732" s="1">
        <v>41305</v>
      </c>
      <c r="B1732" t="s">
        <v>32</v>
      </c>
      <c r="C1732">
        <v>181</v>
      </c>
      <c r="D1732">
        <f>SUMIF($B$1:B1732,cukier8[[#This Row],[NIP]],$C$1:C1732)</f>
        <v>4367</v>
      </c>
      <c r="E1732">
        <f>IF(cukier8[[#This Row],[ilość już zakupiona]]&gt;=100,IF(cukier8[[#This Row],[ilość już zakupiona]]&gt;=1000,IF(cukier8[[#This Row],[ilość już zakupiona]]&gt;=10000,0.2,0.1),0.05),0)</f>
        <v>0.1</v>
      </c>
      <c r="F1732" s="4">
        <f>cukier8[[#This Row],[Ilość cukru]]*cukier8[[#This Row],[rabat]]</f>
        <v>18.100000000000001</v>
      </c>
    </row>
    <row r="1733" spans="1:6" x14ac:dyDescent="0.25">
      <c r="A1733" s="1">
        <v>41309</v>
      </c>
      <c r="B1733" t="s">
        <v>19</v>
      </c>
      <c r="C1733">
        <v>441</v>
      </c>
      <c r="D1733">
        <f>SUMIF($B$1:B1733,cukier8[[#This Row],[NIP]],$C$1:C1733)</f>
        <v>15423</v>
      </c>
      <c r="E1733">
        <f>IF(cukier8[[#This Row],[ilość już zakupiona]]&gt;=100,IF(cukier8[[#This Row],[ilość już zakupiona]]&gt;=1000,IF(cukier8[[#This Row],[ilość już zakupiona]]&gt;=10000,0.2,0.1),0.05),0)</f>
        <v>0.2</v>
      </c>
      <c r="F1733" s="4">
        <f>cukier8[[#This Row],[Ilość cukru]]*cukier8[[#This Row],[rabat]]</f>
        <v>88.2</v>
      </c>
    </row>
    <row r="1734" spans="1:6" x14ac:dyDescent="0.25">
      <c r="A1734" s="1">
        <v>41310</v>
      </c>
      <c r="B1734" t="s">
        <v>47</v>
      </c>
      <c r="C1734">
        <v>487</v>
      </c>
      <c r="D1734">
        <f>SUMIF($B$1:B1734,cukier8[[#This Row],[NIP]],$C$1:C1734)</f>
        <v>20483</v>
      </c>
      <c r="E1734">
        <f>IF(cukier8[[#This Row],[ilość już zakupiona]]&gt;=100,IF(cukier8[[#This Row],[ilość już zakupiona]]&gt;=1000,IF(cukier8[[#This Row],[ilość już zakupiona]]&gt;=10000,0.2,0.1),0.05),0)</f>
        <v>0.2</v>
      </c>
      <c r="F1734" s="4">
        <f>cukier8[[#This Row],[Ilość cukru]]*cukier8[[#This Row],[rabat]]</f>
        <v>97.4</v>
      </c>
    </row>
    <row r="1735" spans="1:6" x14ac:dyDescent="0.25">
      <c r="A1735" s="1">
        <v>41310</v>
      </c>
      <c r="B1735" t="s">
        <v>54</v>
      </c>
      <c r="C1735">
        <v>56</v>
      </c>
      <c r="D1735">
        <f>SUMIF($B$1:B1735,cukier8[[#This Row],[NIP]],$C$1:C1735)</f>
        <v>4592</v>
      </c>
      <c r="E1735">
        <f>IF(cukier8[[#This Row],[ilość już zakupiona]]&gt;=100,IF(cukier8[[#This Row],[ilość już zakupiona]]&gt;=1000,IF(cukier8[[#This Row],[ilość już zakupiona]]&gt;=10000,0.2,0.1),0.05),0)</f>
        <v>0.1</v>
      </c>
      <c r="F1735" s="4">
        <f>cukier8[[#This Row],[Ilość cukru]]*cukier8[[#This Row],[rabat]]</f>
        <v>5.6000000000000005</v>
      </c>
    </row>
    <row r="1736" spans="1:6" x14ac:dyDescent="0.25">
      <c r="A1736" s="1">
        <v>41314</v>
      </c>
      <c r="B1736" t="s">
        <v>14</v>
      </c>
      <c r="C1736">
        <v>23</v>
      </c>
      <c r="D1736">
        <f>SUMIF($B$1:B1736,cukier8[[#This Row],[NIP]],$C$1:C1736)</f>
        <v>3968</v>
      </c>
      <c r="E1736">
        <f>IF(cukier8[[#This Row],[ilość już zakupiona]]&gt;=100,IF(cukier8[[#This Row],[ilość już zakupiona]]&gt;=1000,IF(cukier8[[#This Row],[ilość już zakupiona]]&gt;=10000,0.2,0.1),0.05),0)</f>
        <v>0.1</v>
      </c>
      <c r="F1736" s="4">
        <f>cukier8[[#This Row],[Ilość cukru]]*cukier8[[#This Row],[rabat]]</f>
        <v>2.3000000000000003</v>
      </c>
    </row>
    <row r="1737" spans="1:6" x14ac:dyDescent="0.25">
      <c r="A1737" s="1">
        <v>41314</v>
      </c>
      <c r="B1737" t="s">
        <v>133</v>
      </c>
      <c r="C1737">
        <v>113</v>
      </c>
      <c r="D1737">
        <f>SUMIF($B$1:B1737,cukier8[[#This Row],[NIP]],$C$1:C1737)</f>
        <v>851</v>
      </c>
      <c r="E1737">
        <f>IF(cukier8[[#This Row],[ilość już zakupiona]]&gt;=100,IF(cukier8[[#This Row],[ilość już zakupiona]]&gt;=1000,IF(cukier8[[#This Row],[ilość już zakupiona]]&gt;=10000,0.2,0.1),0.05),0)</f>
        <v>0.05</v>
      </c>
      <c r="F1737" s="4">
        <f>cukier8[[#This Row],[Ilość cukru]]*cukier8[[#This Row],[rabat]]</f>
        <v>5.65</v>
      </c>
    </row>
    <row r="1738" spans="1:6" x14ac:dyDescent="0.25">
      <c r="A1738" s="1">
        <v>41315</v>
      </c>
      <c r="B1738" t="s">
        <v>202</v>
      </c>
      <c r="C1738">
        <v>19</v>
      </c>
      <c r="D1738">
        <f>SUMIF($B$1:B1738,cukier8[[#This Row],[NIP]],$C$1:C1738)</f>
        <v>22</v>
      </c>
      <c r="E1738">
        <f>IF(cukier8[[#This Row],[ilość już zakupiona]]&gt;=100,IF(cukier8[[#This Row],[ilość już zakupiona]]&gt;=1000,IF(cukier8[[#This Row],[ilość już zakupiona]]&gt;=10000,0.2,0.1),0.05),0)</f>
        <v>0</v>
      </c>
      <c r="F1738" s="4">
        <f>cukier8[[#This Row],[Ilość cukru]]*cukier8[[#This Row],[rabat]]</f>
        <v>0</v>
      </c>
    </row>
    <row r="1739" spans="1:6" x14ac:dyDescent="0.25">
      <c r="A1739" s="1">
        <v>41316</v>
      </c>
      <c r="B1739" t="s">
        <v>80</v>
      </c>
      <c r="C1739">
        <v>188</v>
      </c>
      <c r="D1739">
        <f>SUMIF($B$1:B1739,cukier8[[#This Row],[NIP]],$C$1:C1739)</f>
        <v>2011</v>
      </c>
      <c r="E1739">
        <f>IF(cukier8[[#This Row],[ilość już zakupiona]]&gt;=100,IF(cukier8[[#This Row],[ilość już zakupiona]]&gt;=1000,IF(cukier8[[#This Row],[ilość już zakupiona]]&gt;=10000,0.2,0.1),0.05),0)</f>
        <v>0.1</v>
      </c>
      <c r="F1739" s="4">
        <f>cukier8[[#This Row],[Ilość cukru]]*cukier8[[#This Row],[rabat]]</f>
        <v>18.8</v>
      </c>
    </row>
    <row r="1740" spans="1:6" x14ac:dyDescent="0.25">
      <c r="A1740" s="1">
        <v>41316</v>
      </c>
      <c r="B1740" t="s">
        <v>9</v>
      </c>
      <c r="C1740">
        <v>338</v>
      </c>
      <c r="D1740">
        <f>SUMIF($B$1:B1740,cukier8[[#This Row],[NIP]],$C$1:C1740)</f>
        <v>21920</v>
      </c>
      <c r="E1740">
        <f>IF(cukier8[[#This Row],[ilość już zakupiona]]&gt;=100,IF(cukier8[[#This Row],[ilość już zakupiona]]&gt;=1000,IF(cukier8[[#This Row],[ilość już zakupiona]]&gt;=10000,0.2,0.1),0.05),0)</f>
        <v>0.2</v>
      </c>
      <c r="F1740" s="4">
        <f>cukier8[[#This Row],[Ilość cukru]]*cukier8[[#This Row],[rabat]]</f>
        <v>67.600000000000009</v>
      </c>
    </row>
    <row r="1741" spans="1:6" x14ac:dyDescent="0.25">
      <c r="A1741" s="1">
        <v>41317</v>
      </c>
      <c r="B1741" t="s">
        <v>33</v>
      </c>
      <c r="C1741">
        <v>80</v>
      </c>
      <c r="D1741">
        <f>SUMIF($B$1:B1741,cukier8[[#This Row],[NIP]],$C$1:C1741)</f>
        <v>1737</v>
      </c>
      <c r="E1741">
        <f>IF(cukier8[[#This Row],[ilość już zakupiona]]&gt;=100,IF(cukier8[[#This Row],[ilość już zakupiona]]&gt;=1000,IF(cukier8[[#This Row],[ilość już zakupiona]]&gt;=10000,0.2,0.1),0.05),0)</f>
        <v>0.1</v>
      </c>
      <c r="F1741" s="4">
        <f>cukier8[[#This Row],[Ilość cukru]]*cukier8[[#This Row],[rabat]]</f>
        <v>8</v>
      </c>
    </row>
    <row r="1742" spans="1:6" x14ac:dyDescent="0.25">
      <c r="A1742" s="1">
        <v>41318</v>
      </c>
      <c r="B1742" t="s">
        <v>173</v>
      </c>
      <c r="C1742">
        <v>20</v>
      </c>
      <c r="D1742">
        <f>SUMIF($B$1:B1742,cukier8[[#This Row],[NIP]],$C$1:C1742)</f>
        <v>29</v>
      </c>
      <c r="E1742">
        <f>IF(cukier8[[#This Row],[ilość już zakupiona]]&gt;=100,IF(cukier8[[#This Row],[ilość już zakupiona]]&gt;=1000,IF(cukier8[[#This Row],[ilość już zakupiona]]&gt;=10000,0.2,0.1),0.05),0)</f>
        <v>0</v>
      </c>
      <c r="F1742" s="4">
        <f>cukier8[[#This Row],[Ilość cukru]]*cukier8[[#This Row],[rabat]]</f>
        <v>0</v>
      </c>
    </row>
    <row r="1743" spans="1:6" x14ac:dyDescent="0.25">
      <c r="A1743" s="1">
        <v>41321</v>
      </c>
      <c r="B1743" t="s">
        <v>161</v>
      </c>
      <c r="C1743">
        <v>1</v>
      </c>
      <c r="D1743">
        <f>SUMIF($B$1:B1743,cukier8[[#This Row],[NIP]],$C$1:C1743)</f>
        <v>18</v>
      </c>
      <c r="E1743">
        <f>IF(cukier8[[#This Row],[ilość już zakupiona]]&gt;=100,IF(cukier8[[#This Row],[ilość już zakupiona]]&gt;=1000,IF(cukier8[[#This Row],[ilość już zakupiona]]&gt;=10000,0.2,0.1),0.05),0)</f>
        <v>0</v>
      </c>
      <c r="F1743" s="4">
        <f>cukier8[[#This Row],[Ilość cukru]]*cukier8[[#This Row],[rabat]]</f>
        <v>0</v>
      </c>
    </row>
    <row r="1744" spans="1:6" x14ac:dyDescent="0.25">
      <c r="A1744" s="1">
        <v>41322</v>
      </c>
      <c r="B1744" t="s">
        <v>54</v>
      </c>
      <c r="C1744">
        <v>200</v>
      </c>
      <c r="D1744">
        <f>SUMIF($B$1:B1744,cukier8[[#This Row],[NIP]],$C$1:C1744)</f>
        <v>4792</v>
      </c>
      <c r="E1744">
        <f>IF(cukier8[[#This Row],[ilość już zakupiona]]&gt;=100,IF(cukier8[[#This Row],[ilość już zakupiona]]&gt;=1000,IF(cukier8[[#This Row],[ilość już zakupiona]]&gt;=10000,0.2,0.1),0.05),0)</f>
        <v>0.1</v>
      </c>
      <c r="F1744" s="4">
        <f>cukier8[[#This Row],[Ilość cukru]]*cukier8[[#This Row],[rabat]]</f>
        <v>20</v>
      </c>
    </row>
    <row r="1745" spans="1:6" x14ac:dyDescent="0.25">
      <c r="A1745" s="1">
        <v>41323</v>
      </c>
      <c r="B1745" t="s">
        <v>7</v>
      </c>
      <c r="C1745">
        <v>429</v>
      </c>
      <c r="D1745">
        <f>SUMIF($B$1:B1745,cukier8[[#This Row],[NIP]],$C$1:C1745)</f>
        <v>9951</v>
      </c>
      <c r="E1745">
        <f>IF(cukier8[[#This Row],[ilość już zakupiona]]&gt;=100,IF(cukier8[[#This Row],[ilość już zakupiona]]&gt;=1000,IF(cukier8[[#This Row],[ilość już zakupiona]]&gt;=10000,0.2,0.1),0.05),0)</f>
        <v>0.1</v>
      </c>
      <c r="F1745" s="4">
        <f>cukier8[[#This Row],[Ilość cukru]]*cukier8[[#This Row],[rabat]]</f>
        <v>42.900000000000006</v>
      </c>
    </row>
    <row r="1746" spans="1:6" x14ac:dyDescent="0.25">
      <c r="A1746" s="1">
        <v>41324</v>
      </c>
      <c r="B1746" t="s">
        <v>14</v>
      </c>
      <c r="C1746">
        <v>183</v>
      </c>
      <c r="D1746">
        <f>SUMIF($B$1:B1746,cukier8[[#This Row],[NIP]],$C$1:C1746)</f>
        <v>4151</v>
      </c>
      <c r="E1746">
        <f>IF(cukier8[[#This Row],[ilość już zakupiona]]&gt;=100,IF(cukier8[[#This Row],[ilość już zakupiona]]&gt;=1000,IF(cukier8[[#This Row],[ilość już zakupiona]]&gt;=10000,0.2,0.1),0.05),0)</f>
        <v>0.1</v>
      </c>
      <c r="F1746" s="4">
        <f>cukier8[[#This Row],[Ilość cukru]]*cukier8[[#This Row],[rabat]]</f>
        <v>18.3</v>
      </c>
    </row>
    <row r="1747" spans="1:6" x14ac:dyDescent="0.25">
      <c r="A1747" s="1">
        <v>41325</v>
      </c>
      <c r="B1747" t="s">
        <v>12</v>
      </c>
      <c r="C1747">
        <v>26</v>
      </c>
      <c r="D1747">
        <f>SUMIF($B$1:B1747,cukier8[[#This Row],[NIP]],$C$1:C1747)</f>
        <v>3754</v>
      </c>
      <c r="E1747">
        <f>IF(cukier8[[#This Row],[ilość już zakupiona]]&gt;=100,IF(cukier8[[#This Row],[ilość już zakupiona]]&gt;=1000,IF(cukier8[[#This Row],[ilość już zakupiona]]&gt;=10000,0.2,0.1),0.05),0)</f>
        <v>0.1</v>
      </c>
      <c r="F1747" s="4">
        <f>cukier8[[#This Row],[Ilość cukru]]*cukier8[[#This Row],[rabat]]</f>
        <v>2.6</v>
      </c>
    </row>
    <row r="1748" spans="1:6" x14ac:dyDescent="0.25">
      <c r="A1748" s="1">
        <v>41326</v>
      </c>
      <c r="B1748" t="s">
        <v>182</v>
      </c>
      <c r="C1748">
        <v>2</v>
      </c>
      <c r="D1748">
        <f>SUMIF($B$1:B1748,cukier8[[#This Row],[NIP]],$C$1:C1748)</f>
        <v>7</v>
      </c>
      <c r="E1748">
        <f>IF(cukier8[[#This Row],[ilość już zakupiona]]&gt;=100,IF(cukier8[[#This Row],[ilość już zakupiona]]&gt;=1000,IF(cukier8[[#This Row],[ilość już zakupiona]]&gt;=10000,0.2,0.1),0.05),0)</f>
        <v>0</v>
      </c>
      <c r="F1748" s="4">
        <f>cukier8[[#This Row],[Ilość cukru]]*cukier8[[#This Row],[rabat]]</f>
        <v>0</v>
      </c>
    </row>
    <row r="1749" spans="1:6" x14ac:dyDescent="0.25">
      <c r="A1749" s="1">
        <v>41328</v>
      </c>
      <c r="B1749" t="s">
        <v>9</v>
      </c>
      <c r="C1749">
        <v>174</v>
      </c>
      <c r="D1749">
        <f>SUMIF($B$1:B1749,cukier8[[#This Row],[NIP]],$C$1:C1749)</f>
        <v>22094</v>
      </c>
      <c r="E1749">
        <f>IF(cukier8[[#This Row],[ilość już zakupiona]]&gt;=100,IF(cukier8[[#This Row],[ilość już zakupiona]]&gt;=1000,IF(cukier8[[#This Row],[ilość już zakupiona]]&gt;=10000,0.2,0.1),0.05),0)</f>
        <v>0.2</v>
      </c>
      <c r="F1749" s="4">
        <f>cukier8[[#This Row],[Ilość cukru]]*cukier8[[#This Row],[rabat]]</f>
        <v>34.800000000000004</v>
      </c>
    </row>
    <row r="1750" spans="1:6" x14ac:dyDescent="0.25">
      <c r="A1750" s="1">
        <v>41329</v>
      </c>
      <c r="B1750" t="s">
        <v>54</v>
      </c>
      <c r="C1750">
        <v>98</v>
      </c>
      <c r="D1750">
        <f>SUMIF($B$1:B1750,cukier8[[#This Row],[NIP]],$C$1:C1750)</f>
        <v>4890</v>
      </c>
      <c r="E1750">
        <f>IF(cukier8[[#This Row],[ilość już zakupiona]]&gt;=100,IF(cukier8[[#This Row],[ilość już zakupiona]]&gt;=1000,IF(cukier8[[#This Row],[ilość już zakupiona]]&gt;=10000,0.2,0.1),0.05),0)</f>
        <v>0.1</v>
      </c>
      <c r="F1750" s="4">
        <f>cukier8[[#This Row],[Ilość cukru]]*cukier8[[#This Row],[rabat]]</f>
        <v>9.8000000000000007</v>
      </c>
    </row>
    <row r="1751" spans="1:6" x14ac:dyDescent="0.25">
      <c r="A1751" s="1">
        <v>41329</v>
      </c>
      <c r="B1751" t="s">
        <v>187</v>
      </c>
      <c r="C1751">
        <v>11</v>
      </c>
      <c r="D1751">
        <f>SUMIF($B$1:B1751,cukier8[[#This Row],[NIP]],$C$1:C1751)</f>
        <v>14</v>
      </c>
      <c r="E1751">
        <f>IF(cukier8[[#This Row],[ilość już zakupiona]]&gt;=100,IF(cukier8[[#This Row],[ilość już zakupiona]]&gt;=1000,IF(cukier8[[#This Row],[ilość już zakupiona]]&gt;=10000,0.2,0.1),0.05),0)</f>
        <v>0</v>
      </c>
      <c r="F1751" s="4">
        <f>cukier8[[#This Row],[Ilość cukru]]*cukier8[[#This Row],[rabat]]</f>
        <v>0</v>
      </c>
    </row>
    <row r="1752" spans="1:6" x14ac:dyDescent="0.25">
      <c r="A1752" s="1">
        <v>41332</v>
      </c>
      <c r="B1752" t="s">
        <v>30</v>
      </c>
      <c r="C1752">
        <v>58</v>
      </c>
      <c r="D1752">
        <f>SUMIF($B$1:B1752,cukier8[[#This Row],[NIP]],$C$1:C1752)</f>
        <v>3780</v>
      </c>
      <c r="E1752">
        <f>IF(cukier8[[#This Row],[ilość już zakupiona]]&gt;=100,IF(cukier8[[#This Row],[ilość już zakupiona]]&gt;=1000,IF(cukier8[[#This Row],[ilość już zakupiona]]&gt;=10000,0.2,0.1),0.05),0)</f>
        <v>0.1</v>
      </c>
      <c r="F1752" s="4">
        <f>cukier8[[#This Row],[Ilość cukru]]*cukier8[[#This Row],[rabat]]</f>
        <v>5.8000000000000007</v>
      </c>
    </row>
    <row r="1753" spans="1:6" x14ac:dyDescent="0.25">
      <c r="A1753" s="1">
        <v>41336</v>
      </c>
      <c r="B1753" t="s">
        <v>17</v>
      </c>
      <c r="C1753">
        <v>17</v>
      </c>
      <c r="D1753">
        <f>SUMIF($B$1:B1753,cukier8[[#This Row],[NIP]],$C$1:C1753)</f>
        <v>35</v>
      </c>
      <c r="E1753">
        <f>IF(cukier8[[#This Row],[ilość już zakupiona]]&gt;=100,IF(cukier8[[#This Row],[ilość już zakupiona]]&gt;=1000,IF(cukier8[[#This Row],[ilość już zakupiona]]&gt;=10000,0.2,0.1),0.05),0)</f>
        <v>0</v>
      </c>
      <c r="F1753" s="4">
        <f>cukier8[[#This Row],[Ilość cukru]]*cukier8[[#This Row],[rabat]]</f>
        <v>0</v>
      </c>
    </row>
    <row r="1754" spans="1:6" x14ac:dyDescent="0.25">
      <c r="A1754" s="1">
        <v>41337</v>
      </c>
      <c r="B1754" t="s">
        <v>19</v>
      </c>
      <c r="C1754">
        <v>143</v>
      </c>
      <c r="D1754">
        <f>SUMIF($B$1:B1754,cukier8[[#This Row],[NIP]],$C$1:C1754)</f>
        <v>15566</v>
      </c>
      <c r="E1754">
        <f>IF(cukier8[[#This Row],[ilość już zakupiona]]&gt;=100,IF(cukier8[[#This Row],[ilość już zakupiona]]&gt;=1000,IF(cukier8[[#This Row],[ilość już zakupiona]]&gt;=10000,0.2,0.1),0.05),0)</f>
        <v>0.2</v>
      </c>
      <c r="F1754" s="4">
        <f>cukier8[[#This Row],[Ilość cukru]]*cukier8[[#This Row],[rabat]]</f>
        <v>28.6</v>
      </c>
    </row>
    <row r="1755" spans="1:6" x14ac:dyDescent="0.25">
      <c r="A1755" s="1">
        <v>41339</v>
      </c>
      <c r="B1755" t="s">
        <v>54</v>
      </c>
      <c r="C1755">
        <v>108</v>
      </c>
      <c r="D1755">
        <f>SUMIF($B$1:B1755,cukier8[[#This Row],[NIP]],$C$1:C1755)</f>
        <v>4998</v>
      </c>
      <c r="E1755">
        <f>IF(cukier8[[#This Row],[ilość już zakupiona]]&gt;=100,IF(cukier8[[#This Row],[ilość już zakupiona]]&gt;=1000,IF(cukier8[[#This Row],[ilość już zakupiona]]&gt;=10000,0.2,0.1),0.05),0)</f>
        <v>0.1</v>
      </c>
      <c r="F1755" s="4">
        <f>cukier8[[#This Row],[Ilość cukru]]*cukier8[[#This Row],[rabat]]</f>
        <v>10.8</v>
      </c>
    </row>
    <row r="1756" spans="1:6" x14ac:dyDescent="0.25">
      <c r="A1756" s="1">
        <v>41346</v>
      </c>
      <c r="B1756" t="s">
        <v>104</v>
      </c>
      <c r="C1756">
        <v>424</v>
      </c>
      <c r="D1756">
        <f>SUMIF($B$1:B1756,cukier8[[#This Row],[NIP]],$C$1:C1756)</f>
        <v>5714</v>
      </c>
      <c r="E1756">
        <f>IF(cukier8[[#This Row],[ilość już zakupiona]]&gt;=100,IF(cukier8[[#This Row],[ilość już zakupiona]]&gt;=1000,IF(cukier8[[#This Row],[ilość już zakupiona]]&gt;=10000,0.2,0.1),0.05),0)</f>
        <v>0.1</v>
      </c>
      <c r="F1756" s="4">
        <f>cukier8[[#This Row],[Ilość cukru]]*cukier8[[#This Row],[rabat]]</f>
        <v>42.400000000000006</v>
      </c>
    </row>
    <row r="1757" spans="1:6" x14ac:dyDescent="0.25">
      <c r="A1757" s="1">
        <v>41351</v>
      </c>
      <c r="B1757" t="s">
        <v>223</v>
      </c>
      <c r="C1757">
        <v>9</v>
      </c>
      <c r="D1757">
        <f>SUMIF($B$1:B1757,cukier8[[#This Row],[NIP]],$C$1:C1757)</f>
        <v>23</v>
      </c>
      <c r="E1757">
        <f>IF(cukier8[[#This Row],[ilość już zakupiona]]&gt;=100,IF(cukier8[[#This Row],[ilość już zakupiona]]&gt;=1000,IF(cukier8[[#This Row],[ilość już zakupiona]]&gt;=10000,0.2,0.1),0.05),0)</f>
        <v>0</v>
      </c>
      <c r="F1757" s="4">
        <f>cukier8[[#This Row],[Ilość cukru]]*cukier8[[#This Row],[rabat]]</f>
        <v>0</v>
      </c>
    </row>
    <row r="1758" spans="1:6" x14ac:dyDescent="0.25">
      <c r="A1758" s="1">
        <v>41352</v>
      </c>
      <c r="B1758" t="s">
        <v>30</v>
      </c>
      <c r="C1758">
        <v>135</v>
      </c>
      <c r="D1758">
        <f>SUMIF($B$1:B1758,cukier8[[#This Row],[NIP]],$C$1:C1758)</f>
        <v>3915</v>
      </c>
      <c r="E1758">
        <f>IF(cukier8[[#This Row],[ilość już zakupiona]]&gt;=100,IF(cukier8[[#This Row],[ilość już zakupiona]]&gt;=1000,IF(cukier8[[#This Row],[ilość już zakupiona]]&gt;=10000,0.2,0.1),0.05),0)</f>
        <v>0.1</v>
      </c>
      <c r="F1758" s="4">
        <f>cukier8[[#This Row],[Ilość cukru]]*cukier8[[#This Row],[rabat]]</f>
        <v>13.5</v>
      </c>
    </row>
    <row r="1759" spans="1:6" x14ac:dyDescent="0.25">
      <c r="A1759" s="1">
        <v>41356</v>
      </c>
      <c r="B1759" t="s">
        <v>16</v>
      </c>
      <c r="C1759">
        <v>202</v>
      </c>
      <c r="D1759">
        <f>SUMIF($B$1:B1759,cukier8[[#This Row],[NIP]],$C$1:C1759)</f>
        <v>19058</v>
      </c>
      <c r="E1759">
        <f>IF(cukier8[[#This Row],[ilość już zakupiona]]&gt;=100,IF(cukier8[[#This Row],[ilość już zakupiona]]&gt;=1000,IF(cukier8[[#This Row],[ilość już zakupiona]]&gt;=10000,0.2,0.1),0.05),0)</f>
        <v>0.2</v>
      </c>
      <c r="F1759" s="4">
        <f>cukier8[[#This Row],[Ilość cukru]]*cukier8[[#This Row],[rabat]]</f>
        <v>40.400000000000006</v>
      </c>
    </row>
    <row r="1760" spans="1:6" x14ac:dyDescent="0.25">
      <c r="A1760" s="1">
        <v>41357</v>
      </c>
      <c r="B1760" t="s">
        <v>47</v>
      </c>
      <c r="C1760">
        <v>459</v>
      </c>
      <c r="D1760">
        <f>SUMIF($B$1:B1760,cukier8[[#This Row],[NIP]],$C$1:C1760)</f>
        <v>20942</v>
      </c>
      <c r="E1760">
        <f>IF(cukier8[[#This Row],[ilość już zakupiona]]&gt;=100,IF(cukier8[[#This Row],[ilość już zakupiona]]&gt;=1000,IF(cukier8[[#This Row],[ilość już zakupiona]]&gt;=10000,0.2,0.1),0.05),0)</f>
        <v>0.2</v>
      </c>
      <c r="F1760" s="4">
        <f>cukier8[[#This Row],[Ilość cukru]]*cukier8[[#This Row],[rabat]]</f>
        <v>91.800000000000011</v>
      </c>
    </row>
    <row r="1761" spans="1:6" x14ac:dyDescent="0.25">
      <c r="A1761" s="1">
        <v>41361</v>
      </c>
      <c r="B1761" t="s">
        <v>60</v>
      </c>
      <c r="C1761">
        <v>107</v>
      </c>
      <c r="D1761">
        <f>SUMIF($B$1:B1761,cukier8[[#This Row],[NIP]],$C$1:C1761)</f>
        <v>978</v>
      </c>
      <c r="E1761">
        <f>IF(cukier8[[#This Row],[ilość już zakupiona]]&gt;=100,IF(cukier8[[#This Row],[ilość już zakupiona]]&gt;=1000,IF(cukier8[[#This Row],[ilość już zakupiona]]&gt;=10000,0.2,0.1),0.05),0)</f>
        <v>0.05</v>
      </c>
      <c r="F1761" s="4">
        <f>cukier8[[#This Row],[Ilość cukru]]*cukier8[[#This Row],[rabat]]</f>
        <v>5.3500000000000005</v>
      </c>
    </row>
    <row r="1762" spans="1:6" x14ac:dyDescent="0.25">
      <c r="A1762" s="1">
        <v>41362</v>
      </c>
      <c r="B1762" t="s">
        <v>37</v>
      </c>
      <c r="C1762">
        <v>37</v>
      </c>
      <c r="D1762">
        <f>SUMIF($B$1:B1762,cukier8[[#This Row],[NIP]],$C$1:C1762)</f>
        <v>3646</v>
      </c>
      <c r="E1762">
        <f>IF(cukier8[[#This Row],[ilość już zakupiona]]&gt;=100,IF(cukier8[[#This Row],[ilość już zakupiona]]&gt;=1000,IF(cukier8[[#This Row],[ilość już zakupiona]]&gt;=10000,0.2,0.1),0.05),0)</f>
        <v>0.1</v>
      </c>
      <c r="F1762" s="4">
        <f>cukier8[[#This Row],[Ilość cukru]]*cukier8[[#This Row],[rabat]]</f>
        <v>3.7</v>
      </c>
    </row>
    <row r="1763" spans="1:6" x14ac:dyDescent="0.25">
      <c r="A1763" s="1">
        <v>41363</v>
      </c>
      <c r="B1763" t="s">
        <v>63</v>
      </c>
      <c r="C1763">
        <v>43</v>
      </c>
      <c r="D1763">
        <f>SUMIF($B$1:B1763,cukier8[[#This Row],[NIP]],$C$1:C1763)</f>
        <v>2674</v>
      </c>
      <c r="E1763">
        <f>IF(cukier8[[#This Row],[ilość już zakupiona]]&gt;=100,IF(cukier8[[#This Row],[ilość już zakupiona]]&gt;=1000,IF(cukier8[[#This Row],[ilość już zakupiona]]&gt;=10000,0.2,0.1),0.05),0)</f>
        <v>0.1</v>
      </c>
      <c r="F1763" s="4">
        <f>cukier8[[#This Row],[Ilość cukru]]*cukier8[[#This Row],[rabat]]</f>
        <v>4.3</v>
      </c>
    </row>
    <row r="1764" spans="1:6" x14ac:dyDescent="0.25">
      <c r="A1764" s="1">
        <v>41365</v>
      </c>
      <c r="B1764" t="s">
        <v>11</v>
      </c>
      <c r="C1764">
        <v>352</v>
      </c>
      <c r="D1764">
        <f>SUMIF($B$1:B1764,cukier8[[#This Row],[NIP]],$C$1:C1764)</f>
        <v>21974</v>
      </c>
      <c r="E1764">
        <f>IF(cukier8[[#This Row],[ilość już zakupiona]]&gt;=100,IF(cukier8[[#This Row],[ilość już zakupiona]]&gt;=1000,IF(cukier8[[#This Row],[ilość już zakupiona]]&gt;=10000,0.2,0.1),0.05),0)</f>
        <v>0.2</v>
      </c>
      <c r="F1764" s="4">
        <f>cukier8[[#This Row],[Ilość cukru]]*cukier8[[#This Row],[rabat]]</f>
        <v>70.400000000000006</v>
      </c>
    </row>
    <row r="1765" spans="1:6" x14ac:dyDescent="0.25">
      <c r="A1765" s="1">
        <v>41368</v>
      </c>
      <c r="B1765" t="s">
        <v>20</v>
      </c>
      <c r="C1765">
        <v>94</v>
      </c>
      <c r="D1765">
        <f>SUMIF($B$1:B1765,cukier8[[#This Row],[NIP]],$C$1:C1765)</f>
        <v>4802</v>
      </c>
      <c r="E1765">
        <f>IF(cukier8[[#This Row],[ilość już zakupiona]]&gt;=100,IF(cukier8[[#This Row],[ilość już zakupiona]]&gt;=1000,IF(cukier8[[#This Row],[ilość już zakupiona]]&gt;=10000,0.2,0.1),0.05),0)</f>
        <v>0.1</v>
      </c>
      <c r="F1765" s="4">
        <f>cukier8[[#This Row],[Ilość cukru]]*cukier8[[#This Row],[rabat]]</f>
        <v>9.4</v>
      </c>
    </row>
    <row r="1766" spans="1:6" x14ac:dyDescent="0.25">
      <c r="A1766" s="1">
        <v>41368</v>
      </c>
      <c r="B1766" t="s">
        <v>68</v>
      </c>
      <c r="C1766">
        <v>112</v>
      </c>
      <c r="D1766">
        <f>SUMIF($B$1:B1766,cukier8[[#This Row],[NIP]],$C$1:C1766)</f>
        <v>3258</v>
      </c>
      <c r="E1766">
        <f>IF(cukier8[[#This Row],[ilość już zakupiona]]&gt;=100,IF(cukier8[[#This Row],[ilość już zakupiona]]&gt;=1000,IF(cukier8[[#This Row],[ilość już zakupiona]]&gt;=10000,0.2,0.1),0.05),0)</f>
        <v>0.1</v>
      </c>
      <c r="F1766" s="4">
        <f>cukier8[[#This Row],[Ilość cukru]]*cukier8[[#This Row],[rabat]]</f>
        <v>11.200000000000001</v>
      </c>
    </row>
    <row r="1767" spans="1:6" x14ac:dyDescent="0.25">
      <c r="A1767" s="1">
        <v>41369</v>
      </c>
      <c r="B1767" t="s">
        <v>63</v>
      </c>
      <c r="C1767">
        <v>136</v>
      </c>
      <c r="D1767">
        <f>SUMIF($B$1:B1767,cukier8[[#This Row],[NIP]],$C$1:C1767)</f>
        <v>2810</v>
      </c>
      <c r="E1767">
        <f>IF(cukier8[[#This Row],[ilość już zakupiona]]&gt;=100,IF(cukier8[[#This Row],[ilość już zakupiona]]&gt;=1000,IF(cukier8[[#This Row],[ilość już zakupiona]]&gt;=10000,0.2,0.1),0.05),0)</f>
        <v>0.1</v>
      </c>
      <c r="F1767" s="4">
        <f>cukier8[[#This Row],[Ilość cukru]]*cukier8[[#This Row],[rabat]]</f>
        <v>13.600000000000001</v>
      </c>
    </row>
    <row r="1768" spans="1:6" x14ac:dyDescent="0.25">
      <c r="A1768" s="1">
        <v>41370</v>
      </c>
      <c r="B1768" t="s">
        <v>80</v>
      </c>
      <c r="C1768">
        <v>56</v>
      </c>
      <c r="D1768">
        <f>SUMIF($B$1:B1768,cukier8[[#This Row],[NIP]],$C$1:C1768)</f>
        <v>2067</v>
      </c>
      <c r="E1768">
        <f>IF(cukier8[[#This Row],[ilość już zakupiona]]&gt;=100,IF(cukier8[[#This Row],[ilość już zakupiona]]&gt;=1000,IF(cukier8[[#This Row],[ilość już zakupiona]]&gt;=10000,0.2,0.1),0.05),0)</f>
        <v>0.1</v>
      </c>
      <c r="F1768" s="4">
        <f>cukier8[[#This Row],[Ilość cukru]]*cukier8[[#This Row],[rabat]]</f>
        <v>5.6000000000000005</v>
      </c>
    </row>
    <row r="1769" spans="1:6" x14ac:dyDescent="0.25">
      <c r="A1769" s="1">
        <v>41372</v>
      </c>
      <c r="B1769" t="s">
        <v>16</v>
      </c>
      <c r="C1769">
        <v>286</v>
      </c>
      <c r="D1769">
        <f>SUMIF($B$1:B1769,cukier8[[#This Row],[NIP]],$C$1:C1769)</f>
        <v>19344</v>
      </c>
      <c r="E1769">
        <f>IF(cukier8[[#This Row],[ilość już zakupiona]]&gt;=100,IF(cukier8[[#This Row],[ilość już zakupiona]]&gt;=1000,IF(cukier8[[#This Row],[ilość już zakupiona]]&gt;=10000,0.2,0.1),0.05),0)</f>
        <v>0.2</v>
      </c>
      <c r="F1769" s="4">
        <f>cukier8[[#This Row],[Ilość cukru]]*cukier8[[#This Row],[rabat]]</f>
        <v>57.2</v>
      </c>
    </row>
    <row r="1770" spans="1:6" x14ac:dyDescent="0.25">
      <c r="A1770" s="1">
        <v>41373</v>
      </c>
      <c r="B1770" t="s">
        <v>9</v>
      </c>
      <c r="C1770">
        <v>296</v>
      </c>
      <c r="D1770">
        <f>SUMIF($B$1:B1770,cukier8[[#This Row],[NIP]],$C$1:C1770)</f>
        <v>22390</v>
      </c>
      <c r="E1770">
        <f>IF(cukier8[[#This Row],[ilość już zakupiona]]&gt;=100,IF(cukier8[[#This Row],[ilość już zakupiona]]&gt;=1000,IF(cukier8[[#This Row],[ilość już zakupiona]]&gt;=10000,0.2,0.1),0.05),0)</f>
        <v>0.2</v>
      </c>
      <c r="F1770" s="4">
        <f>cukier8[[#This Row],[Ilość cukru]]*cukier8[[#This Row],[rabat]]</f>
        <v>59.2</v>
      </c>
    </row>
    <row r="1771" spans="1:6" x14ac:dyDescent="0.25">
      <c r="A1771" s="1">
        <v>41373</v>
      </c>
      <c r="B1771" t="s">
        <v>27</v>
      </c>
      <c r="C1771">
        <v>81</v>
      </c>
      <c r="D1771">
        <f>SUMIF($B$1:B1771,cukier8[[#This Row],[NIP]],$C$1:C1771)</f>
        <v>2205</v>
      </c>
      <c r="E1771">
        <f>IF(cukier8[[#This Row],[ilość już zakupiona]]&gt;=100,IF(cukier8[[#This Row],[ilość już zakupiona]]&gt;=1000,IF(cukier8[[#This Row],[ilość już zakupiona]]&gt;=10000,0.2,0.1),0.05),0)</f>
        <v>0.1</v>
      </c>
      <c r="F1771" s="4">
        <f>cukier8[[#This Row],[Ilość cukru]]*cukier8[[#This Row],[rabat]]</f>
        <v>8.1</v>
      </c>
    </row>
    <row r="1772" spans="1:6" x14ac:dyDescent="0.25">
      <c r="A1772" s="1">
        <v>41374</v>
      </c>
      <c r="B1772" t="s">
        <v>16</v>
      </c>
      <c r="C1772">
        <v>231</v>
      </c>
      <c r="D1772">
        <f>SUMIF($B$1:B1772,cukier8[[#This Row],[NIP]],$C$1:C1772)</f>
        <v>19575</v>
      </c>
      <c r="E1772">
        <f>IF(cukier8[[#This Row],[ilość już zakupiona]]&gt;=100,IF(cukier8[[#This Row],[ilość już zakupiona]]&gt;=1000,IF(cukier8[[#This Row],[ilość już zakupiona]]&gt;=10000,0.2,0.1),0.05),0)</f>
        <v>0.2</v>
      </c>
      <c r="F1772" s="4">
        <f>cukier8[[#This Row],[Ilość cukru]]*cukier8[[#This Row],[rabat]]</f>
        <v>46.2</v>
      </c>
    </row>
    <row r="1773" spans="1:6" x14ac:dyDescent="0.25">
      <c r="A1773" s="1">
        <v>41375</v>
      </c>
      <c r="B1773" t="s">
        <v>19</v>
      </c>
      <c r="C1773">
        <v>149</v>
      </c>
      <c r="D1773">
        <f>SUMIF($B$1:B1773,cukier8[[#This Row],[NIP]],$C$1:C1773)</f>
        <v>15715</v>
      </c>
      <c r="E1773">
        <f>IF(cukier8[[#This Row],[ilość już zakupiona]]&gt;=100,IF(cukier8[[#This Row],[ilość już zakupiona]]&gt;=1000,IF(cukier8[[#This Row],[ilość już zakupiona]]&gt;=10000,0.2,0.1),0.05),0)</f>
        <v>0.2</v>
      </c>
      <c r="F1773" s="4">
        <f>cukier8[[#This Row],[Ilość cukru]]*cukier8[[#This Row],[rabat]]</f>
        <v>29.8</v>
      </c>
    </row>
    <row r="1774" spans="1:6" x14ac:dyDescent="0.25">
      <c r="A1774" s="1">
        <v>41375</v>
      </c>
      <c r="B1774" t="s">
        <v>134</v>
      </c>
      <c r="C1774">
        <v>3</v>
      </c>
      <c r="D1774">
        <f>SUMIF($B$1:B1774,cukier8[[#This Row],[NIP]],$C$1:C1774)</f>
        <v>27</v>
      </c>
      <c r="E1774">
        <f>IF(cukier8[[#This Row],[ilość już zakupiona]]&gt;=100,IF(cukier8[[#This Row],[ilość już zakupiona]]&gt;=1000,IF(cukier8[[#This Row],[ilość już zakupiona]]&gt;=10000,0.2,0.1),0.05),0)</f>
        <v>0</v>
      </c>
      <c r="F1774" s="4">
        <f>cukier8[[#This Row],[Ilość cukru]]*cukier8[[#This Row],[rabat]]</f>
        <v>0</v>
      </c>
    </row>
    <row r="1775" spans="1:6" x14ac:dyDescent="0.25">
      <c r="A1775" s="1">
        <v>41376</v>
      </c>
      <c r="B1775" t="s">
        <v>16</v>
      </c>
      <c r="C1775">
        <v>311</v>
      </c>
      <c r="D1775">
        <f>SUMIF($B$1:B1775,cukier8[[#This Row],[NIP]],$C$1:C1775)</f>
        <v>19886</v>
      </c>
      <c r="E1775">
        <f>IF(cukier8[[#This Row],[ilość już zakupiona]]&gt;=100,IF(cukier8[[#This Row],[ilość już zakupiona]]&gt;=1000,IF(cukier8[[#This Row],[ilość już zakupiona]]&gt;=10000,0.2,0.1),0.05),0)</f>
        <v>0.2</v>
      </c>
      <c r="F1775" s="4">
        <f>cukier8[[#This Row],[Ilość cukru]]*cukier8[[#This Row],[rabat]]</f>
        <v>62.2</v>
      </c>
    </row>
    <row r="1776" spans="1:6" x14ac:dyDescent="0.25">
      <c r="A1776" s="1">
        <v>41379</v>
      </c>
      <c r="B1776" t="s">
        <v>68</v>
      </c>
      <c r="C1776">
        <v>121</v>
      </c>
      <c r="D1776">
        <f>SUMIF($B$1:B1776,cukier8[[#This Row],[NIP]],$C$1:C1776)</f>
        <v>3379</v>
      </c>
      <c r="E1776">
        <f>IF(cukier8[[#This Row],[ilość już zakupiona]]&gt;=100,IF(cukier8[[#This Row],[ilość już zakupiona]]&gt;=1000,IF(cukier8[[#This Row],[ilość już zakupiona]]&gt;=10000,0.2,0.1),0.05),0)</f>
        <v>0.1</v>
      </c>
      <c r="F1776" s="4">
        <f>cukier8[[#This Row],[Ilość cukru]]*cukier8[[#This Row],[rabat]]</f>
        <v>12.100000000000001</v>
      </c>
    </row>
    <row r="1777" spans="1:6" x14ac:dyDescent="0.25">
      <c r="A1777" s="1">
        <v>41380</v>
      </c>
      <c r="B1777" t="s">
        <v>155</v>
      </c>
      <c r="C1777">
        <v>15</v>
      </c>
      <c r="D1777">
        <f>SUMIF($B$1:B1777,cukier8[[#This Row],[NIP]],$C$1:C1777)</f>
        <v>44</v>
      </c>
      <c r="E1777">
        <f>IF(cukier8[[#This Row],[ilość już zakupiona]]&gt;=100,IF(cukier8[[#This Row],[ilość już zakupiona]]&gt;=1000,IF(cukier8[[#This Row],[ilość już zakupiona]]&gt;=10000,0.2,0.1),0.05),0)</f>
        <v>0</v>
      </c>
      <c r="F1777" s="4">
        <f>cukier8[[#This Row],[Ilość cukru]]*cukier8[[#This Row],[rabat]]</f>
        <v>0</v>
      </c>
    </row>
    <row r="1778" spans="1:6" x14ac:dyDescent="0.25">
      <c r="A1778" s="1">
        <v>41381</v>
      </c>
      <c r="B1778" t="s">
        <v>138</v>
      </c>
      <c r="C1778">
        <v>14</v>
      </c>
      <c r="D1778">
        <f>SUMIF($B$1:B1778,cukier8[[#This Row],[NIP]],$C$1:C1778)</f>
        <v>64</v>
      </c>
      <c r="E1778">
        <f>IF(cukier8[[#This Row],[ilość już zakupiona]]&gt;=100,IF(cukier8[[#This Row],[ilość już zakupiona]]&gt;=1000,IF(cukier8[[#This Row],[ilość już zakupiona]]&gt;=10000,0.2,0.1),0.05),0)</f>
        <v>0</v>
      </c>
      <c r="F1778" s="4">
        <f>cukier8[[#This Row],[Ilość cukru]]*cukier8[[#This Row],[rabat]]</f>
        <v>0</v>
      </c>
    </row>
    <row r="1779" spans="1:6" x14ac:dyDescent="0.25">
      <c r="A1779" s="1">
        <v>41381</v>
      </c>
      <c r="B1779" t="s">
        <v>9</v>
      </c>
      <c r="C1779">
        <v>240</v>
      </c>
      <c r="D1779">
        <f>SUMIF($B$1:B1779,cukier8[[#This Row],[NIP]],$C$1:C1779)</f>
        <v>22630</v>
      </c>
      <c r="E1779">
        <f>IF(cukier8[[#This Row],[ilość już zakupiona]]&gt;=100,IF(cukier8[[#This Row],[ilość już zakupiona]]&gt;=1000,IF(cukier8[[#This Row],[ilość już zakupiona]]&gt;=10000,0.2,0.1),0.05),0)</f>
        <v>0.2</v>
      </c>
      <c r="F1779" s="4">
        <f>cukier8[[#This Row],[Ilość cukru]]*cukier8[[#This Row],[rabat]]</f>
        <v>48</v>
      </c>
    </row>
    <row r="1780" spans="1:6" x14ac:dyDescent="0.25">
      <c r="A1780" s="1">
        <v>41383</v>
      </c>
      <c r="B1780" t="s">
        <v>58</v>
      </c>
      <c r="C1780">
        <v>12</v>
      </c>
      <c r="D1780">
        <f>SUMIF($B$1:B1780,cukier8[[#This Row],[NIP]],$C$1:C1780)</f>
        <v>60</v>
      </c>
      <c r="E1780">
        <f>IF(cukier8[[#This Row],[ilość już zakupiona]]&gt;=100,IF(cukier8[[#This Row],[ilość już zakupiona]]&gt;=1000,IF(cukier8[[#This Row],[ilość już zakupiona]]&gt;=10000,0.2,0.1),0.05),0)</f>
        <v>0</v>
      </c>
      <c r="F1780" s="4">
        <f>cukier8[[#This Row],[Ilość cukru]]*cukier8[[#This Row],[rabat]]</f>
        <v>0</v>
      </c>
    </row>
    <row r="1781" spans="1:6" x14ac:dyDescent="0.25">
      <c r="A1781" s="1">
        <v>41385</v>
      </c>
      <c r="B1781" t="s">
        <v>201</v>
      </c>
      <c r="C1781">
        <v>1</v>
      </c>
      <c r="D1781">
        <f>SUMIF($B$1:B1781,cukier8[[#This Row],[NIP]],$C$1:C1781)</f>
        <v>16</v>
      </c>
      <c r="E1781">
        <f>IF(cukier8[[#This Row],[ilość już zakupiona]]&gt;=100,IF(cukier8[[#This Row],[ilość już zakupiona]]&gt;=1000,IF(cukier8[[#This Row],[ilość już zakupiona]]&gt;=10000,0.2,0.1),0.05),0)</f>
        <v>0</v>
      </c>
      <c r="F1781" s="4">
        <f>cukier8[[#This Row],[Ilość cukru]]*cukier8[[#This Row],[rabat]]</f>
        <v>0</v>
      </c>
    </row>
    <row r="1782" spans="1:6" x14ac:dyDescent="0.25">
      <c r="A1782" s="1">
        <v>41388</v>
      </c>
      <c r="B1782" t="s">
        <v>234</v>
      </c>
      <c r="C1782">
        <v>12</v>
      </c>
      <c r="D1782">
        <f>SUMIF($B$1:B1782,cukier8[[#This Row],[NIP]],$C$1:C1782)</f>
        <v>12</v>
      </c>
      <c r="E1782">
        <f>IF(cukier8[[#This Row],[ilość już zakupiona]]&gt;=100,IF(cukier8[[#This Row],[ilość już zakupiona]]&gt;=1000,IF(cukier8[[#This Row],[ilość już zakupiona]]&gt;=10000,0.2,0.1),0.05),0)</f>
        <v>0</v>
      </c>
      <c r="F1782" s="4">
        <f>cukier8[[#This Row],[Ilość cukru]]*cukier8[[#This Row],[rabat]]</f>
        <v>0</v>
      </c>
    </row>
    <row r="1783" spans="1:6" x14ac:dyDescent="0.25">
      <c r="A1783" s="1">
        <v>41391</v>
      </c>
      <c r="B1783" t="s">
        <v>20</v>
      </c>
      <c r="C1783">
        <v>190</v>
      </c>
      <c r="D1783">
        <f>SUMIF($B$1:B1783,cukier8[[#This Row],[NIP]],$C$1:C1783)</f>
        <v>4992</v>
      </c>
      <c r="E1783">
        <f>IF(cukier8[[#This Row],[ilość już zakupiona]]&gt;=100,IF(cukier8[[#This Row],[ilość już zakupiona]]&gt;=1000,IF(cukier8[[#This Row],[ilość już zakupiona]]&gt;=10000,0.2,0.1),0.05),0)</f>
        <v>0.1</v>
      </c>
      <c r="F1783" s="4">
        <f>cukier8[[#This Row],[Ilość cukru]]*cukier8[[#This Row],[rabat]]</f>
        <v>19</v>
      </c>
    </row>
    <row r="1784" spans="1:6" x14ac:dyDescent="0.25">
      <c r="A1784" s="1">
        <v>41392</v>
      </c>
      <c r="B1784" t="s">
        <v>65</v>
      </c>
      <c r="C1784">
        <v>179</v>
      </c>
      <c r="D1784">
        <f>SUMIF($B$1:B1784,cukier8[[#This Row],[NIP]],$C$1:C1784)</f>
        <v>939</v>
      </c>
      <c r="E1784">
        <f>IF(cukier8[[#This Row],[ilość już zakupiona]]&gt;=100,IF(cukier8[[#This Row],[ilość już zakupiona]]&gt;=1000,IF(cukier8[[#This Row],[ilość już zakupiona]]&gt;=10000,0.2,0.1),0.05),0)</f>
        <v>0.05</v>
      </c>
      <c r="F1784" s="4">
        <f>cukier8[[#This Row],[Ilość cukru]]*cukier8[[#This Row],[rabat]]</f>
        <v>8.9500000000000011</v>
      </c>
    </row>
    <row r="1785" spans="1:6" x14ac:dyDescent="0.25">
      <c r="A1785" s="1">
        <v>41394</v>
      </c>
      <c r="B1785" t="s">
        <v>24</v>
      </c>
      <c r="C1785">
        <v>106</v>
      </c>
      <c r="D1785">
        <f>SUMIF($B$1:B1785,cukier8[[#This Row],[NIP]],$C$1:C1785)</f>
        <v>19801</v>
      </c>
      <c r="E1785">
        <f>IF(cukier8[[#This Row],[ilość już zakupiona]]&gt;=100,IF(cukier8[[#This Row],[ilość już zakupiona]]&gt;=1000,IF(cukier8[[#This Row],[ilość już zakupiona]]&gt;=10000,0.2,0.1),0.05),0)</f>
        <v>0.2</v>
      </c>
      <c r="F1785" s="4">
        <f>cukier8[[#This Row],[Ilość cukru]]*cukier8[[#This Row],[rabat]]</f>
        <v>21.200000000000003</v>
      </c>
    </row>
    <row r="1786" spans="1:6" x14ac:dyDescent="0.25">
      <c r="A1786" s="1">
        <v>41396</v>
      </c>
      <c r="B1786" t="s">
        <v>9</v>
      </c>
      <c r="C1786">
        <v>267</v>
      </c>
      <c r="D1786">
        <f>SUMIF($B$1:B1786,cukier8[[#This Row],[NIP]],$C$1:C1786)</f>
        <v>22897</v>
      </c>
      <c r="E1786">
        <f>IF(cukier8[[#This Row],[ilość już zakupiona]]&gt;=100,IF(cukier8[[#This Row],[ilość już zakupiona]]&gt;=1000,IF(cukier8[[#This Row],[ilość już zakupiona]]&gt;=10000,0.2,0.1),0.05),0)</f>
        <v>0.2</v>
      </c>
      <c r="F1786" s="4">
        <f>cukier8[[#This Row],[Ilość cukru]]*cukier8[[#This Row],[rabat]]</f>
        <v>53.400000000000006</v>
      </c>
    </row>
    <row r="1787" spans="1:6" x14ac:dyDescent="0.25">
      <c r="A1787" s="1">
        <v>41396</v>
      </c>
      <c r="B1787" t="s">
        <v>125</v>
      </c>
      <c r="C1787">
        <v>66</v>
      </c>
      <c r="D1787">
        <f>SUMIF($B$1:B1787,cukier8[[#This Row],[NIP]],$C$1:C1787)</f>
        <v>807</v>
      </c>
      <c r="E1787">
        <f>IF(cukier8[[#This Row],[ilość już zakupiona]]&gt;=100,IF(cukier8[[#This Row],[ilość już zakupiona]]&gt;=1000,IF(cukier8[[#This Row],[ilość już zakupiona]]&gt;=10000,0.2,0.1),0.05),0)</f>
        <v>0.05</v>
      </c>
      <c r="F1787" s="4">
        <f>cukier8[[#This Row],[Ilość cukru]]*cukier8[[#This Row],[rabat]]</f>
        <v>3.3000000000000003</v>
      </c>
    </row>
    <row r="1788" spans="1:6" x14ac:dyDescent="0.25">
      <c r="A1788" s="1">
        <v>41398</v>
      </c>
      <c r="B1788" t="s">
        <v>16</v>
      </c>
      <c r="C1788">
        <v>471</v>
      </c>
      <c r="D1788">
        <f>SUMIF($B$1:B1788,cukier8[[#This Row],[NIP]],$C$1:C1788)</f>
        <v>20357</v>
      </c>
      <c r="E1788">
        <f>IF(cukier8[[#This Row],[ilość już zakupiona]]&gt;=100,IF(cukier8[[#This Row],[ilość już zakupiona]]&gt;=1000,IF(cukier8[[#This Row],[ilość już zakupiona]]&gt;=10000,0.2,0.1),0.05),0)</f>
        <v>0.2</v>
      </c>
      <c r="F1788" s="4">
        <f>cukier8[[#This Row],[Ilość cukru]]*cukier8[[#This Row],[rabat]]</f>
        <v>94.2</v>
      </c>
    </row>
    <row r="1789" spans="1:6" x14ac:dyDescent="0.25">
      <c r="A1789" s="1">
        <v>41399</v>
      </c>
      <c r="B1789" t="s">
        <v>62</v>
      </c>
      <c r="C1789">
        <v>5</v>
      </c>
      <c r="D1789">
        <f>SUMIF($B$1:B1789,cukier8[[#This Row],[NIP]],$C$1:C1789)</f>
        <v>27</v>
      </c>
      <c r="E1789">
        <f>IF(cukier8[[#This Row],[ilość już zakupiona]]&gt;=100,IF(cukier8[[#This Row],[ilość już zakupiona]]&gt;=1000,IF(cukier8[[#This Row],[ilość już zakupiona]]&gt;=10000,0.2,0.1),0.05),0)</f>
        <v>0</v>
      </c>
      <c r="F1789" s="4">
        <f>cukier8[[#This Row],[Ilość cukru]]*cukier8[[#This Row],[rabat]]</f>
        <v>0</v>
      </c>
    </row>
    <row r="1790" spans="1:6" x14ac:dyDescent="0.25">
      <c r="A1790" s="1">
        <v>41401</v>
      </c>
      <c r="B1790" t="s">
        <v>223</v>
      </c>
      <c r="C1790">
        <v>11</v>
      </c>
      <c r="D1790">
        <f>SUMIF($B$1:B1790,cukier8[[#This Row],[NIP]],$C$1:C1790)</f>
        <v>34</v>
      </c>
      <c r="E1790">
        <f>IF(cukier8[[#This Row],[ilość już zakupiona]]&gt;=100,IF(cukier8[[#This Row],[ilość już zakupiona]]&gt;=1000,IF(cukier8[[#This Row],[ilość już zakupiona]]&gt;=10000,0.2,0.1),0.05),0)</f>
        <v>0</v>
      </c>
      <c r="F1790" s="4">
        <f>cukier8[[#This Row],[Ilość cukru]]*cukier8[[#This Row],[rabat]]</f>
        <v>0</v>
      </c>
    </row>
    <row r="1791" spans="1:6" x14ac:dyDescent="0.25">
      <c r="A1791" s="1">
        <v>41403</v>
      </c>
      <c r="B1791" t="s">
        <v>73</v>
      </c>
      <c r="C1791">
        <v>103</v>
      </c>
      <c r="D1791">
        <f>SUMIF($B$1:B1791,cukier8[[#This Row],[NIP]],$C$1:C1791)</f>
        <v>2139</v>
      </c>
      <c r="E1791">
        <f>IF(cukier8[[#This Row],[ilość już zakupiona]]&gt;=100,IF(cukier8[[#This Row],[ilość już zakupiona]]&gt;=1000,IF(cukier8[[#This Row],[ilość już zakupiona]]&gt;=10000,0.2,0.1),0.05),0)</f>
        <v>0.1</v>
      </c>
      <c r="F1791" s="4">
        <f>cukier8[[#This Row],[Ilość cukru]]*cukier8[[#This Row],[rabat]]</f>
        <v>10.3</v>
      </c>
    </row>
    <row r="1792" spans="1:6" x14ac:dyDescent="0.25">
      <c r="A1792" s="1">
        <v>41403</v>
      </c>
      <c r="B1792" t="s">
        <v>21</v>
      </c>
      <c r="C1792">
        <v>92</v>
      </c>
      <c r="D1792">
        <f>SUMIF($B$1:B1792,cukier8[[#This Row],[NIP]],$C$1:C1792)</f>
        <v>4115</v>
      </c>
      <c r="E1792">
        <f>IF(cukier8[[#This Row],[ilość już zakupiona]]&gt;=100,IF(cukier8[[#This Row],[ilość już zakupiona]]&gt;=1000,IF(cukier8[[#This Row],[ilość już zakupiona]]&gt;=10000,0.2,0.1),0.05),0)</f>
        <v>0.1</v>
      </c>
      <c r="F1792" s="4">
        <f>cukier8[[#This Row],[Ilość cukru]]*cukier8[[#This Row],[rabat]]</f>
        <v>9.2000000000000011</v>
      </c>
    </row>
    <row r="1793" spans="1:6" x14ac:dyDescent="0.25">
      <c r="A1793" s="1">
        <v>41405</v>
      </c>
      <c r="B1793" t="s">
        <v>12</v>
      </c>
      <c r="C1793">
        <v>115</v>
      </c>
      <c r="D1793">
        <f>SUMIF($B$1:B1793,cukier8[[#This Row],[NIP]],$C$1:C1793)</f>
        <v>3869</v>
      </c>
      <c r="E1793">
        <f>IF(cukier8[[#This Row],[ilość już zakupiona]]&gt;=100,IF(cukier8[[#This Row],[ilość już zakupiona]]&gt;=1000,IF(cukier8[[#This Row],[ilość już zakupiona]]&gt;=10000,0.2,0.1),0.05),0)</f>
        <v>0.1</v>
      </c>
      <c r="F1793" s="4">
        <f>cukier8[[#This Row],[Ilość cukru]]*cukier8[[#This Row],[rabat]]</f>
        <v>11.5</v>
      </c>
    </row>
    <row r="1794" spans="1:6" x14ac:dyDescent="0.25">
      <c r="A1794" s="1">
        <v>41406</v>
      </c>
      <c r="B1794" t="s">
        <v>54</v>
      </c>
      <c r="C1794">
        <v>62</v>
      </c>
      <c r="D1794">
        <f>SUMIF($B$1:B1794,cukier8[[#This Row],[NIP]],$C$1:C1794)</f>
        <v>5060</v>
      </c>
      <c r="E1794">
        <f>IF(cukier8[[#This Row],[ilość już zakupiona]]&gt;=100,IF(cukier8[[#This Row],[ilość już zakupiona]]&gt;=1000,IF(cukier8[[#This Row],[ilość już zakupiona]]&gt;=10000,0.2,0.1),0.05),0)</f>
        <v>0.1</v>
      </c>
      <c r="F1794" s="4">
        <f>cukier8[[#This Row],[Ilość cukru]]*cukier8[[#This Row],[rabat]]</f>
        <v>6.2</v>
      </c>
    </row>
    <row r="1795" spans="1:6" x14ac:dyDescent="0.25">
      <c r="A1795" s="1">
        <v>41406</v>
      </c>
      <c r="B1795" t="s">
        <v>7</v>
      </c>
      <c r="C1795">
        <v>420</v>
      </c>
      <c r="D1795">
        <f>SUMIF($B$1:B1795,cukier8[[#This Row],[NIP]],$C$1:C1795)</f>
        <v>10371</v>
      </c>
      <c r="E1795">
        <f>IF(cukier8[[#This Row],[ilość już zakupiona]]&gt;=100,IF(cukier8[[#This Row],[ilość już zakupiona]]&gt;=1000,IF(cukier8[[#This Row],[ilość już zakupiona]]&gt;=10000,0.2,0.1),0.05),0)</f>
        <v>0.2</v>
      </c>
      <c r="F1795" s="4">
        <f>cukier8[[#This Row],[Ilość cukru]]*cukier8[[#This Row],[rabat]]</f>
        <v>84</v>
      </c>
    </row>
    <row r="1796" spans="1:6" x14ac:dyDescent="0.25">
      <c r="A1796" s="1">
        <v>41406</v>
      </c>
      <c r="B1796" t="s">
        <v>32</v>
      </c>
      <c r="C1796">
        <v>81</v>
      </c>
      <c r="D1796">
        <f>SUMIF($B$1:B1796,cukier8[[#This Row],[NIP]],$C$1:C1796)</f>
        <v>4448</v>
      </c>
      <c r="E1796">
        <f>IF(cukier8[[#This Row],[ilość już zakupiona]]&gt;=100,IF(cukier8[[#This Row],[ilość już zakupiona]]&gt;=1000,IF(cukier8[[#This Row],[ilość już zakupiona]]&gt;=10000,0.2,0.1),0.05),0)</f>
        <v>0.1</v>
      </c>
      <c r="F1796" s="4">
        <f>cukier8[[#This Row],[Ilość cukru]]*cukier8[[#This Row],[rabat]]</f>
        <v>8.1</v>
      </c>
    </row>
    <row r="1797" spans="1:6" x14ac:dyDescent="0.25">
      <c r="A1797" s="1">
        <v>41407</v>
      </c>
      <c r="B1797" t="s">
        <v>11</v>
      </c>
      <c r="C1797">
        <v>412</v>
      </c>
      <c r="D1797">
        <f>SUMIF($B$1:B1797,cukier8[[#This Row],[NIP]],$C$1:C1797)</f>
        <v>22386</v>
      </c>
      <c r="E1797">
        <f>IF(cukier8[[#This Row],[ilość już zakupiona]]&gt;=100,IF(cukier8[[#This Row],[ilość już zakupiona]]&gt;=1000,IF(cukier8[[#This Row],[ilość już zakupiona]]&gt;=10000,0.2,0.1),0.05),0)</f>
        <v>0.2</v>
      </c>
      <c r="F1797" s="4">
        <f>cukier8[[#This Row],[Ilość cukru]]*cukier8[[#This Row],[rabat]]</f>
        <v>82.4</v>
      </c>
    </row>
    <row r="1798" spans="1:6" x14ac:dyDescent="0.25">
      <c r="A1798" s="1">
        <v>41409</v>
      </c>
      <c r="B1798" t="s">
        <v>47</v>
      </c>
      <c r="C1798">
        <v>377</v>
      </c>
      <c r="D1798">
        <f>SUMIF($B$1:B1798,cukier8[[#This Row],[NIP]],$C$1:C1798)</f>
        <v>21319</v>
      </c>
      <c r="E1798">
        <f>IF(cukier8[[#This Row],[ilość już zakupiona]]&gt;=100,IF(cukier8[[#This Row],[ilość już zakupiona]]&gt;=1000,IF(cukier8[[#This Row],[ilość już zakupiona]]&gt;=10000,0.2,0.1),0.05),0)</f>
        <v>0.2</v>
      </c>
      <c r="F1798" s="4">
        <f>cukier8[[#This Row],[Ilość cukru]]*cukier8[[#This Row],[rabat]]</f>
        <v>75.400000000000006</v>
      </c>
    </row>
    <row r="1799" spans="1:6" x14ac:dyDescent="0.25">
      <c r="A1799" s="1">
        <v>41414</v>
      </c>
      <c r="B1799" t="s">
        <v>47</v>
      </c>
      <c r="C1799">
        <v>461</v>
      </c>
      <c r="D1799">
        <f>SUMIF($B$1:B1799,cukier8[[#This Row],[NIP]],$C$1:C1799)</f>
        <v>21780</v>
      </c>
      <c r="E1799">
        <f>IF(cukier8[[#This Row],[ilość już zakupiona]]&gt;=100,IF(cukier8[[#This Row],[ilość już zakupiona]]&gt;=1000,IF(cukier8[[#This Row],[ilość już zakupiona]]&gt;=10000,0.2,0.1),0.05),0)</f>
        <v>0.2</v>
      </c>
      <c r="F1799" s="4">
        <f>cukier8[[#This Row],[Ilość cukru]]*cukier8[[#This Row],[rabat]]</f>
        <v>92.2</v>
      </c>
    </row>
    <row r="1800" spans="1:6" x14ac:dyDescent="0.25">
      <c r="A1800" s="1">
        <v>41414</v>
      </c>
      <c r="B1800" t="s">
        <v>73</v>
      </c>
      <c r="C1800">
        <v>138</v>
      </c>
      <c r="D1800">
        <f>SUMIF($B$1:B1800,cukier8[[#This Row],[NIP]],$C$1:C1800)</f>
        <v>2277</v>
      </c>
      <c r="E1800">
        <f>IF(cukier8[[#This Row],[ilość już zakupiona]]&gt;=100,IF(cukier8[[#This Row],[ilość już zakupiona]]&gt;=1000,IF(cukier8[[#This Row],[ilość już zakupiona]]&gt;=10000,0.2,0.1),0.05),0)</f>
        <v>0.1</v>
      </c>
      <c r="F1800" s="4">
        <f>cukier8[[#This Row],[Ilość cukru]]*cukier8[[#This Row],[rabat]]</f>
        <v>13.8</v>
      </c>
    </row>
    <row r="1801" spans="1:6" x14ac:dyDescent="0.25">
      <c r="A1801" s="1">
        <v>41418</v>
      </c>
      <c r="B1801" t="s">
        <v>49</v>
      </c>
      <c r="C1801">
        <v>17</v>
      </c>
      <c r="D1801">
        <f>SUMIF($B$1:B1801,cukier8[[#This Row],[NIP]],$C$1:C1801)</f>
        <v>50</v>
      </c>
      <c r="E1801">
        <f>IF(cukier8[[#This Row],[ilość już zakupiona]]&gt;=100,IF(cukier8[[#This Row],[ilość już zakupiona]]&gt;=1000,IF(cukier8[[#This Row],[ilość już zakupiona]]&gt;=10000,0.2,0.1),0.05),0)</f>
        <v>0</v>
      </c>
      <c r="F1801" s="4">
        <f>cukier8[[#This Row],[Ilość cukru]]*cukier8[[#This Row],[rabat]]</f>
        <v>0</v>
      </c>
    </row>
    <row r="1802" spans="1:6" x14ac:dyDescent="0.25">
      <c r="A1802" s="1">
        <v>41422</v>
      </c>
      <c r="B1802" t="s">
        <v>199</v>
      </c>
      <c r="C1802">
        <v>8</v>
      </c>
      <c r="D1802">
        <f>SUMIF($B$1:B1802,cukier8[[#This Row],[NIP]],$C$1:C1802)</f>
        <v>32</v>
      </c>
      <c r="E1802">
        <f>IF(cukier8[[#This Row],[ilość już zakupiona]]&gt;=100,IF(cukier8[[#This Row],[ilość już zakupiona]]&gt;=1000,IF(cukier8[[#This Row],[ilość już zakupiona]]&gt;=10000,0.2,0.1),0.05),0)</f>
        <v>0</v>
      </c>
      <c r="F1802" s="4">
        <f>cukier8[[#This Row],[Ilość cukru]]*cukier8[[#This Row],[rabat]]</f>
        <v>0</v>
      </c>
    </row>
    <row r="1803" spans="1:6" x14ac:dyDescent="0.25">
      <c r="A1803" s="1">
        <v>41424</v>
      </c>
      <c r="B1803" t="s">
        <v>11</v>
      </c>
      <c r="C1803">
        <v>448</v>
      </c>
      <c r="D1803">
        <f>SUMIF($B$1:B1803,cukier8[[#This Row],[NIP]],$C$1:C1803)</f>
        <v>22834</v>
      </c>
      <c r="E1803">
        <f>IF(cukier8[[#This Row],[ilość już zakupiona]]&gt;=100,IF(cukier8[[#This Row],[ilość już zakupiona]]&gt;=1000,IF(cukier8[[#This Row],[ilość już zakupiona]]&gt;=10000,0.2,0.1),0.05),0)</f>
        <v>0.2</v>
      </c>
      <c r="F1803" s="4">
        <f>cukier8[[#This Row],[Ilość cukru]]*cukier8[[#This Row],[rabat]]</f>
        <v>89.600000000000009</v>
      </c>
    </row>
    <row r="1804" spans="1:6" x14ac:dyDescent="0.25">
      <c r="A1804" s="1">
        <v>41426</v>
      </c>
      <c r="B1804" t="s">
        <v>11</v>
      </c>
      <c r="C1804">
        <v>240</v>
      </c>
      <c r="D1804">
        <f>SUMIF($B$1:B1804,cukier8[[#This Row],[NIP]],$C$1:C1804)</f>
        <v>23074</v>
      </c>
      <c r="E1804">
        <f>IF(cukier8[[#This Row],[ilość już zakupiona]]&gt;=100,IF(cukier8[[#This Row],[ilość już zakupiona]]&gt;=1000,IF(cukier8[[#This Row],[ilość już zakupiona]]&gt;=10000,0.2,0.1),0.05),0)</f>
        <v>0.2</v>
      </c>
      <c r="F1804" s="4">
        <f>cukier8[[#This Row],[Ilość cukru]]*cukier8[[#This Row],[rabat]]</f>
        <v>48</v>
      </c>
    </row>
    <row r="1805" spans="1:6" x14ac:dyDescent="0.25">
      <c r="A1805" s="1">
        <v>41427</v>
      </c>
      <c r="B1805" t="s">
        <v>24</v>
      </c>
      <c r="C1805">
        <v>388</v>
      </c>
      <c r="D1805">
        <f>SUMIF($B$1:B1805,cukier8[[#This Row],[NIP]],$C$1:C1805)</f>
        <v>20189</v>
      </c>
      <c r="E1805">
        <f>IF(cukier8[[#This Row],[ilość już zakupiona]]&gt;=100,IF(cukier8[[#This Row],[ilość już zakupiona]]&gt;=1000,IF(cukier8[[#This Row],[ilość już zakupiona]]&gt;=10000,0.2,0.1),0.05),0)</f>
        <v>0.2</v>
      </c>
      <c r="F1805" s="4">
        <f>cukier8[[#This Row],[Ilość cukru]]*cukier8[[#This Row],[rabat]]</f>
        <v>77.600000000000009</v>
      </c>
    </row>
    <row r="1806" spans="1:6" x14ac:dyDescent="0.25">
      <c r="A1806" s="1">
        <v>41429</v>
      </c>
      <c r="B1806" t="s">
        <v>9</v>
      </c>
      <c r="C1806">
        <v>455</v>
      </c>
      <c r="D1806">
        <f>SUMIF($B$1:B1806,cukier8[[#This Row],[NIP]],$C$1:C1806)</f>
        <v>23352</v>
      </c>
      <c r="E1806">
        <f>IF(cukier8[[#This Row],[ilość już zakupiona]]&gt;=100,IF(cukier8[[#This Row],[ilość już zakupiona]]&gt;=1000,IF(cukier8[[#This Row],[ilość już zakupiona]]&gt;=10000,0.2,0.1),0.05),0)</f>
        <v>0.2</v>
      </c>
      <c r="F1806" s="4">
        <f>cukier8[[#This Row],[Ilość cukru]]*cukier8[[#This Row],[rabat]]</f>
        <v>91</v>
      </c>
    </row>
    <row r="1807" spans="1:6" x14ac:dyDescent="0.25">
      <c r="A1807" s="1">
        <v>41429</v>
      </c>
      <c r="B1807" t="s">
        <v>19</v>
      </c>
      <c r="C1807">
        <v>269</v>
      </c>
      <c r="D1807">
        <f>SUMIF($B$1:B1807,cukier8[[#This Row],[NIP]],$C$1:C1807)</f>
        <v>15984</v>
      </c>
      <c r="E1807">
        <f>IF(cukier8[[#This Row],[ilość już zakupiona]]&gt;=100,IF(cukier8[[#This Row],[ilość już zakupiona]]&gt;=1000,IF(cukier8[[#This Row],[ilość już zakupiona]]&gt;=10000,0.2,0.1),0.05),0)</f>
        <v>0.2</v>
      </c>
      <c r="F1807" s="4">
        <f>cukier8[[#This Row],[Ilość cukru]]*cukier8[[#This Row],[rabat]]</f>
        <v>53.800000000000004</v>
      </c>
    </row>
    <row r="1808" spans="1:6" x14ac:dyDescent="0.25">
      <c r="A1808" s="1">
        <v>41432</v>
      </c>
      <c r="B1808" t="s">
        <v>8</v>
      </c>
      <c r="C1808">
        <v>81</v>
      </c>
      <c r="D1808">
        <f>SUMIF($B$1:B1808,cukier8[[#This Row],[NIP]],$C$1:C1808)</f>
        <v>3209</v>
      </c>
      <c r="E1808">
        <f>IF(cukier8[[#This Row],[ilość już zakupiona]]&gt;=100,IF(cukier8[[#This Row],[ilość już zakupiona]]&gt;=1000,IF(cukier8[[#This Row],[ilość już zakupiona]]&gt;=10000,0.2,0.1),0.05),0)</f>
        <v>0.1</v>
      </c>
      <c r="F1808" s="4">
        <f>cukier8[[#This Row],[Ilość cukru]]*cukier8[[#This Row],[rabat]]</f>
        <v>8.1</v>
      </c>
    </row>
    <row r="1809" spans="1:6" x14ac:dyDescent="0.25">
      <c r="A1809" s="1">
        <v>41432</v>
      </c>
      <c r="B1809" t="s">
        <v>12</v>
      </c>
      <c r="C1809">
        <v>99</v>
      </c>
      <c r="D1809">
        <f>SUMIF($B$1:B1809,cukier8[[#This Row],[NIP]],$C$1:C1809)</f>
        <v>3968</v>
      </c>
      <c r="E1809">
        <f>IF(cukier8[[#This Row],[ilość już zakupiona]]&gt;=100,IF(cukier8[[#This Row],[ilość już zakupiona]]&gt;=1000,IF(cukier8[[#This Row],[ilość już zakupiona]]&gt;=10000,0.2,0.1),0.05),0)</f>
        <v>0.1</v>
      </c>
      <c r="F1809" s="4">
        <f>cukier8[[#This Row],[Ilość cukru]]*cukier8[[#This Row],[rabat]]</f>
        <v>9.9</v>
      </c>
    </row>
    <row r="1810" spans="1:6" x14ac:dyDescent="0.25">
      <c r="A1810" s="1">
        <v>41437</v>
      </c>
      <c r="B1810" t="s">
        <v>172</v>
      </c>
      <c r="C1810">
        <v>12</v>
      </c>
      <c r="D1810">
        <f>SUMIF($B$1:B1810,cukier8[[#This Row],[NIP]],$C$1:C1810)</f>
        <v>59</v>
      </c>
      <c r="E1810">
        <f>IF(cukier8[[#This Row],[ilość już zakupiona]]&gt;=100,IF(cukier8[[#This Row],[ilość już zakupiona]]&gt;=1000,IF(cukier8[[#This Row],[ilość już zakupiona]]&gt;=10000,0.2,0.1),0.05),0)</f>
        <v>0</v>
      </c>
      <c r="F1810" s="4">
        <f>cukier8[[#This Row],[Ilość cukru]]*cukier8[[#This Row],[rabat]]</f>
        <v>0</v>
      </c>
    </row>
    <row r="1811" spans="1:6" x14ac:dyDescent="0.25">
      <c r="A1811" s="1">
        <v>41439</v>
      </c>
      <c r="B1811" t="s">
        <v>235</v>
      </c>
      <c r="C1811">
        <v>4</v>
      </c>
      <c r="D1811">
        <f>SUMIF($B$1:B1811,cukier8[[#This Row],[NIP]],$C$1:C1811)</f>
        <v>4</v>
      </c>
      <c r="E1811">
        <f>IF(cukier8[[#This Row],[ilość już zakupiona]]&gt;=100,IF(cukier8[[#This Row],[ilość już zakupiona]]&gt;=1000,IF(cukier8[[#This Row],[ilość już zakupiona]]&gt;=10000,0.2,0.1),0.05),0)</f>
        <v>0</v>
      </c>
      <c r="F1811" s="4">
        <f>cukier8[[#This Row],[Ilość cukru]]*cukier8[[#This Row],[rabat]]</f>
        <v>0</v>
      </c>
    </row>
    <row r="1812" spans="1:6" x14ac:dyDescent="0.25">
      <c r="A1812" s="1">
        <v>41440</v>
      </c>
      <c r="B1812" t="s">
        <v>32</v>
      </c>
      <c r="C1812">
        <v>132</v>
      </c>
      <c r="D1812">
        <f>SUMIF($B$1:B1812,cukier8[[#This Row],[NIP]],$C$1:C1812)</f>
        <v>4580</v>
      </c>
      <c r="E1812">
        <f>IF(cukier8[[#This Row],[ilość już zakupiona]]&gt;=100,IF(cukier8[[#This Row],[ilość już zakupiona]]&gt;=1000,IF(cukier8[[#This Row],[ilość już zakupiona]]&gt;=10000,0.2,0.1),0.05),0)</f>
        <v>0.1</v>
      </c>
      <c r="F1812" s="4">
        <f>cukier8[[#This Row],[Ilość cukru]]*cukier8[[#This Row],[rabat]]</f>
        <v>13.200000000000001</v>
      </c>
    </row>
    <row r="1813" spans="1:6" x14ac:dyDescent="0.25">
      <c r="A1813" s="1">
        <v>41441</v>
      </c>
      <c r="B1813" t="s">
        <v>133</v>
      </c>
      <c r="C1813">
        <v>83</v>
      </c>
      <c r="D1813">
        <f>SUMIF($B$1:B1813,cukier8[[#This Row],[NIP]],$C$1:C1813)</f>
        <v>934</v>
      </c>
      <c r="E1813">
        <f>IF(cukier8[[#This Row],[ilość już zakupiona]]&gt;=100,IF(cukier8[[#This Row],[ilość już zakupiona]]&gt;=1000,IF(cukier8[[#This Row],[ilość już zakupiona]]&gt;=10000,0.2,0.1),0.05),0)</f>
        <v>0.05</v>
      </c>
      <c r="F1813" s="4">
        <f>cukier8[[#This Row],[Ilość cukru]]*cukier8[[#This Row],[rabat]]</f>
        <v>4.1500000000000004</v>
      </c>
    </row>
    <row r="1814" spans="1:6" x14ac:dyDescent="0.25">
      <c r="A1814" s="1">
        <v>41446</v>
      </c>
      <c r="B1814" t="s">
        <v>207</v>
      </c>
      <c r="C1814">
        <v>7</v>
      </c>
      <c r="D1814">
        <f>SUMIF($B$1:B1814,cukier8[[#This Row],[NIP]],$C$1:C1814)</f>
        <v>12</v>
      </c>
      <c r="E1814">
        <f>IF(cukier8[[#This Row],[ilość już zakupiona]]&gt;=100,IF(cukier8[[#This Row],[ilość już zakupiona]]&gt;=1000,IF(cukier8[[#This Row],[ilość już zakupiona]]&gt;=10000,0.2,0.1),0.05),0)</f>
        <v>0</v>
      </c>
      <c r="F1814" s="4">
        <f>cukier8[[#This Row],[Ilość cukru]]*cukier8[[#This Row],[rabat]]</f>
        <v>0</v>
      </c>
    </row>
    <row r="1815" spans="1:6" x14ac:dyDescent="0.25">
      <c r="A1815" s="1">
        <v>41447</v>
      </c>
      <c r="B1815" t="s">
        <v>156</v>
      </c>
      <c r="C1815">
        <v>9</v>
      </c>
      <c r="D1815">
        <f>SUMIF($B$1:B1815,cukier8[[#This Row],[NIP]],$C$1:C1815)</f>
        <v>26</v>
      </c>
      <c r="E1815">
        <f>IF(cukier8[[#This Row],[ilość już zakupiona]]&gt;=100,IF(cukier8[[#This Row],[ilość już zakupiona]]&gt;=1000,IF(cukier8[[#This Row],[ilość już zakupiona]]&gt;=10000,0.2,0.1),0.05),0)</f>
        <v>0</v>
      </c>
      <c r="F1815" s="4">
        <f>cukier8[[#This Row],[Ilość cukru]]*cukier8[[#This Row],[rabat]]</f>
        <v>0</v>
      </c>
    </row>
    <row r="1816" spans="1:6" x14ac:dyDescent="0.25">
      <c r="A1816" s="1">
        <v>41448</v>
      </c>
      <c r="B1816" t="s">
        <v>161</v>
      </c>
      <c r="C1816">
        <v>20</v>
      </c>
      <c r="D1816">
        <f>SUMIF($B$1:B1816,cukier8[[#This Row],[NIP]],$C$1:C1816)</f>
        <v>38</v>
      </c>
      <c r="E1816">
        <f>IF(cukier8[[#This Row],[ilość już zakupiona]]&gt;=100,IF(cukier8[[#This Row],[ilość już zakupiona]]&gt;=1000,IF(cukier8[[#This Row],[ilość już zakupiona]]&gt;=10000,0.2,0.1),0.05),0)</f>
        <v>0</v>
      </c>
      <c r="F1816" s="4">
        <f>cukier8[[#This Row],[Ilość cukru]]*cukier8[[#This Row],[rabat]]</f>
        <v>0</v>
      </c>
    </row>
    <row r="1817" spans="1:6" x14ac:dyDescent="0.25">
      <c r="A1817" s="1">
        <v>41449</v>
      </c>
      <c r="B1817" t="s">
        <v>12</v>
      </c>
      <c r="C1817">
        <v>98</v>
      </c>
      <c r="D1817">
        <f>SUMIF($B$1:B1817,cukier8[[#This Row],[NIP]],$C$1:C1817)</f>
        <v>4066</v>
      </c>
      <c r="E1817">
        <f>IF(cukier8[[#This Row],[ilość już zakupiona]]&gt;=100,IF(cukier8[[#This Row],[ilość już zakupiona]]&gt;=1000,IF(cukier8[[#This Row],[ilość już zakupiona]]&gt;=10000,0.2,0.1),0.05),0)</f>
        <v>0.1</v>
      </c>
      <c r="F1817" s="4">
        <f>cukier8[[#This Row],[Ilość cukru]]*cukier8[[#This Row],[rabat]]</f>
        <v>9.8000000000000007</v>
      </c>
    </row>
    <row r="1818" spans="1:6" x14ac:dyDescent="0.25">
      <c r="A1818" s="1">
        <v>41451</v>
      </c>
      <c r="B1818" t="s">
        <v>139</v>
      </c>
      <c r="C1818">
        <v>9</v>
      </c>
      <c r="D1818">
        <f>SUMIF($B$1:B1818,cukier8[[#This Row],[NIP]],$C$1:C1818)</f>
        <v>35</v>
      </c>
      <c r="E1818">
        <f>IF(cukier8[[#This Row],[ilość już zakupiona]]&gt;=100,IF(cukier8[[#This Row],[ilość już zakupiona]]&gt;=1000,IF(cukier8[[#This Row],[ilość już zakupiona]]&gt;=10000,0.2,0.1),0.05),0)</f>
        <v>0</v>
      </c>
      <c r="F1818" s="4">
        <f>cukier8[[#This Row],[Ilość cukru]]*cukier8[[#This Row],[rabat]]</f>
        <v>0</v>
      </c>
    </row>
    <row r="1819" spans="1:6" x14ac:dyDescent="0.25">
      <c r="A1819" s="1">
        <v>41453</v>
      </c>
      <c r="B1819" t="s">
        <v>66</v>
      </c>
      <c r="C1819">
        <v>13</v>
      </c>
      <c r="D1819">
        <f>SUMIF($B$1:B1819,cukier8[[#This Row],[NIP]],$C$1:C1819)</f>
        <v>19</v>
      </c>
      <c r="E1819">
        <f>IF(cukier8[[#This Row],[ilość już zakupiona]]&gt;=100,IF(cukier8[[#This Row],[ilość już zakupiona]]&gt;=1000,IF(cukier8[[#This Row],[ilość już zakupiona]]&gt;=10000,0.2,0.1),0.05),0)</f>
        <v>0</v>
      </c>
      <c r="F1819" s="4">
        <f>cukier8[[#This Row],[Ilość cukru]]*cukier8[[#This Row],[rabat]]</f>
        <v>0</v>
      </c>
    </row>
    <row r="1820" spans="1:6" x14ac:dyDescent="0.25">
      <c r="A1820" s="1">
        <v>41456</v>
      </c>
      <c r="B1820" t="s">
        <v>52</v>
      </c>
      <c r="C1820">
        <v>424</v>
      </c>
      <c r="D1820">
        <f>SUMIF($B$1:B1820,cukier8[[#This Row],[NIP]],$C$1:C1820)</f>
        <v>20935</v>
      </c>
      <c r="E1820">
        <f>IF(cukier8[[#This Row],[ilość już zakupiona]]&gt;=100,IF(cukier8[[#This Row],[ilość już zakupiona]]&gt;=1000,IF(cukier8[[#This Row],[ilość już zakupiona]]&gt;=10000,0.2,0.1),0.05),0)</f>
        <v>0.2</v>
      </c>
      <c r="F1820" s="4">
        <f>cukier8[[#This Row],[Ilość cukru]]*cukier8[[#This Row],[rabat]]</f>
        <v>84.800000000000011</v>
      </c>
    </row>
    <row r="1821" spans="1:6" x14ac:dyDescent="0.25">
      <c r="A1821" s="1">
        <v>41461</v>
      </c>
      <c r="B1821" t="s">
        <v>41</v>
      </c>
      <c r="C1821">
        <v>31</v>
      </c>
      <c r="D1821">
        <f>SUMIF($B$1:B1821,cukier8[[#This Row],[NIP]],$C$1:C1821)</f>
        <v>1831</v>
      </c>
      <c r="E1821">
        <f>IF(cukier8[[#This Row],[ilość już zakupiona]]&gt;=100,IF(cukier8[[#This Row],[ilość już zakupiona]]&gt;=1000,IF(cukier8[[#This Row],[ilość już zakupiona]]&gt;=10000,0.2,0.1),0.05),0)</f>
        <v>0.1</v>
      </c>
      <c r="F1821" s="4">
        <f>cukier8[[#This Row],[Ilość cukru]]*cukier8[[#This Row],[rabat]]</f>
        <v>3.1</v>
      </c>
    </row>
    <row r="1822" spans="1:6" x14ac:dyDescent="0.25">
      <c r="A1822" s="1">
        <v>41462</v>
      </c>
      <c r="B1822" t="s">
        <v>59</v>
      </c>
      <c r="C1822">
        <v>18</v>
      </c>
      <c r="D1822">
        <f>SUMIF($B$1:B1822,cukier8[[#This Row],[NIP]],$C$1:C1822)</f>
        <v>48</v>
      </c>
      <c r="E1822">
        <f>IF(cukier8[[#This Row],[ilość już zakupiona]]&gt;=100,IF(cukier8[[#This Row],[ilość już zakupiona]]&gt;=1000,IF(cukier8[[#This Row],[ilość już zakupiona]]&gt;=10000,0.2,0.1),0.05),0)</f>
        <v>0</v>
      </c>
      <c r="F1822" s="4">
        <f>cukier8[[#This Row],[Ilość cukru]]*cukier8[[#This Row],[rabat]]</f>
        <v>0</v>
      </c>
    </row>
    <row r="1823" spans="1:6" x14ac:dyDescent="0.25">
      <c r="A1823" s="1">
        <v>41464</v>
      </c>
      <c r="B1823" t="s">
        <v>8</v>
      </c>
      <c r="C1823">
        <v>172</v>
      </c>
      <c r="D1823">
        <f>SUMIF($B$1:B1823,cukier8[[#This Row],[NIP]],$C$1:C1823)</f>
        <v>3381</v>
      </c>
      <c r="E1823">
        <f>IF(cukier8[[#This Row],[ilość już zakupiona]]&gt;=100,IF(cukier8[[#This Row],[ilość już zakupiona]]&gt;=1000,IF(cukier8[[#This Row],[ilość już zakupiona]]&gt;=10000,0.2,0.1),0.05),0)</f>
        <v>0.1</v>
      </c>
      <c r="F1823" s="4">
        <f>cukier8[[#This Row],[Ilość cukru]]*cukier8[[#This Row],[rabat]]</f>
        <v>17.2</v>
      </c>
    </row>
    <row r="1824" spans="1:6" x14ac:dyDescent="0.25">
      <c r="A1824" s="1">
        <v>41464</v>
      </c>
      <c r="B1824" t="s">
        <v>47</v>
      </c>
      <c r="C1824">
        <v>373</v>
      </c>
      <c r="D1824">
        <f>SUMIF($B$1:B1824,cukier8[[#This Row],[NIP]],$C$1:C1824)</f>
        <v>22153</v>
      </c>
      <c r="E1824">
        <f>IF(cukier8[[#This Row],[ilość już zakupiona]]&gt;=100,IF(cukier8[[#This Row],[ilość już zakupiona]]&gt;=1000,IF(cukier8[[#This Row],[ilość już zakupiona]]&gt;=10000,0.2,0.1),0.05),0)</f>
        <v>0.2</v>
      </c>
      <c r="F1824" s="4">
        <f>cukier8[[#This Row],[Ilość cukru]]*cukier8[[#This Row],[rabat]]</f>
        <v>74.600000000000009</v>
      </c>
    </row>
    <row r="1825" spans="1:6" x14ac:dyDescent="0.25">
      <c r="A1825" s="1">
        <v>41465</v>
      </c>
      <c r="B1825" t="s">
        <v>19</v>
      </c>
      <c r="C1825">
        <v>299</v>
      </c>
      <c r="D1825">
        <f>SUMIF($B$1:B1825,cukier8[[#This Row],[NIP]],$C$1:C1825)</f>
        <v>16283</v>
      </c>
      <c r="E1825">
        <f>IF(cukier8[[#This Row],[ilość już zakupiona]]&gt;=100,IF(cukier8[[#This Row],[ilość już zakupiona]]&gt;=1000,IF(cukier8[[#This Row],[ilość już zakupiona]]&gt;=10000,0.2,0.1),0.05),0)</f>
        <v>0.2</v>
      </c>
      <c r="F1825" s="4">
        <f>cukier8[[#This Row],[Ilość cukru]]*cukier8[[#This Row],[rabat]]</f>
        <v>59.800000000000004</v>
      </c>
    </row>
    <row r="1826" spans="1:6" x14ac:dyDescent="0.25">
      <c r="A1826" s="1">
        <v>41471</v>
      </c>
      <c r="B1826" t="s">
        <v>39</v>
      </c>
      <c r="C1826">
        <v>20</v>
      </c>
      <c r="D1826">
        <f>SUMIF($B$1:B1826,cukier8[[#This Row],[NIP]],$C$1:C1826)</f>
        <v>4308</v>
      </c>
      <c r="E1826">
        <f>IF(cukier8[[#This Row],[ilość już zakupiona]]&gt;=100,IF(cukier8[[#This Row],[ilość już zakupiona]]&gt;=1000,IF(cukier8[[#This Row],[ilość już zakupiona]]&gt;=10000,0.2,0.1),0.05),0)</f>
        <v>0.1</v>
      </c>
      <c r="F1826" s="4">
        <f>cukier8[[#This Row],[Ilość cukru]]*cukier8[[#This Row],[rabat]]</f>
        <v>2</v>
      </c>
    </row>
    <row r="1827" spans="1:6" x14ac:dyDescent="0.25">
      <c r="A1827" s="1">
        <v>41472</v>
      </c>
      <c r="B1827" t="s">
        <v>71</v>
      </c>
      <c r="C1827">
        <v>89</v>
      </c>
      <c r="D1827">
        <f>SUMIF($B$1:B1827,cukier8[[#This Row],[NIP]],$C$1:C1827)</f>
        <v>2992</v>
      </c>
      <c r="E1827">
        <f>IF(cukier8[[#This Row],[ilość już zakupiona]]&gt;=100,IF(cukier8[[#This Row],[ilość już zakupiona]]&gt;=1000,IF(cukier8[[#This Row],[ilość już zakupiona]]&gt;=10000,0.2,0.1),0.05),0)</f>
        <v>0.1</v>
      </c>
      <c r="F1827" s="4">
        <f>cukier8[[#This Row],[Ilość cukru]]*cukier8[[#This Row],[rabat]]</f>
        <v>8.9</v>
      </c>
    </row>
    <row r="1828" spans="1:6" x14ac:dyDescent="0.25">
      <c r="A1828" s="1">
        <v>41472</v>
      </c>
      <c r="B1828" t="s">
        <v>37</v>
      </c>
      <c r="C1828">
        <v>60</v>
      </c>
      <c r="D1828">
        <f>SUMIF($B$1:B1828,cukier8[[#This Row],[NIP]],$C$1:C1828)</f>
        <v>3706</v>
      </c>
      <c r="E1828">
        <f>IF(cukier8[[#This Row],[ilość już zakupiona]]&gt;=100,IF(cukier8[[#This Row],[ilość już zakupiona]]&gt;=1000,IF(cukier8[[#This Row],[ilość już zakupiona]]&gt;=10000,0.2,0.1),0.05),0)</f>
        <v>0.1</v>
      </c>
      <c r="F1828" s="4">
        <f>cukier8[[#This Row],[Ilość cukru]]*cukier8[[#This Row],[rabat]]</f>
        <v>6</v>
      </c>
    </row>
    <row r="1829" spans="1:6" x14ac:dyDescent="0.25">
      <c r="A1829" s="1">
        <v>41475</v>
      </c>
      <c r="B1829" t="s">
        <v>5</v>
      </c>
      <c r="C1829">
        <v>5</v>
      </c>
      <c r="D1829">
        <f>SUMIF($B$1:B1829,cukier8[[#This Row],[NIP]],$C$1:C1829)</f>
        <v>32</v>
      </c>
      <c r="E1829">
        <f>IF(cukier8[[#This Row],[ilość już zakupiona]]&gt;=100,IF(cukier8[[#This Row],[ilość już zakupiona]]&gt;=1000,IF(cukier8[[#This Row],[ilość już zakupiona]]&gt;=10000,0.2,0.1),0.05),0)</f>
        <v>0</v>
      </c>
      <c r="F1829" s="4">
        <f>cukier8[[#This Row],[Ilość cukru]]*cukier8[[#This Row],[rabat]]</f>
        <v>0</v>
      </c>
    </row>
    <row r="1830" spans="1:6" x14ac:dyDescent="0.25">
      <c r="A1830" s="1">
        <v>41476</v>
      </c>
      <c r="B1830" t="s">
        <v>104</v>
      </c>
      <c r="C1830">
        <v>125</v>
      </c>
      <c r="D1830">
        <f>SUMIF($B$1:B1830,cukier8[[#This Row],[NIP]],$C$1:C1830)</f>
        <v>5839</v>
      </c>
      <c r="E1830">
        <f>IF(cukier8[[#This Row],[ilość już zakupiona]]&gt;=100,IF(cukier8[[#This Row],[ilość już zakupiona]]&gt;=1000,IF(cukier8[[#This Row],[ilość już zakupiona]]&gt;=10000,0.2,0.1),0.05),0)</f>
        <v>0.1</v>
      </c>
      <c r="F1830" s="4">
        <f>cukier8[[#This Row],[Ilość cukru]]*cukier8[[#This Row],[rabat]]</f>
        <v>12.5</v>
      </c>
    </row>
    <row r="1831" spans="1:6" x14ac:dyDescent="0.25">
      <c r="A1831" s="1">
        <v>41476</v>
      </c>
      <c r="B1831" t="s">
        <v>14</v>
      </c>
      <c r="C1831">
        <v>177</v>
      </c>
      <c r="D1831">
        <f>SUMIF($B$1:B1831,cukier8[[#This Row],[NIP]],$C$1:C1831)</f>
        <v>4328</v>
      </c>
      <c r="E1831">
        <f>IF(cukier8[[#This Row],[ilość już zakupiona]]&gt;=100,IF(cukier8[[#This Row],[ilość już zakupiona]]&gt;=1000,IF(cukier8[[#This Row],[ilość już zakupiona]]&gt;=10000,0.2,0.1),0.05),0)</f>
        <v>0.1</v>
      </c>
      <c r="F1831" s="4">
        <f>cukier8[[#This Row],[Ilość cukru]]*cukier8[[#This Row],[rabat]]</f>
        <v>17.7</v>
      </c>
    </row>
    <row r="1832" spans="1:6" x14ac:dyDescent="0.25">
      <c r="A1832" s="1">
        <v>41477</v>
      </c>
      <c r="B1832" t="s">
        <v>22</v>
      </c>
      <c r="C1832">
        <v>58</v>
      </c>
      <c r="D1832">
        <f>SUMIF($B$1:B1832,cukier8[[#This Row],[NIP]],$C$1:C1832)</f>
        <v>1196</v>
      </c>
      <c r="E1832">
        <f>IF(cukier8[[#This Row],[ilość już zakupiona]]&gt;=100,IF(cukier8[[#This Row],[ilość już zakupiona]]&gt;=1000,IF(cukier8[[#This Row],[ilość już zakupiona]]&gt;=10000,0.2,0.1),0.05),0)</f>
        <v>0.1</v>
      </c>
      <c r="F1832" s="4">
        <f>cukier8[[#This Row],[Ilość cukru]]*cukier8[[#This Row],[rabat]]</f>
        <v>5.8000000000000007</v>
      </c>
    </row>
    <row r="1833" spans="1:6" x14ac:dyDescent="0.25">
      <c r="A1833" s="1">
        <v>41478</v>
      </c>
      <c r="B1833" t="s">
        <v>21</v>
      </c>
      <c r="C1833">
        <v>174</v>
      </c>
      <c r="D1833">
        <f>SUMIF($B$1:B1833,cukier8[[#This Row],[NIP]],$C$1:C1833)</f>
        <v>4289</v>
      </c>
      <c r="E1833">
        <f>IF(cukier8[[#This Row],[ilość już zakupiona]]&gt;=100,IF(cukier8[[#This Row],[ilość już zakupiona]]&gt;=1000,IF(cukier8[[#This Row],[ilość już zakupiona]]&gt;=10000,0.2,0.1),0.05),0)</f>
        <v>0.1</v>
      </c>
      <c r="F1833" s="4">
        <f>cukier8[[#This Row],[Ilość cukru]]*cukier8[[#This Row],[rabat]]</f>
        <v>17.400000000000002</v>
      </c>
    </row>
    <row r="1834" spans="1:6" x14ac:dyDescent="0.25">
      <c r="A1834" s="1">
        <v>41479</v>
      </c>
      <c r="B1834" t="s">
        <v>9</v>
      </c>
      <c r="C1834">
        <v>485</v>
      </c>
      <c r="D1834">
        <f>SUMIF($B$1:B1834,cukier8[[#This Row],[NIP]],$C$1:C1834)</f>
        <v>23837</v>
      </c>
      <c r="E1834">
        <f>IF(cukier8[[#This Row],[ilość już zakupiona]]&gt;=100,IF(cukier8[[#This Row],[ilość już zakupiona]]&gt;=1000,IF(cukier8[[#This Row],[ilość już zakupiona]]&gt;=10000,0.2,0.1),0.05),0)</f>
        <v>0.2</v>
      </c>
      <c r="F1834" s="4">
        <f>cukier8[[#This Row],[Ilość cukru]]*cukier8[[#This Row],[rabat]]</f>
        <v>97</v>
      </c>
    </row>
    <row r="1835" spans="1:6" x14ac:dyDescent="0.25">
      <c r="A1835" s="1">
        <v>41481</v>
      </c>
      <c r="B1835" t="s">
        <v>234</v>
      </c>
      <c r="C1835">
        <v>7</v>
      </c>
      <c r="D1835">
        <f>SUMIF($B$1:B1835,cukier8[[#This Row],[NIP]],$C$1:C1835)</f>
        <v>19</v>
      </c>
      <c r="E1835">
        <f>IF(cukier8[[#This Row],[ilość już zakupiona]]&gt;=100,IF(cukier8[[#This Row],[ilość już zakupiona]]&gt;=1000,IF(cukier8[[#This Row],[ilość już zakupiona]]&gt;=10000,0.2,0.1),0.05),0)</f>
        <v>0</v>
      </c>
      <c r="F1835" s="4">
        <f>cukier8[[#This Row],[Ilość cukru]]*cukier8[[#This Row],[rabat]]</f>
        <v>0</v>
      </c>
    </row>
    <row r="1836" spans="1:6" x14ac:dyDescent="0.25">
      <c r="A1836" s="1">
        <v>41482</v>
      </c>
      <c r="B1836" t="s">
        <v>11</v>
      </c>
      <c r="C1836">
        <v>109</v>
      </c>
      <c r="D1836">
        <f>SUMIF($B$1:B1836,cukier8[[#This Row],[NIP]],$C$1:C1836)</f>
        <v>23183</v>
      </c>
      <c r="E1836">
        <f>IF(cukier8[[#This Row],[ilość już zakupiona]]&gt;=100,IF(cukier8[[#This Row],[ilość już zakupiona]]&gt;=1000,IF(cukier8[[#This Row],[ilość już zakupiona]]&gt;=10000,0.2,0.1),0.05),0)</f>
        <v>0.2</v>
      </c>
      <c r="F1836" s="4">
        <f>cukier8[[#This Row],[Ilość cukru]]*cukier8[[#This Row],[rabat]]</f>
        <v>21.8</v>
      </c>
    </row>
    <row r="1837" spans="1:6" x14ac:dyDescent="0.25">
      <c r="A1837" s="1">
        <v>41485</v>
      </c>
      <c r="B1837" t="s">
        <v>8</v>
      </c>
      <c r="C1837">
        <v>116</v>
      </c>
      <c r="D1837">
        <f>SUMIF($B$1:B1837,cukier8[[#This Row],[NIP]],$C$1:C1837)</f>
        <v>3497</v>
      </c>
      <c r="E1837">
        <f>IF(cukier8[[#This Row],[ilość już zakupiona]]&gt;=100,IF(cukier8[[#This Row],[ilość już zakupiona]]&gt;=1000,IF(cukier8[[#This Row],[ilość już zakupiona]]&gt;=10000,0.2,0.1),0.05),0)</f>
        <v>0.1</v>
      </c>
      <c r="F1837" s="4">
        <f>cukier8[[#This Row],[Ilość cukru]]*cukier8[[#This Row],[rabat]]</f>
        <v>11.600000000000001</v>
      </c>
    </row>
    <row r="1838" spans="1:6" x14ac:dyDescent="0.25">
      <c r="A1838" s="1">
        <v>41486</v>
      </c>
      <c r="B1838" t="s">
        <v>41</v>
      </c>
      <c r="C1838">
        <v>125</v>
      </c>
      <c r="D1838">
        <f>SUMIF($B$1:B1838,cukier8[[#This Row],[NIP]],$C$1:C1838)</f>
        <v>1956</v>
      </c>
      <c r="E1838">
        <f>IF(cukier8[[#This Row],[ilość już zakupiona]]&gt;=100,IF(cukier8[[#This Row],[ilość już zakupiona]]&gt;=1000,IF(cukier8[[#This Row],[ilość już zakupiona]]&gt;=10000,0.2,0.1),0.05),0)</f>
        <v>0.1</v>
      </c>
      <c r="F1838" s="4">
        <f>cukier8[[#This Row],[Ilość cukru]]*cukier8[[#This Row],[rabat]]</f>
        <v>12.5</v>
      </c>
    </row>
    <row r="1839" spans="1:6" x14ac:dyDescent="0.25">
      <c r="A1839" s="1">
        <v>41486</v>
      </c>
      <c r="B1839" t="s">
        <v>224</v>
      </c>
      <c r="C1839">
        <v>15</v>
      </c>
      <c r="D1839">
        <f>SUMIF($B$1:B1839,cukier8[[#This Row],[NIP]],$C$1:C1839)</f>
        <v>35</v>
      </c>
      <c r="E1839">
        <f>IF(cukier8[[#This Row],[ilość już zakupiona]]&gt;=100,IF(cukier8[[#This Row],[ilość już zakupiona]]&gt;=1000,IF(cukier8[[#This Row],[ilość już zakupiona]]&gt;=10000,0.2,0.1),0.05),0)</f>
        <v>0</v>
      </c>
      <c r="F1839" s="4">
        <f>cukier8[[#This Row],[Ilość cukru]]*cukier8[[#This Row],[rabat]]</f>
        <v>0</v>
      </c>
    </row>
    <row r="1840" spans="1:6" x14ac:dyDescent="0.25">
      <c r="A1840" s="1">
        <v>41488</v>
      </c>
      <c r="B1840" t="s">
        <v>179</v>
      </c>
      <c r="C1840">
        <v>4</v>
      </c>
      <c r="D1840">
        <f>SUMIF($B$1:B1840,cukier8[[#This Row],[NIP]],$C$1:C1840)</f>
        <v>21</v>
      </c>
      <c r="E1840">
        <f>IF(cukier8[[#This Row],[ilość już zakupiona]]&gt;=100,IF(cukier8[[#This Row],[ilość już zakupiona]]&gt;=1000,IF(cukier8[[#This Row],[ilość już zakupiona]]&gt;=10000,0.2,0.1),0.05),0)</f>
        <v>0</v>
      </c>
      <c r="F1840" s="4">
        <f>cukier8[[#This Row],[Ilość cukru]]*cukier8[[#This Row],[rabat]]</f>
        <v>0</v>
      </c>
    </row>
    <row r="1841" spans="1:6" x14ac:dyDescent="0.25">
      <c r="A1841" s="1">
        <v>41489</v>
      </c>
      <c r="B1841" t="s">
        <v>146</v>
      </c>
      <c r="C1841">
        <v>13</v>
      </c>
      <c r="D1841">
        <f>SUMIF($B$1:B1841,cukier8[[#This Row],[NIP]],$C$1:C1841)</f>
        <v>49</v>
      </c>
      <c r="E1841">
        <f>IF(cukier8[[#This Row],[ilość już zakupiona]]&gt;=100,IF(cukier8[[#This Row],[ilość już zakupiona]]&gt;=1000,IF(cukier8[[#This Row],[ilość już zakupiona]]&gt;=10000,0.2,0.1),0.05),0)</f>
        <v>0</v>
      </c>
      <c r="F1841" s="4">
        <f>cukier8[[#This Row],[Ilość cukru]]*cukier8[[#This Row],[rabat]]</f>
        <v>0</v>
      </c>
    </row>
    <row r="1842" spans="1:6" x14ac:dyDescent="0.25">
      <c r="A1842" s="1">
        <v>41491</v>
      </c>
      <c r="B1842" t="s">
        <v>104</v>
      </c>
      <c r="C1842">
        <v>338</v>
      </c>
      <c r="D1842">
        <f>SUMIF($B$1:B1842,cukier8[[#This Row],[NIP]],$C$1:C1842)</f>
        <v>6177</v>
      </c>
      <c r="E1842">
        <f>IF(cukier8[[#This Row],[ilość już zakupiona]]&gt;=100,IF(cukier8[[#This Row],[ilość już zakupiona]]&gt;=1000,IF(cukier8[[#This Row],[ilość już zakupiona]]&gt;=10000,0.2,0.1),0.05),0)</f>
        <v>0.1</v>
      </c>
      <c r="F1842" s="4">
        <f>cukier8[[#This Row],[Ilość cukru]]*cukier8[[#This Row],[rabat]]</f>
        <v>33.800000000000004</v>
      </c>
    </row>
    <row r="1843" spans="1:6" x14ac:dyDescent="0.25">
      <c r="A1843" s="1">
        <v>41492</v>
      </c>
      <c r="B1843" t="s">
        <v>169</v>
      </c>
      <c r="C1843">
        <v>2</v>
      </c>
      <c r="D1843">
        <f>SUMIF($B$1:B1843,cukier8[[#This Row],[NIP]],$C$1:C1843)</f>
        <v>21</v>
      </c>
      <c r="E1843">
        <f>IF(cukier8[[#This Row],[ilość już zakupiona]]&gt;=100,IF(cukier8[[#This Row],[ilość już zakupiona]]&gt;=1000,IF(cukier8[[#This Row],[ilość już zakupiona]]&gt;=10000,0.2,0.1),0.05),0)</f>
        <v>0</v>
      </c>
      <c r="F1843" s="4">
        <f>cukier8[[#This Row],[Ilość cukru]]*cukier8[[#This Row],[rabat]]</f>
        <v>0</v>
      </c>
    </row>
    <row r="1844" spans="1:6" x14ac:dyDescent="0.25">
      <c r="A1844" s="1">
        <v>41493</v>
      </c>
      <c r="B1844" t="s">
        <v>39</v>
      </c>
      <c r="C1844">
        <v>108</v>
      </c>
      <c r="D1844">
        <f>SUMIF($B$1:B1844,cukier8[[#This Row],[NIP]],$C$1:C1844)</f>
        <v>4416</v>
      </c>
      <c r="E1844">
        <f>IF(cukier8[[#This Row],[ilość już zakupiona]]&gt;=100,IF(cukier8[[#This Row],[ilość już zakupiona]]&gt;=1000,IF(cukier8[[#This Row],[ilość już zakupiona]]&gt;=10000,0.2,0.1),0.05),0)</f>
        <v>0.1</v>
      </c>
      <c r="F1844" s="4">
        <f>cukier8[[#This Row],[Ilość cukru]]*cukier8[[#This Row],[rabat]]</f>
        <v>10.8</v>
      </c>
    </row>
    <row r="1845" spans="1:6" x14ac:dyDescent="0.25">
      <c r="A1845" s="1">
        <v>41494</v>
      </c>
      <c r="B1845" t="s">
        <v>63</v>
      </c>
      <c r="C1845">
        <v>119</v>
      </c>
      <c r="D1845">
        <f>SUMIF($B$1:B1845,cukier8[[#This Row],[NIP]],$C$1:C1845)</f>
        <v>2929</v>
      </c>
      <c r="E1845">
        <f>IF(cukier8[[#This Row],[ilość już zakupiona]]&gt;=100,IF(cukier8[[#This Row],[ilość już zakupiona]]&gt;=1000,IF(cukier8[[#This Row],[ilość już zakupiona]]&gt;=10000,0.2,0.1),0.05),0)</f>
        <v>0.1</v>
      </c>
      <c r="F1845" s="4">
        <f>cukier8[[#This Row],[Ilość cukru]]*cukier8[[#This Row],[rabat]]</f>
        <v>11.9</v>
      </c>
    </row>
    <row r="1846" spans="1:6" x14ac:dyDescent="0.25">
      <c r="A1846" s="1">
        <v>41495</v>
      </c>
      <c r="B1846" t="s">
        <v>9</v>
      </c>
      <c r="C1846">
        <v>385</v>
      </c>
      <c r="D1846">
        <f>SUMIF($B$1:B1846,cukier8[[#This Row],[NIP]],$C$1:C1846)</f>
        <v>24222</v>
      </c>
      <c r="E1846">
        <f>IF(cukier8[[#This Row],[ilość już zakupiona]]&gt;=100,IF(cukier8[[#This Row],[ilość już zakupiona]]&gt;=1000,IF(cukier8[[#This Row],[ilość już zakupiona]]&gt;=10000,0.2,0.1),0.05),0)</f>
        <v>0.2</v>
      </c>
      <c r="F1846" s="4">
        <f>cukier8[[#This Row],[Ilość cukru]]*cukier8[[#This Row],[rabat]]</f>
        <v>77</v>
      </c>
    </row>
    <row r="1847" spans="1:6" x14ac:dyDescent="0.25">
      <c r="A1847" s="1">
        <v>41495</v>
      </c>
      <c r="B1847" t="s">
        <v>47</v>
      </c>
      <c r="C1847">
        <v>239</v>
      </c>
      <c r="D1847">
        <f>SUMIF($B$1:B1847,cukier8[[#This Row],[NIP]],$C$1:C1847)</f>
        <v>22392</v>
      </c>
      <c r="E1847">
        <f>IF(cukier8[[#This Row],[ilość już zakupiona]]&gt;=100,IF(cukier8[[#This Row],[ilość już zakupiona]]&gt;=1000,IF(cukier8[[#This Row],[ilość już zakupiona]]&gt;=10000,0.2,0.1),0.05),0)</f>
        <v>0.2</v>
      </c>
      <c r="F1847" s="4">
        <f>cukier8[[#This Row],[Ilość cukru]]*cukier8[[#This Row],[rabat]]</f>
        <v>47.800000000000004</v>
      </c>
    </row>
    <row r="1848" spans="1:6" x14ac:dyDescent="0.25">
      <c r="A1848" s="1">
        <v>41498</v>
      </c>
      <c r="B1848" t="s">
        <v>231</v>
      </c>
      <c r="C1848">
        <v>8</v>
      </c>
      <c r="D1848">
        <f>SUMIF($B$1:B1848,cukier8[[#This Row],[NIP]],$C$1:C1848)</f>
        <v>25</v>
      </c>
      <c r="E1848">
        <f>IF(cukier8[[#This Row],[ilość już zakupiona]]&gt;=100,IF(cukier8[[#This Row],[ilość już zakupiona]]&gt;=1000,IF(cukier8[[#This Row],[ilość już zakupiona]]&gt;=10000,0.2,0.1),0.05),0)</f>
        <v>0</v>
      </c>
      <c r="F1848" s="4">
        <f>cukier8[[#This Row],[Ilość cukru]]*cukier8[[#This Row],[rabat]]</f>
        <v>0</v>
      </c>
    </row>
    <row r="1849" spans="1:6" x14ac:dyDescent="0.25">
      <c r="A1849" s="1">
        <v>41499</v>
      </c>
      <c r="B1849" t="s">
        <v>19</v>
      </c>
      <c r="C1849">
        <v>219</v>
      </c>
      <c r="D1849">
        <f>SUMIF($B$1:B1849,cukier8[[#This Row],[NIP]],$C$1:C1849)</f>
        <v>16502</v>
      </c>
      <c r="E1849">
        <f>IF(cukier8[[#This Row],[ilość już zakupiona]]&gt;=100,IF(cukier8[[#This Row],[ilość już zakupiona]]&gt;=1000,IF(cukier8[[#This Row],[ilość już zakupiona]]&gt;=10000,0.2,0.1),0.05),0)</f>
        <v>0.2</v>
      </c>
      <c r="F1849" s="4">
        <f>cukier8[[#This Row],[Ilość cukru]]*cukier8[[#This Row],[rabat]]</f>
        <v>43.800000000000004</v>
      </c>
    </row>
    <row r="1850" spans="1:6" x14ac:dyDescent="0.25">
      <c r="A1850" s="1">
        <v>41503</v>
      </c>
      <c r="B1850" t="s">
        <v>27</v>
      </c>
      <c r="C1850">
        <v>40</v>
      </c>
      <c r="D1850">
        <f>SUMIF($B$1:B1850,cukier8[[#This Row],[NIP]],$C$1:C1850)</f>
        <v>2245</v>
      </c>
      <c r="E1850">
        <f>IF(cukier8[[#This Row],[ilość już zakupiona]]&gt;=100,IF(cukier8[[#This Row],[ilość już zakupiona]]&gt;=1000,IF(cukier8[[#This Row],[ilość już zakupiona]]&gt;=10000,0.2,0.1),0.05),0)</f>
        <v>0.1</v>
      </c>
      <c r="F1850" s="4">
        <f>cukier8[[#This Row],[Ilość cukru]]*cukier8[[#This Row],[rabat]]</f>
        <v>4</v>
      </c>
    </row>
    <row r="1851" spans="1:6" x14ac:dyDescent="0.25">
      <c r="A1851" s="1">
        <v>41503</v>
      </c>
      <c r="B1851" t="s">
        <v>104</v>
      </c>
      <c r="C1851">
        <v>166</v>
      </c>
      <c r="D1851">
        <f>SUMIF($B$1:B1851,cukier8[[#This Row],[NIP]],$C$1:C1851)</f>
        <v>6343</v>
      </c>
      <c r="E1851">
        <f>IF(cukier8[[#This Row],[ilość już zakupiona]]&gt;=100,IF(cukier8[[#This Row],[ilość już zakupiona]]&gt;=1000,IF(cukier8[[#This Row],[ilość już zakupiona]]&gt;=10000,0.2,0.1),0.05),0)</f>
        <v>0.1</v>
      </c>
      <c r="F1851" s="4">
        <f>cukier8[[#This Row],[Ilość cukru]]*cukier8[[#This Row],[rabat]]</f>
        <v>16.600000000000001</v>
      </c>
    </row>
    <row r="1852" spans="1:6" x14ac:dyDescent="0.25">
      <c r="A1852" s="1">
        <v>41504</v>
      </c>
      <c r="B1852" t="s">
        <v>68</v>
      </c>
      <c r="C1852">
        <v>168</v>
      </c>
      <c r="D1852">
        <f>SUMIF($B$1:B1852,cukier8[[#This Row],[NIP]],$C$1:C1852)</f>
        <v>3547</v>
      </c>
      <c r="E1852">
        <f>IF(cukier8[[#This Row],[ilość już zakupiona]]&gt;=100,IF(cukier8[[#This Row],[ilość już zakupiona]]&gt;=1000,IF(cukier8[[#This Row],[ilość już zakupiona]]&gt;=10000,0.2,0.1),0.05),0)</f>
        <v>0.1</v>
      </c>
      <c r="F1852" s="4">
        <f>cukier8[[#This Row],[Ilość cukru]]*cukier8[[#This Row],[rabat]]</f>
        <v>16.8</v>
      </c>
    </row>
    <row r="1853" spans="1:6" x14ac:dyDescent="0.25">
      <c r="A1853" s="1">
        <v>41505</v>
      </c>
      <c r="B1853" t="s">
        <v>133</v>
      </c>
      <c r="C1853">
        <v>96</v>
      </c>
      <c r="D1853">
        <f>SUMIF($B$1:B1853,cukier8[[#This Row],[NIP]],$C$1:C1853)</f>
        <v>1030</v>
      </c>
      <c r="E1853">
        <f>IF(cukier8[[#This Row],[ilość już zakupiona]]&gt;=100,IF(cukier8[[#This Row],[ilość już zakupiona]]&gt;=1000,IF(cukier8[[#This Row],[ilość już zakupiona]]&gt;=10000,0.2,0.1),0.05),0)</f>
        <v>0.1</v>
      </c>
      <c r="F1853" s="4">
        <f>cukier8[[#This Row],[Ilość cukru]]*cukier8[[#This Row],[rabat]]</f>
        <v>9.6000000000000014</v>
      </c>
    </row>
    <row r="1854" spans="1:6" x14ac:dyDescent="0.25">
      <c r="A1854" s="1">
        <v>41506</v>
      </c>
      <c r="B1854" t="s">
        <v>12</v>
      </c>
      <c r="C1854">
        <v>23</v>
      </c>
      <c r="D1854">
        <f>SUMIF($B$1:B1854,cukier8[[#This Row],[NIP]],$C$1:C1854)</f>
        <v>4089</v>
      </c>
      <c r="E1854">
        <f>IF(cukier8[[#This Row],[ilość już zakupiona]]&gt;=100,IF(cukier8[[#This Row],[ilość już zakupiona]]&gt;=1000,IF(cukier8[[#This Row],[ilość już zakupiona]]&gt;=10000,0.2,0.1),0.05),0)</f>
        <v>0.1</v>
      </c>
      <c r="F1854" s="4">
        <f>cukier8[[#This Row],[Ilość cukru]]*cukier8[[#This Row],[rabat]]</f>
        <v>2.3000000000000003</v>
      </c>
    </row>
    <row r="1855" spans="1:6" x14ac:dyDescent="0.25">
      <c r="A1855" s="1">
        <v>41509</v>
      </c>
      <c r="B1855" t="s">
        <v>179</v>
      </c>
      <c r="C1855">
        <v>8</v>
      </c>
      <c r="D1855">
        <f>SUMIF($B$1:B1855,cukier8[[#This Row],[NIP]],$C$1:C1855)</f>
        <v>29</v>
      </c>
      <c r="E1855">
        <f>IF(cukier8[[#This Row],[ilość już zakupiona]]&gt;=100,IF(cukier8[[#This Row],[ilość już zakupiona]]&gt;=1000,IF(cukier8[[#This Row],[ilość już zakupiona]]&gt;=10000,0.2,0.1),0.05),0)</f>
        <v>0</v>
      </c>
      <c r="F1855" s="4">
        <f>cukier8[[#This Row],[Ilość cukru]]*cukier8[[#This Row],[rabat]]</f>
        <v>0</v>
      </c>
    </row>
    <row r="1856" spans="1:6" x14ac:dyDescent="0.25">
      <c r="A1856" s="1">
        <v>41509</v>
      </c>
      <c r="B1856" t="s">
        <v>108</v>
      </c>
      <c r="C1856">
        <v>1</v>
      </c>
      <c r="D1856">
        <f>SUMIF($B$1:B1856,cukier8[[#This Row],[NIP]],$C$1:C1856)</f>
        <v>27</v>
      </c>
      <c r="E1856">
        <f>IF(cukier8[[#This Row],[ilość już zakupiona]]&gt;=100,IF(cukier8[[#This Row],[ilość już zakupiona]]&gt;=1000,IF(cukier8[[#This Row],[ilość już zakupiona]]&gt;=10000,0.2,0.1),0.05),0)</f>
        <v>0</v>
      </c>
      <c r="F1856" s="4">
        <f>cukier8[[#This Row],[Ilość cukru]]*cukier8[[#This Row],[rabat]]</f>
        <v>0</v>
      </c>
    </row>
    <row r="1857" spans="1:6" x14ac:dyDescent="0.25">
      <c r="A1857" s="1">
        <v>41509</v>
      </c>
      <c r="B1857" t="s">
        <v>17</v>
      </c>
      <c r="C1857">
        <v>4</v>
      </c>
      <c r="D1857">
        <f>SUMIF($B$1:B1857,cukier8[[#This Row],[NIP]],$C$1:C1857)</f>
        <v>39</v>
      </c>
      <c r="E1857">
        <f>IF(cukier8[[#This Row],[ilość już zakupiona]]&gt;=100,IF(cukier8[[#This Row],[ilość już zakupiona]]&gt;=1000,IF(cukier8[[#This Row],[ilość już zakupiona]]&gt;=10000,0.2,0.1),0.05),0)</f>
        <v>0</v>
      </c>
      <c r="F1857" s="4">
        <f>cukier8[[#This Row],[Ilość cukru]]*cukier8[[#This Row],[rabat]]</f>
        <v>0</v>
      </c>
    </row>
    <row r="1858" spans="1:6" x14ac:dyDescent="0.25">
      <c r="A1858" s="1">
        <v>41512</v>
      </c>
      <c r="B1858" t="s">
        <v>122</v>
      </c>
      <c r="C1858">
        <v>170</v>
      </c>
      <c r="D1858">
        <f>SUMIF($B$1:B1858,cukier8[[#This Row],[NIP]],$C$1:C1858)</f>
        <v>759</v>
      </c>
      <c r="E1858">
        <f>IF(cukier8[[#This Row],[ilość już zakupiona]]&gt;=100,IF(cukier8[[#This Row],[ilość już zakupiona]]&gt;=1000,IF(cukier8[[#This Row],[ilość już zakupiona]]&gt;=10000,0.2,0.1),0.05),0)</f>
        <v>0.05</v>
      </c>
      <c r="F1858" s="4">
        <f>cukier8[[#This Row],[Ilość cukru]]*cukier8[[#This Row],[rabat]]</f>
        <v>8.5</v>
      </c>
    </row>
    <row r="1859" spans="1:6" x14ac:dyDescent="0.25">
      <c r="A1859" s="1">
        <v>41514</v>
      </c>
      <c r="B1859" t="s">
        <v>47</v>
      </c>
      <c r="C1859">
        <v>193</v>
      </c>
      <c r="D1859">
        <f>SUMIF($B$1:B1859,cukier8[[#This Row],[NIP]],$C$1:C1859)</f>
        <v>22585</v>
      </c>
      <c r="E1859">
        <f>IF(cukier8[[#This Row],[ilość już zakupiona]]&gt;=100,IF(cukier8[[#This Row],[ilość już zakupiona]]&gt;=1000,IF(cukier8[[#This Row],[ilość już zakupiona]]&gt;=10000,0.2,0.1),0.05),0)</f>
        <v>0.2</v>
      </c>
      <c r="F1859" s="4">
        <f>cukier8[[#This Row],[Ilość cukru]]*cukier8[[#This Row],[rabat]]</f>
        <v>38.6</v>
      </c>
    </row>
    <row r="1860" spans="1:6" x14ac:dyDescent="0.25">
      <c r="A1860" s="1">
        <v>41517</v>
      </c>
      <c r="B1860" t="s">
        <v>236</v>
      </c>
      <c r="C1860">
        <v>5</v>
      </c>
      <c r="D1860">
        <f>SUMIF($B$1:B1860,cukier8[[#This Row],[NIP]],$C$1:C1860)</f>
        <v>5</v>
      </c>
      <c r="E1860">
        <f>IF(cukier8[[#This Row],[ilość już zakupiona]]&gt;=100,IF(cukier8[[#This Row],[ilość już zakupiona]]&gt;=1000,IF(cukier8[[#This Row],[ilość już zakupiona]]&gt;=10000,0.2,0.1),0.05),0)</f>
        <v>0</v>
      </c>
      <c r="F1860" s="4">
        <f>cukier8[[#This Row],[Ilość cukru]]*cukier8[[#This Row],[rabat]]</f>
        <v>0</v>
      </c>
    </row>
    <row r="1861" spans="1:6" x14ac:dyDescent="0.25">
      <c r="A1861" s="1">
        <v>41520</v>
      </c>
      <c r="B1861" t="s">
        <v>64</v>
      </c>
      <c r="C1861">
        <v>5</v>
      </c>
      <c r="D1861">
        <f>SUMIF($B$1:B1861,cukier8[[#This Row],[NIP]],$C$1:C1861)</f>
        <v>24</v>
      </c>
      <c r="E1861">
        <f>IF(cukier8[[#This Row],[ilość już zakupiona]]&gt;=100,IF(cukier8[[#This Row],[ilość już zakupiona]]&gt;=1000,IF(cukier8[[#This Row],[ilość już zakupiona]]&gt;=10000,0.2,0.1),0.05),0)</f>
        <v>0</v>
      </c>
      <c r="F1861" s="4">
        <f>cukier8[[#This Row],[Ilość cukru]]*cukier8[[#This Row],[rabat]]</f>
        <v>0</v>
      </c>
    </row>
    <row r="1862" spans="1:6" x14ac:dyDescent="0.25">
      <c r="A1862" s="1">
        <v>41520</v>
      </c>
      <c r="B1862" t="s">
        <v>66</v>
      </c>
      <c r="C1862">
        <v>15</v>
      </c>
      <c r="D1862">
        <f>SUMIF($B$1:B1862,cukier8[[#This Row],[NIP]],$C$1:C1862)</f>
        <v>34</v>
      </c>
      <c r="E1862">
        <f>IF(cukier8[[#This Row],[ilość już zakupiona]]&gt;=100,IF(cukier8[[#This Row],[ilość już zakupiona]]&gt;=1000,IF(cukier8[[#This Row],[ilość już zakupiona]]&gt;=10000,0.2,0.1),0.05),0)</f>
        <v>0</v>
      </c>
      <c r="F1862" s="4">
        <f>cukier8[[#This Row],[Ilość cukru]]*cukier8[[#This Row],[rabat]]</f>
        <v>0</v>
      </c>
    </row>
    <row r="1863" spans="1:6" x14ac:dyDescent="0.25">
      <c r="A1863" s="1">
        <v>41525</v>
      </c>
      <c r="B1863" t="s">
        <v>111</v>
      </c>
      <c r="C1863">
        <v>14</v>
      </c>
      <c r="D1863">
        <f>SUMIF($B$1:B1863,cukier8[[#This Row],[NIP]],$C$1:C1863)</f>
        <v>52</v>
      </c>
      <c r="E1863">
        <f>IF(cukier8[[#This Row],[ilość już zakupiona]]&gt;=100,IF(cukier8[[#This Row],[ilość już zakupiona]]&gt;=1000,IF(cukier8[[#This Row],[ilość już zakupiona]]&gt;=10000,0.2,0.1),0.05),0)</f>
        <v>0</v>
      </c>
      <c r="F1863" s="4">
        <f>cukier8[[#This Row],[Ilość cukru]]*cukier8[[#This Row],[rabat]]</f>
        <v>0</v>
      </c>
    </row>
    <row r="1864" spans="1:6" x14ac:dyDescent="0.25">
      <c r="A1864" s="1">
        <v>41525</v>
      </c>
      <c r="B1864" t="s">
        <v>39</v>
      </c>
      <c r="C1864">
        <v>96</v>
      </c>
      <c r="D1864">
        <f>SUMIF($B$1:B1864,cukier8[[#This Row],[NIP]],$C$1:C1864)</f>
        <v>4512</v>
      </c>
      <c r="E1864">
        <f>IF(cukier8[[#This Row],[ilość już zakupiona]]&gt;=100,IF(cukier8[[#This Row],[ilość już zakupiona]]&gt;=1000,IF(cukier8[[#This Row],[ilość już zakupiona]]&gt;=10000,0.2,0.1),0.05),0)</f>
        <v>0.1</v>
      </c>
      <c r="F1864" s="4">
        <f>cukier8[[#This Row],[Ilość cukru]]*cukier8[[#This Row],[rabat]]</f>
        <v>9.6000000000000014</v>
      </c>
    </row>
    <row r="1865" spans="1:6" x14ac:dyDescent="0.25">
      <c r="A1865" s="1">
        <v>41529</v>
      </c>
      <c r="B1865" t="s">
        <v>164</v>
      </c>
      <c r="C1865">
        <v>1</v>
      </c>
      <c r="D1865">
        <f>SUMIF($B$1:B1865,cukier8[[#This Row],[NIP]],$C$1:C1865)</f>
        <v>31</v>
      </c>
      <c r="E1865">
        <f>IF(cukier8[[#This Row],[ilość już zakupiona]]&gt;=100,IF(cukier8[[#This Row],[ilość już zakupiona]]&gt;=1000,IF(cukier8[[#This Row],[ilość już zakupiona]]&gt;=10000,0.2,0.1),0.05),0)</f>
        <v>0</v>
      </c>
      <c r="F1865" s="4">
        <f>cukier8[[#This Row],[Ilość cukru]]*cukier8[[#This Row],[rabat]]</f>
        <v>0</v>
      </c>
    </row>
    <row r="1866" spans="1:6" x14ac:dyDescent="0.25">
      <c r="A1866" s="1">
        <v>41533</v>
      </c>
      <c r="B1866" t="s">
        <v>71</v>
      </c>
      <c r="C1866">
        <v>164</v>
      </c>
      <c r="D1866">
        <f>SUMIF($B$1:B1866,cukier8[[#This Row],[NIP]],$C$1:C1866)</f>
        <v>3156</v>
      </c>
      <c r="E1866">
        <f>IF(cukier8[[#This Row],[ilość już zakupiona]]&gt;=100,IF(cukier8[[#This Row],[ilość już zakupiona]]&gt;=1000,IF(cukier8[[#This Row],[ilość już zakupiona]]&gt;=10000,0.2,0.1),0.05),0)</f>
        <v>0.1</v>
      </c>
      <c r="F1866" s="4">
        <f>cukier8[[#This Row],[Ilość cukru]]*cukier8[[#This Row],[rabat]]</f>
        <v>16.400000000000002</v>
      </c>
    </row>
    <row r="1867" spans="1:6" x14ac:dyDescent="0.25">
      <c r="A1867" s="1">
        <v>41534</v>
      </c>
      <c r="B1867" t="s">
        <v>24</v>
      </c>
      <c r="C1867">
        <v>105</v>
      </c>
      <c r="D1867">
        <f>SUMIF($B$1:B1867,cukier8[[#This Row],[NIP]],$C$1:C1867)</f>
        <v>20294</v>
      </c>
      <c r="E1867">
        <f>IF(cukier8[[#This Row],[ilość już zakupiona]]&gt;=100,IF(cukier8[[#This Row],[ilość już zakupiona]]&gt;=1000,IF(cukier8[[#This Row],[ilość już zakupiona]]&gt;=10000,0.2,0.1),0.05),0)</f>
        <v>0.2</v>
      </c>
      <c r="F1867" s="4">
        <f>cukier8[[#This Row],[Ilość cukru]]*cukier8[[#This Row],[rabat]]</f>
        <v>21</v>
      </c>
    </row>
    <row r="1868" spans="1:6" x14ac:dyDescent="0.25">
      <c r="A1868" s="1">
        <v>41536</v>
      </c>
      <c r="B1868" t="s">
        <v>212</v>
      </c>
      <c r="C1868">
        <v>17</v>
      </c>
      <c r="D1868">
        <f>SUMIF($B$1:B1868,cukier8[[#This Row],[NIP]],$C$1:C1868)</f>
        <v>19</v>
      </c>
      <c r="E1868">
        <f>IF(cukier8[[#This Row],[ilość już zakupiona]]&gt;=100,IF(cukier8[[#This Row],[ilość już zakupiona]]&gt;=1000,IF(cukier8[[#This Row],[ilość już zakupiona]]&gt;=10000,0.2,0.1),0.05),0)</f>
        <v>0</v>
      </c>
      <c r="F1868" s="4">
        <f>cukier8[[#This Row],[Ilość cukru]]*cukier8[[#This Row],[rabat]]</f>
        <v>0</v>
      </c>
    </row>
    <row r="1869" spans="1:6" x14ac:dyDescent="0.25">
      <c r="A1869" s="1">
        <v>41538</v>
      </c>
      <c r="B1869" t="s">
        <v>202</v>
      </c>
      <c r="C1869">
        <v>5</v>
      </c>
      <c r="D1869">
        <f>SUMIF($B$1:B1869,cukier8[[#This Row],[NIP]],$C$1:C1869)</f>
        <v>27</v>
      </c>
      <c r="E1869">
        <f>IF(cukier8[[#This Row],[ilość już zakupiona]]&gt;=100,IF(cukier8[[#This Row],[ilość już zakupiona]]&gt;=1000,IF(cukier8[[#This Row],[ilość już zakupiona]]&gt;=10000,0.2,0.1),0.05),0)</f>
        <v>0</v>
      </c>
      <c r="F1869" s="4">
        <f>cukier8[[#This Row],[Ilość cukru]]*cukier8[[#This Row],[rabat]]</f>
        <v>0</v>
      </c>
    </row>
    <row r="1870" spans="1:6" x14ac:dyDescent="0.25">
      <c r="A1870" s="1">
        <v>41543</v>
      </c>
      <c r="B1870" t="s">
        <v>47</v>
      </c>
      <c r="C1870">
        <v>212</v>
      </c>
      <c r="D1870">
        <f>SUMIF($B$1:B1870,cukier8[[#This Row],[NIP]],$C$1:C1870)</f>
        <v>22797</v>
      </c>
      <c r="E1870">
        <f>IF(cukier8[[#This Row],[ilość już zakupiona]]&gt;=100,IF(cukier8[[#This Row],[ilość już zakupiona]]&gt;=1000,IF(cukier8[[#This Row],[ilość już zakupiona]]&gt;=10000,0.2,0.1),0.05),0)</f>
        <v>0.2</v>
      </c>
      <c r="F1870" s="4">
        <f>cukier8[[#This Row],[Ilość cukru]]*cukier8[[#This Row],[rabat]]</f>
        <v>42.400000000000006</v>
      </c>
    </row>
    <row r="1871" spans="1:6" x14ac:dyDescent="0.25">
      <c r="A1871" s="1">
        <v>41543</v>
      </c>
      <c r="B1871" t="s">
        <v>11</v>
      </c>
      <c r="C1871">
        <v>128</v>
      </c>
      <c r="D1871">
        <f>SUMIF($B$1:B1871,cukier8[[#This Row],[NIP]],$C$1:C1871)</f>
        <v>23311</v>
      </c>
      <c r="E1871">
        <f>IF(cukier8[[#This Row],[ilość już zakupiona]]&gt;=100,IF(cukier8[[#This Row],[ilość już zakupiona]]&gt;=1000,IF(cukier8[[#This Row],[ilość już zakupiona]]&gt;=10000,0.2,0.1),0.05),0)</f>
        <v>0.2</v>
      </c>
      <c r="F1871" s="4">
        <f>cukier8[[#This Row],[Ilość cukru]]*cukier8[[#This Row],[rabat]]</f>
        <v>25.6</v>
      </c>
    </row>
    <row r="1872" spans="1:6" x14ac:dyDescent="0.25">
      <c r="A1872" s="1">
        <v>41543</v>
      </c>
      <c r="B1872" t="s">
        <v>30</v>
      </c>
      <c r="C1872">
        <v>147</v>
      </c>
      <c r="D1872">
        <f>SUMIF($B$1:B1872,cukier8[[#This Row],[NIP]],$C$1:C1872)</f>
        <v>4062</v>
      </c>
      <c r="E1872">
        <f>IF(cukier8[[#This Row],[ilość już zakupiona]]&gt;=100,IF(cukier8[[#This Row],[ilość już zakupiona]]&gt;=1000,IF(cukier8[[#This Row],[ilość już zakupiona]]&gt;=10000,0.2,0.1),0.05),0)</f>
        <v>0.1</v>
      </c>
      <c r="F1872" s="4">
        <f>cukier8[[#This Row],[Ilość cukru]]*cukier8[[#This Row],[rabat]]</f>
        <v>14.700000000000001</v>
      </c>
    </row>
    <row r="1873" spans="1:6" x14ac:dyDescent="0.25">
      <c r="A1873" s="1">
        <v>41544</v>
      </c>
      <c r="B1873" t="s">
        <v>16</v>
      </c>
      <c r="C1873">
        <v>436</v>
      </c>
      <c r="D1873">
        <f>SUMIF($B$1:B1873,cukier8[[#This Row],[NIP]],$C$1:C1873)</f>
        <v>20793</v>
      </c>
      <c r="E1873">
        <f>IF(cukier8[[#This Row],[ilość już zakupiona]]&gt;=100,IF(cukier8[[#This Row],[ilość już zakupiona]]&gt;=1000,IF(cukier8[[#This Row],[ilość już zakupiona]]&gt;=10000,0.2,0.1),0.05),0)</f>
        <v>0.2</v>
      </c>
      <c r="F1873" s="4">
        <f>cukier8[[#This Row],[Ilość cukru]]*cukier8[[#This Row],[rabat]]</f>
        <v>87.2</v>
      </c>
    </row>
    <row r="1874" spans="1:6" x14ac:dyDescent="0.25">
      <c r="A1874" s="1">
        <v>41545</v>
      </c>
      <c r="B1874" t="s">
        <v>237</v>
      </c>
      <c r="C1874">
        <v>4</v>
      </c>
      <c r="D1874">
        <f>SUMIF($B$1:B1874,cukier8[[#This Row],[NIP]],$C$1:C1874)</f>
        <v>4</v>
      </c>
      <c r="E1874">
        <f>IF(cukier8[[#This Row],[ilość już zakupiona]]&gt;=100,IF(cukier8[[#This Row],[ilość już zakupiona]]&gt;=1000,IF(cukier8[[#This Row],[ilość już zakupiona]]&gt;=10000,0.2,0.1),0.05),0)</f>
        <v>0</v>
      </c>
      <c r="F1874" s="4">
        <f>cukier8[[#This Row],[Ilość cukru]]*cukier8[[#This Row],[rabat]]</f>
        <v>0</v>
      </c>
    </row>
    <row r="1875" spans="1:6" x14ac:dyDescent="0.25">
      <c r="A1875" s="1">
        <v>41545</v>
      </c>
      <c r="B1875" t="s">
        <v>156</v>
      </c>
      <c r="C1875">
        <v>4</v>
      </c>
      <c r="D1875">
        <f>SUMIF($B$1:B1875,cukier8[[#This Row],[NIP]],$C$1:C1875)</f>
        <v>30</v>
      </c>
      <c r="E1875">
        <f>IF(cukier8[[#This Row],[ilość już zakupiona]]&gt;=100,IF(cukier8[[#This Row],[ilość już zakupiona]]&gt;=1000,IF(cukier8[[#This Row],[ilość już zakupiona]]&gt;=10000,0.2,0.1),0.05),0)</f>
        <v>0</v>
      </c>
      <c r="F1875" s="4">
        <f>cukier8[[#This Row],[Ilość cukru]]*cukier8[[#This Row],[rabat]]</f>
        <v>0</v>
      </c>
    </row>
    <row r="1876" spans="1:6" x14ac:dyDescent="0.25">
      <c r="A1876" s="1">
        <v>41551</v>
      </c>
      <c r="B1876" t="s">
        <v>133</v>
      </c>
      <c r="C1876">
        <v>78</v>
      </c>
      <c r="D1876">
        <f>SUMIF($B$1:B1876,cukier8[[#This Row],[NIP]],$C$1:C1876)</f>
        <v>1108</v>
      </c>
      <c r="E1876">
        <f>IF(cukier8[[#This Row],[ilość już zakupiona]]&gt;=100,IF(cukier8[[#This Row],[ilość już zakupiona]]&gt;=1000,IF(cukier8[[#This Row],[ilość już zakupiona]]&gt;=10000,0.2,0.1),0.05),0)</f>
        <v>0.1</v>
      </c>
      <c r="F1876" s="4">
        <f>cukier8[[#This Row],[Ilość cukru]]*cukier8[[#This Row],[rabat]]</f>
        <v>7.8000000000000007</v>
      </c>
    </row>
    <row r="1877" spans="1:6" x14ac:dyDescent="0.25">
      <c r="A1877" s="1">
        <v>41558</v>
      </c>
      <c r="B1877" t="s">
        <v>12</v>
      </c>
      <c r="C1877">
        <v>159</v>
      </c>
      <c r="D1877">
        <f>SUMIF($B$1:B1877,cukier8[[#This Row],[NIP]],$C$1:C1877)</f>
        <v>4248</v>
      </c>
      <c r="E1877">
        <f>IF(cukier8[[#This Row],[ilość już zakupiona]]&gt;=100,IF(cukier8[[#This Row],[ilość już zakupiona]]&gt;=1000,IF(cukier8[[#This Row],[ilość już zakupiona]]&gt;=10000,0.2,0.1),0.05),0)</f>
        <v>0.1</v>
      </c>
      <c r="F1877" s="4">
        <f>cukier8[[#This Row],[Ilość cukru]]*cukier8[[#This Row],[rabat]]</f>
        <v>15.9</v>
      </c>
    </row>
    <row r="1878" spans="1:6" x14ac:dyDescent="0.25">
      <c r="A1878" s="1">
        <v>41558</v>
      </c>
      <c r="B1878" t="s">
        <v>10</v>
      </c>
      <c r="C1878">
        <v>103</v>
      </c>
      <c r="D1878">
        <f>SUMIF($B$1:B1878,cukier8[[#This Row],[NIP]],$C$1:C1878)</f>
        <v>2829</v>
      </c>
      <c r="E1878">
        <f>IF(cukier8[[#This Row],[ilość już zakupiona]]&gt;=100,IF(cukier8[[#This Row],[ilość już zakupiona]]&gt;=1000,IF(cukier8[[#This Row],[ilość już zakupiona]]&gt;=10000,0.2,0.1),0.05),0)</f>
        <v>0.1</v>
      </c>
      <c r="F1878" s="4">
        <f>cukier8[[#This Row],[Ilość cukru]]*cukier8[[#This Row],[rabat]]</f>
        <v>10.3</v>
      </c>
    </row>
    <row r="1879" spans="1:6" x14ac:dyDescent="0.25">
      <c r="A1879" s="1">
        <v>41559</v>
      </c>
      <c r="B1879" t="s">
        <v>54</v>
      </c>
      <c r="C1879">
        <v>57</v>
      </c>
      <c r="D1879">
        <f>SUMIF($B$1:B1879,cukier8[[#This Row],[NIP]],$C$1:C1879)</f>
        <v>5117</v>
      </c>
      <c r="E1879">
        <f>IF(cukier8[[#This Row],[ilość już zakupiona]]&gt;=100,IF(cukier8[[#This Row],[ilość już zakupiona]]&gt;=1000,IF(cukier8[[#This Row],[ilość już zakupiona]]&gt;=10000,0.2,0.1),0.05),0)</f>
        <v>0.1</v>
      </c>
      <c r="F1879" s="4">
        <f>cukier8[[#This Row],[Ilość cukru]]*cukier8[[#This Row],[rabat]]</f>
        <v>5.7</v>
      </c>
    </row>
    <row r="1880" spans="1:6" x14ac:dyDescent="0.25">
      <c r="A1880" s="1">
        <v>41559</v>
      </c>
      <c r="B1880" t="s">
        <v>22</v>
      </c>
      <c r="C1880">
        <v>121</v>
      </c>
      <c r="D1880">
        <f>SUMIF($B$1:B1880,cukier8[[#This Row],[NIP]],$C$1:C1880)</f>
        <v>1317</v>
      </c>
      <c r="E1880">
        <f>IF(cukier8[[#This Row],[ilość już zakupiona]]&gt;=100,IF(cukier8[[#This Row],[ilość już zakupiona]]&gt;=1000,IF(cukier8[[#This Row],[ilość już zakupiona]]&gt;=10000,0.2,0.1),0.05),0)</f>
        <v>0.1</v>
      </c>
      <c r="F1880" s="4">
        <f>cukier8[[#This Row],[Ilość cukru]]*cukier8[[#This Row],[rabat]]</f>
        <v>12.100000000000001</v>
      </c>
    </row>
    <row r="1881" spans="1:6" x14ac:dyDescent="0.25">
      <c r="A1881" s="1">
        <v>41559</v>
      </c>
      <c r="B1881" t="s">
        <v>79</v>
      </c>
      <c r="C1881">
        <v>14</v>
      </c>
      <c r="D1881">
        <f>SUMIF($B$1:B1881,cukier8[[#This Row],[NIP]],$C$1:C1881)</f>
        <v>22</v>
      </c>
      <c r="E1881">
        <f>IF(cukier8[[#This Row],[ilość już zakupiona]]&gt;=100,IF(cukier8[[#This Row],[ilość już zakupiona]]&gt;=1000,IF(cukier8[[#This Row],[ilość już zakupiona]]&gt;=10000,0.2,0.1),0.05),0)</f>
        <v>0</v>
      </c>
      <c r="F1881" s="4">
        <f>cukier8[[#This Row],[Ilość cukru]]*cukier8[[#This Row],[rabat]]</f>
        <v>0</v>
      </c>
    </row>
    <row r="1882" spans="1:6" x14ac:dyDescent="0.25">
      <c r="A1882" s="1">
        <v>41560</v>
      </c>
      <c r="B1882" t="s">
        <v>46</v>
      </c>
      <c r="C1882">
        <v>2</v>
      </c>
      <c r="D1882">
        <f>SUMIF($B$1:B1882,cukier8[[#This Row],[NIP]],$C$1:C1882)</f>
        <v>42</v>
      </c>
      <c r="E1882">
        <f>IF(cukier8[[#This Row],[ilość już zakupiona]]&gt;=100,IF(cukier8[[#This Row],[ilość już zakupiona]]&gt;=1000,IF(cukier8[[#This Row],[ilość już zakupiona]]&gt;=10000,0.2,0.1),0.05),0)</f>
        <v>0</v>
      </c>
      <c r="F1882" s="4">
        <f>cukier8[[#This Row],[Ilość cukru]]*cukier8[[#This Row],[rabat]]</f>
        <v>0</v>
      </c>
    </row>
    <row r="1883" spans="1:6" x14ac:dyDescent="0.25">
      <c r="A1883" s="1">
        <v>41560</v>
      </c>
      <c r="B1883" t="s">
        <v>55</v>
      </c>
      <c r="C1883">
        <v>19</v>
      </c>
      <c r="D1883">
        <f>SUMIF($B$1:B1883,cukier8[[#This Row],[NIP]],$C$1:C1883)</f>
        <v>59</v>
      </c>
      <c r="E1883">
        <f>IF(cukier8[[#This Row],[ilość już zakupiona]]&gt;=100,IF(cukier8[[#This Row],[ilość już zakupiona]]&gt;=1000,IF(cukier8[[#This Row],[ilość już zakupiona]]&gt;=10000,0.2,0.1),0.05),0)</f>
        <v>0</v>
      </c>
      <c r="F1883" s="4">
        <f>cukier8[[#This Row],[Ilość cukru]]*cukier8[[#This Row],[rabat]]</f>
        <v>0</v>
      </c>
    </row>
    <row r="1884" spans="1:6" x14ac:dyDescent="0.25">
      <c r="A1884" s="1">
        <v>41561</v>
      </c>
      <c r="B1884" t="s">
        <v>238</v>
      </c>
      <c r="C1884">
        <v>20</v>
      </c>
      <c r="D1884">
        <f>SUMIF($B$1:B1884,cukier8[[#This Row],[NIP]],$C$1:C1884)</f>
        <v>20</v>
      </c>
      <c r="E1884">
        <f>IF(cukier8[[#This Row],[ilość już zakupiona]]&gt;=100,IF(cukier8[[#This Row],[ilość już zakupiona]]&gt;=1000,IF(cukier8[[#This Row],[ilość już zakupiona]]&gt;=10000,0.2,0.1),0.05),0)</f>
        <v>0</v>
      </c>
      <c r="F1884" s="4">
        <f>cukier8[[#This Row],[Ilość cukru]]*cukier8[[#This Row],[rabat]]</f>
        <v>0</v>
      </c>
    </row>
    <row r="1885" spans="1:6" x14ac:dyDescent="0.25">
      <c r="A1885" s="1">
        <v>41562</v>
      </c>
      <c r="B1885" t="s">
        <v>16</v>
      </c>
      <c r="C1885">
        <v>367</v>
      </c>
      <c r="D1885">
        <f>SUMIF($B$1:B1885,cukier8[[#This Row],[NIP]],$C$1:C1885)</f>
        <v>21160</v>
      </c>
      <c r="E1885">
        <f>IF(cukier8[[#This Row],[ilość już zakupiona]]&gt;=100,IF(cukier8[[#This Row],[ilość już zakupiona]]&gt;=1000,IF(cukier8[[#This Row],[ilość już zakupiona]]&gt;=10000,0.2,0.1),0.05),0)</f>
        <v>0.2</v>
      </c>
      <c r="F1885" s="4">
        <f>cukier8[[#This Row],[Ilość cukru]]*cukier8[[#This Row],[rabat]]</f>
        <v>73.400000000000006</v>
      </c>
    </row>
    <row r="1886" spans="1:6" x14ac:dyDescent="0.25">
      <c r="A1886" s="1">
        <v>41562</v>
      </c>
      <c r="B1886" t="s">
        <v>11</v>
      </c>
      <c r="C1886">
        <v>458</v>
      </c>
      <c r="D1886">
        <f>SUMIF($B$1:B1886,cukier8[[#This Row],[NIP]],$C$1:C1886)</f>
        <v>23769</v>
      </c>
      <c r="E1886">
        <f>IF(cukier8[[#This Row],[ilość już zakupiona]]&gt;=100,IF(cukier8[[#This Row],[ilość już zakupiona]]&gt;=1000,IF(cukier8[[#This Row],[ilość już zakupiona]]&gt;=10000,0.2,0.1),0.05),0)</f>
        <v>0.2</v>
      </c>
      <c r="F1886" s="4">
        <f>cukier8[[#This Row],[Ilość cukru]]*cukier8[[#This Row],[rabat]]</f>
        <v>91.600000000000009</v>
      </c>
    </row>
    <row r="1887" spans="1:6" x14ac:dyDescent="0.25">
      <c r="A1887" s="1">
        <v>41563</v>
      </c>
      <c r="B1887" t="s">
        <v>47</v>
      </c>
      <c r="C1887">
        <v>100</v>
      </c>
      <c r="D1887">
        <f>SUMIF($B$1:B1887,cukier8[[#This Row],[NIP]],$C$1:C1887)</f>
        <v>22897</v>
      </c>
      <c r="E1887">
        <f>IF(cukier8[[#This Row],[ilość już zakupiona]]&gt;=100,IF(cukier8[[#This Row],[ilość już zakupiona]]&gt;=1000,IF(cukier8[[#This Row],[ilość już zakupiona]]&gt;=10000,0.2,0.1),0.05),0)</f>
        <v>0.2</v>
      </c>
      <c r="F1887" s="4">
        <f>cukier8[[#This Row],[Ilość cukru]]*cukier8[[#This Row],[rabat]]</f>
        <v>20</v>
      </c>
    </row>
    <row r="1888" spans="1:6" x14ac:dyDescent="0.25">
      <c r="A1888" s="1">
        <v>41563</v>
      </c>
      <c r="B1888" t="s">
        <v>8</v>
      </c>
      <c r="C1888">
        <v>62</v>
      </c>
      <c r="D1888">
        <f>SUMIF($B$1:B1888,cukier8[[#This Row],[NIP]],$C$1:C1888)</f>
        <v>3559</v>
      </c>
      <c r="E1888">
        <f>IF(cukier8[[#This Row],[ilość już zakupiona]]&gt;=100,IF(cukier8[[#This Row],[ilość już zakupiona]]&gt;=1000,IF(cukier8[[#This Row],[ilość już zakupiona]]&gt;=10000,0.2,0.1),0.05),0)</f>
        <v>0.1</v>
      </c>
      <c r="F1888" s="4">
        <f>cukier8[[#This Row],[Ilość cukru]]*cukier8[[#This Row],[rabat]]</f>
        <v>6.2</v>
      </c>
    </row>
    <row r="1889" spans="1:6" x14ac:dyDescent="0.25">
      <c r="A1889" s="1">
        <v>41567</v>
      </c>
      <c r="B1889" t="s">
        <v>8</v>
      </c>
      <c r="C1889">
        <v>184</v>
      </c>
      <c r="D1889">
        <f>SUMIF($B$1:B1889,cukier8[[#This Row],[NIP]],$C$1:C1889)</f>
        <v>3743</v>
      </c>
      <c r="E1889">
        <f>IF(cukier8[[#This Row],[ilość już zakupiona]]&gt;=100,IF(cukier8[[#This Row],[ilość już zakupiona]]&gt;=1000,IF(cukier8[[#This Row],[ilość już zakupiona]]&gt;=10000,0.2,0.1),0.05),0)</f>
        <v>0.1</v>
      </c>
      <c r="F1889" s="4">
        <f>cukier8[[#This Row],[Ilość cukru]]*cukier8[[#This Row],[rabat]]</f>
        <v>18.400000000000002</v>
      </c>
    </row>
    <row r="1890" spans="1:6" x14ac:dyDescent="0.25">
      <c r="A1890" s="1">
        <v>41568</v>
      </c>
      <c r="B1890" t="s">
        <v>21</v>
      </c>
      <c r="C1890">
        <v>156</v>
      </c>
      <c r="D1890">
        <f>SUMIF($B$1:B1890,cukier8[[#This Row],[NIP]],$C$1:C1890)</f>
        <v>4445</v>
      </c>
      <c r="E1890">
        <f>IF(cukier8[[#This Row],[ilość już zakupiona]]&gt;=100,IF(cukier8[[#This Row],[ilość już zakupiona]]&gt;=1000,IF(cukier8[[#This Row],[ilość już zakupiona]]&gt;=10000,0.2,0.1),0.05),0)</f>
        <v>0.1</v>
      </c>
      <c r="F1890" s="4">
        <f>cukier8[[#This Row],[Ilość cukru]]*cukier8[[#This Row],[rabat]]</f>
        <v>15.600000000000001</v>
      </c>
    </row>
    <row r="1891" spans="1:6" x14ac:dyDescent="0.25">
      <c r="A1891" s="1">
        <v>41569</v>
      </c>
      <c r="B1891" t="s">
        <v>9</v>
      </c>
      <c r="C1891">
        <v>142</v>
      </c>
      <c r="D1891">
        <f>SUMIF($B$1:B1891,cukier8[[#This Row],[NIP]],$C$1:C1891)</f>
        <v>24364</v>
      </c>
      <c r="E1891">
        <f>IF(cukier8[[#This Row],[ilość już zakupiona]]&gt;=100,IF(cukier8[[#This Row],[ilość już zakupiona]]&gt;=1000,IF(cukier8[[#This Row],[ilość już zakupiona]]&gt;=10000,0.2,0.1),0.05),0)</f>
        <v>0.2</v>
      </c>
      <c r="F1891" s="4">
        <f>cukier8[[#This Row],[Ilość cukru]]*cukier8[[#This Row],[rabat]]</f>
        <v>28.400000000000002</v>
      </c>
    </row>
    <row r="1892" spans="1:6" x14ac:dyDescent="0.25">
      <c r="A1892" s="1">
        <v>41570</v>
      </c>
      <c r="B1892" t="s">
        <v>8</v>
      </c>
      <c r="C1892">
        <v>97</v>
      </c>
      <c r="D1892">
        <f>SUMIF($B$1:B1892,cukier8[[#This Row],[NIP]],$C$1:C1892)</f>
        <v>3840</v>
      </c>
      <c r="E1892">
        <f>IF(cukier8[[#This Row],[ilość już zakupiona]]&gt;=100,IF(cukier8[[#This Row],[ilość już zakupiona]]&gt;=1000,IF(cukier8[[#This Row],[ilość już zakupiona]]&gt;=10000,0.2,0.1),0.05),0)</f>
        <v>0.1</v>
      </c>
      <c r="F1892" s="4">
        <f>cukier8[[#This Row],[Ilość cukru]]*cukier8[[#This Row],[rabat]]</f>
        <v>9.7000000000000011</v>
      </c>
    </row>
    <row r="1893" spans="1:6" x14ac:dyDescent="0.25">
      <c r="A1893" s="1">
        <v>41570</v>
      </c>
      <c r="B1893" t="s">
        <v>9</v>
      </c>
      <c r="C1893">
        <v>136</v>
      </c>
      <c r="D1893">
        <f>SUMIF($B$1:B1893,cukier8[[#This Row],[NIP]],$C$1:C1893)</f>
        <v>24500</v>
      </c>
      <c r="E1893">
        <f>IF(cukier8[[#This Row],[ilość już zakupiona]]&gt;=100,IF(cukier8[[#This Row],[ilość już zakupiona]]&gt;=1000,IF(cukier8[[#This Row],[ilość już zakupiona]]&gt;=10000,0.2,0.1),0.05),0)</f>
        <v>0.2</v>
      </c>
      <c r="F1893" s="4">
        <f>cukier8[[#This Row],[Ilość cukru]]*cukier8[[#This Row],[rabat]]</f>
        <v>27.200000000000003</v>
      </c>
    </row>
    <row r="1894" spans="1:6" x14ac:dyDescent="0.25">
      <c r="A1894" s="1">
        <v>41570</v>
      </c>
      <c r="B1894" t="s">
        <v>133</v>
      </c>
      <c r="C1894">
        <v>108</v>
      </c>
      <c r="D1894">
        <f>SUMIF($B$1:B1894,cukier8[[#This Row],[NIP]],$C$1:C1894)</f>
        <v>1216</v>
      </c>
      <c r="E1894">
        <f>IF(cukier8[[#This Row],[ilość już zakupiona]]&gt;=100,IF(cukier8[[#This Row],[ilość już zakupiona]]&gt;=1000,IF(cukier8[[#This Row],[ilość już zakupiona]]&gt;=10000,0.2,0.1),0.05),0)</f>
        <v>0.1</v>
      </c>
      <c r="F1894" s="4">
        <f>cukier8[[#This Row],[Ilość cukru]]*cukier8[[#This Row],[rabat]]</f>
        <v>10.8</v>
      </c>
    </row>
    <row r="1895" spans="1:6" x14ac:dyDescent="0.25">
      <c r="A1895" s="1">
        <v>41572</v>
      </c>
      <c r="B1895" t="s">
        <v>27</v>
      </c>
      <c r="C1895">
        <v>51</v>
      </c>
      <c r="D1895">
        <f>SUMIF($B$1:B1895,cukier8[[#This Row],[NIP]],$C$1:C1895)</f>
        <v>2296</v>
      </c>
      <c r="E1895">
        <f>IF(cukier8[[#This Row],[ilość już zakupiona]]&gt;=100,IF(cukier8[[#This Row],[ilość już zakupiona]]&gt;=1000,IF(cukier8[[#This Row],[ilość już zakupiona]]&gt;=10000,0.2,0.1),0.05),0)</f>
        <v>0.1</v>
      </c>
      <c r="F1895" s="4">
        <f>cukier8[[#This Row],[Ilość cukru]]*cukier8[[#This Row],[rabat]]</f>
        <v>5.1000000000000005</v>
      </c>
    </row>
    <row r="1896" spans="1:6" x14ac:dyDescent="0.25">
      <c r="A1896" s="1">
        <v>41574</v>
      </c>
      <c r="B1896" t="s">
        <v>132</v>
      </c>
      <c r="C1896">
        <v>7</v>
      </c>
      <c r="D1896">
        <f>SUMIF($B$1:B1896,cukier8[[#This Row],[NIP]],$C$1:C1896)</f>
        <v>32</v>
      </c>
      <c r="E1896">
        <f>IF(cukier8[[#This Row],[ilość już zakupiona]]&gt;=100,IF(cukier8[[#This Row],[ilość już zakupiona]]&gt;=1000,IF(cukier8[[#This Row],[ilość już zakupiona]]&gt;=10000,0.2,0.1),0.05),0)</f>
        <v>0</v>
      </c>
      <c r="F1896" s="4">
        <f>cukier8[[#This Row],[Ilość cukru]]*cukier8[[#This Row],[rabat]]</f>
        <v>0</v>
      </c>
    </row>
    <row r="1897" spans="1:6" x14ac:dyDescent="0.25">
      <c r="A1897" s="1">
        <v>41576</v>
      </c>
      <c r="B1897" t="s">
        <v>101</v>
      </c>
      <c r="C1897">
        <v>19</v>
      </c>
      <c r="D1897">
        <f>SUMIF($B$1:B1897,cukier8[[#This Row],[NIP]],$C$1:C1897)</f>
        <v>41</v>
      </c>
      <c r="E1897">
        <f>IF(cukier8[[#This Row],[ilość już zakupiona]]&gt;=100,IF(cukier8[[#This Row],[ilość już zakupiona]]&gt;=1000,IF(cukier8[[#This Row],[ilość już zakupiona]]&gt;=10000,0.2,0.1),0.05),0)</f>
        <v>0</v>
      </c>
      <c r="F1897" s="4">
        <f>cukier8[[#This Row],[Ilość cukru]]*cukier8[[#This Row],[rabat]]</f>
        <v>0</v>
      </c>
    </row>
    <row r="1898" spans="1:6" x14ac:dyDescent="0.25">
      <c r="A1898" s="1">
        <v>41577</v>
      </c>
      <c r="B1898" t="s">
        <v>77</v>
      </c>
      <c r="C1898">
        <v>4</v>
      </c>
      <c r="D1898">
        <f>SUMIF($B$1:B1898,cukier8[[#This Row],[NIP]],$C$1:C1898)</f>
        <v>26</v>
      </c>
      <c r="E1898">
        <f>IF(cukier8[[#This Row],[ilość już zakupiona]]&gt;=100,IF(cukier8[[#This Row],[ilość już zakupiona]]&gt;=1000,IF(cukier8[[#This Row],[ilość już zakupiona]]&gt;=10000,0.2,0.1),0.05),0)</f>
        <v>0</v>
      </c>
      <c r="F1898" s="4">
        <f>cukier8[[#This Row],[Ilość cukru]]*cukier8[[#This Row],[rabat]]</f>
        <v>0</v>
      </c>
    </row>
    <row r="1899" spans="1:6" x14ac:dyDescent="0.25">
      <c r="A1899" s="1">
        <v>41580</v>
      </c>
      <c r="B1899" t="s">
        <v>47</v>
      </c>
      <c r="C1899">
        <v>163</v>
      </c>
      <c r="D1899">
        <f>SUMIF($B$1:B1899,cukier8[[#This Row],[NIP]],$C$1:C1899)</f>
        <v>23060</v>
      </c>
      <c r="E1899">
        <f>IF(cukier8[[#This Row],[ilość już zakupiona]]&gt;=100,IF(cukier8[[#This Row],[ilość już zakupiona]]&gt;=1000,IF(cukier8[[#This Row],[ilość już zakupiona]]&gt;=10000,0.2,0.1),0.05),0)</f>
        <v>0.2</v>
      </c>
      <c r="F1899" s="4">
        <f>cukier8[[#This Row],[Ilość cukru]]*cukier8[[#This Row],[rabat]]</f>
        <v>32.6</v>
      </c>
    </row>
    <row r="1900" spans="1:6" x14ac:dyDescent="0.25">
      <c r="A1900" s="1">
        <v>41580</v>
      </c>
      <c r="B1900" t="s">
        <v>32</v>
      </c>
      <c r="C1900">
        <v>165</v>
      </c>
      <c r="D1900">
        <f>SUMIF($B$1:B1900,cukier8[[#This Row],[NIP]],$C$1:C1900)</f>
        <v>4745</v>
      </c>
      <c r="E1900">
        <f>IF(cukier8[[#This Row],[ilość już zakupiona]]&gt;=100,IF(cukier8[[#This Row],[ilość już zakupiona]]&gt;=1000,IF(cukier8[[#This Row],[ilość już zakupiona]]&gt;=10000,0.2,0.1),0.05),0)</f>
        <v>0.1</v>
      </c>
      <c r="F1900" s="4">
        <f>cukier8[[#This Row],[Ilość cukru]]*cukier8[[#This Row],[rabat]]</f>
        <v>16.5</v>
      </c>
    </row>
    <row r="1901" spans="1:6" x14ac:dyDescent="0.25">
      <c r="A1901" s="1">
        <v>41581</v>
      </c>
      <c r="B1901" t="s">
        <v>212</v>
      </c>
      <c r="C1901">
        <v>14</v>
      </c>
      <c r="D1901">
        <f>SUMIF($B$1:B1901,cukier8[[#This Row],[NIP]],$C$1:C1901)</f>
        <v>33</v>
      </c>
      <c r="E1901">
        <f>IF(cukier8[[#This Row],[ilość już zakupiona]]&gt;=100,IF(cukier8[[#This Row],[ilość już zakupiona]]&gt;=1000,IF(cukier8[[#This Row],[ilość już zakupiona]]&gt;=10000,0.2,0.1),0.05),0)</f>
        <v>0</v>
      </c>
      <c r="F1901" s="4">
        <f>cukier8[[#This Row],[Ilość cukru]]*cukier8[[#This Row],[rabat]]</f>
        <v>0</v>
      </c>
    </row>
    <row r="1902" spans="1:6" x14ac:dyDescent="0.25">
      <c r="A1902" s="1">
        <v>41583</v>
      </c>
      <c r="B1902" t="s">
        <v>30</v>
      </c>
      <c r="C1902">
        <v>177</v>
      </c>
      <c r="D1902">
        <f>SUMIF($B$1:B1902,cukier8[[#This Row],[NIP]],$C$1:C1902)</f>
        <v>4239</v>
      </c>
      <c r="E1902">
        <f>IF(cukier8[[#This Row],[ilość już zakupiona]]&gt;=100,IF(cukier8[[#This Row],[ilość już zakupiona]]&gt;=1000,IF(cukier8[[#This Row],[ilość już zakupiona]]&gt;=10000,0.2,0.1),0.05),0)</f>
        <v>0.1</v>
      </c>
      <c r="F1902" s="4">
        <f>cukier8[[#This Row],[Ilość cukru]]*cukier8[[#This Row],[rabat]]</f>
        <v>17.7</v>
      </c>
    </row>
    <row r="1903" spans="1:6" x14ac:dyDescent="0.25">
      <c r="A1903" s="1">
        <v>41584</v>
      </c>
      <c r="B1903" t="s">
        <v>149</v>
      </c>
      <c r="C1903">
        <v>1</v>
      </c>
      <c r="D1903">
        <f>SUMIF($B$1:B1903,cukier8[[#This Row],[NIP]],$C$1:C1903)</f>
        <v>28</v>
      </c>
      <c r="E1903">
        <f>IF(cukier8[[#This Row],[ilość już zakupiona]]&gt;=100,IF(cukier8[[#This Row],[ilość już zakupiona]]&gt;=1000,IF(cukier8[[#This Row],[ilość już zakupiona]]&gt;=10000,0.2,0.1),0.05),0)</f>
        <v>0</v>
      </c>
      <c r="F1903" s="4">
        <f>cukier8[[#This Row],[Ilość cukru]]*cukier8[[#This Row],[rabat]]</f>
        <v>0</v>
      </c>
    </row>
    <row r="1904" spans="1:6" x14ac:dyDescent="0.25">
      <c r="A1904" s="1">
        <v>41585</v>
      </c>
      <c r="B1904" t="s">
        <v>133</v>
      </c>
      <c r="C1904">
        <v>193</v>
      </c>
      <c r="D1904">
        <f>SUMIF($B$1:B1904,cukier8[[#This Row],[NIP]],$C$1:C1904)</f>
        <v>1409</v>
      </c>
      <c r="E1904">
        <f>IF(cukier8[[#This Row],[ilość już zakupiona]]&gt;=100,IF(cukier8[[#This Row],[ilość już zakupiona]]&gt;=1000,IF(cukier8[[#This Row],[ilość już zakupiona]]&gt;=10000,0.2,0.1),0.05),0)</f>
        <v>0.1</v>
      </c>
      <c r="F1904" s="4">
        <f>cukier8[[#This Row],[Ilość cukru]]*cukier8[[#This Row],[rabat]]</f>
        <v>19.3</v>
      </c>
    </row>
    <row r="1905" spans="1:6" x14ac:dyDescent="0.25">
      <c r="A1905" s="1">
        <v>41585</v>
      </c>
      <c r="B1905" t="s">
        <v>112</v>
      </c>
      <c r="C1905">
        <v>8</v>
      </c>
      <c r="D1905">
        <f>SUMIF($B$1:B1905,cukier8[[#This Row],[NIP]],$C$1:C1905)</f>
        <v>17</v>
      </c>
      <c r="E1905">
        <f>IF(cukier8[[#This Row],[ilość już zakupiona]]&gt;=100,IF(cukier8[[#This Row],[ilość już zakupiona]]&gt;=1000,IF(cukier8[[#This Row],[ilość już zakupiona]]&gt;=10000,0.2,0.1),0.05),0)</f>
        <v>0</v>
      </c>
      <c r="F1905" s="4">
        <f>cukier8[[#This Row],[Ilość cukru]]*cukier8[[#This Row],[rabat]]</f>
        <v>0</v>
      </c>
    </row>
    <row r="1906" spans="1:6" x14ac:dyDescent="0.25">
      <c r="A1906" s="1">
        <v>41588</v>
      </c>
      <c r="B1906" t="s">
        <v>235</v>
      </c>
      <c r="C1906">
        <v>11</v>
      </c>
      <c r="D1906">
        <f>SUMIF($B$1:B1906,cukier8[[#This Row],[NIP]],$C$1:C1906)</f>
        <v>15</v>
      </c>
      <c r="E1906">
        <f>IF(cukier8[[#This Row],[ilość już zakupiona]]&gt;=100,IF(cukier8[[#This Row],[ilość już zakupiona]]&gt;=1000,IF(cukier8[[#This Row],[ilość już zakupiona]]&gt;=10000,0.2,0.1),0.05),0)</f>
        <v>0</v>
      </c>
      <c r="F1906" s="4">
        <f>cukier8[[#This Row],[Ilość cukru]]*cukier8[[#This Row],[rabat]]</f>
        <v>0</v>
      </c>
    </row>
    <row r="1907" spans="1:6" x14ac:dyDescent="0.25">
      <c r="A1907" s="1">
        <v>41594</v>
      </c>
      <c r="B1907" t="s">
        <v>24</v>
      </c>
      <c r="C1907">
        <v>249</v>
      </c>
      <c r="D1907">
        <f>SUMIF($B$1:B1907,cukier8[[#This Row],[NIP]],$C$1:C1907)</f>
        <v>20543</v>
      </c>
      <c r="E1907">
        <f>IF(cukier8[[#This Row],[ilość już zakupiona]]&gt;=100,IF(cukier8[[#This Row],[ilość już zakupiona]]&gt;=1000,IF(cukier8[[#This Row],[ilość już zakupiona]]&gt;=10000,0.2,0.1),0.05),0)</f>
        <v>0.2</v>
      </c>
      <c r="F1907" s="4">
        <f>cukier8[[#This Row],[Ilość cukru]]*cukier8[[#This Row],[rabat]]</f>
        <v>49.800000000000004</v>
      </c>
    </row>
    <row r="1908" spans="1:6" x14ac:dyDescent="0.25">
      <c r="A1908" s="1">
        <v>41598</v>
      </c>
      <c r="B1908" t="s">
        <v>7</v>
      </c>
      <c r="C1908">
        <v>360</v>
      </c>
      <c r="D1908">
        <f>SUMIF($B$1:B1908,cukier8[[#This Row],[NIP]],$C$1:C1908)</f>
        <v>10731</v>
      </c>
      <c r="E1908">
        <f>IF(cukier8[[#This Row],[ilość już zakupiona]]&gt;=100,IF(cukier8[[#This Row],[ilość już zakupiona]]&gt;=1000,IF(cukier8[[#This Row],[ilość już zakupiona]]&gt;=10000,0.2,0.1),0.05),0)</f>
        <v>0.2</v>
      </c>
      <c r="F1908" s="4">
        <f>cukier8[[#This Row],[Ilość cukru]]*cukier8[[#This Row],[rabat]]</f>
        <v>72</v>
      </c>
    </row>
    <row r="1909" spans="1:6" x14ac:dyDescent="0.25">
      <c r="A1909" s="1">
        <v>41602</v>
      </c>
      <c r="B1909" t="s">
        <v>28</v>
      </c>
      <c r="C1909">
        <v>186</v>
      </c>
      <c r="D1909">
        <f>SUMIF($B$1:B1909,cukier8[[#This Row],[NIP]],$C$1:C1909)</f>
        <v>2058</v>
      </c>
      <c r="E1909">
        <f>IF(cukier8[[#This Row],[ilość już zakupiona]]&gt;=100,IF(cukier8[[#This Row],[ilość już zakupiona]]&gt;=1000,IF(cukier8[[#This Row],[ilość już zakupiona]]&gt;=10000,0.2,0.1),0.05),0)</f>
        <v>0.1</v>
      </c>
      <c r="F1909" s="4">
        <f>cukier8[[#This Row],[Ilość cukru]]*cukier8[[#This Row],[rabat]]</f>
        <v>18.600000000000001</v>
      </c>
    </row>
    <row r="1910" spans="1:6" x14ac:dyDescent="0.25">
      <c r="A1910" s="1">
        <v>41603</v>
      </c>
      <c r="B1910" t="s">
        <v>54</v>
      </c>
      <c r="C1910">
        <v>29</v>
      </c>
      <c r="D1910">
        <f>SUMIF($B$1:B1910,cukier8[[#This Row],[NIP]],$C$1:C1910)</f>
        <v>5146</v>
      </c>
      <c r="E1910">
        <f>IF(cukier8[[#This Row],[ilość już zakupiona]]&gt;=100,IF(cukier8[[#This Row],[ilość już zakupiona]]&gt;=1000,IF(cukier8[[#This Row],[ilość już zakupiona]]&gt;=10000,0.2,0.1),0.05),0)</f>
        <v>0.1</v>
      </c>
      <c r="F1910" s="4">
        <f>cukier8[[#This Row],[Ilość cukru]]*cukier8[[#This Row],[rabat]]</f>
        <v>2.9000000000000004</v>
      </c>
    </row>
    <row r="1911" spans="1:6" x14ac:dyDescent="0.25">
      <c r="A1911" s="1">
        <v>41606</v>
      </c>
      <c r="B1911" t="s">
        <v>32</v>
      </c>
      <c r="C1911">
        <v>174</v>
      </c>
      <c r="D1911">
        <f>SUMIF($B$1:B1911,cukier8[[#This Row],[NIP]],$C$1:C1911)</f>
        <v>4919</v>
      </c>
      <c r="E1911">
        <f>IF(cukier8[[#This Row],[ilość już zakupiona]]&gt;=100,IF(cukier8[[#This Row],[ilość już zakupiona]]&gt;=1000,IF(cukier8[[#This Row],[ilość już zakupiona]]&gt;=10000,0.2,0.1),0.05),0)</f>
        <v>0.1</v>
      </c>
      <c r="F1911" s="4">
        <f>cukier8[[#This Row],[Ilość cukru]]*cukier8[[#This Row],[rabat]]</f>
        <v>17.400000000000002</v>
      </c>
    </row>
    <row r="1912" spans="1:6" x14ac:dyDescent="0.25">
      <c r="A1912" s="1">
        <v>41607</v>
      </c>
      <c r="B1912" t="s">
        <v>9</v>
      </c>
      <c r="C1912">
        <v>131</v>
      </c>
      <c r="D1912">
        <f>SUMIF($B$1:B1912,cukier8[[#This Row],[NIP]],$C$1:C1912)</f>
        <v>24631</v>
      </c>
      <c r="E1912">
        <f>IF(cukier8[[#This Row],[ilość już zakupiona]]&gt;=100,IF(cukier8[[#This Row],[ilość już zakupiona]]&gt;=1000,IF(cukier8[[#This Row],[ilość już zakupiona]]&gt;=10000,0.2,0.1),0.05),0)</f>
        <v>0.2</v>
      </c>
      <c r="F1912" s="4">
        <f>cukier8[[#This Row],[Ilość cukru]]*cukier8[[#This Row],[rabat]]</f>
        <v>26.200000000000003</v>
      </c>
    </row>
    <row r="1913" spans="1:6" x14ac:dyDescent="0.25">
      <c r="A1913" s="1">
        <v>41609</v>
      </c>
      <c r="B1913" t="s">
        <v>9</v>
      </c>
      <c r="C1913">
        <v>157</v>
      </c>
      <c r="D1913">
        <f>SUMIF($B$1:B1913,cukier8[[#This Row],[NIP]],$C$1:C1913)</f>
        <v>24788</v>
      </c>
      <c r="E1913">
        <f>IF(cukier8[[#This Row],[ilość już zakupiona]]&gt;=100,IF(cukier8[[#This Row],[ilość już zakupiona]]&gt;=1000,IF(cukier8[[#This Row],[ilość już zakupiona]]&gt;=10000,0.2,0.1),0.05),0)</f>
        <v>0.2</v>
      </c>
      <c r="F1913" s="4">
        <f>cukier8[[#This Row],[Ilość cukru]]*cukier8[[#This Row],[rabat]]</f>
        <v>31.400000000000002</v>
      </c>
    </row>
    <row r="1914" spans="1:6" x14ac:dyDescent="0.25">
      <c r="A1914" s="1">
        <v>41609</v>
      </c>
      <c r="B1914" t="s">
        <v>16</v>
      </c>
      <c r="C1914">
        <v>284</v>
      </c>
      <c r="D1914">
        <f>SUMIF($B$1:B1914,cukier8[[#This Row],[NIP]],$C$1:C1914)</f>
        <v>21444</v>
      </c>
      <c r="E1914">
        <f>IF(cukier8[[#This Row],[ilość już zakupiona]]&gt;=100,IF(cukier8[[#This Row],[ilość już zakupiona]]&gt;=1000,IF(cukier8[[#This Row],[ilość już zakupiona]]&gt;=10000,0.2,0.1),0.05),0)</f>
        <v>0.2</v>
      </c>
      <c r="F1914" s="4">
        <f>cukier8[[#This Row],[Ilość cukru]]*cukier8[[#This Row],[rabat]]</f>
        <v>56.800000000000004</v>
      </c>
    </row>
    <row r="1915" spans="1:6" x14ac:dyDescent="0.25">
      <c r="A1915" s="1">
        <v>41610</v>
      </c>
      <c r="B1915" t="s">
        <v>19</v>
      </c>
      <c r="C1915">
        <v>292</v>
      </c>
      <c r="D1915">
        <f>SUMIF($B$1:B1915,cukier8[[#This Row],[NIP]],$C$1:C1915)</f>
        <v>16794</v>
      </c>
      <c r="E1915">
        <f>IF(cukier8[[#This Row],[ilość już zakupiona]]&gt;=100,IF(cukier8[[#This Row],[ilość już zakupiona]]&gt;=1000,IF(cukier8[[#This Row],[ilość już zakupiona]]&gt;=10000,0.2,0.1),0.05),0)</f>
        <v>0.2</v>
      </c>
      <c r="F1915" s="4">
        <f>cukier8[[#This Row],[Ilość cukru]]*cukier8[[#This Row],[rabat]]</f>
        <v>58.400000000000006</v>
      </c>
    </row>
    <row r="1916" spans="1:6" x14ac:dyDescent="0.25">
      <c r="A1916" s="1">
        <v>41612</v>
      </c>
      <c r="B1916" t="s">
        <v>83</v>
      </c>
      <c r="C1916">
        <v>13</v>
      </c>
      <c r="D1916">
        <f>SUMIF($B$1:B1916,cukier8[[#This Row],[NIP]],$C$1:C1916)</f>
        <v>58</v>
      </c>
      <c r="E1916">
        <f>IF(cukier8[[#This Row],[ilość już zakupiona]]&gt;=100,IF(cukier8[[#This Row],[ilość już zakupiona]]&gt;=1000,IF(cukier8[[#This Row],[ilość już zakupiona]]&gt;=10000,0.2,0.1),0.05),0)</f>
        <v>0</v>
      </c>
      <c r="F1916" s="4">
        <f>cukier8[[#This Row],[Ilość cukru]]*cukier8[[#This Row],[rabat]]</f>
        <v>0</v>
      </c>
    </row>
    <row r="1917" spans="1:6" x14ac:dyDescent="0.25">
      <c r="A1917" s="1">
        <v>41614</v>
      </c>
      <c r="B1917" t="s">
        <v>87</v>
      </c>
      <c r="C1917">
        <v>16</v>
      </c>
      <c r="D1917">
        <f>SUMIF($B$1:B1917,cukier8[[#This Row],[NIP]],$C$1:C1917)</f>
        <v>30</v>
      </c>
      <c r="E1917">
        <f>IF(cukier8[[#This Row],[ilość już zakupiona]]&gt;=100,IF(cukier8[[#This Row],[ilość już zakupiona]]&gt;=1000,IF(cukier8[[#This Row],[ilość już zakupiona]]&gt;=10000,0.2,0.1),0.05),0)</f>
        <v>0</v>
      </c>
      <c r="F1917" s="4">
        <f>cukier8[[#This Row],[Ilość cukru]]*cukier8[[#This Row],[rabat]]</f>
        <v>0</v>
      </c>
    </row>
    <row r="1918" spans="1:6" x14ac:dyDescent="0.25">
      <c r="A1918" s="1">
        <v>41614</v>
      </c>
      <c r="B1918" t="s">
        <v>24</v>
      </c>
      <c r="C1918">
        <v>364</v>
      </c>
      <c r="D1918">
        <f>SUMIF($B$1:B1918,cukier8[[#This Row],[NIP]],$C$1:C1918)</f>
        <v>20907</v>
      </c>
      <c r="E1918">
        <f>IF(cukier8[[#This Row],[ilość już zakupiona]]&gt;=100,IF(cukier8[[#This Row],[ilość już zakupiona]]&gt;=1000,IF(cukier8[[#This Row],[ilość już zakupiona]]&gt;=10000,0.2,0.1),0.05),0)</f>
        <v>0.2</v>
      </c>
      <c r="F1918" s="4">
        <f>cukier8[[#This Row],[Ilość cukru]]*cukier8[[#This Row],[rabat]]</f>
        <v>72.8</v>
      </c>
    </row>
    <row r="1919" spans="1:6" x14ac:dyDescent="0.25">
      <c r="A1919" s="1">
        <v>41615</v>
      </c>
      <c r="B1919" t="s">
        <v>46</v>
      </c>
      <c r="C1919">
        <v>16</v>
      </c>
      <c r="D1919">
        <f>SUMIF($B$1:B1919,cukier8[[#This Row],[NIP]],$C$1:C1919)</f>
        <v>58</v>
      </c>
      <c r="E1919">
        <f>IF(cukier8[[#This Row],[ilość już zakupiona]]&gt;=100,IF(cukier8[[#This Row],[ilość już zakupiona]]&gt;=1000,IF(cukier8[[#This Row],[ilość już zakupiona]]&gt;=10000,0.2,0.1),0.05),0)</f>
        <v>0</v>
      </c>
      <c r="F1919" s="4">
        <f>cukier8[[#This Row],[Ilość cukru]]*cukier8[[#This Row],[rabat]]</f>
        <v>0</v>
      </c>
    </row>
    <row r="1920" spans="1:6" x14ac:dyDescent="0.25">
      <c r="A1920" s="1">
        <v>41615</v>
      </c>
      <c r="B1920" t="s">
        <v>51</v>
      </c>
      <c r="C1920">
        <v>3</v>
      </c>
      <c r="D1920">
        <f>SUMIF($B$1:B1920,cukier8[[#This Row],[NIP]],$C$1:C1920)</f>
        <v>26</v>
      </c>
      <c r="E1920">
        <f>IF(cukier8[[#This Row],[ilość już zakupiona]]&gt;=100,IF(cukier8[[#This Row],[ilość już zakupiona]]&gt;=1000,IF(cukier8[[#This Row],[ilość już zakupiona]]&gt;=10000,0.2,0.1),0.05),0)</f>
        <v>0</v>
      </c>
      <c r="F1920" s="4">
        <f>cukier8[[#This Row],[Ilość cukru]]*cukier8[[#This Row],[rabat]]</f>
        <v>0</v>
      </c>
    </row>
    <row r="1921" spans="1:6" x14ac:dyDescent="0.25">
      <c r="A1921" s="1">
        <v>41616</v>
      </c>
      <c r="B1921" t="s">
        <v>209</v>
      </c>
      <c r="C1921">
        <v>9</v>
      </c>
      <c r="D1921">
        <f>SUMIF($B$1:B1921,cukier8[[#This Row],[NIP]],$C$1:C1921)</f>
        <v>29</v>
      </c>
      <c r="E1921">
        <f>IF(cukier8[[#This Row],[ilość już zakupiona]]&gt;=100,IF(cukier8[[#This Row],[ilość już zakupiona]]&gt;=1000,IF(cukier8[[#This Row],[ilość już zakupiona]]&gt;=10000,0.2,0.1),0.05),0)</f>
        <v>0</v>
      </c>
      <c r="F1921" s="4">
        <f>cukier8[[#This Row],[Ilość cukru]]*cukier8[[#This Row],[rabat]]</f>
        <v>0</v>
      </c>
    </row>
    <row r="1922" spans="1:6" x14ac:dyDescent="0.25">
      <c r="A1922" s="1">
        <v>41617</v>
      </c>
      <c r="B1922" t="s">
        <v>208</v>
      </c>
      <c r="C1922">
        <v>6</v>
      </c>
      <c r="D1922">
        <f>SUMIF($B$1:B1922,cukier8[[#This Row],[NIP]],$C$1:C1922)</f>
        <v>21</v>
      </c>
      <c r="E1922">
        <f>IF(cukier8[[#This Row],[ilość już zakupiona]]&gt;=100,IF(cukier8[[#This Row],[ilość już zakupiona]]&gt;=1000,IF(cukier8[[#This Row],[ilość już zakupiona]]&gt;=10000,0.2,0.1),0.05),0)</f>
        <v>0</v>
      </c>
      <c r="F1922" s="4">
        <f>cukier8[[#This Row],[Ilość cukru]]*cukier8[[#This Row],[rabat]]</f>
        <v>0</v>
      </c>
    </row>
    <row r="1923" spans="1:6" x14ac:dyDescent="0.25">
      <c r="A1923" s="1">
        <v>41621</v>
      </c>
      <c r="B1923" t="s">
        <v>73</v>
      </c>
      <c r="C1923">
        <v>117</v>
      </c>
      <c r="D1923">
        <f>SUMIF($B$1:B1923,cukier8[[#This Row],[NIP]],$C$1:C1923)</f>
        <v>2394</v>
      </c>
      <c r="E1923">
        <f>IF(cukier8[[#This Row],[ilość już zakupiona]]&gt;=100,IF(cukier8[[#This Row],[ilość już zakupiona]]&gt;=1000,IF(cukier8[[#This Row],[ilość już zakupiona]]&gt;=10000,0.2,0.1),0.05),0)</f>
        <v>0.1</v>
      </c>
      <c r="F1923" s="4">
        <f>cukier8[[#This Row],[Ilość cukru]]*cukier8[[#This Row],[rabat]]</f>
        <v>11.700000000000001</v>
      </c>
    </row>
    <row r="1924" spans="1:6" x14ac:dyDescent="0.25">
      <c r="A1924" s="1">
        <v>41622</v>
      </c>
      <c r="B1924" t="s">
        <v>44</v>
      </c>
      <c r="C1924">
        <v>6</v>
      </c>
      <c r="D1924">
        <f>SUMIF($B$1:B1924,cukier8[[#This Row],[NIP]],$C$1:C1924)</f>
        <v>47</v>
      </c>
      <c r="E1924">
        <f>IF(cukier8[[#This Row],[ilość już zakupiona]]&gt;=100,IF(cukier8[[#This Row],[ilość już zakupiona]]&gt;=1000,IF(cukier8[[#This Row],[ilość już zakupiona]]&gt;=10000,0.2,0.1),0.05),0)</f>
        <v>0</v>
      </c>
      <c r="F1924" s="4">
        <f>cukier8[[#This Row],[Ilość cukru]]*cukier8[[#This Row],[rabat]]</f>
        <v>0</v>
      </c>
    </row>
    <row r="1925" spans="1:6" x14ac:dyDescent="0.25">
      <c r="A1925" s="1">
        <v>41623</v>
      </c>
      <c r="B1925" t="s">
        <v>11</v>
      </c>
      <c r="C1925">
        <v>186</v>
      </c>
      <c r="D1925">
        <f>SUMIF($B$1:B1925,cukier8[[#This Row],[NIP]],$C$1:C1925)</f>
        <v>23955</v>
      </c>
      <c r="E1925">
        <f>IF(cukier8[[#This Row],[ilość już zakupiona]]&gt;=100,IF(cukier8[[#This Row],[ilość już zakupiona]]&gt;=1000,IF(cukier8[[#This Row],[ilość już zakupiona]]&gt;=10000,0.2,0.1),0.05),0)</f>
        <v>0.2</v>
      </c>
      <c r="F1925" s="4">
        <f>cukier8[[#This Row],[Ilość cukru]]*cukier8[[#This Row],[rabat]]</f>
        <v>37.200000000000003</v>
      </c>
    </row>
    <row r="1926" spans="1:6" x14ac:dyDescent="0.25">
      <c r="A1926" s="1">
        <v>41623</v>
      </c>
      <c r="B1926" t="s">
        <v>44</v>
      </c>
      <c r="C1926">
        <v>16</v>
      </c>
      <c r="D1926">
        <f>SUMIF($B$1:B1926,cukier8[[#This Row],[NIP]],$C$1:C1926)</f>
        <v>63</v>
      </c>
      <c r="E1926">
        <f>IF(cukier8[[#This Row],[ilość już zakupiona]]&gt;=100,IF(cukier8[[#This Row],[ilość już zakupiona]]&gt;=1000,IF(cukier8[[#This Row],[ilość już zakupiona]]&gt;=10000,0.2,0.1),0.05),0)</f>
        <v>0</v>
      </c>
      <c r="F1926" s="4">
        <f>cukier8[[#This Row],[Ilość cukru]]*cukier8[[#This Row],[rabat]]</f>
        <v>0</v>
      </c>
    </row>
    <row r="1927" spans="1:6" x14ac:dyDescent="0.25">
      <c r="A1927" s="1">
        <v>41624</v>
      </c>
      <c r="B1927" t="s">
        <v>8</v>
      </c>
      <c r="C1927">
        <v>100</v>
      </c>
      <c r="D1927">
        <f>SUMIF($B$1:B1927,cukier8[[#This Row],[NIP]],$C$1:C1927)</f>
        <v>3940</v>
      </c>
      <c r="E1927">
        <f>IF(cukier8[[#This Row],[ilość już zakupiona]]&gt;=100,IF(cukier8[[#This Row],[ilość już zakupiona]]&gt;=1000,IF(cukier8[[#This Row],[ilość już zakupiona]]&gt;=10000,0.2,0.1),0.05),0)</f>
        <v>0.1</v>
      </c>
      <c r="F1927" s="4">
        <f>cukier8[[#This Row],[Ilość cukru]]*cukier8[[#This Row],[rabat]]</f>
        <v>10</v>
      </c>
    </row>
    <row r="1928" spans="1:6" x14ac:dyDescent="0.25">
      <c r="A1928" s="1">
        <v>41629</v>
      </c>
      <c r="B1928" t="s">
        <v>3</v>
      </c>
      <c r="C1928">
        <v>20</v>
      </c>
      <c r="D1928">
        <f>SUMIF($B$1:B1928,cukier8[[#This Row],[NIP]],$C$1:C1928)</f>
        <v>69</v>
      </c>
      <c r="E1928">
        <f>IF(cukier8[[#This Row],[ilość już zakupiona]]&gt;=100,IF(cukier8[[#This Row],[ilość już zakupiona]]&gt;=1000,IF(cukier8[[#This Row],[ilość już zakupiona]]&gt;=10000,0.2,0.1),0.05),0)</f>
        <v>0</v>
      </c>
      <c r="F1928" s="4">
        <f>cukier8[[#This Row],[Ilość cukru]]*cukier8[[#This Row],[rabat]]</f>
        <v>0</v>
      </c>
    </row>
    <row r="1929" spans="1:6" x14ac:dyDescent="0.25">
      <c r="A1929" s="1">
        <v>41629</v>
      </c>
      <c r="B1929" t="s">
        <v>37</v>
      </c>
      <c r="C1929">
        <v>192</v>
      </c>
      <c r="D1929">
        <f>SUMIF($B$1:B1929,cukier8[[#This Row],[NIP]],$C$1:C1929)</f>
        <v>3898</v>
      </c>
      <c r="E1929">
        <f>IF(cukier8[[#This Row],[ilość już zakupiona]]&gt;=100,IF(cukier8[[#This Row],[ilość już zakupiona]]&gt;=1000,IF(cukier8[[#This Row],[ilość już zakupiona]]&gt;=10000,0.2,0.1),0.05),0)</f>
        <v>0.1</v>
      </c>
      <c r="F1929" s="4">
        <f>cukier8[[#This Row],[Ilość cukru]]*cukier8[[#This Row],[rabat]]</f>
        <v>19.200000000000003</v>
      </c>
    </row>
    <row r="1930" spans="1:6" x14ac:dyDescent="0.25">
      <c r="A1930" s="1">
        <v>41630</v>
      </c>
      <c r="B1930" t="s">
        <v>37</v>
      </c>
      <c r="C1930">
        <v>92</v>
      </c>
      <c r="D1930">
        <f>SUMIF($B$1:B1930,cukier8[[#This Row],[NIP]],$C$1:C1930)</f>
        <v>3990</v>
      </c>
      <c r="E1930">
        <f>IF(cukier8[[#This Row],[ilość już zakupiona]]&gt;=100,IF(cukier8[[#This Row],[ilość już zakupiona]]&gt;=1000,IF(cukier8[[#This Row],[ilość już zakupiona]]&gt;=10000,0.2,0.1),0.05),0)</f>
        <v>0.1</v>
      </c>
      <c r="F1930" s="4">
        <f>cukier8[[#This Row],[Ilość cukru]]*cukier8[[#This Row],[rabat]]</f>
        <v>9.2000000000000011</v>
      </c>
    </row>
    <row r="1931" spans="1:6" x14ac:dyDescent="0.25">
      <c r="A1931" s="1">
        <v>41631</v>
      </c>
      <c r="B1931" t="s">
        <v>120</v>
      </c>
      <c r="C1931">
        <v>11</v>
      </c>
      <c r="D1931">
        <f>SUMIF($B$1:B1931,cukier8[[#This Row],[NIP]],$C$1:C1931)</f>
        <v>69</v>
      </c>
      <c r="E1931">
        <f>IF(cukier8[[#This Row],[ilość już zakupiona]]&gt;=100,IF(cukier8[[#This Row],[ilość już zakupiona]]&gt;=1000,IF(cukier8[[#This Row],[ilość już zakupiona]]&gt;=10000,0.2,0.1),0.05),0)</f>
        <v>0</v>
      </c>
      <c r="F1931" s="4">
        <f>cukier8[[#This Row],[Ilość cukru]]*cukier8[[#This Row],[rabat]]</f>
        <v>0</v>
      </c>
    </row>
    <row r="1932" spans="1:6" x14ac:dyDescent="0.25">
      <c r="A1932" s="1">
        <v>41633</v>
      </c>
      <c r="B1932" t="s">
        <v>239</v>
      </c>
      <c r="C1932">
        <v>10</v>
      </c>
      <c r="D1932">
        <f>SUMIF($B$1:B1932,cukier8[[#This Row],[NIP]],$C$1:C1932)</f>
        <v>10</v>
      </c>
      <c r="E1932">
        <f>IF(cukier8[[#This Row],[ilość już zakupiona]]&gt;=100,IF(cukier8[[#This Row],[ilość już zakupiona]]&gt;=1000,IF(cukier8[[#This Row],[ilość już zakupiona]]&gt;=10000,0.2,0.1),0.05),0)</f>
        <v>0</v>
      </c>
      <c r="F1932" s="4">
        <f>cukier8[[#This Row],[Ilość cukru]]*cukier8[[#This Row],[rabat]]</f>
        <v>0</v>
      </c>
    </row>
    <row r="1933" spans="1:6" x14ac:dyDescent="0.25">
      <c r="A1933" s="1">
        <v>41634</v>
      </c>
      <c r="B1933" t="s">
        <v>73</v>
      </c>
      <c r="C1933">
        <v>180</v>
      </c>
      <c r="D1933">
        <f>SUMIF($B$1:B1933,cukier8[[#This Row],[NIP]],$C$1:C1933)</f>
        <v>2574</v>
      </c>
      <c r="E1933">
        <f>IF(cukier8[[#This Row],[ilość już zakupiona]]&gt;=100,IF(cukier8[[#This Row],[ilość już zakupiona]]&gt;=1000,IF(cukier8[[#This Row],[ilość już zakupiona]]&gt;=10000,0.2,0.1),0.05),0)</f>
        <v>0.1</v>
      </c>
      <c r="F1933" s="4">
        <f>cukier8[[#This Row],[Ilość cukru]]*cukier8[[#This Row],[rabat]]</f>
        <v>18</v>
      </c>
    </row>
    <row r="1934" spans="1:6" x14ac:dyDescent="0.25">
      <c r="A1934" s="1">
        <v>41637</v>
      </c>
      <c r="B1934" t="s">
        <v>40</v>
      </c>
      <c r="C1934">
        <v>12</v>
      </c>
      <c r="D1934">
        <f>SUMIF($B$1:B1934,cukier8[[#This Row],[NIP]],$C$1:C1934)</f>
        <v>48</v>
      </c>
      <c r="E1934">
        <f>IF(cukier8[[#This Row],[ilość już zakupiona]]&gt;=100,IF(cukier8[[#This Row],[ilość już zakupiona]]&gt;=1000,IF(cukier8[[#This Row],[ilość już zakupiona]]&gt;=10000,0.2,0.1),0.05),0)</f>
        <v>0</v>
      </c>
      <c r="F1934" s="4">
        <f>cukier8[[#This Row],[Ilość cukru]]*cukier8[[#This Row],[rabat]]</f>
        <v>0</v>
      </c>
    </row>
    <row r="1935" spans="1:6" x14ac:dyDescent="0.25">
      <c r="A1935" s="1">
        <v>41638</v>
      </c>
      <c r="B1935" t="s">
        <v>224</v>
      </c>
      <c r="C1935">
        <v>12</v>
      </c>
      <c r="D1935">
        <f>SUMIF($B$1:B1935,cukier8[[#This Row],[NIP]],$C$1:C1935)</f>
        <v>47</v>
      </c>
      <c r="E1935">
        <f>IF(cukier8[[#This Row],[ilość już zakupiona]]&gt;=100,IF(cukier8[[#This Row],[ilość już zakupiona]]&gt;=1000,IF(cukier8[[#This Row],[ilość już zakupiona]]&gt;=10000,0.2,0.1),0.05),0)</f>
        <v>0</v>
      </c>
      <c r="F1935" s="4">
        <f>cukier8[[#This Row],[Ilość cukru]]*cukier8[[#This Row],[rabat]]</f>
        <v>0</v>
      </c>
    </row>
    <row r="1936" spans="1:6" x14ac:dyDescent="0.25">
      <c r="A1936" s="1">
        <v>41639</v>
      </c>
      <c r="B1936" t="s">
        <v>99</v>
      </c>
      <c r="C1936">
        <v>8</v>
      </c>
      <c r="D1936">
        <f>SUMIF($B$1:B1936,cukier8[[#This Row],[NIP]],$C$1:C1936)</f>
        <v>42</v>
      </c>
      <c r="E1936">
        <f>IF(cukier8[[#This Row],[ilość już zakupiona]]&gt;=100,IF(cukier8[[#This Row],[ilość już zakupiona]]&gt;=1000,IF(cukier8[[#This Row],[ilość już zakupiona]]&gt;=10000,0.2,0.1),0.05),0)</f>
        <v>0</v>
      </c>
      <c r="F1936" s="4">
        <f>cukier8[[#This Row],[Ilość cukru]]*cukier8[[#This Row],[rabat]]</f>
        <v>0</v>
      </c>
    </row>
    <row r="1937" spans="1:6" x14ac:dyDescent="0.25">
      <c r="A1937" s="1">
        <v>41641</v>
      </c>
      <c r="B1937" t="s">
        <v>14</v>
      </c>
      <c r="C1937">
        <v>56</v>
      </c>
      <c r="D1937">
        <f>SUMIF($B$1:B1937,cukier8[[#This Row],[NIP]],$C$1:C1937)</f>
        <v>4384</v>
      </c>
      <c r="E1937">
        <f>IF(cukier8[[#This Row],[ilość już zakupiona]]&gt;=100,IF(cukier8[[#This Row],[ilość już zakupiona]]&gt;=1000,IF(cukier8[[#This Row],[ilość już zakupiona]]&gt;=10000,0.2,0.1),0.05),0)</f>
        <v>0.1</v>
      </c>
      <c r="F1937" s="4">
        <f>cukier8[[#This Row],[Ilość cukru]]*cukier8[[#This Row],[rabat]]</f>
        <v>5.6000000000000005</v>
      </c>
    </row>
    <row r="1938" spans="1:6" x14ac:dyDescent="0.25">
      <c r="A1938" s="1">
        <v>41642</v>
      </c>
      <c r="B1938" t="s">
        <v>84</v>
      </c>
      <c r="C1938">
        <v>18</v>
      </c>
      <c r="D1938">
        <f>SUMIF($B$1:B1938,cukier8[[#This Row],[NIP]],$C$1:C1938)</f>
        <v>52</v>
      </c>
      <c r="E1938">
        <f>IF(cukier8[[#This Row],[ilość już zakupiona]]&gt;=100,IF(cukier8[[#This Row],[ilość już zakupiona]]&gt;=1000,IF(cukier8[[#This Row],[ilość już zakupiona]]&gt;=10000,0.2,0.1),0.05),0)</f>
        <v>0</v>
      </c>
      <c r="F1938" s="4">
        <f>cukier8[[#This Row],[Ilość cukru]]*cukier8[[#This Row],[rabat]]</f>
        <v>0</v>
      </c>
    </row>
    <row r="1939" spans="1:6" x14ac:dyDescent="0.25">
      <c r="A1939" s="1">
        <v>41642</v>
      </c>
      <c r="B1939" t="s">
        <v>16</v>
      </c>
      <c r="C1939">
        <v>164</v>
      </c>
      <c r="D1939">
        <f>SUMIF($B$1:B1939,cukier8[[#This Row],[NIP]],$C$1:C1939)</f>
        <v>21608</v>
      </c>
      <c r="E1939">
        <f>IF(cukier8[[#This Row],[ilość już zakupiona]]&gt;=100,IF(cukier8[[#This Row],[ilość już zakupiona]]&gt;=1000,IF(cukier8[[#This Row],[ilość już zakupiona]]&gt;=10000,0.2,0.1),0.05),0)</f>
        <v>0.2</v>
      </c>
      <c r="F1939" s="4">
        <f>cukier8[[#This Row],[Ilość cukru]]*cukier8[[#This Row],[rabat]]</f>
        <v>32.800000000000004</v>
      </c>
    </row>
    <row r="1940" spans="1:6" x14ac:dyDescent="0.25">
      <c r="A1940" s="1">
        <v>41645</v>
      </c>
      <c r="B1940" t="s">
        <v>32</v>
      </c>
      <c r="C1940">
        <v>111</v>
      </c>
      <c r="D1940">
        <f>SUMIF($B$1:B1940,cukier8[[#This Row],[NIP]],$C$1:C1940)</f>
        <v>5030</v>
      </c>
      <c r="E1940">
        <f>IF(cukier8[[#This Row],[ilość już zakupiona]]&gt;=100,IF(cukier8[[#This Row],[ilość już zakupiona]]&gt;=1000,IF(cukier8[[#This Row],[ilość już zakupiona]]&gt;=10000,0.2,0.1),0.05),0)</f>
        <v>0.1</v>
      </c>
      <c r="F1940" s="4">
        <f>cukier8[[#This Row],[Ilość cukru]]*cukier8[[#This Row],[rabat]]</f>
        <v>11.100000000000001</v>
      </c>
    </row>
    <row r="1941" spans="1:6" x14ac:dyDescent="0.25">
      <c r="A1941" s="1">
        <v>41646</v>
      </c>
      <c r="B1941" t="s">
        <v>192</v>
      </c>
      <c r="C1941">
        <v>14</v>
      </c>
      <c r="D1941">
        <f>SUMIF($B$1:B1941,cukier8[[#This Row],[NIP]],$C$1:C1941)</f>
        <v>17</v>
      </c>
      <c r="E1941">
        <f>IF(cukier8[[#This Row],[ilość już zakupiona]]&gt;=100,IF(cukier8[[#This Row],[ilość już zakupiona]]&gt;=1000,IF(cukier8[[#This Row],[ilość już zakupiona]]&gt;=10000,0.2,0.1),0.05),0)</f>
        <v>0</v>
      </c>
      <c r="F1941" s="4">
        <f>cukier8[[#This Row],[Ilość cukru]]*cukier8[[#This Row],[rabat]]</f>
        <v>0</v>
      </c>
    </row>
    <row r="1942" spans="1:6" x14ac:dyDescent="0.25">
      <c r="A1942" s="1">
        <v>41647</v>
      </c>
      <c r="B1942" t="s">
        <v>104</v>
      </c>
      <c r="C1942">
        <v>143</v>
      </c>
      <c r="D1942">
        <f>SUMIF($B$1:B1942,cukier8[[#This Row],[NIP]],$C$1:C1942)</f>
        <v>6486</v>
      </c>
      <c r="E1942">
        <f>IF(cukier8[[#This Row],[ilość już zakupiona]]&gt;=100,IF(cukier8[[#This Row],[ilość już zakupiona]]&gt;=1000,IF(cukier8[[#This Row],[ilość już zakupiona]]&gt;=10000,0.2,0.1),0.05),0)</f>
        <v>0.1</v>
      </c>
      <c r="F1942" s="4">
        <f>cukier8[[#This Row],[Ilość cukru]]*cukier8[[#This Row],[rabat]]</f>
        <v>14.3</v>
      </c>
    </row>
    <row r="1943" spans="1:6" x14ac:dyDescent="0.25">
      <c r="A1943" s="1">
        <v>41648</v>
      </c>
      <c r="B1943" t="s">
        <v>12</v>
      </c>
      <c r="C1943">
        <v>64</v>
      </c>
      <c r="D1943">
        <f>SUMIF($B$1:B1943,cukier8[[#This Row],[NIP]],$C$1:C1943)</f>
        <v>4312</v>
      </c>
      <c r="E1943">
        <f>IF(cukier8[[#This Row],[ilość już zakupiona]]&gt;=100,IF(cukier8[[#This Row],[ilość już zakupiona]]&gt;=1000,IF(cukier8[[#This Row],[ilość już zakupiona]]&gt;=10000,0.2,0.1),0.05),0)</f>
        <v>0.1</v>
      </c>
      <c r="F1943" s="4">
        <f>cukier8[[#This Row],[Ilość cukru]]*cukier8[[#This Row],[rabat]]</f>
        <v>6.4</v>
      </c>
    </row>
    <row r="1944" spans="1:6" x14ac:dyDescent="0.25">
      <c r="A1944" s="1">
        <v>41651</v>
      </c>
      <c r="B1944" t="s">
        <v>236</v>
      </c>
      <c r="C1944">
        <v>3</v>
      </c>
      <c r="D1944">
        <f>SUMIF($B$1:B1944,cukier8[[#This Row],[NIP]],$C$1:C1944)</f>
        <v>8</v>
      </c>
      <c r="E1944">
        <f>IF(cukier8[[#This Row],[ilość już zakupiona]]&gt;=100,IF(cukier8[[#This Row],[ilość już zakupiona]]&gt;=1000,IF(cukier8[[#This Row],[ilość już zakupiona]]&gt;=10000,0.2,0.1),0.05),0)</f>
        <v>0</v>
      </c>
      <c r="F1944" s="4">
        <f>cukier8[[#This Row],[Ilość cukru]]*cukier8[[#This Row],[rabat]]</f>
        <v>0</v>
      </c>
    </row>
    <row r="1945" spans="1:6" x14ac:dyDescent="0.25">
      <c r="A1945" s="1">
        <v>41652</v>
      </c>
      <c r="B1945" t="s">
        <v>47</v>
      </c>
      <c r="C1945">
        <v>152</v>
      </c>
      <c r="D1945">
        <f>SUMIF($B$1:B1945,cukier8[[#This Row],[NIP]],$C$1:C1945)</f>
        <v>23212</v>
      </c>
      <c r="E1945">
        <f>IF(cukier8[[#This Row],[ilość już zakupiona]]&gt;=100,IF(cukier8[[#This Row],[ilość już zakupiona]]&gt;=1000,IF(cukier8[[#This Row],[ilość już zakupiona]]&gt;=10000,0.2,0.1),0.05),0)</f>
        <v>0.2</v>
      </c>
      <c r="F1945" s="4">
        <f>cukier8[[#This Row],[Ilość cukru]]*cukier8[[#This Row],[rabat]]</f>
        <v>30.400000000000002</v>
      </c>
    </row>
    <row r="1946" spans="1:6" x14ac:dyDescent="0.25">
      <c r="A1946" s="1">
        <v>41653</v>
      </c>
      <c r="B1946" t="s">
        <v>12</v>
      </c>
      <c r="C1946">
        <v>152</v>
      </c>
      <c r="D1946">
        <f>SUMIF($B$1:B1946,cukier8[[#This Row],[NIP]],$C$1:C1946)</f>
        <v>4464</v>
      </c>
      <c r="E1946">
        <f>IF(cukier8[[#This Row],[ilość już zakupiona]]&gt;=100,IF(cukier8[[#This Row],[ilość już zakupiona]]&gt;=1000,IF(cukier8[[#This Row],[ilość już zakupiona]]&gt;=10000,0.2,0.1),0.05),0)</f>
        <v>0.1</v>
      </c>
      <c r="F1946" s="4">
        <f>cukier8[[#This Row],[Ilość cukru]]*cukier8[[#This Row],[rabat]]</f>
        <v>15.200000000000001</v>
      </c>
    </row>
    <row r="1947" spans="1:6" x14ac:dyDescent="0.25">
      <c r="A1947" s="1">
        <v>41655</v>
      </c>
      <c r="B1947" t="s">
        <v>223</v>
      </c>
      <c r="C1947">
        <v>15</v>
      </c>
      <c r="D1947">
        <f>SUMIF($B$1:B1947,cukier8[[#This Row],[NIP]],$C$1:C1947)</f>
        <v>49</v>
      </c>
      <c r="E1947">
        <f>IF(cukier8[[#This Row],[ilość już zakupiona]]&gt;=100,IF(cukier8[[#This Row],[ilość już zakupiona]]&gt;=1000,IF(cukier8[[#This Row],[ilość już zakupiona]]&gt;=10000,0.2,0.1),0.05),0)</f>
        <v>0</v>
      </c>
      <c r="F1947" s="4">
        <f>cukier8[[#This Row],[Ilość cukru]]*cukier8[[#This Row],[rabat]]</f>
        <v>0</v>
      </c>
    </row>
    <row r="1948" spans="1:6" x14ac:dyDescent="0.25">
      <c r="A1948" s="1">
        <v>41656</v>
      </c>
      <c r="B1948" t="s">
        <v>73</v>
      </c>
      <c r="C1948">
        <v>117</v>
      </c>
      <c r="D1948">
        <f>SUMIF($B$1:B1948,cukier8[[#This Row],[NIP]],$C$1:C1948)</f>
        <v>2691</v>
      </c>
      <c r="E1948">
        <f>IF(cukier8[[#This Row],[ilość już zakupiona]]&gt;=100,IF(cukier8[[#This Row],[ilość już zakupiona]]&gt;=1000,IF(cukier8[[#This Row],[ilość już zakupiona]]&gt;=10000,0.2,0.1),0.05),0)</f>
        <v>0.1</v>
      </c>
      <c r="F1948" s="4">
        <f>cukier8[[#This Row],[Ilość cukru]]*cukier8[[#This Row],[rabat]]</f>
        <v>11.700000000000001</v>
      </c>
    </row>
    <row r="1949" spans="1:6" x14ac:dyDescent="0.25">
      <c r="A1949" s="1">
        <v>41656</v>
      </c>
      <c r="B1949" t="s">
        <v>217</v>
      </c>
      <c r="C1949">
        <v>14</v>
      </c>
      <c r="D1949">
        <f>SUMIF($B$1:B1949,cukier8[[#This Row],[NIP]],$C$1:C1949)</f>
        <v>23</v>
      </c>
      <c r="E1949">
        <f>IF(cukier8[[#This Row],[ilość już zakupiona]]&gt;=100,IF(cukier8[[#This Row],[ilość już zakupiona]]&gt;=1000,IF(cukier8[[#This Row],[ilość już zakupiona]]&gt;=10000,0.2,0.1),0.05),0)</f>
        <v>0</v>
      </c>
      <c r="F1949" s="4">
        <f>cukier8[[#This Row],[Ilość cukru]]*cukier8[[#This Row],[rabat]]</f>
        <v>0</v>
      </c>
    </row>
    <row r="1950" spans="1:6" x14ac:dyDescent="0.25">
      <c r="A1950" s="1">
        <v>41656</v>
      </c>
      <c r="B1950" t="s">
        <v>47</v>
      </c>
      <c r="C1950">
        <v>431</v>
      </c>
      <c r="D1950">
        <f>SUMIF($B$1:B1950,cukier8[[#This Row],[NIP]],$C$1:C1950)</f>
        <v>23643</v>
      </c>
      <c r="E1950">
        <f>IF(cukier8[[#This Row],[ilość już zakupiona]]&gt;=100,IF(cukier8[[#This Row],[ilość już zakupiona]]&gt;=1000,IF(cukier8[[#This Row],[ilość już zakupiona]]&gt;=10000,0.2,0.1),0.05),0)</f>
        <v>0.2</v>
      </c>
      <c r="F1950" s="4">
        <f>cukier8[[#This Row],[Ilość cukru]]*cukier8[[#This Row],[rabat]]</f>
        <v>86.2</v>
      </c>
    </row>
    <row r="1951" spans="1:6" x14ac:dyDescent="0.25">
      <c r="A1951" s="1">
        <v>41658</v>
      </c>
      <c r="B1951" t="s">
        <v>24</v>
      </c>
      <c r="C1951">
        <v>390</v>
      </c>
      <c r="D1951">
        <f>SUMIF($B$1:B1951,cukier8[[#This Row],[NIP]],$C$1:C1951)</f>
        <v>21297</v>
      </c>
      <c r="E1951">
        <f>IF(cukier8[[#This Row],[ilość już zakupiona]]&gt;=100,IF(cukier8[[#This Row],[ilość już zakupiona]]&gt;=1000,IF(cukier8[[#This Row],[ilość już zakupiona]]&gt;=10000,0.2,0.1),0.05),0)</f>
        <v>0.2</v>
      </c>
      <c r="F1951" s="4">
        <f>cukier8[[#This Row],[Ilość cukru]]*cukier8[[#This Row],[rabat]]</f>
        <v>78</v>
      </c>
    </row>
    <row r="1952" spans="1:6" x14ac:dyDescent="0.25">
      <c r="A1952" s="1">
        <v>41663</v>
      </c>
      <c r="B1952" t="s">
        <v>224</v>
      </c>
      <c r="C1952">
        <v>1</v>
      </c>
      <c r="D1952">
        <f>SUMIF($B$1:B1952,cukier8[[#This Row],[NIP]],$C$1:C1952)</f>
        <v>48</v>
      </c>
      <c r="E1952">
        <f>IF(cukier8[[#This Row],[ilość już zakupiona]]&gt;=100,IF(cukier8[[#This Row],[ilość już zakupiona]]&gt;=1000,IF(cukier8[[#This Row],[ilość już zakupiona]]&gt;=10000,0.2,0.1),0.05),0)</f>
        <v>0</v>
      </c>
      <c r="F1952" s="4">
        <f>cukier8[[#This Row],[Ilość cukru]]*cukier8[[#This Row],[rabat]]</f>
        <v>0</v>
      </c>
    </row>
    <row r="1953" spans="1:6" x14ac:dyDescent="0.25">
      <c r="A1953" s="1">
        <v>41666</v>
      </c>
      <c r="B1953" t="s">
        <v>19</v>
      </c>
      <c r="C1953">
        <v>392</v>
      </c>
      <c r="D1953">
        <f>SUMIF($B$1:B1953,cukier8[[#This Row],[NIP]],$C$1:C1953)</f>
        <v>17186</v>
      </c>
      <c r="E1953">
        <f>IF(cukier8[[#This Row],[ilość już zakupiona]]&gt;=100,IF(cukier8[[#This Row],[ilość już zakupiona]]&gt;=1000,IF(cukier8[[#This Row],[ilość już zakupiona]]&gt;=10000,0.2,0.1),0.05),0)</f>
        <v>0.2</v>
      </c>
      <c r="F1953" s="4">
        <f>cukier8[[#This Row],[Ilość cukru]]*cukier8[[#This Row],[rabat]]</f>
        <v>78.400000000000006</v>
      </c>
    </row>
    <row r="1954" spans="1:6" x14ac:dyDescent="0.25">
      <c r="A1954" s="1">
        <v>41668</v>
      </c>
      <c r="B1954" t="s">
        <v>39</v>
      </c>
      <c r="C1954">
        <v>175</v>
      </c>
      <c r="D1954">
        <f>SUMIF($B$1:B1954,cukier8[[#This Row],[NIP]],$C$1:C1954)</f>
        <v>4687</v>
      </c>
      <c r="E1954">
        <f>IF(cukier8[[#This Row],[ilość już zakupiona]]&gt;=100,IF(cukier8[[#This Row],[ilość już zakupiona]]&gt;=1000,IF(cukier8[[#This Row],[ilość już zakupiona]]&gt;=10000,0.2,0.1),0.05),0)</f>
        <v>0.1</v>
      </c>
      <c r="F1954" s="4">
        <f>cukier8[[#This Row],[Ilość cukru]]*cukier8[[#This Row],[rabat]]</f>
        <v>17.5</v>
      </c>
    </row>
    <row r="1955" spans="1:6" x14ac:dyDescent="0.25">
      <c r="A1955" s="1">
        <v>41668</v>
      </c>
      <c r="B1955" t="s">
        <v>57</v>
      </c>
      <c r="C1955">
        <v>118</v>
      </c>
      <c r="D1955">
        <f>SUMIF($B$1:B1955,cukier8[[#This Row],[NIP]],$C$1:C1955)</f>
        <v>4156</v>
      </c>
      <c r="E1955">
        <f>IF(cukier8[[#This Row],[ilość już zakupiona]]&gt;=100,IF(cukier8[[#This Row],[ilość już zakupiona]]&gt;=1000,IF(cukier8[[#This Row],[ilość już zakupiona]]&gt;=10000,0.2,0.1),0.05),0)</f>
        <v>0.1</v>
      </c>
      <c r="F1955" s="4">
        <f>cukier8[[#This Row],[Ilość cukru]]*cukier8[[#This Row],[rabat]]</f>
        <v>11.8</v>
      </c>
    </row>
    <row r="1956" spans="1:6" x14ac:dyDescent="0.25">
      <c r="A1956" s="1">
        <v>41672</v>
      </c>
      <c r="B1956" t="s">
        <v>11</v>
      </c>
      <c r="C1956">
        <v>297</v>
      </c>
      <c r="D1956">
        <f>SUMIF($B$1:B1956,cukier8[[#This Row],[NIP]],$C$1:C1956)</f>
        <v>24252</v>
      </c>
      <c r="E1956">
        <f>IF(cukier8[[#This Row],[ilość już zakupiona]]&gt;=100,IF(cukier8[[#This Row],[ilość już zakupiona]]&gt;=1000,IF(cukier8[[#This Row],[ilość już zakupiona]]&gt;=10000,0.2,0.1),0.05),0)</f>
        <v>0.2</v>
      </c>
      <c r="F1956" s="4">
        <f>cukier8[[#This Row],[Ilość cukru]]*cukier8[[#This Row],[rabat]]</f>
        <v>59.400000000000006</v>
      </c>
    </row>
    <row r="1957" spans="1:6" x14ac:dyDescent="0.25">
      <c r="A1957" s="1">
        <v>41676</v>
      </c>
      <c r="B1957" t="s">
        <v>25</v>
      </c>
      <c r="C1957">
        <v>89</v>
      </c>
      <c r="D1957">
        <f>SUMIF($B$1:B1957,cukier8[[#This Row],[NIP]],$C$1:C1957)</f>
        <v>3660</v>
      </c>
      <c r="E1957">
        <f>IF(cukier8[[#This Row],[ilość już zakupiona]]&gt;=100,IF(cukier8[[#This Row],[ilość już zakupiona]]&gt;=1000,IF(cukier8[[#This Row],[ilość już zakupiona]]&gt;=10000,0.2,0.1),0.05),0)</f>
        <v>0.1</v>
      </c>
      <c r="F1957" s="4">
        <f>cukier8[[#This Row],[Ilość cukru]]*cukier8[[#This Row],[rabat]]</f>
        <v>8.9</v>
      </c>
    </row>
    <row r="1958" spans="1:6" x14ac:dyDescent="0.25">
      <c r="A1958" s="1">
        <v>41676</v>
      </c>
      <c r="B1958" t="s">
        <v>24</v>
      </c>
      <c r="C1958">
        <v>182</v>
      </c>
      <c r="D1958">
        <f>SUMIF($B$1:B1958,cukier8[[#This Row],[NIP]],$C$1:C1958)</f>
        <v>21479</v>
      </c>
      <c r="E1958">
        <f>IF(cukier8[[#This Row],[ilość już zakupiona]]&gt;=100,IF(cukier8[[#This Row],[ilość już zakupiona]]&gt;=1000,IF(cukier8[[#This Row],[ilość już zakupiona]]&gt;=10000,0.2,0.1),0.05),0)</f>
        <v>0.2</v>
      </c>
      <c r="F1958" s="4">
        <f>cukier8[[#This Row],[Ilość cukru]]*cukier8[[#This Row],[rabat]]</f>
        <v>36.4</v>
      </c>
    </row>
    <row r="1959" spans="1:6" x14ac:dyDescent="0.25">
      <c r="A1959" s="1">
        <v>41677</v>
      </c>
      <c r="B1959" t="s">
        <v>12</v>
      </c>
      <c r="C1959">
        <v>130</v>
      </c>
      <c r="D1959">
        <f>SUMIF($B$1:B1959,cukier8[[#This Row],[NIP]],$C$1:C1959)</f>
        <v>4594</v>
      </c>
      <c r="E1959">
        <f>IF(cukier8[[#This Row],[ilość już zakupiona]]&gt;=100,IF(cukier8[[#This Row],[ilość już zakupiona]]&gt;=1000,IF(cukier8[[#This Row],[ilość już zakupiona]]&gt;=10000,0.2,0.1),0.05),0)</f>
        <v>0.1</v>
      </c>
      <c r="F1959" s="4">
        <f>cukier8[[#This Row],[Ilość cukru]]*cukier8[[#This Row],[rabat]]</f>
        <v>13</v>
      </c>
    </row>
    <row r="1960" spans="1:6" x14ac:dyDescent="0.25">
      <c r="A1960" s="1">
        <v>41680</v>
      </c>
      <c r="B1960" t="s">
        <v>28</v>
      </c>
      <c r="C1960">
        <v>187</v>
      </c>
      <c r="D1960">
        <f>SUMIF($B$1:B1960,cukier8[[#This Row],[NIP]],$C$1:C1960)</f>
        <v>2245</v>
      </c>
      <c r="E1960">
        <f>IF(cukier8[[#This Row],[ilość już zakupiona]]&gt;=100,IF(cukier8[[#This Row],[ilość już zakupiona]]&gt;=1000,IF(cukier8[[#This Row],[ilość już zakupiona]]&gt;=10000,0.2,0.1),0.05),0)</f>
        <v>0.1</v>
      </c>
      <c r="F1960" s="4">
        <f>cukier8[[#This Row],[Ilość cukru]]*cukier8[[#This Row],[rabat]]</f>
        <v>18.7</v>
      </c>
    </row>
    <row r="1961" spans="1:6" x14ac:dyDescent="0.25">
      <c r="A1961" s="1">
        <v>41681</v>
      </c>
      <c r="B1961" t="s">
        <v>52</v>
      </c>
      <c r="C1961">
        <v>166</v>
      </c>
      <c r="D1961">
        <f>SUMIF($B$1:B1961,cukier8[[#This Row],[NIP]],$C$1:C1961)</f>
        <v>21101</v>
      </c>
      <c r="E1961">
        <f>IF(cukier8[[#This Row],[ilość już zakupiona]]&gt;=100,IF(cukier8[[#This Row],[ilość już zakupiona]]&gt;=1000,IF(cukier8[[#This Row],[ilość już zakupiona]]&gt;=10000,0.2,0.1),0.05),0)</f>
        <v>0.2</v>
      </c>
      <c r="F1961" s="4">
        <f>cukier8[[#This Row],[Ilość cukru]]*cukier8[[#This Row],[rabat]]</f>
        <v>33.200000000000003</v>
      </c>
    </row>
    <row r="1962" spans="1:6" x14ac:dyDescent="0.25">
      <c r="A1962" s="1">
        <v>41682</v>
      </c>
      <c r="B1962" t="s">
        <v>25</v>
      </c>
      <c r="C1962">
        <v>58</v>
      </c>
      <c r="D1962">
        <f>SUMIF($B$1:B1962,cukier8[[#This Row],[NIP]],$C$1:C1962)</f>
        <v>3718</v>
      </c>
      <c r="E1962">
        <f>IF(cukier8[[#This Row],[ilość już zakupiona]]&gt;=100,IF(cukier8[[#This Row],[ilość już zakupiona]]&gt;=1000,IF(cukier8[[#This Row],[ilość już zakupiona]]&gt;=10000,0.2,0.1),0.05),0)</f>
        <v>0.1</v>
      </c>
      <c r="F1962" s="4">
        <f>cukier8[[#This Row],[Ilość cukru]]*cukier8[[#This Row],[rabat]]</f>
        <v>5.8000000000000007</v>
      </c>
    </row>
    <row r="1963" spans="1:6" x14ac:dyDescent="0.25">
      <c r="A1963" s="1">
        <v>41686</v>
      </c>
      <c r="B1963" t="s">
        <v>27</v>
      </c>
      <c r="C1963">
        <v>187</v>
      </c>
      <c r="D1963">
        <f>SUMIF($B$1:B1963,cukier8[[#This Row],[NIP]],$C$1:C1963)</f>
        <v>2483</v>
      </c>
      <c r="E1963">
        <f>IF(cukier8[[#This Row],[ilość już zakupiona]]&gt;=100,IF(cukier8[[#This Row],[ilość już zakupiona]]&gt;=1000,IF(cukier8[[#This Row],[ilość już zakupiona]]&gt;=10000,0.2,0.1),0.05),0)</f>
        <v>0.1</v>
      </c>
      <c r="F1963" s="4">
        <f>cukier8[[#This Row],[Ilość cukru]]*cukier8[[#This Row],[rabat]]</f>
        <v>18.7</v>
      </c>
    </row>
    <row r="1964" spans="1:6" x14ac:dyDescent="0.25">
      <c r="A1964" s="1">
        <v>41687</v>
      </c>
      <c r="B1964" t="s">
        <v>25</v>
      </c>
      <c r="C1964">
        <v>58</v>
      </c>
      <c r="D1964">
        <f>SUMIF($B$1:B1964,cukier8[[#This Row],[NIP]],$C$1:C1964)</f>
        <v>3776</v>
      </c>
      <c r="E1964">
        <f>IF(cukier8[[#This Row],[ilość już zakupiona]]&gt;=100,IF(cukier8[[#This Row],[ilość już zakupiona]]&gt;=1000,IF(cukier8[[#This Row],[ilość już zakupiona]]&gt;=10000,0.2,0.1),0.05),0)</f>
        <v>0.1</v>
      </c>
      <c r="F1964" s="4">
        <f>cukier8[[#This Row],[Ilość cukru]]*cukier8[[#This Row],[rabat]]</f>
        <v>5.8000000000000007</v>
      </c>
    </row>
    <row r="1965" spans="1:6" x14ac:dyDescent="0.25">
      <c r="A1965" s="1">
        <v>41689</v>
      </c>
      <c r="B1965" t="s">
        <v>62</v>
      </c>
      <c r="C1965">
        <v>19</v>
      </c>
      <c r="D1965">
        <f>SUMIF($B$1:B1965,cukier8[[#This Row],[NIP]],$C$1:C1965)</f>
        <v>46</v>
      </c>
      <c r="E1965">
        <f>IF(cukier8[[#This Row],[ilość już zakupiona]]&gt;=100,IF(cukier8[[#This Row],[ilość już zakupiona]]&gt;=1000,IF(cukier8[[#This Row],[ilość już zakupiona]]&gt;=10000,0.2,0.1),0.05),0)</f>
        <v>0</v>
      </c>
      <c r="F1965" s="4">
        <f>cukier8[[#This Row],[Ilość cukru]]*cukier8[[#This Row],[rabat]]</f>
        <v>0</v>
      </c>
    </row>
    <row r="1966" spans="1:6" x14ac:dyDescent="0.25">
      <c r="A1966" s="1">
        <v>41689</v>
      </c>
      <c r="B1966" t="s">
        <v>11</v>
      </c>
      <c r="C1966">
        <v>388</v>
      </c>
      <c r="D1966">
        <f>SUMIF($B$1:B1966,cukier8[[#This Row],[NIP]],$C$1:C1966)</f>
        <v>24640</v>
      </c>
      <c r="E1966">
        <f>IF(cukier8[[#This Row],[ilość już zakupiona]]&gt;=100,IF(cukier8[[#This Row],[ilość już zakupiona]]&gt;=1000,IF(cukier8[[#This Row],[ilość już zakupiona]]&gt;=10000,0.2,0.1),0.05),0)</f>
        <v>0.2</v>
      </c>
      <c r="F1966" s="4">
        <f>cukier8[[#This Row],[Ilość cukru]]*cukier8[[#This Row],[rabat]]</f>
        <v>77.600000000000009</v>
      </c>
    </row>
    <row r="1967" spans="1:6" x14ac:dyDescent="0.25">
      <c r="A1967" s="1">
        <v>41690</v>
      </c>
      <c r="B1967" t="s">
        <v>107</v>
      </c>
      <c r="C1967">
        <v>20</v>
      </c>
      <c r="D1967">
        <f>SUMIF($B$1:B1967,cukier8[[#This Row],[NIP]],$C$1:C1967)</f>
        <v>79</v>
      </c>
      <c r="E1967">
        <f>IF(cukier8[[#This Row],[ilość już zakupiona]]&gt;=100,IF(cukier8[[#This Row],[ilość już zakupiona]]&gt;=1000,IF(cukier8[[#This Row],[ilość już zakupiona]]&gt;=10000,0.2,0.1),0.05),0)</f>
        <v>0</v>
      </c>
      <c r="F1967" s="4">
        <f>cukier8[[#This Row],[Ilość cukru]]*cukier8[[#This Row],[rabat]]</f>
        <v>0</v>
      </c>
    </row>
    <row r="1968" spans="1:6" x14ac:dyDescent="0.25">
      <c r="A1968" s="1">
        <v>41690</v>
      </c>
      <c r="B1968" t="s">
        <v>8</v>
      </c>
      <c r="C1968">
        <v>185</v>
      </c>
      <c r="D1968">
        <f>SUMIF($B$1:B1968,cukier8[[#This Row],[NIP]],$C$1:C1968)</f>
        <v>4125</v>
      </c>
      <c r="E1968">
        <f>IF(cukier8[[#This Row],[ilość już zakupiona]]&gt;=100,IF(cukier8[[#This Row],[ilość już zakupiona]]&gt;=1000,IF(cukier8[[#This Row],[ilość już zakupiona]]&gt;=10000,0.2,0.1),0.05),0)</f>
        <v>0.1</v>
      </c>
      <c r="F1968" s="4">
        <f>cukier8[[#This Row],[Ilość cukru]]*cukier8[[#This Row],[rabat]]</f>
        <v>18.5</v>
      </c>
    </row>
    <row r="1969" spans="1:6" x14ac:dyDescent="0.25">
      <c r="A1969" s="1">
        <v>41690</v>
      </c>
      <c r="B1969" t="s">
        <v>68</v>
      </c>
      <c r="C1969">
        <v>191</v>
      </c>
      <c r="D1969">
        <f>SUMIF($B$1:B1969,cukier8[[#This Row],[NIP]],$C$1:C1969)</f>
        <v>3738</v>
      </c>
      <c r="E1969">
        <f>IF(cukier8[[#This Row],[ilość już zakupiona]]&gt;=100,IF(cukier8[[#This Row],[ilość już zakupiona]]&gt;=1000,IF(cukier8[[#This Row],[ilość już zakupiona]]&gt;=10000,0.2,0.1),0.05),0)</f>
        <v>0.1</v>
      </c>
      <c r="F1969" s="4">
        <f>cukier8[[#This Row],[Ilość cukru]]*cukier8[[#This Row],[rabat]]</f>
        <v>19.100000000000001</v>
      </c>
    </row>
    <row r="1970" spans="1:6" x14ac:dyDescent="0.25">
      <c r="A1970" s="1">
        <v>41691</v>
      </c>
      <c r="B1970" t="s">
        <v>89</v>
      </c>
      <c r="C1970">
        <v>1</v>
      </c>
      <c r="D1970">
        <f>SUMIF($B$1:B1970,cukier8[[#This Row],[NIP]],$C$1:C1970)</f>
        <v>55</v>
      </c>
      <c r="E1970">
        <f>IF(cukier8[[#This Row],[ilość już zakupiona]]&gt;=100,IF(cukier8[[#This Row],[ilość już zakupiona]]&gt;=1000,IF(cukier8[[#This Row],[ilość już zakupiona]]&gt;=10000,0.2,0.1),0.05),0)</f>
        <v>0</v>
      </c>
      <c r="F1970" s="4">
        <f>cukier8[[#This Row],[Ilość cukru]]*cukier8[[#This Row],[rabat]]</f>
        <v>0</v>
      </c>
    </row>
    <row r="1971" spans="1:6" x14ac:dyDescent="0.25">
      <c r="A1971" s="1">
        <v>41692</v>
      </c>
      <c r="B1971" t="s">
        <v>73</v>
      </c>
      <c r="C1971">
        <v>90</v>
      </c>
      <c r="D1971">
        <f>SUMIF($B$1:B1971,cukier8[[#This Row],[NIP]],$C$1:C1971)</f>
        <v>2781</v>
      </c>
      <c r="E1971">
        <f>IF(cukier8[[#This Row],[ilość już zakupiona]]&gt;=100,IF(cukier8[[#This Row],[ilość już zakupiona]]&gt;=1000,IF(cukier8[[#This Row],[ilość już zakupiona]]&gt;=10000,0.2,0.1),0.05),0)</f>
        <v>0.1</v>
      </c>
      <c r="F1971" s="4">
        <f>cukier8[[#This Row],[Ilość cukru]]*cukier8[[#This Row],[rabat]]</f>
        <v>9</v>
      </c>
    </row>
    <row r="1972" spans="1:6" x14ac:dyDescent="0.25">
      <c r="A1972" s="1">
        <v>41696</v>
      </c>
      <c r="B1972" t="s">
        <v>11</v>
      </c>
      <c r="C1972">
        <v>234</v>
      </c>
      <c r="D1972">
        <f>SUMIF($B$1:B1972,cukier8[[#This Row],[NIP]],$C$1:C1972)</f>
        <v>24874</v>
      </c>
      <c r="E1972">
        <f>IF(cukier8[[#This Row],[ilość już zakupiona]]&gt;=100,IF(cukier8[[#This Row],[ilość już zakupiona]]&gt;=1000,IF(cukier8[[#This Row],[ilość już zakupiona]]&gt;=10000,0.2,0.1),0.05),0)</f>
        <v>0.2</v>
      </c>
      <c r="F1972" s="4">
        <f>cukier8[[#This Row],[Ilość cukru]]*cukier8[[#This Row],[rabat]]</f>
        <v>46.800000000000004</v>
      </c>
    </row>
    <row r="1973" spans="1:6" x14ac:dyDescent="0.25">
      <c r="A1973" s="1">
        <v>41699</v>
      </c>
      <c r="B1973" t="s">
        <v>47</v>
      </c>
      <c r="C1973">
        <v>212</v>
      </c>
      <c r="D1973">
        <f>SUMIF($B$1:B1973,cukier8[[#This Row],[NIP]],$C$1:C1973)</f>
        <v>23855</v>
      </c>
      <c r="E1973">
        <f>IF(cukier8[[#This Row],[ilość już zakupiona]]&gt;=100,IF(cukier8[[#This Row],[ilość już zakupiona]]&gt;=1000,IF(cukier8[[#This Row],[ilość już zakupiona]]&gt;=10000,0.2,0.1),0.05),0)</f>
        <v>0.2</v>
      </c>
      <c r="F1973" s="4">
        <f>cukier8[[#This Row],[Ilość cukru]]*cukier8[[#This Row],[rabat]]</f>
        <v>42.400000000000006</v>
      </c>
    </row>
    <row r="1974" spans="1:6" x14ac:dyDescent="0.25">
      <c r="A1974" s="1">
        <v>41701</v>
      </c>
      <c r="B1974" t="s">
        <v>47</v>
      </c>
      <c r="C1974">
        <v>372</v>
      </c>
      <c r="D1974">
        <f>SUMIF($B$1:B1974,cukier8[[#This Row],[NIP]],$C$1:C1974)</f>
        <v>24227</v>
      </c>
      <c r="E1974">
        <f>IF(cukier8[[#This Row],[ilość już zakupiona]]&gt;=100,IF(cukier8[[#This Row],[ilość już zakupiona]]&gt;=1000,IF(cukier8[[#This Row],[ilość już zakupiona]]&gt;=10000,0.2,0.1),0.05),0)</f>
        <v>0.2</v>
      </c>
      <c r="F1974" s="4">
        <f>cukier8[[#This Row],[Ilość cukru]]*cukier8[[#This Row],[rabat]]</f>
        <v>74.400000000000006</v>
      </c>
    </row>
    <row r="1975" spans="1:6" x14ac:dyDescent="0.25">
      <c r="A1975" s="1">
        <v>41701</v>
      </c>
      <c r="B1975" t="s">
        <v>37</v>
      </c>
      <c r="C1975">
        <v>102</v>
      </c>
      <c r="D1975">
        <f>SUMIF($B$1:B1975,cukier8[[#This Row],[NIP]],$C$1:C1975)</f>
        <v>4092</v>
      </c>
      <c r="E1975">
        <f>IF(cukier8[[#This Row],[ilość już zakupiona]]&gt;=100,IF(cukier8[[#This Row],[ilość już zakupiona]]&gt;=1000,IF(cukier8[[#This Row],[ilość już zakupiona]]&gt;=10000,0.2,0.1),0.05),0)</f>
        <v>0.1</v>
      </c>
      <c r="F1975" s="4">
        <f>cukier8[[#This Row],[Ilość cukru]]*cukier8[[#This Row],[rabat]]</f>
        <v>10.200000000000001</v>
      </c>
    </row>
    <row r="1976" spans="1:6" x14ac:dyDescent="0.25">
      <c r="A1976" s="1">
        <v>41701</v>
      </c>
      <c r="B1976" t="s">
        <v>12</v>
      </c>
      <c r="C1976">
        <v>69</v>
      </c>
      <c r="D1976">
        <f>SUMIF($B$1:B1976,cukier8[[#This Row],[NIP]],$C$1:C1976)</f>
        <v>4663</v>
      </c>
      <c r="E1976">
        <f>IF(cukier8[[#This Row],[ilość już zakupiona]]&gt;=100,IF(cukier8[[#This Row],[ilość już zakupiona]]&gt;=1000,IF(cukier8[[#This Row],[ilość już zakupiona]]&gt;=10000,0.2,0.1),0.05),0)</f>
        <v>0.1</v>
      </c>
      <c r="F1976" s="4">
        <f>cukier8[[#This Row],[Ilość cukru]]*cukier8[[#This Row],[rabat]]</f>
        <v>6.9</v>
      </c>
    </row>
    <row r="1977" spans="1:6" x14ac:dyDescent="0.25">
      <c r="A1977" s="1">
        <v>41708</v>
      </c>
      <c r="B1977" t="s">
        <v>177</v>
      </c>
      <c r="C1977">
        <v>5</v>
      </c>
      <c r="D1977">
        <f>SUMIF($B$1:B1977,cukier8[[#This Row],[NIP]],$C$1:C1977)</f>
        <v>59</v>
      </c>
      <c r="E1977">
        <f>IF(cukier8[[#This Row],[ilość już zakupiona]]&gt;=100,IF(cukier8[[#This Row],[ilość już zakupiona]]&gt;=1000,IF(cukier8[[#This Row],[ilość już zakupiona]]&gt;=10000,0.2,0.1),0.05),0)</f>
        <v>0</v>
      </c>
      <c r="F1977" s="4">
        <f>cukier8[[#This Row],[Ilość cukru]]*cukier8[[#This Row],[rabat]]</f>
        <v>0</v>
      </c>
    </row>
    <row r="1978" spans="1:6" x14ac:dyDescent="0.25">
      <c r="A1978" s="1">
        <v>41713</v>
      </c>
      <c r="B1978" t="s">
        <v>71</v>
      </c>
      <c r="C1978">
        <v>146</v>
      </c>
      <c r="D1978">
        <f>SUMIF($B$1:B1978,cukier8[[#This Row],[NIP]],$C$1:C1978)</f>
        <v>3302</v>
      </c>
      <c r="E1978">
        <f>IF(cukier8[[#This Row],[ilość już zakupiona]]&gt;=100,IF(cukier8[[#This Row],[ilość już zakupiona]]&gt;=1000,IF(cukier8[[#This Row],[ilość już zakupiona]]&gt;=10000,0.2,0.1),0.05),0)</f>
        <v>0.1</v>
      </c>
      <c r="F1978" s="4">
        <f>cukier8[[#This Row],[Ilość cukru]]*cukier8[[#This Row],[rabat]]</f>
        <v>14.600000000000001</v>
      </c>
    </row>
    <row r="1979" spans="1:6" x14ac:dyDescent="0.25">
      <c r="A1979" s="1">
        <v>41714</v>
      </c>
      <c r="B1979" t="s">
        <v>22</v>
      </c>
      <c r="C1979">
        <v>114</v>
      </c>
      <c r="D1979">
        <f>SUMIF($B$1:B1979,cukier8[[#This Row],[NIP]],$C$1:C1979)</f>
        <v>1431</v>
      </c>
      <c r="E1979">
        <f>IF(cukier8[[#This Row],[ilość już zakupiona]]&gt;=100,IF(cukier8[[#This Row],[ilość już zakupiona]]&gt;=1000,IF(cukier8[[#This Row],[ilość już zakupiona]]&gt;=10000,0.2,0.1),0.05),0)</f>
        <v>0.1</v>
      </c>
      <c r="F1979" s="4">
        <f>cukier8[[#This Row],[Ilość cukru]]*cukier8[[#This Row],[rabat]]</f>
        <v>11.4</v>
      </c>
    </row>
    <row r="1980" spans="1:6" x14ac:dyDescent="0.25">
      <c r="A1980" s="1">
        <v>41716</v>
      </c>
      <c r="B1980" t="s">
        <v>16</v>
      </c>
      <c r="C1980">
        <v>265</v>
      </c>
      <c r="D1980">
        <f>SUMIF($B$1:B1980,cukier8[[#This Row],[NIP]],$C$1:C1980)</f>
        <v>21873</v>
      </c>
      <c r="E1980">
        <f>IF(cukier8[[#This Row],[ilość już zakupiona]]&gt;=100,IF(cukier8[[#This Row],[ilość już zakupiona]]&gt;=1000,IF(cukier8[[#This Row],[ilość już zakupiona]]&gt;=10000,0.2,0.1),0.05),0)</f>
        <v>0.2</v>
      </c>
      <c r="F1980" s="4">
        <f>cukier8[[#This Row],[Ilość cukru]]*cukier8[[#This Row],[rabat]]</f>
        <v>53</v>
      </c>
    </row>
    <row r="1981" spans="1:6" x14ac:dyDescent="0.25">
      <c r="A1981" s="1">
        <v>41716</v>
      </c>
      <c r="B1981" t="s">
        <v>130</v>
      </c>
      <c r="C1981">
        <v>1</v>
      </c>
      <c r="D1981">
        <f>SUMIF($B$1:B1981,cukier8[[#This Row],[NIP]],$C$1:C1981)</f>
        <v>7</v>
      </c>
      <c r="E1981">
        <f>IF(cukier8[[#This Row],[ilość już zakupiona]]&gt;=100,IF(cukier8[[#This Row],[ilość już zakupiona]]&gt;=1000,IF(cukier8[[#This Row],[ilość już zakupiona]]&gt;=10000,0.2,0.1),0.05),0)</f>
        <v>0</v>
      </c>
      <c r="F1981" s="4">
        <f>cukier8[[#This Row],[Ilość cukru]]*cukier8[[#This Row],[rabat]]</f>
        <v>0</v>
      </c>
    </row>
    <row r="1982" spans="1:6" x14ac:dyDescent="0.25">
      <c r="A1982" s="1">
        <v>41719</v>
      </c>
      <c r="B1982" t="s">
        <v>158</v>
      </c>
      <c r="C1982">
        <v>16</v>
      </c>
      <c r="D1982">
        <f>SUMIF($B$1:B1982,cukier8[[#This Row],[NIP]],$C$1:C1982)</f>
        <v>31</v>
      </c>
      <c r="E1982">
        <f>IF(cukier8[[#This Row],[ilość już zakupiona]]&gt;=100,IF(cukier8[[#This Row],[ilość już zakupiona]]&gt;=1000,IF(cukier8[[#This Row],[ilość już zakupiona]]&gt;=10000,0.2,0.1),0.05),0)</f>
        <v>0</v>
      </c>
      <c r="F1982" s="4">
        <f>cukier8[[#This Row],[Ilość cukru]]*cukier8[[#This Row],[rabat]]</f>
        <v>0</v>
      </c>
    </row>
    <row r="1983" spans="1:6" x14ac:dyDescent="0.25">
      <c r="A1983" s="1">
        <v>41721</v>
      </c>
      <c r="B1983" t="s">
        <v>193</v>
      </c>
      <c r="C1983">
        <v>11</v>
      </c>
      <c r="D1983">
        <f>SUMIF($B$1:B1983,cukier8[[#This Row],[NIP]],$C$1:C1983)</f>
        <v>18</v>
      </c>
      <c r="E1983">
        <f>IF(cukier8[[#This Row],[ilość już zakupiona]]&gt;=100,IF(cukier8[[#This Row],[ilość już zakupiona]]&gt;=1000,IF(cukier8[[#This Row],[ilość już zakupiona]]&gt;=10000,0.2,0.1),0.05),0)</f>
        <v>0</v>
      </c>
      <c r="F1983" s="4">
        <f>cukier8[[#This Row],[Ilość cukru]]*cukier8[[#This Row],[rabat]]</f>
        <v>0</v>
      </c>
    </row>
    <row r="1984" spans="1:6" x14ac:dyDescent="0.25">
      <c r="A1984" s="1">
        <v>41721</v>
      </c>
      <c r="B1984" t="s">
        <v>24</v>
      </c>
      <c r="C1984">
        <v>118</v>
      </c>
      <c r="D1984">
        <f>SUMIF($B$1:B1984,cukier8[[#This Row],[NIP]],$C$1:C1984)</f>
        <v>21597</v>
      </c>
      <c r="E1984">
        <f>IF(cukier8[[#This Row],[ilość już zakupiona]]&gt;=100,IF(cukier8[[#This Row],[ilość już zakupiona]]&gt;=1000,IF(cukier8[[#This Row],[ilość już zakupiona]]&gt;=10000,0.2,0.1),0.05),0)</f>
        <v>0.2</v>
      </c>
      <c r="F1984" s="4">
        <f>cukier8[[#This Row],[Ilość cukru]]*cukier8[[#This Row],[rabat]]</f>
        <v>23.6</v>
      </c>
    </row>
    <row r="1985" spans="1:6" x14ac:dyDescent="0.25">
      <c r="A1985" s="1">
        <v>41728</v>
      </c>
      <c r="B1985" t="s">
        <v>47</v>
      </c>
      <c r="C1985">
        <v>213</v>
      </c>
      <c r="D1985">
        <f>SUMIF($B$1:B1985,cukier8[[#This Row],[NIP]],$C$1:C1985)</f>
        <v>24440</v>
      </c>
      <c r="E1985">
        <f>IF(cukier8[[#This Row],[ilość już zakupiona]]&gt;=100,IF(cukier8[[#This Row],[ilość już zakupiona]]&gt;=1000,IF(cukier8[[#This Row],[ilość już zakupiona]]&gt;=10000,0.2,0.1),0.05),0)</f>
        <v>0.2</v>
      </c>
      <c r="F1985" s="4">
        <f>cukier8[[#This Row],[Ilość cukru]]*cukier8[[#This Row],[rabat]]</f>
        <v>42.6</v>
      </c>
    </row>
    <row r="1986" spans="1:6" x14ac:dyDescent="0.25">
      <c r="A1986" s="1">
        <v>41732</v>
      </c>
      <c r="B1986" t="s">
        <v>11</v>
      </c>
      <c r="C1986">
        <v>146</v>
      </c>
      <c r="D1986">
        <f>SUMIF($B$1:B1986,cukier8[[#This Row],[NIP]],$C$1:C1986)</f>
        <v>25020</v>
      </c>
      <c r="E1986">
        <f>IF(cukier8[[#This Row],[ilość już zakupiona]]&gt;=100,IF(cukier8[[#This Row],[ilość już zakupiona]]&gt;=1000,IF(cukier8[[#This Row],[ilość już zakupiona]]&gt;=10000,0.2,0.1),0.05),0)</f>
        <v>0.2</v>
      </c>
      <c r="F1986" s="4">
        <f>cukier8[[#This Row],[Ilość cukru]]*cukier8[[#This Row],[rabat]]</f>
        <v>29.200000000000003</v>
      </c>
    </row>
    <row r="1987" spans="1:6" x14ac:dyDescent="0.25">
      <c r="A1987" s="1">
        <v>41734</v>
      </c>
      <c r="B1987" t="s">
        <v>126</v>
      </c>
      <c r="C1987">
        <v>6</v>
      </c>
      <c r="D1987">
        <f>SUMIF($B$1:B1987,cukier8[[#This Row],[NIP]],$C$1:C1987)</f>
        <v>17</v>
      </c>
      <c r="E1987">
        <f>IF(cukier8[[#This Row],[ilość już zakupiona]]&gt;=100,IF(cukier8[[#This Row],[ilość już zakupiona]]&gt;=1000,IF(cukier8[[#This Row],[ilość już zakupiona]]&gt;=10000,0.2,0.1),0.05),0)</f>
        <v>0</v>
      </c>
      <c r="F1987" s="4">
        <f>cukier8[[#This Row],[Ilość cukru]]*cukier8[[#This Row],[rabat]]</f>
        <v>0</v>
      </c>
    </row>
    <row r="1988" spans="1:6" x14ac:dyDescent="0.25">
      <c r="A1988" s="1">
        <v>41736</v>
      </c>
      <c r="B1988" t="s">
        <v>47</v>
      </c>
      <c r="C1988">
        <v>392</v>
      </c>
      <c r="D1988">
        <f>SUMIF($B$1:B1988,cukier8[[#This Row],[NIP]],$C$1:C1988)</f>
        <v>24832</v>
      </c>
      <c r="E1988">
        <f>IF(cukier8[[#This Row],[ilość już zakupiona]]&gt;=100,IF(cukier8[[#This Row],[ilość już zakupiona]]&gt;=1000,IF(cukier8[[#This Row],[ilość już zakupiona]]&gt;=10000,0.2,0.1),0.05),0)</f>
        <v>0.2</v>
      </c>
      <c r="F1988" s="4">
        <f>cukier8[[#This Row],[Ilość cukru]]*cukier8[[#This Row],[rabat]]</f>
        <v>78.400000000000006</v>
      </c>
    </row>
    <row r="1989" spans="1:6" x14ac:dyDescent="0.25">
      <c r="A1989" s="1">
        <v>41736</v>
      </c>
      <c r="B1989" t="s">
        <v>104</v>
      </c>
      <c r="C1989">
        <v>422</v>
      </c>
      <c r="D1989">
        <f>SUMIF($B$1:B1989,cukier8[[#This Row],[NIP]],$C$1:C1989)</f>
        <v>6908</v>
      </c>
      <c r="E1989">
        <f>IF(cukier8[[#This Row],[ilość już zakupiona]]&gt;=100,IF(cukier8[[#This Row],[ilość już zakupiona]]&gt;=1000,IF(cukier8[[#This Row],[ilość już zakupiona]]&gt;=10000,0.2,0.1),0.05),0)</f>
        <v>0.1</v>
      </c>
      <c r="F1989" s="4">
        <f>cukier8[[#This Row],[Ilość cukru]]*cukier8[[#This Row],[rabat]]</f>
        <v>42.2</v>
      </c>
    </row>
    <row r="1990" spans="1:6" x14ac:dyDescent="0.25">
      <c r="A1990" s="1">
        <v>41740</v>
      </c>
      <c r="B1990" t="s">
        <v>24</v>
      </c>
      <c r="C1990">
        <v>474</v>
      </c>
      <c r="D1990">
        <f>SUMIF($B$1:B1990,cukier8[[#This Row],[NIP]],$C$1:C1990)</f>
        <v>22071</v>
      </c>
      <c r="E1990">
        <f>IF(cukier8[[#This Row],[ilość już zakupiona]]&gt;=100,IF(cukier8[[#This Row],[ilość już zakupiona]]&gt;=1000,IF(cukier8[[#This Row],[ilość już zakupiona]]&gt;=10000,0.2,0.1),0.05),0)</f>
        <v>0.2</v>
      </c>
      <c r="F1990" s="4">
        <f>cukier8[[#This Row],[Ilość cukru]]*cukier8[[#This Row],[rabat]]</f>
        <v>94.800000000000011</v>
      </c>
    </row>
    <row r="1991" spans="1:6" x14ac:dyDescent="0.25">
      <c r="A1991" s="1">
        <v>41741</v>
      </c>
      <c r="B1991" t="s">
        <v>57</v>
      </c>
      <c r="C1991">
        <v>166</v>
      </c>
      <c r="D1991">
        <f>SUMIF($B$1:B1991,cukier8[[#This Row],[NIP]],$C$1:C1991)</f>
        <v>4322</v>
      </c>
      <c r="E1991">
        <f>IF(cukier8[[#This Row],[ilość już zakupiona]]&gt;=100,IF(cukier8[[#This Row],[ilość już zakupiona]]&gt;=1000,IF(cukier8[[#This Row],[ilość już zakupiona]]&gt;=10000,0.2,0.1),0.05),0)</f>
        <v>0.1</v>
      </c>
      <c r="F1991" s="4">
        <f>cukier8[[#This Row],[Ilość cukru]]*cukier8[[#This Row],[rabat]]</f>
        <v>16.600000000000001</v>
      </c>
    </row>
    <row r="1992" spans="1:6" x14ac:dyDescent="0.25">
      <c r="A1992" s="1">
        <v>41743</v>
      </c>
      <c r="B1992" t="s">
        <v>57</v>
      </c>
      <c r="C1992">
        <v>121</v>
      </c>
      <c r="D1992">
        <f>SUMIF($B$1:B1992,cukier8[[#This Row],[NIP]],$C$1:C1992)</f>
        <v>4443</v>
      </c>
      <c r="E1992">
        <f>IF(cukier8[[#This Row],[ilość już zakupiona]]&gt;=100,IF(cukier8[[#This Row],[ilość już zakupiona]]&gt;=1000,IF(cukier8[[#This Row],[ilość już zakupiona]]&gt;=10000,0.2,0.1),0.05),0)</f>
        <v>0.1</v>
      </c>
      <c r="F1992" s="4">
        <f>cukier8[[#This Row],[Ilość cukru]]*cukier8[[#This Row],[rabat]]</f>
        <v>12.100000000000001</v>
      </c>
    </row>
    <row r="1993" spans="1:6" x14ac:dyDescent="0.25">
      <c r="A1993" s="1">
        <v>41744</v>
      </c>
      <c r="B1993" t="s">
        <v>19</v>
      </c>
      <c r="C1993">
        <v>406</v>
      </c>
      <c r="D1993">
        <f>SUMIF($B$1:B1993,cukier8[[#This Row],[NIP]],$C$1:C1993)</f>
        <v>17592</v>
      </c>
      <c r="E1993">
        <f>IF(cukier8[[#This Row],[ilość już zakupiona]]&gt;=100,IF(cukier8[[#This Row],[ilość już zakupiona]]&gt;=1000,IF(cukier8[[#This Row],[ilość już zakupiona]]&gt;=10000,0.2,0.1),0.05),0)</f>
        <v>0.2</v>
      </c>
      <c r="F1993" s="4">
        <f>cukier8[[#This Row],[Ilość cukru]]*cukier8[[#This Row],[rabat]]</f>
        <v>81.2</v>
      </c>
    </row>
    <row r="1994" spans="1:6" x14ac:dyDescent="0.25">
      <c r="A1994" s="1">
        <v>41746</v>
      </c>
      <c r="B1994" t="s">
        <v>28</v>
      </c>
      <c r="C1994">
        <v>41</v>
      </c>
      <c r="D1994">
        <f>SUMIF($B$1:B1994,cukier8[[#This Row],[NIP]],$C$1:C1994)</f>
        <v>2286</v>
      </c>
      <c r="E1994">
        <f>IF(cukier8[[#This Row],[ilość już zakupiona]]&gt;=100,IF(cukier8[[#This Row],[ilość już zakupiona]]&gt;=1000,IF(cukier8[[#This Row],[ilość już zakupiona]]&gt;=10000,0.2,0.1),0.05),0)</f>
        <v>0.1</v>
      </c>
      <c r="F1994" s="4">
        <f>cukier8[[#This Row],[Ilość cukru]]*cukier8[[#This Row],[rabat]]</f>
        <v>4.1000000000000005</v>
      </c>
    </row>
    <row r="1995" spans="1:6" x14ac:dyDescent="0.25">
      <c r="A1995" s="1">
        <v>41750</v>
      </c>
      <c r="B1995" t="s">
        <v>52</v>
      </c>
      <c r="C1995">
        <v>254</v>
      </c>
      <c r="D1995">
        <f>SUMIF($B$1:B1995,cukier8[[#This Row],[NIP]],$C$1:C1995)</f>
        <v>21355</v>
      </c>
      <c r="E1995">
        <f>IF(cukier8[[#This Row],[ilość już zakupiona]]&gt;=100,IF(cukier8[[#This Row],[ilość już zakupiona]]&gt;=1000,IF(cukier8[[#This Row],[ilość już zakupiona]]&gt;=10000,0.2,0.1),0.05),0)</f>
        <v>0.2</v>
      </c>
      <c r="F1995" s="4">
        <f>cukier8[[#This Row],[Ilość cukru]]*cukier8[[#This Row],[rabat]]</f>
        <v>50.800000000000004</v>
      </c>
    </row>
    <row r="1996" spans="1:6" x14ac:dyDescent="0.25">
      <c r="A1996" s="1">
        <v>41750</v>
      </c>
      <c r="B1996" t="s">
        <v>11</v>
      </c>
      <c r="C1996">
        <v>246</v>
      </c>
      <c r="D1996">
        <f>SUMIF($B$1:B1996,cukier8[[#This Row],[NIP]],$C$1:C1996)</f>
        <v>25266</v>
      </c>
      <c r="E1996">
        <f>IF(cukier8[[#This Row],[ilość już zakupiona]]&gt;=100,IF(cukier8[[#This Row],[ilość już zakupiona]]&gt;=1000,IF(cukier8[[#This Row],[ilość już zakupiona]]&gt;=10000,0.2,0.1),0.05),0)</f>
        <v>0.2</v>
      </c>
      <c r="F1996" s="4">
        <f>cukier8[[#This Row],[Ilość cukru]]*cukier8[[#This Row],[rabat]]</f>
        <v>49.2</v>
      </c>
    </row>
    <row r="1997" spans="1:6" x14ac:dyDescent="0.25">
      <c r="A1997" s="1">
        <v>41755</v>
      </c>
      <c r="B1997" t="s">
        <v>21</v>
      </c>
      <c r="C1997">
        <v>148</v>
      </c>
      <c r="D1997">
        <f>SUMIF($B$1:B1997,cukier8[[#This Row],[NIP]],$C$1:C1997)</f>
        <v>4593</v>
      </c>
      <c r="E1997">
        <f>IF(cukier8[[#This Row],[ilość już zakupiona]]&gt;=100,IF(cukier8[[#This Row],[ilość już zakupiona]]&gt;=1000,IF(cukier8[[#This Row],[ilość już zakupiona]]&gt;=10000,0.2,0.1),0.05),0)</f>
        <v>0.1</v>
      </c>
      <c r="F1997" s="4">
        <f>cukier8[[#This Row],[Ilość cukru]]*cukier8[[#This Row],[rabat]]</f>
        <v>14.8</v>
      </c>
    </row>
    <row r="1998" spans="1:6" x14ac:dyDescent="0.25">
      <c r="A1998" s="1">
        <v>41755</v>
      </c>
      <c r="B1998" t="s">
        <v>7</v>
      </c>
      <c r="C1998">
        <v>365</v>
      </c>
      <c r="D1998">
        <f>SUMIF($B$1:B1998,cukier8[[#This Row],[NIP]],$C$1:C1998)</f>
        <v>11096</v>
      </c>
      <c r="E1998">
        <f>IF(cukier8[[#This Row],[ilość już zakupiona]]&gt;=100,IF(cukier8[[#This Row],[ilość już zakupiona]]&gt;=1000,IF(cukier8[[#This Row],[ilość już zakupiona]]&gt;=10000,0.2,0.1),0.05),0)</f>
        <v>0.2</v>
      </c>
      <c r="F1998" s="4">
        <f>cukier8[[#This Row],[Ilość cukru]]*cukier8[[#This Row],[rabat]]</f>
        <v>73</v>
      </c>
    </row>
    <row r="1999" spans="1:6" x14ac:dyDescent="0.25">
      <c r="A1999" s="1">
        <v>41756</v>
      </c>
      <c r="B1999" t="s">
        <v>22</v>
      </c>
      <c r="C1999">
        <v>20</v>
      </c>
      <c r="D1999">
        <f>SUMIF($B$1:B1999,cukier8[[#This Row],[NIP]],$C$1:C1999)</f>
        <v>1451</v>
      </c>
      <c r="E1999">
        <f>IF(cukier8[[#This Row],[ilość już zakupiona]]&gt;=100,IF(cukier8[[#This Row],[ilość już zakupiona]]&gt;=1000,IF(cukier8[[#This Row],[ilość już zakupiona]]&gt;=10000,0.2,0.1),0.05),0)</f>
        <v>0.1</v>
      </c>
      <c r="F1999" s="4">
        <f>cukier8[[#This Row],[Ilość cukru]]*cukier8[[#This Row],[rabat]]</f>
        <v>2</v>
      </c>
    </row>
    <row r="2000" spans="1:6" x14ac:dyDescent="0.25">
      <c r="A2000" s="1">
        <v>41761</v>
      </c>
      <c r="B2000" t="s">
        <v>139</v>
      </c>
      <c r="C2000">
        <v>4</v>
      </c>
      <c r="D2000">
        <f>SUMIF($B$1:B2000,cukier8[[#This Row],[NIP]],$C$1:C2000)</f>
        <v>39</v>
      </c>
      <c r="E2000">
        <f>IF(cukier8[[#This Row],[ilość już zakupiona]]&gt;=100,IF(cukier8[[#This Row],[ilość już zakupiona]]&gt;=1000,IF(cukier8[[#This Row],[ilość już zakupiona]]&gt;=10000,0.2,0.1),0.05),0)</f>
        <v>0</v>
      </c>
      <c r="F2000" s="4">
        <f>cukier8[[#This Row],[Ilość cukru]]*cukier8[[#This Row],[rabat]]</f>
        <v>0</v>
      </c>
    </row>
    <row r="2001" spans="1:6" x14ac:dyDescent="0.25">
      <c r="A2001" s="1">
        <v>41764</v>
      </c>
      <c r="B2001" t="s">
        <v>47</v>
      </c>
      <c r="C2001">
        <v>215</v>
      </c>
      <c r="D2001">
        <f>SUMIF($B$1:B2001,cukier8[[#This Row],[NIP]],$C$1:C2001)</f>
        <v>25047</v>
      </c>
      <c r="E2001">
        <f>IF(cukier8[[#This Row],[ilość już zakupiona]]&gt;=100,IF(cukier8[[#This Row],[ilość już zakupiona]]&gt;=1000,IF(cukier8[[#This Row],[ilość już zakupiona]]&gt;=10000,0.2,0.1),0.05),0)</f>
        <v>0.2</v>
      </c>
      <c r="F2001" s="4">
        <f>cukier8[[#This Row],[Ilość cukru]]*cukier8[[#This Row],[rabat]]</f>
        <v>43</v>
      </c>
    </row>
    <row r="2002" spans="1:6" x14ac:dyDescent="0.25">
      <c r="A2002" s="1">
        <v>41766</v>
      </c>
      <c r="B2002" t="s">
        <v>14</v>
      </c>
      <c r="C2002">
        <v>138</v>
      </c>
      <c r="D2002">
        <f>SUMIF($B$1:B2002,cukier8[[#This Row],[NIP]],$C$1:C2002)</f>
        <v>4522</v>
      </c>
      <c r="E2002">
        <f>IF(cukier8[[#This Row],[ilość już zakupiona]]&gt;=100,IF(cukier8[[#This Row],[ilość już zakupiona]]&gt;=1000,IF(cukier8[[#This Row],[ilość już zakupiona]]&gt;=10000,0.2,0.1),0.05),0)</f>
        <v>0.1</v>
      </c>
      <c r="F2002" s="4">
        <f>cukier8[[#This Row],[Ilość cukru]]*cukier8[[#This Row],[rabat]]</f>
        <v>13.8</v>
      </c>
    </row>
    <row r="2003" spans="1:6" x14ac:dyDescent="0.25">
      <c r="A2003" s="1">
        <v>41766</v>
      </c>
      <c r="B2003" t="s">
        <v>9</v>
      </c>
      <c r="C2003">
        <v>496</v>
      </c>
      <c r="D2003">
        <f>SUMIF($B$1:B2003,cukier8[[#This Row],[NIP]],$C$1:C2003)</f>
        <v>25284</v>
      </c>
      <c r="E2003">
        <f>IF(cukier8[[#This Row],[ilość już zakupiona]]&gt;=100,IF(cukier8[[#This Row],[ilość już zakupiona]]&gt;=1000,IF(cukier8[[#This Row],[ilość już zakupiona]]&gt;=10000,0.2,0.1),0.05),0)</f>
        <v>0.2</v>
      </c>
      <c r="F2003" s="4">
        <f>cukier8[[#This Row],[Ilość cukru]]*cukier8[[#This Row],[rabat]]</f>
        <v>99.2</v>
      </c>
    </row>
    <row r="2004" spans="1:6" x14ac:dyDescent="0.25">
      <c r="A2004" s="1">
        <v>41767</v>
      </c>
      <c r="B2004" t="s">
        <v>39</v>
      </c>
      <c r="C2004">
        <v>155</v>
      </c>
      <c r="D2004">
        <f>SUMIF($B$1:B2004,cukier8[[#This Row],[NIP]],$C$1:C2004)</f>
        <v>4842</v>
      </c>
      <c r="E2004">
        <f>IF(cukier8[[#This Row],[ilość już zakupiona]]&gt;=100,IF(cukier8[[#This Row],[ilość już zakupiona]]&gt;=1000,IF(cukier8[[#This Row],[ilość już zakupiona]]&gt;=10000,0.2,0.1),0.05),0)</f>
        <v>0.1</v>
      </c>
      <c r="F2004" s="4">
        <f>cukier8[[#This Row],[Ilość cukru]]*cukier8[[#This Row],[rabat]]</f>
        <v>15.5</v>
      </c>
    </row>
    <row r="2005" spans="1:6" x14ac:dyDescent="0.25">
      <c r="A2005" s="1">
        <v>41770</v>
      </c>
      <c r="B2005" t="s">
        <v>26</v>
      </c>
      <c r="C2005">
        <v>386</v>
      </c>
      <c r="D2005">
        <f>SUMIF($B$1:B2005,cukier8[[#This Row],[NIP]],$C$1:C2005)</f>
        <v>5465</v>
      </c>
      <c r="E2005">
        <f>IF(cukier8[[#This Row],[ilość już zakupiona]]&gt;=100,IF(cukier8[[#This Row],[ilość już zakupiona]]&gt;=1000,IF(cukier8[[#This Row],[ilość już zakupiona]]&gt;=10000,0.2,0.1),0.05),0)</f>
        <v>0.1</v>
      </c>
      <c r="F2005" s="4">
        <f>cukier8[[#This Row],[Ilość cukru]]*cukier8[[#This Row],[rabat]]</f>
        <v>38.6</v>
      </c>
    </row>
    <row r="2006" spans="1:6" x14ac:dyDescent="0.25">
      <c r="A2006" s="1">
        <v>41773</v>
      </c>
      <c r="B2006" t="s">
        <v>73</v>
      </c>
      <c r="C2006">
        <v>124</v>
      </c>
      <c r="D2006">
        <f>SUMIF($B$1:B2006,cukier8[[#This Row],[NIP]],$C$1:C2006)</f>
        <v>2905</v>
      </c>
      <c r="E2006">
        <f>IF(cukier8[[#This Row],[ilość już zakupiona]]&gt;=100,IF(cukier8[[#This Row],[ilość już zakupiona]]&gt;=1000,IF(cukier8[[#This Row],[ilość już zakupiona]]&gt;=10000,0.2,0.1),0.05),0)</f>
        <v>0.1</v>
      </c>
      <c r="F2006" s="4">
        <f>cukier8[[#This Row],[Ilość cukru]]*cukier8[[#This Row],[rabat]]</f>
        <v>12.4</v>
      </c>
    </row>
    <row r="2007" spans="1:6" x14ac:dyDescent="0.25">
      <c r="A2007" s="1">
        <v>41774</v>
      </c>
      <c r="B2007" t="s">
        <v>16</v>
      </c>
      <c r="C2007">
        <v>173</v>
      </c>
      <c r="D2007">
        <f>SUMIF($B$1:B2007,cukier8[[#This Row],[NIP]],$C$1:C2007)</f>
        <v>22046</v>
      </c>
      <c r="E2007">
        <f>IF(cukier8[[#This Row],[ilość już zakupiona]]&gt;=100,IF(cukier8[[#This Row],[ilość już zakupiona]]&gt;=1000,IF(cukier8[[#This Row],[ilość już zakupiona]]&gt;=10000,0.2,0.1),0.05),0)</f>
        <v>0.2</v>
      </c>
      <c r="F2007" s="4">
        <f>cukier8[[#This Row],[Ilość cukru]]*cukier8[[#This Row],[rabat]]</f>
        <v>34.6</v>
      </c>
    </row>
    <row r="2008" spans="1:6" x14ac:dyDescent="0.25">
      <c r="A2008" s="1">
        <v>41776</v>
      </c>
      <c r="B2008" t="s">
        <v>37</v>
      </c>
      <c r="C2008">
        <v>161</v>
      </c>
      <c r="D2008">
        <f>SUMIF($B$1:B2008,cukier8[[#This Row],[NIP]],$C$1:C2008)</f>
        <v>4253</v>
      </c>
      <c r="E2008">
        <f>IF(cukier8[[#This Row],[ilość już zakupiona]]&gt;=100,IF(cukier8[[#This Row],[ilość już zakupiona]]&gt;=1000,IF(cukier8[[#This Row],[ilość już zakupiona]]&gt;=10000,0.2,0.1),0.05),0)</f>
        <v>0.1</v>
      </c>
      <c r="F2008" s="4">
        <f>cukier8[[#This Row],[Ilość cukru]]*cukier8[[#This Row],[rabat]]</f>
        <v>16.100000000000001</v>
      </c>
    </row>
    <row r="2009" spans="1:6" x14ac:dyDescent="0.25">
      <c r="A2009" s="1">
        <v>41778</v>
      </c>
      <c r="B2009" t="s">
        <v>71</v>
      </c>
      <c r="C2009">
        <v>147</v>
      </c>
      <c r="D2009">
        <f>SUMIF($B$1:B2009,cukier8[[#This Row],[NIP]],$C$1:C2009)</f>
        <v>3449</v>
      </c>
      <c r="E2009">
        <f>IF(cukier8[[#This Row],[ilość już zakupiona]]&gt;=100,IF(cukier8[[#This Row],[ilość już zakupiona]]&gt;=1000,IF(cukier8[[#This Row],[ilość już zakupiona]]&gt;=10000,0.2,0.1),0.05),0)</f>
        <v>0.1</v>
      </c>
      <c r="F2009" s="4">
        <f>cukier8[[#This Row],[Ilość cukru]]*cukier8[[#This Row],[rabat]]</f>
        <v>14.700000000000001</v>
      </c>
    </row>
    <row r="2010" spans="1:6" x14ac:dyDescent="0.25">
      <c r="A2010" s="1">
        <v>41784</v>
      </c>
      <c r="B2010" t="s">
        <v>24</v>
      </c>
      <c r="C2010">
        <v>401</v>
      </c>
      <c r="D2010">
        <f>SUMIF($B$1:B2010,cukier8[[#This Row],[NIP]],$C$1:C2010)</f>
        <v>22472</v>
      </c>
      <c r="E2010">
        <f>IF(cukier8[[#This Row],[ilość już zakupiona]]&gt;=100,IF(cukier8[[#This Row],[ilość już zakupiona]]&gt;=1000,IF(cukier8[[#This Row],[ilość już zakupiona]]&gt;=10000,0.2,0.1),0.05),0)</f>
        <v>0.2</v>
      </c>
      <c r="F2010" s="4">
        <f>cukier8[[#This Row],[Ilość cukru]]*cukier8[[#This Row],[rabat]]</f>
        <v>80.2</v>
      </c>
    </row>
    <row r="2011" spans="1:6" x14ac:dyDescent="0.25">
      <c r="A2011" s="1">
        <v>41784</v>
      </c>
      <c r="B2011" t="s">
        <v>52</v>
      </c>
      <c r="C2011">
        <v>101</v>
      </c>
      <c r="D2011">
        <f>SUMIF($B$1:B2011,cukier8[[#This Row],[NIP]],$C$1:C2011)</f>
        <v>21456</v>
      </c>
      <c r="E2011">
        <f>IF(cukier8[[#This Row],[ilość już zakupiona]]&gt;=100,IF(cukier8[[#This Row],[ilość już zakupiona]]&gt;=1000,IF(cukier8[[#This Row],[ilość już zakupiona]]&gt;=10000,0.2,0.1),0.05),0)</f>
        <v>0.2</v>
      </c>
      <c r="F2011" s="4">
        <f>cukier8[[#This Row],[Ilość cukru]]*cukier8[[#This Row],[rabat]]</f>
        <v>20.200000000000003</v>
      </c>
    </row>
    <row r="2012" spans="1:6" x14ac:dyDescent="0.25">
      <c r="A2012" s="1">
        <v>41785</v>
      </c>
      <c r="B2012" t="s">
        <v>24</v>
      </c>
      <c r="C2012">
        <v>169</v>
      </c>
      <c r="D2012">
        <f>SUMIF($B$1:B2012,cukier8[[#This Row],[NIP]],$C$1:C2012)</f>
        <v>22641</v>
      </c>
      <c r="E2012">
        <f>IF(cukier8[[#This Row],[ilość już zakupiona]]&gt;=100,IF(cukier8[[#This Row],[ilość już zakupiona]]&gt;=1000,IF(cukier8[[#This Row],[ilość już zakupiona]]&gt;=10000,0.2,0.1),0.05),0)</f>
        <v>0.2</v>
      </c>
      <c r="F2012" s="4">
        <f>cukier8[[#This Row],[Ilość cukru]]*cukier8[[#This Row],[rabat]]</f>
        <v>33.800000000000004</v>
      </c>
    </row>
    <row r="2013" spans="1:6" x14ac:dyDescent="0.25">
      <c r="A2013" s="1">
        <v>41786</v>
      </c>
      <c r="B2013" t="s">
        <v>16</v>
      </c>
      <c r="C2013">
        <v>324</v>
      </c>
      <c r="D2013">
        <f>SUMIF($B$1:B2013,cukier8[[#This Row],[NIP]],$C$1:C2013)</f>
        <v>22370</v>
      </c>
      <c r="E2013">
        <f>IF(cukier8[[#This Row],[ilość już zakupiona]]&gt;=100,IF(cukier8[[#This Row],[ilość już zakupiona]]&gt;=1000,IF(cukier8[[#This Row],[ilość już zakupiona]]&gt;=10000,0.2,0.1),0.05),0)</f>
        <v>0.2</v>
      </c>
      <c r="F2013" s="4">
        <f>cukier8[[#This Row],[Ilość cukru]]*cukier8[[#This Row],[rabat]]</f>
        <v>64.8</v>
      </c>
    </row>
    <row r="2014" spans="1:6" x14ac:dyDescent="0.25">
      <c r="A2014" s="1">
        <v>41787</v>
      </c>
      <c r="B2014" t="s">
        <v>221</v>
      </c>
      <c r="C2014">
        <v>16</v>
      </c>
      <c r="D2014">
        <f>SUMIF($B$1:B2014,cukier8[[#This Row],[NIP]],$C$1:C2014)</f>
        <v>29</v>
      </c>
      <c r="E2014">
        <f>IF(cukier8[[#This Row],[ilość już zakupiona]]&gt;=100,IF(cukier8[[#This Row],[ilość już zakupiona]]&gt;=1000,IF(cukier8[[#This Row],[ilość już zakupiona]]&gt;=10000,0.2,0.1),0.05),0)</f>
        <v>0</v>
      </c>
      <c r="F2014" s="4">
        <f>cukier8[[#This Row],[Ilość cukru]]*cukier8[[#This Row],[rabat]]</f>
        <v>0</v>
      </c>
    </row>
    <row r="2015" spans="1:6" x14ac:dyDescent="0.25">
      <c r="A2015" s="1">
        <v>41788</v>
      </c>
      <c r="B2015" t="s">
        <v>73</v>
      </c>
      <c r="C2015">
        <v>194</v>
      </c>
      <c r="D2015">
        <f>SUMIF($B$1:B2015,cukier8[[#This Row],[NIP]],$C$1:C2015)</f>
        <v>3099</v>
      </c>
      <c r="E2015">
        <f>IF(cukier8[[#This Row],[ilość już zakupiona]]&gt;=100,IF(cukier8[[#This Row],[ilość już zakupiona]]&gt;=1000,IF(cukier8[[#This Row],[ilość już zakupiona]]&gt;=10000,0.2,0.1),0.05),0)</f>
        <v>0.1</v>
      </c>
      <c r="F2015" s="4">
        <f>cukier8[[#This Row],[Ilość cukru]]*cukier8[[#This Row],[rabat]]</f>
        <v>19.400000000000002</v>
      </c>
    </row>
    <row r="2016" spans="1:6" x14ac:dyDescent="0.25">
      <c r="A2016" s="1">
        <v>41789</v>
      </c>
      <c r="B2016" t="s">
        <v>104</v>
      </c>
      <c r="C2016">
        <v>197</v>
      </c>
      <c r="D2016">
        <f>SUMIF($B$1:B2016,cukier8[[#This Row],[NIP]],$C$1:C2016)</f>
        <v>7105</v>
      </c>
      <c r="E2016">
        <f>IF(cukier8[[#This Row],[ilość już zakupiona]]&gt;=100,IF(cukier8[[#This Row],[ilość już zakupiona]]&gt;=1000,IF(cukier8[[#This Row],[ilość już zakupiona]]&gt;=10000,0.2,0.1),0.05),0)</f>
        <v>0.1</v>
      </c>
      <c r="F2016" s="4">
        <f>cukier8[[#This Row],[Ilość cukru]]*cukier8[[#This Row],[rabat]]</f>
        <v>19.700000000000003</v>
      </c>
    </row>
    <row r="2017" spans="1:6" x14ac:dyDescent="0.25">
      <c r="A2017" s="1">
        <v>41789</v>
      </c>
      <c r="B2017" t="s">
        <v>25</v>
      </c>
      <c r="C2017">
        <v>23</v>
      </c>
      <c r="D2017">
        <f>SUMIF($B$1:B2017,cukier8[[#This Row],[NIP]],$C$1:C2017)</f>
        <v>3799</v>
      </c>
      <c r="E2017">
        <f>IF(cukier8[[#This Row],[ilość już zakupiona]]&gt;=100,IF(cukier8[[#This Row],[ilość już zakupiona]]&gt;=1000,IF(cukier8[[#This Row],[ilość już zakupiona]]&gt;=10000,0.2,0.1),0.05),0)</f>
        <v>0.1</v>
      </c>
      <c r="F2017" s="4">
        <f>cukier8[[#This Row],[Ilość cukru]]*cukier8[[#This Row],[rabat]]</f>
        <v>2.3000000000000003</v>
      </c>
    </row>
    <row r="2018" spans="1:6" x14ac:dyDescent="0.25">
      <c r="A2018" s="1">
        <v>41790</v>
      </c>
      <c r="B2018" t="s">
        <v>14</v>
      </c>
      <c r="C2018">
        <v>138</v>
      </c>
      <c r="D2018">
        <f>SUMIF($B$1:B2018,cukier8[[#This Row],[NIP]],$C$1:C2018)</f>
        <v>4660</v>
      </c>
      <c r="E2018">
        <f>IF(cukier8[[#This Row],[ilość już zakupiona]]&gt;=100,IF(cukier8[[#This Row],[ilość już zakupiona]]&gt;=1000,IF(cukier8[[#This Row],[ilość już zakupiona]]&gt;=10000,0.2,0.1),0.05),0)</f>
        <v>0.1</v>
      </c>
      <c r="F2018" s="4">
        <f>cukier8[[#This Row],[Ilość cukru]]*cukier8[[#This Row],[rabat]]</f>
        <v>13.8</v>
      </c>
    </row>
    <row r="2019" spans="1:6" x14ac:dyDescent="0.25">
      <c r="A2019" s="1">
        <v>41791</v>
      </c>
      <c r="B2019" t="s">
        <v>63</v>
      </c>
      <c r="C2019">
        <v>121</v>
      </c>
      <c r="D2019">
        <f>SUMIF($B$1:B2019,cukier8[[#This Row],[NIP]],$C$1:C2019)</f>
        <v>3050</v>
      </c>
      <c r="E2019">
        <f>IF(cukier8[[#This Row],[ilość już zakupiona]]&gt;=100,IF(cukier8[[#This Row],[ilość już zakupiona]]&gt;=1000,IF(cukier8[[#This Row],[ilość już zakupiona]]&gt;=10000,0.2,0.1),0.05),0)</f>
        <v>0.1</v>
      </c>
      <c r="F2019" s="4">
        <f>cukier8[[#This Row],[Ilość cukru]]*cukier8[[#This Row],[rabat]]</f>
        <v>12.100000000000001</v>
      </c>
    </row>
    <row r="2020" spans="1:6" x14ac:dyDescent="0.25">
      <c r="A2020" s="1">
        <v>41793</v>
      </c>
      <c r="B2020" t="s">
        <v>206</v>
      </c>
      <c r="C2020">
        <v>10</v>
      </c>
      <c r="D2020">
        <f>SUMIF($B$1:B2020,cukier8[[#This Row],[NIP]],$C$1:C2020)</f>
        <v>16</v>
      </c>
      <c r="E2020">
        <f>IF(cukier8[[#This Row],[ilość już zakupiona]]&gt;=100,IF(cukier8[[#This Row],[ilość już zakupiona]]&gt;=1000,IF(cukier8[[#This Row],[ilość już zakupiona]]&gt;=10000,0.2,0.1),0.05),0)</f>
        <v>0</v>
      </c>
      <c r="F2020" s="4">
        <f>cukier8[[#This Row],[Ilość cukru]]*cukier8[[#This Row],[rabat]]</f>
        <v>0</v>
      </c>
    </row>
    <row r="2021" spans="1:6" x14ac:dyDescent="0.25">
      <c r="A2021" s="1">
        <v>41795</v>
      </c>
      <c r="B2021" t="s">
        <v>132</v>
      </c>
      <c r="C2021">
        <v>9</v>
      </c>
      <c r="D2021">
        <f>SUMIF($B$1:B2021,cukier8[[#This Row],[NIP]],$C$1:C2021)</f>
        <v>41</v>
      </c>
      <c r="E2021">
        <f>IF(cukier8[[#This Row],[ilość już zakupiona]]&gt;=100,IF(cukier8[[#This Row],[ilość już zakupiona]]&gt;=1000,IF(cukier8[[#This Row],[ilość już zakupiona]]&gt;=10000,0.2,0.1),0.05),0)</f>
        <v>0</v>
      </c>
      <c r="F2021" s="4">
        <f>cukier8[[#This Row],[Ilość cukru]]*cukier8[[#This Row],[rabat]]</f>
        <v>0</v>
      </c>
    </row>
    <row r="2022" spans="1:6" x14ac:dyDescent="0.25">
      <c r="A2022" s="1">
        <v>41798</v>
      </c>
      <c r="B2022" t="s">
        <v>54</v>
      </c>
      <c r="C2022">
        <v>35</v>
      </c>
      <c r="D2022">
        <f>SUMIF($B$1:B2022,cukier8[[#This Row],[NIP]],$C$1:C2022)</f>
        <v>5181</v>
      </c>
      <c r="E2022">
        <f>IF(cukier8[[#This Row],[ilość już zakupiona]]&gt;=100,IF(cukier8[[#This Row],[ilość już zakupiona]]&gt;=1000,IF(cukier8[[#This Row],[ilość już zakupiona]]&gt;=10000,0.2,0.1),0.05),0)</f>
        <v>0.1</v>
      </c>
      <c r="F2022" s="4">
        <f>cukier8[[#This Row],[Ilość cukru]]*cukier8[[#This Row],[rabat]]</f>
        <v>3.5</v>
      </c>
    </row>
    <row r="2023" spans="1:6" x14ac:dyDescent="0.25">
      <c r="A2023" s="1">
        <v>41802</v>
      </c>
      <c r="B2023" t="s">
        <v>37</v>
      </c>
      <c r="C2023">
        <v>154</v>
      </c>
      <c r="D2023">
        <f>SUMIF($B$1:B2023,cukier8[[#This Row],[NIP]],$C$1:C2023)</f>
        <v>4407</v>
      </c>
      <c r="E2023">
        <f>IF(cukier8[[#This Row],[ilość już zakupiona]]&gt;=100,IF(cukier8[[#This Row],[ilość już zakupiona]]&gt;=1000,IF(cukier8[[#This Row],[ilość już zakupiona]]&gt;=10000,0.2,0.1),0.05),0)</f>
        <v>0.1</v>
      </c>
      <c r="F2023" s="4">
        <f>cukier8[[#This Row],[Ilość cukru]]*cukier8[[#This Row],[rabat]]</f>
        <v>15.4</v>
      </c>
    </row>
    <row r="2024" spans="1:6" x14ac:dyDescent="0.25">
      <c r="A2024" s="1">
        <v>41806</v>
      </c>
      <c r="B2024" t="s">
        <v>115</v>
      </c>
      <c r="C2024">
        <v>1</v>
      </c>
      <c r="D2024">
        <f>SUMIF($B$1:B2024,cukier8[[#This Row],[NIP]],$C$1:C2024)</f>
        <v>47</v>
      </c>
      <c r="E2024">
        <f>IF(cukier8[[#This Row],[ilość już zakupiona]]&gt;=100,IF(cukier8[[#This Row],[ilość już zakupiona]]&gt;=1000,IF(cukier8[[#This Row],[ilość już zakupiona]]&gt;=10000,0.2,0.1),0.05),0)</f>
        <v>0</v>
      </c>
      <c r="F2024" s="4">
        <f>cukier8[[#This Row],[Ilość cukru]]*cukier8[[#This Row],[rabat]]</f>
        <v>0</v>
      </c>
    </row>
    <row r="2025" spans="1:6" x14ac:dyDescent="0.25">
      <c r="A2025" s="1">
        <v>41807</v>
      </c>
      <c r="B2025" t="s">
        <v>16</v>
      </c>
      <c r="C2025">
        <v>249</v>
      </c>
      <c r="D2025">
        <f>SUMIF($B$1:B2025,cukier8[[#This Row],[NIP]],$C$1:C2025)</f>
        <v>22619</v>
      </c>
      <c r="E2025">
        <f>IF(cukier8[[#This Row],[ilość już zakupiona]]&gt;=100,IF(cukier8[[#This Row],[ilość już zakupiona]]&gt;=1000,IF(cukier8[[#This Row],[ilość już zakupiona]]&gt;=10000,0.2,0.1),0.05),0)</f>
        <v>0.2</v>
      </c>
      <c r="F2025" s="4">
        <f>cukier8[[#This Row],[Ilość cukru]]*cukier8[[#This Row],[rabat]]</f>
        <v>49.800000000000004</v>
      </c>
    </row>
    <row r="2026" spans="1:6" x14ac:dyDescent="0.25">
      <c r="A2026" s="1">
        <v>41807</v>
      </c>
      <c r="B2026" t="s">
        <v>39</v>
      </c>
      <c r="C2026">
        <v>27</v>
      </c>
      <c r="D2026">
        <f>SUMIF($B$1:B2026,cukier8[[#This Row],[NIP]],$C$1:C2026)</f>
        <v>4869</v>
      </c>
      <c r="E2026">
        <f>IF(cukier8[[#This Row],[ilość już zakupiona]]&gt;=100,IF(cukier8[[#This Row],[ilość już zakupiona]]&gt;=1000,IF(cukier8[[#This Row],[ilość już zakupiona]]&gt;=10000,0.2,0.1),0.05),0)</f>
        <v>0.1</v>
      </c>
      <c r="F2026" s="4">
        <f>cukier8[[#This Row],[Ilość cukru]]*cukier8[[#This Row],[rabat]]</f>
        <v>2.7</v>
      </c>
    </row>
    <row r="2027" spans="1:6" x14ac:dyDescent="0.25">
      <c r="A2027" s="1">
        <v>41809</v>
      </c>
      <c r="B2027" t="s">
        <v>14</v>
      </c>
      <c r="C2027">
        <v>167</v>
      </c>
      <c r="D2027">
        <f>SUMIF($B$1:B2027,cukier8[[#This Row],[NIP]],$C$1:C2027)</f>
        <v>4827</v>
      </c>
      <c r="E2027">
        <f>IF(cukier8[[#This Row],[ilość już zakupiona]]&gt;=100,IF(cukier8[[#This Row],[ilość już zakupiona]]&gt;=1000,IF(cukier8[[#This Row],[ilość już zakupiona]]&gt;=10000,0.2,0.1),0.05),0)</f>
        <v>0.1</v>
      </c>
      <c r="F2027" s="4">
        <f>cukier8[[#This Row],[Ilość cukru]]*cukier8[[#This Row],[rabat]]</f>
        <v>16.7</v>
      </c>
    </row>
    <row r="2028" spans="1:6" x14ac:dyDescent="0.25">
      <c r="A2028" s="1">
        <v>41810</v>
      </c>
      <c r="B2028" t="s">
        <v>14</v>
      </c>
      <c r="C2028">
        <v>71</v>
      </c>
      <c r="D2028">
        <f>SUMIF($B$1:B2028,cukier8[[#This Row],[NIP]],$C$1:C2028)</f>
        <v>4898</v>
      </c>
      <c r="E2028">
        <f>IF(cukier8[[#This Row],[ilość już zakupiona]]&gt;=100,IF(cukier8[[#This Row],[ilość już zakupiona]]&gt;=1000,IF(cukier8[[#This Row],[ilość już zakupiona]]&gt;=10000,0.2,0.1),0.05),0)</f>
        <v>0.1</v>
      </c>
      <c r="F2028" s="4">
        <f>cukier8[[#This Row],[Ilość cukru]]*cukier8[[#This Row],[rabat]]</f>
        <v>7.1000000000000005</v>
      </c>
    </row>
    <row r="2029" spans="1:6" x14ac:dyDescent="0.25">
      <c r="A2029" s="1">
        <v>41810</v>
      </c>
      <c r="B2029" t="s">
        <v>85</v>
      </c>
      <c r="C2029">
        <v>13</v>
      </c>
      <c r="D2029">
        <f>SUMIF($B$1:B2029,cukier8[[#This Row],[NIP]],$C$1:C2029)</f>
        <v>16</v>
      </c>
      <c r="E2029">
        <f>IF(cukier8[[#This Row],[ilość już zakupiona]]&gt;=100,IF(cukier8[[#This Row],[ilość już zakupiona]]&gt;=1000,IF(cukier8[[#This Row],[ilość już zakupiona]]&gt;=10000,0.2,0.1),0.05),0)</f>
        <v>0</v>
      </c>
      <c r="F2029" s="4">
        <f>cukier8[[#This Row],[Ilość cukru]]*cukier8[[#This Row],[rabat]]</f>
        <v>0</v>
      </c>
    </row>
    <row r="2030" spans="1:6" x14ac:dyDescent="0.25">
      <c r="A2030" s="1">
        <v>41811</v>
      </c>
      <c r="B2030" t="s">
        <v>32</v>
      </c>
      <c r="C2030">
        <v>90</v>
      </c>
      <c r="D2030">
        <f>SUMIF($B$1:B2030,cukier8[[#This Row],[NIP]],$C$1:C2030)</f>
        <v>5120</v>
      </c>
      <c r="E2030">
        <f>IF(cukier8[[#This Row],[ilość już zakupiona]]&gt;=100,IF(cukier8[[#This Row],[ilość już zakupiona]]&gt;=1000,IF(cukier8[[#This Row],[ilość już zakupiona]]&gt;=10000,0.2,0.1),0.05),0)</f>
        <v>0.1</v>
      </c>
      <c r="F2030" s="4">
        <f>cukier8[[#This Row],[Ilość cukru]]*cukier8[[#This Row],[rabat]]</f>
        <v>9</v>
      </c>
    </row>
    <row r="2031" spans="1:6" x14ac:dyDescent="0.25">
      <c r="A2031" s="1">
        <v>41814</v>
      </c>
      <c r="B2031" t="s">
        <v>11</v>
      </c>
      <c r="C2031">
        <v>106</v>
      </c>
      <c r="D2031">
        <f>SUMIF($B$1:B2031,cukier8[[#This Row],[NIP]],$C$1:C2031)</f>
        <v>25372</v>
      </c>
      <c r="E2031">
        <f>IF(cukier8[[#This Row],[ilość już zakupiona]]&gt;=100,IF(cukier8[[#This Row],[ilość już zakupiona]]&gt;=1000,IF(cukier8[[#This Row],[ilość już zakupiona]]&gt;=10000,0.2,0.1),0.05),0)</f>
        <v>0.2</v>
      </c>
      <c r="F2031" s="4">
        <f>cukier8[[#This Row],[Ilość cukru]]*cukier8[[#This Row],[rabat]]</f>
        <v>21.200000000000003</v>
      </c>
    </row>
    <row r="2032" spans="1:6" x14ac:dyDescent="0.25">
      <c r="A2032" s="1">
        <v>41815</v>
      </c>
      <c r="B2032" t="s">
        <v>68</v>
      </c>
      <c r="C2032">
        <v>57</v>
      </c>
      <c r="D2032">
        <f>SUMIF($B$1:B2032,cukier8[[#This Row],[NIP]],$C$1:C2032)</f>
        <v>3795</v>
      </c>
      <c r="E2032">
        <f>IF(cukier8[[#This Row],[ilość już zakupiona]]&gt;=100,IF(cukier8[[#This Row],[ilość już zakupiona]]&gt;=1000,IF(cukier8[[#This Row],[ilość już zakupiona]]&gt;=10000,0.2,0.1),0.05),0)</f>
        <v>0.1</v>
      </c>
      <c r="F2032" s="4">
        <f>cukier8[[#This Row],[Ilość cukru]]*cukier8[[#This Row],[rabat]]</f>
        <v>5.7</v>
      </c>
    </row>
    <row r="2033" spans="1:6" x14ac:dyDescent="0.25">
      <c r="A2033" s="1">
        <v>41815</v>
      </c>
      <c r="B2033" t="s">
        <v>20</v>
      </c>
      <c r="C2033">
        <v>59</v>
      </c>
      <c r="D2033">
        <f>SUMIF($B$1:B2033,cukier8[[#This Row],[NIP]],$C$1:C2033)</f>
        <v>5051</v>
      </c>
      <c r="E2033">
        <f>IF(cukier8[[#This Row],[ilość już zakupiona]]&gt;=100,IF(cukier8[[#This Row],[ilość już zakupiona]]&gt;=1000,IF(cukier8[[#This Row],[ilość już zakupiona]]&gt;=10000,0.2,0.1),0.05),0)</f>
        <v>0.1</v>
      </c>
      <c r="F2033" s="4">
        <f>cukier8[[#This Row],[Ilość cukru]]*cukier8[[#This Row],[rabat]]</f>
        <v>5.9</v>
      </c>
    </row>
    <row r="2034" spans="1:6" x14ac:dyDescent="0.25">
      <c r="A2034" s="1">
        <v>41817</v>
      </c>
      <c r="B2034" t="s">
        <v>81</v>
      </c>
      <c r="C2034">
        <v>11</v>
      </c>
      <c r="D2034">
        <f>SUMIF($B$1:B2034,cukier8[[#This Row],[NIP]],$C$1:C2034)</f>
        <v>56</v>
      </c>
      <c r="E2034">
        <f>IF(cukier8[[#This Row],[ilość już zakupiona]]&gt;=100,IF(cukier8[[#This Row],[ilość już zakupiona]]&gt;=1000,IF(cukier8[[#This Row],[ilość już zakupiona]]&gt;=10000,0.2,0.1),0.05),0)</f>
        <v>0</v>
      </c>
      <c r="F2034" s="4">
        <f>cukier8[[#This Row],[Ilość cukru]]*cukier8[[#This Row],[rabat]]</f>
        <v>0</v>
      </c>
    </row>
    <row r="2035" spans="1:6" x14ac:dyDescent="0.25">
      <c r="A2035" s="1">
        <v>41818</v>
      </c>
      <c r="B2035" t="s">
        <v>104</v>
      </c>
      <c r="C2035">
        <v>361</v>
      </c>
      <c r="D2035">
        <f>SUMIF($B$1:B2035,cukier8[[#This Row],[NIP]],$C$1:C2035)</f>
        <v>7466</v>
      </c>
      <c r="E2035">
        <f>IF(cukier8[[#This Row],[ilość już zakupiona]]&gt;=100,IF(cukier8[[#This Row],[ilość już zakupiona]]&gt;=1000,IF(cukier8[[#This Row],[ilość już zakupiona]]&gt;=10000,0.2,0.1),0.05),0)</f>
        <v>0.1</v>
      </c>
      <c r="F2035" s="4">
        <f>cukier8[[#This Row],[Ilość cukru]]*cukier8[[#This Row],[rabat]]</f>
        <v>36.1</v>
      </c>
    </row>
    <row r="2036" spans="1:6" x14ac:dyDescent="0.25">
      <c r="A2036" s="1">
        <v>41819</v>
      </c>
      <c r="B2036" t="s">
        <v>10</v>
      </c>
      <c r="C2036">
        <v>153</v>
      </c>
      <c r="D2036">
        <f>SUMIF($B$1:B2036,cukier8[[#This Row],[NIP]],$C$1:C2036)</f>
        <v>2982</v>
      </c>
      <c r="E2036">
        <f>IF(cukier8[[#This Row],[ilość już zakupiona]]&gt;=100,IF(cukier8[[#This Row],[ilość już zakupiona]]&gt;=1000,IF(cukier8[[#This Row],[ilość już zakupiona]]&gt;=10000,0.2,0.1),0.05),0)</f>
        <v>0.1</v>
      </c>
      <c r="F2036" s="4">
        <f>cukier8[[#This Row],[Ilość cukru]]*cukier8[[#This Row],[rabat]]</f>
        <v>15.3</v>
      </c>
    </row>
    <row r="2037" spans="1:6" x14ac:dyDescent="0.25">
      <c r="A2037" s="1">
        <v>41820</v>
      </c>
      <c r="B2037" t="s">
        <v>149</v>
      </c>
      <c r="C2037">
        <v>7</v>
      </c>
      <c r="D2037">
        <f>SUMIF($B$1:B2037,cukier8[[#This Row],[NIP]],$C$1:C2037)</f>
        <v>35</v>
      </c>
      <c r="E2037">
        <f>IF(cukier8[[#This Row],[ilość już zakupiona]]&gt;=100,IF(cukier8[[#This Row],[ilość już zakupiona]]&gt;=1000,IF(cukier8[[#This Row],[ilość już zakupiona]]&gt;=10000,0.2,0.1),0.05),0)</f>
        <v>0</v>
      </c>
      <c r="F2037" s="4">
        <f>cukier8[[#This Row],[Ilość cukru]]*cukier8[[#This Row],[rabat]]</f>
        <v>0</v>
      </c>
    </row>
    <row r="2038" spans="1:6" x14ac:dyDescent="0.25">
      <c r="A2038" s="1">
        <v>41821</v>
      </c>
      <c r="B2038" t="s">
        <v>73</v>
      </c>
      <c r="C2038">
        <v>65</v>
      </c>
      <c r="D2038">
        <f>SUMIF($B$1:B2038,cukier8[[#This Row],[NIP]],$C$1:C2038)</f>
        <v>3164</v>
      </c>
      <c r="E2038">
        <f>IF(cukier8[[#This Row],[ilość już zakupiona]]&gt;=100,IF(cukier8[[#This Row],[ilość już zakupiona]]&gt;=1000,IF(cukier8[[#This Row],[ilość już zakupiona]]&gt;=10000,0.2,0.1),0.05),0)</f>
        <v>0.1</v>
      </c>
      <c r="F2038" s="4">
        <f>cukier8[[#This Row],[Ilość cukru]]*cukier8[[#This Row],[rabat]]</f>
        <v>6.5</v>
      </c>
    </row>
    <row r="2039" spans="1:6" x14ac:dyDescent="0.25">
      <c r="A2039" s="1">
        <v>41823</v>
      </c>
      <c r="B2039" t="s">
        <v>11</v>
      </c>
      <c r="C2039">
        <v>409</v>
      </c>
      <c r="D2039">
        <f>SUMIF($B$1:B2039,cukier8[[#This Row],[NIP]],$C$1:C2039)</f>
        <v>25781</v>
      </c>
      <c r="E2039">
        <f>IF(cukier8[[#This Row],[ilość już zakupiona]]&gt;=100,IF(cukier8[[#This Row],[ilość już zakupiona]]&gt;=1000,IF(cukier8[[#This Row],[ilość już zakupiona]]&gt;=10000,0.2,0.1),0.05),0)</f>
        <v>0.2</v>
      </c>
      <c r="F2039" s="4">
        <f>cukier8[[#This Row],[Ilość cukru]]*cukier8[[#This Row],[rabat]]</f>
        <v>81.800000000000011</v>
      </c>
    </row>
    <row r="2040" spans="1:6" x14ac:dyDescent="0.25">
      <c r="A2040" s="1">
        <v>41825</v>
      </c>
      <c r="B2040" t="s">
        <v>65</v>
      </c>
      <c r="C2040">
        <v>63</v>
      </c>
      <c r="D2040">
        <f>SUMIF($B$1:B2040,cukier8[[#This Row],[NIP]],$C$1:C2040)</f>
        <v>1002</v>
      </c>
      <c r="E2040">
        <f>IF(cukier8[[#This Row],[ilość już zakupiona]]&gt;=100,IF(cukier8[[#This Row],[ilość już zakupiona]]&gt;=1000,IF(cukier8[[#This Row],[ilość już zakupiona]]&gt;=10000,0.2,0.1),0.05),0)</f>
        <v>0.1</v>
      </c>
      <c r="F2040" s="4">
        <f>cukier8[[#This Row],[Ilość cukru]]*cukier8[[#This Row],[rabat]]</f>
        <v>6.3000000000000007</v>
      </c>
    </row>
    <row r="2041" spans="1:6" x14ac:dyDescent="0.25">
      <c r="A2041" s="1">
        <v>41826</v>
      </c>
      <c r="B2041" t="s">
        <v>9</v>
      </c>
      <c r="C2041">
        <v>441</v>
      </c>
      <c r="D2041">
        <f>SUMIF($B$1:B2041,cukier8[[#This Row],[NIP]],$C$1:C2041)</f>
        <v>25725</v>
      </c>
      <c r="E2041">
        <f>IF(cukier8[[#This Row],[ilość już zakupiona]]&gt;=100,IF(cukier8[[#This Row],[ilość już zakupiona]]&gt;=1000,IF(cukier8[[#This Row],[ilość już zakupiona]]&gt;=10000,0.2,0.1),0.05),0)</f>
        <v>0.2</v>
      </c>
      <c r="F2041" s="4">
        <f>cukier8[[#This Row],[Ilość cukru]]*cukier8[[#This Row],[rabat]]</f>
        <v>88.2</v>
      </c>
    </row>
    <row r="2042" spans="1:6" x14ac:dyDescent="0.25">
      <c r="A2042" s="1">
        <v>41830</v>
      </c>
      <c r="B2042" t="s">
        <v>54</v>
      </c>
      <c r="C2042">
        <v>91</v>
      </c>
      <c r="D2042">
        <f>SUMIF($B$1:B2042,cukier8[[#This Row],[NIP]],$C$1:C2042)</f>
        <v>5272</v>
      </c>
      <c r="E2042">
        <f>IF(cukier8[[#This Row],[ilość już zakupiona]]&gt;=100,IF(cukier8[[#This Row],[ilość już zakupiona]]&gt;=1000,IF(cukier8[[#This Row],[ilość już zakupiona]]&gt;=10000,0.2,0.1),0.05),0)</f>
        <v>0.1</v>
      </c>
      <c r="F2042" s="4">
        <f>cukier8[[#This Row],[Ilość cukru]]*cukier8[[#This Row],[rabat]]</f>
        <v>9.1</v>
      </c>
    </row>
    <row r="2043" spans="1:6" x14ac:dyDescent="0.25">
      <c r="A2043" s="1">
        <v>41831</v>
      </c>
      <c r="B2043" t="s">
        <v>14</v>
      </c>
      <c r="C2043">
        <v>73</v>
      </c>
      <c r="D2043">
        <f>SUMIF($B$1:B2043,cukier8[[#This Row],[NIP]],$C$1:C2043)</f>
        <v>4971</v>
      </c>
      <c r="E2043">
        <f>IF(cukier8[[#This Row],[ilość już zakupiona]]&gt;=100,IF(cukier8[[#This Row],[ilość już zakupiona]]&gt;=1000,IF(cukier8[[#This Row],[ilość już zakupiona]]&gt;=10000,0.2,0.1),0.05),0)</f>
        <v>0.1</v>
      </c>
      <c r="F2043" s="4">
        <f>cukier8[[#This Row],[Ilość cukru]]*cukier8[[#This Row],[rabat]]</f>
        <v>7.3000000000000007</v>
      </c>
    </row>
    <row r="2044" spans="1:6" x14ac:dyDescent="0.25">
      <c r="A2044" s="1">
        <v>41832</v>
      </c>
      <c r="B2044" t="s">
        <v>8</v>
      </c>
      <c r="C2044">
        <v>184</v>
      </c>
      <c r="D2044">
        <f>SUMIF($B$1:B2044,cukier8[[#This Row],[NIP]],$C$1:C2044)</f>
        <v>4309</v>
      </c>
      <c r="E2044">
        <f>IF(cukier8[[#This Row],[ilość już zakupiona]]&gt;=100,IF(cukier8[[#This Row],[ilość już zakupiona]]&gt;=1000,IF(cukier8[[#This Row],[ilość już zakupiona]]&gt;=10000,0.2,0.1),0.05),0)</f>
        <v>0.1</v>
      </c>
      <c r="F2044" s="4">
        <f>cukier8[[#This Row],[Ilość cukru]]*cukier8[[#This Row],[rabat]]</f>
        <v>18.400000000000002</v>
      </c>
    </row>
    <row r="2045" spans="1:6" x14ac:dyDescent="0.25">
      <c r="A2045" s="1">
        <v>41836</v>
      </c>
      <c r="B2045" t="s">
        <v>63</v>
      </c>
      <c r="C2045">
        <v>191</v>
      </c>
      <c r="D2045">
        <f>SUMIF($B$1:B2045,cukier8[[#This Row],[NIP]],$C$1:C2045)</f>
        <v>3241</v>
      </c>
      <c r="E2045">
        <f>IF(cukier8[[#This Row],[ilość już zakupiona]]&gt;=100,IF(cukier8[[#This Row],[ilość już zakupiona]]&gt;=1000,IF(cukier8[[#This Row],[ilość już zakupiona]]&gt;=10000,0.2,0.1),0.05),0)</f>
        <v>0.1</v>
      </c>
      <c r="F2045" s="4">
        <f>cukier8[[#This Row],[Ilość cukru]]*cukier8[[#This Row],[rabat]]</f>
        <v>19.100000000000001</v>
      </c>
    </row>
    <row r="2046" spans="1:6" x14ac:dyDescent="0.25">
      <c r="A2046" s="1">
        <v>41837</v>
      </c>
      <c r="B2046" t="s">
        <v>19</v>
      </c>
      <c r="C2046">
        <v>371</v>
      </c>
      <c r="D2046">
        <f>SUMIF($B$1:B2046,cukier8[[#This Row],[NIP]],$C$1:C2046)</f>
        <v>17963</v>
      </c>
      <c r="E2046">
        <f>IF(cukier8[[#This Row],[ilość już zakupiona]]&gt;=100,IF(cukier8[[#This Row],[ilość już zakupiona]]&gt;=1000,IF(cukier8[[#This Row],[ilość już zakupiona]]&gt;=10000,0.2,0.1),0.05),0)</f>
        <v>0.2</v>
      </c>
      <c r="F2046" s="4">
        <f>cukier8[[#This Row],[Ilość cukru]]*cukier8[[#This Row],[rabat]]</f>
        <v>74.2</v>
      </c>
    </row>
    <row r="2047" spans="1:6" x14ac:dyDescent="0.25">
      <c r="A2047" s="1">
        <v>41838</v>
      </c>
      <c r="B2047" t="s">
        <v>24</v>
      </c>
      <c r="C2047">
        <v>485</v>
      </c>
      <c r="D2047">
        <f>SUMIF($B$1:B2047,cukier8[[#This Row],[NIP]],$C$1:C2047)</f>
        <v>23126</v>
      </c>
      <c r="E2047">
        <f>IF(cukier8[[#This Row],[ilość już zakupiona]]&gt;=100,IF(cukier8[[#This Row],[ilość już zakupiona]]&gt;=1000,IF(cukier8[[#This Row],[ilość już zakupiona]]&gt;=10000,0.2,0.1),0.05),0)</f>
        <v>0.2</v>
      </c>
      <c r="F2047" s="4">
        <f>cukier8[[#This Row],[Ilość cukru]]*cukier8[[#This Row],[rabat]]</f>
        <v>97</v>
      </c>
    </row>
    <row r="2048" spans="1:6" x14ac:dyDescent="0.25">
      <c r="A2048" s="1">
        <v>41838</v>
      </c>
      <c r="B2048" t="s">
        <v>39</v>
      </c>
      <c r="C2048">
        <v>92</v>
      </c>
      <c r="D2048">
        <f>SUMIF($B$1:B2048,cukier8[[#This Row],[NIP]],$C$1:C2048)</f>
        <v>4961</v>
      </c>
      <c r="E2048">
        <f>IF(cukier8[[#This Row],[ilość już zakupiona]]&gt;=100,IF(cukier8[[#This Row],[ilość już zakupiona]]&gt;=1000,IF(cukier8[[#This Row],[ilość już zakupiona]]&gt;=10000,0.2,0.1),0.05),0)</f>
        <v>0.1</v>
      </c>
      <c r="F2048" s="4">
        <f>cukier8[[#This Row],[Ilość cukru]]*cukier8[[#This Row],[rabat]]</f>
        <v>9.2000000000000011</v>
      </c>
    </row>
    <row r="2049" spans="1:6" x14ac:dyDescent="0.25">
      <c r="A2049" s="1">
        <v>41840</v>
      </c>
      <c r="B2049" t="s">
        <v>19</v>
      </c>
      <c r="C2049">
        <v>442</v>
      </c>
      <c r="D2049">
        <f>SUMIF($B$1:B2049,cukier8[[#This Row],[NIP]],$C$1:C2049)</f>
        <v>18405</v>
      </c>
      <c r="E2049">
        <f>IF(cukier8[[#This Row],[ilość już zakupiona]]&gt;=100,IF(cukier8[[#This Row],[ilość już zakupiona]]&gt;=1000,IF(cukier8[[#This Row],[ilość już zakupiona]]&gt;=10000,0.2,0.1),0.05),0)</f>
        <v>0.2</v>
      </c>
      <c r="F2049" s="4">
        <f>cukier8[[#This Row],[Ilość cukru]]*cukier8[[#This Row],[rabat]]</f>
        <v>88.4</v>
      </c>
    </row>
    <row r="2050" spans="1:6" x14ac:dyDescent="0.25">
      <c r="A2050" s="1">
        <v>41841</v>
      </c>
      <c r="B2050" t="s">
        <v>10</v>
      </c>
      <c r="C2050">
        <v>44</v>
      </c>
      <c r="D2050">
        <f>SUMIF($B$1:B2050,cukier8[[#This Row],[NIP]],$C$1:C2050)</f>
        <v>3026</v>
      </c>
      <c r="E2050">
        <f>IF(cukier8[[#This Row],[ilość już zakupiona]]&gt;=100,IF(cukier8[[#This Row],[ilość już zakupiona]]&gt;=1000,IF(cukier8[[#This Row],[ilość już zakupiona]]&gt;=10000,0.2,0.1),0.05),0)</f>
        <v>0.1</v>
      </c>
      <c r="F2050" s="4">
        <f>cukier8[[#This Row],[Ilość cukru]]*cukier8[[#This Row],[rabat]]</f>
        <v>4.4000000000000004</v>
      </c>
    </row>
    <row r="2051" spans="1:6" x14ac:dyDescent="0.25">
      <c r="A2051" s="1">
        <v>41843</v>
      </c>
      <c r="B2051" t="s">
        <v>41</v>
      </c>
      <c r="C2051">
        <v>39</v>
      </c>
      <c r="D2051">
        <f>SUMIF($B$1:B2051,cukier8[[#This Row],[NIP]],$C$1:C2051)</f>
        <v>1995</v>
      </c>
      <c r="E2051">
        <f>IF(cukier8[[#This Row],[ilość już zakupiona]]&gt;=100,IF(cukier8[[#This Row],[ilość już zakupiona]]&gt;=1000,IF(cukier8[[#This Row],[ilość już zakupiona]]&gt;=10000,0.2,0.1),0.05),0)</f>
        <v>0.1</v>
      </c>
      <c r="F2051" s="4">
        <f>cukier8[[#This Row],[Ilość cukru]]*cukier8[[#This Row],[rabat]]</f>
        <v>3.9000000000000004</v>
      </c>
    </row>
    <row r="2052" spans="1:6" x14ac:dyDescent="0.25">
      <c r="A2052" s="1">
        <v>41848</v>
      </c>
      <c r="B2052" t="s">
        <v>19</v>
      </c>
      <c r="C2052">
        <v>288</v>
      </c>
      <c r="D2052">
        <f>SUMIF($B$1:B2052,cukier8[[#This Row],[NIP]],$C$1:C2052)</f>
        <v>18693</v>
      </c>
      <c r="E2052">
        <f>IF(cukier8[[#This Row],[ilość już zakupiona]]&gt;=100,IF(cukier8[[#This Row],[ilość już zakupiona]]&gt;=1000,IF(cukier8[[#This Row],[ilość już zakupiona]]&gt;=10000,0.2,0.1),0.05),0)</f>
        <v>0.2</v>
      </c>
      <c r="F2052" s="4">
        <f>cukier8[[#This Row],[Ilość cukru]]*cukier8[[#This Row],[rabat]]</f>
        <v>57.6</v>
      </c>
    </row>
    <row r="2053" spans="1:6" x14ac:dyDescent="0.25">
      <c r="A2053" s="1">
        <v>41848</v>
      </c>
      <c r="B2053" t="s">
        <v>192</v>
      </c>
      <c r="C2053">
        <v>4</v>
      </c>
      <c r="D2053">
        <f>SUMIF($B$1:B2053,cukier8[[#This Row],[NIP]],$C$1:C2053)</f>
        <v>21</v>
      </c>
      <c r="E2053">
        <f>IF(cukier8[[#This Row],[ilość już zakupiona]]&gt;=100,IF(cukier8[[#This Row],[ilość już zakupiona]]&gt;=1000,IF(cukier8[[#This Row],[ilość już zakupiona]]&gt;=10000,0.2,0.1),0.05),0)</f>
        <v>0</v>
      </c>
      <c r="F2053" s="4">
        <f>cukier8[[#This Row],[Ilość cukru]]*cukier8[[#This Row],[rabat]]</f>
        <v>0</v>
      </c>
    </row>
    <row r="2054" spans="1:6" x14ac:dyDescent="0.25">
      <c r="A2054" s="1">
        <v>41851</v>
      </c>
      <c r="B2054" t="s">
        <v>240</v>
      </c>
      <c r="C2054">
        <v>6</v>
      </c>
      <c r="D2054">
        <f>SUMIF($B$1:B2054,cukier8[[#This Row],[NIP]],$C$1:C2054)</f>
        <v>6</v>
      </c>
      <c r="E2054">
        <f>IF(cukier8[[#This Row],[ilość już zakupiona]]&gt;=100,IF(cukier8[[#This Row],[ilość już zakupiona]]&gt;=1000,IF(cukier8[[#This Row],[ilość już zakupiona]]&gt;=10000,0.2,0.1),0.05),0)</f>
        <v>0</v>
      </c>
      <c r="F2054" s="4">
        <f>cukier8[[#This Row],[Ilość cukru]]*cukier8[[#This Row],[rabat]]</f>
        <v>0</v>
      </c>
    </row>
    <row r="2055" spans="1:6" x14ac:dyDescent="0.25">
      <c r="A2055" s="1">
        <v>41851</v>
      </c>
      <c r="B2055" t="s">
        <v>118</v>
      </c>
      <c r="C2055">
        <v>9</v>
      </c>
      <c r="D2055">
        <f>SUMIF($B$1:B2055,cukier8[[#This Row],[NIP]],$C$1:C2055)</f>
        <v>36</v>
      </c>
      <c r="E2055">
        <f>IF(cukier8[[#This Row],[ilość już zakupiona]]&gt;=100,IF(cukier8[[#This Row],[ilość już zakupiona]]&gt;=1000,IF(cukier8[[#This Row],[ilość już zakupiona]]&gt;=10000,0.2,0.1),0.05),0)</f>
        <v>0</v>
      </c>
      <c r="F2055" s="4">
        <f>cukier8[[#This Row],[Ilość cukru]]*cukier8[[#This Row],[rabat]]</f>
        <v>0</v>
      </c>
    </row>
    <row r="2056" spans="1:6" x14ac:dyDescent="0.25">
      <c r="A2056" s="1">
        <v>41852</v>
      </c>
      <c r="B2056" t="s">
        <v>39</v>
      </c>
      <c r="C2056">
        <v>178</v>
      </c>
      <c r="D2056">
        <f>SUMIF($B$1:B2056,cukier8[[#This Row],[NIP]],$C$1:C2056)</f>
        <v>5139</v>
      </c>
      <c r="E2056">
        <f>IF(cukier8[[#This Row],[ilość już zakupiona]]&gt;=100,IF(cukier8[[#This Row],[ilość już zakupiona]]&gt;=1000,IF(cukier8[[#This Row],[ilość już zakupiona]]&gt;=10000,0.2,0.1),0.05),0)</f>
        <v>0.1</v>
      </c>
      <c r="F2056" s="4">
        <f>cukier8[[#This Row],[Ilość cukru]]*cukier8[[#This Row],[rabat]]</f>
        <v>17.8</v>
      </c>
    </row>
    <row r="2057" spans="1:6" x14ac:dyDescent="0.25">
      <c r="A2057" s="1">
        <v>41853</v>
      </c>
      <c r="B2057" t="s">
        <v>52</v>
      </c>
      <c r="C2057">
        <v>455</v>
      </c>
      <c r="D2057">
        <f>SUMIF($B$1:B2057,cukier8[[#This Row],[NIP]],$C$1:C2057)</f>
        <v>21911</v>
      </c>
      <c r="E2057">
        <f>IF(cukier8[[#This Row],[ilość już zakupiona]]&gt;=100,IF(cukier8[[#This Row],[ilość już zakupiona]]&gt;=1000,IF(cukier8[[#This Row],[ilość już zakupiona]]&gt;=10000,0.2,0.1),0.05),0)</f>
        <v>0.2</v>
      </c>
      <c r="F2057" s="4">
        <f>cukier8[[#This Row],[Ilość cukru]]*cukier8[[#This Row],[rabat]]</f>
        <v>91</v>
      </c>
    </row>
    <row r="2058" spans="1:6" x14ac:dyDescent="0.25">
      <c r="A2058" s="1">
        <v>41854</v>
      </c>
      <c r="B2058" t="s">
        <v>80</v>
      </c>
      <c r="C2058">
        <v>56</v>
      </c>
      <c r="D2058">
        <f>SUMIF($B$1:B2058,cukier8[[#This Row],[NIP]],$C$1:C2058)</f>
        <v>2123</v>
      </c>
      <c r="E2058">
        <f>IF(cukier8[[#This Row],[ilość już zakupiona]]&gt;=100,IF(cukier8[[#This Row],[ilość już zakupiona]]&gt;=1000,IF(cukier8[[#This Row],[ilość już zakupiona]]&gt;=10000,0.2,0.1),0.05),0)</f>
        <v>0.1</v>
      </c>
      <c r="F2058" s="4">
        <f>cukier8[[#This Row],[Ilość cukru]]*cukier8[[#This Row],[rabat]]</f>
        <v>5.6000000000000005</v>
      </c>
    </row>
    <row r="2059" spans="1:6" x14ac:dyDescent="0.25">
      <c r="A2059" s="1">
        <v>41858</v>
      </c>
      <c r="B2059" t="s">
        <v>63</v>
      </c>
      <c r="C2059">
        <v>46</v>
      </c>
      <c r="D2059">
        <f>SUMIF($B$1:B2059,cukier8[[#This Row],[NIP]],$C$1:C2059)</f>
        <v>3287</v>
      </c>
      <c r="E2059">
        <f>IF(cukier8[[#This Row],[ilość już zakupiona]]&gt;=100,IF(cukier8[[#This Row],[ilość już zakupiona]]&gt;=1000,IF(cukier8[[#This Row],[ilość już zakupiona]]&gt;=10000,0.2,0.1),0.05),0)</f>
        <v>0.1</v>
      </c>
      <c r="F2059" s="4">
        <f>cukier8[[#This Row],[Ilość cukru]]*cukier8[[#This Row],[rabat]]</f>
        <v>4.6000000000000005</v>
      </c>
    </row>
    <row r="2060" spans="1:6" x14ac:dyDescent="0.25">
      <c r="A2060" s="1">
        <v>41859</v>
      </c>
      <c r="B2060" t="s">
        <v>126</v>
      </c>
      <c r="C2060">
        <v>15</v>
      </c>
      <c r="D2060">
        <f>SUMIF($B$1:B2060,cukier8[[#This Row],[NIP]],$C$1:C2060)</f>
        <v>32</v>
      </c>
      <c r="E2060">
        <f>IF(cukier8[[#This Row],[ilość już zakupiona]]&gt;=100,IF(cukier8[[#This Row],[ilość już zakupiona]]&gt;=1000,IF(cukier8[[#This Row],[ilość już zakupiona]]&gt;=10000,0.2,0.1),0.05),0)</f>
        <v>0</v>
      </c>
      <c r="F2060" s="4">
        <f>cukier8[[#This Row],[Ilość cukru]]*cukier8[[#This Row],[rabat]]</f>
        <v>0</v>
      </c>
    </row>
    <row r="2061" spans="1:6" x14ac:dyDescent="0.25">
      <c r="A2061" s="1">
        <v>41860</v>
      </c>
      <c r="B2061" t="s">
        <v>10</v>
      </c>
      <c r="C2061">
        <v>130</v>
      </c>
      <c r="D2061">
        <f>SUMIF($B$1:B2061,cukier8[[#This Row],[NIP]],$C$1:C2061)</f>
        <v>3156</v>
      </c>
      <c r="E2061">
        <f>IF(cukier8[[#This Row],[ilość już zakupiona]]&gt;=100,IF(cukier8[[#This Row],[ilość już zakupiona]]&gt;=1000,IF(cukier8[[#This Row],[ilość już zakupiona]]&gt;=10000,0.2,0.1),0.05),0)</f>
        <v>0.1</v>
      </c>
      <c r="F2061" s="4">
        <f>cukier8[[#This Row],[Ilość cukru]]*cukier8[[#This Row],[rabat]]</f>
        <v>13</v>
      </c>
    </row>
    <row r="2062" spans="1:6" x14ac:dyDescent="0.25">
      <c r="A2062" s="1">
        <v>41861</v>
      </c>
      <c r="B2062" t="s">
        <v>22</v>
      </c>
      <c r="C2062">
        <v>154</v>
      </c>
      <c r="D2062">
        <f>SUMIF($B$1:B2062,cukier8[[#This Row],[NIP]],$C$1:C2062)</f>
        <v>1605</v>
      </c>
      <c r="E2062">
        <f>IF(cukier8[[#This Row],[ilość już zakupiona]]&gt;=100,IF(cukier8[[#This Row],[ilość już zakupiona]]&gt;=1000,IF(cukier8[[#This Row],[ilość już zakupiona]]&gt;=10000,0.2,0.1),0.05),0)</f>
        <v>0.1</v>
      </c>
      <c r="F2062" s="4">
        <f>cukier8[[#This Row],[Ilość cukru]]*cukier8[[#This Row],[rabat]]</f>
        <v>15.4</v>
      </c>
    </row>
    <row r="2063" spans="1:6" x14ac:dyDescent="0.25">
      <c r="A2063" s="1">
        <v>41861</v>
      </c>
      <c r="B2063" t="s">
        <v>10</v>
      </c>
      <c r="C2063">
        <v>137</v>
      </c>
      <c r="D2063">
        <f>SUMIF($B$1:B2063,cukier8[[#This Row],[NIP]],$C$1:C2063)</f>
        <v>3293</v>
      </c>
      <c r="E2063">
        <f>IF(cukier8[[#This Row],[ilość już zakupiona]]&gt;=100,IF(cukier8[[#This Row],[ilość już zakupiona]]&gt;=1000,IF(cukier8[[#This Row],[ilość już zakupiona]]&gt;=10000,0.2,0.1),0.05),0)</f>
        <v>0.1</v>
      </c>
      <c r="F2063" s="4">
        <f>cukier8[[#This Row],[Ilość cukru]]*cukier8[[#This Row],[rabat]]</f>
        <v>13.700000000000001</v>
      </c>
    </row>
    <row r="2064" spans="1:6" x14ac:dyDescent="0.25">
      <c r="A2064" s="1">
        <v>41863</v>
      </c>
      <c r="B2064" t="s">
        <v>60</v>
      </c>
      <c r="C2064">
        <v>119</v>
      </c>
      <c r="D2064">
        <f>SUMIF($B$1:B2064,cukier8[[#This Row],[NIP]],$C$1:C2064)</f>
        <v>1097</v>
      </c>
      <c r="E2064">
        <f>IF(cukier8[[#This Row],[ilość już zakupiona]]&gt;=100,IF(cukier8[[#This Row],[ilość już zakupiona]]&gt;=1000,IF(cukier8[[#This Row],[ilość już zakupiona]]&gt;=10000,0.2,0.1),0.05),0)</f>
        <v>0.1</v>
      </c>
      <c r="F2064" s="4">
        <f>cukier8[[#This Row],[Ilość cukru]]*cukier8[[#This Row],[rabat]]</f>
        <v>11.9</v>
      </c>
    </row>
    <row r="2065" spans="1:6" x14ac:dyDescent="0.25">
      <c r="A2065" s="1">
        <v>41863</v>
      </c>
      <c r="B2065" t="s">
        <v>52</v>
      </c>
      <c r="C2065">
        <v>138</v>
      </c>
      <c r="D2065">
        <f>SUMIF($B$1:B2065,cukier8[[#This Row],[NIP]],$C$1:C2065)</f>
        <v>22049</v>
      </c>
      <c r="E2065">
        <f>IF(cukier8[[#This Row],[ilość już zakupiona]]&gt;=100,IF(cukier8[[#This Row],[ilość już zakupiona]]&gt;=1000,IF(cukier8[[#This Row],[ilość już zakupiona]]&gt;=10000,0.2,0.1),0.05),0)</f>
        <v>0.2</v>
      </c>
      <c r="F2065" s="4">
        <f>cukier8[[#This Row],[Ilość cukru]]*cukier8[[#This Row],[rabat]]</f>
        <v>27.6</v>
      </c>
    </row>
    <row r="2066" spans="1:6" x14ac:dyDescent="0.25">
      <c r="A2066" s="1">
        <v>41864</v>
      </c>
      <c r="B2066" t="s">
        <v>52</v>
      </c>
      <c r="C2066">
        <v>303</v>
      </c>
      <c r="D2066">
        <f>SUMIF($B$1:B2066,cukier8[[#This Row],[NIP]],$C$1:C2066)</f>
        <v>22352</v>
      </c>
      <c r="E2066">
        <f>IF(cukier8[[#This Row],[ilość już zakupiona]]&gt;=100,IF(cukier8[[#This Row],[ilość już zakupiona]]&gt;=1000,IF(cukier8[[#This Row],[ilość już zakupiona]]&gt;=10000,0.2,0.1),0.05),0)</f>
        <v>0.2</v>
      </c>
      <c r="F2066" s="4">
        <f>cukier8[[#This Row],[Ilość cukru]]*cukier8[[#This Row],[rabat]]</f>
        <v>60.6</v>
      </c>
    </row>
    <row r="2067" spans="1:6" x14ac:dyDescent="0.25">
      <c r="A2067" s="1">
        <v>41866</v>
      </c>
      <c r="B2067" t="s">
        <v>20</v>
      </c>
      <c r="C2067">
        <v>73</v>
      </c>
      <c r="D2067">
        <f>SUMIF($B$1:B2067,cukier8[[#This Row],[NIP]],$C$1:C2067)</f>
        <v>5124</v>
      </c>
      <c r="E2067">
        <f>IF(cukier8[[#This Row],[ilość już zakupiona]]&gt;=100,IF(cukier8[[#This Row],[ilość już zakupiona]]&gt;=1000,IF(cukier8[[#This Row],[ilość już zakupiona]]&gt;=10000,0.2,0.1),0.05),0)</f>
        <v>0.1</v>
      </c>
      <c r="F2067" s="4">
        <f>cukier8[[#This Row],[Ilość cukru]]*cukier8[[#This Row],[rabat]]</f>
        <v>7.3000000000000007</v>
      </c>
    </row>
    <row r="2068" spans="1:6" x14ac:dyDescent="0.25">
      <c r="A2068" s="1">
        <v>41868</v>
      </c>
      <c r="B2068" t="s">
        <v>57</v>
      </c>
      <c r="C2068">
        <v>35</v>
      </c>
      <c r="D2068">
        <f>SUMIF($B$1:B2068,cukier8[[#This Row],[NIP]],$C$1:C2068)</f>
        <v>4478</v>
      </c>
      <c r="E2068">
        <f>IF(cukier8[[#This Row],[ilość już zakupiona]]&gt;=100,IF(cukier8[[#This Row],[ilość już zakupiona]]&gt;=1000,IF(cukier8[[#This Row],[ilość już zakupiona]]&gt;=10000,0.2,0.1),0.05),0)</f>
        <v>0.1</v>
      </c>
      <c r="F2068" s="4">
        <f>cukier8[[#This Row],[Ilość cukru]]*cukier8[[#This Row],[rabat]]</f>
        <v>3.5</v>
      </c>
    </row>
    <row r="2069" spans="1:6" x14ac:dyDescent="0.25">
      <c r="A2069" s="1">
        <v>41868</v>
      </c>
      <c r="B2069" t="s">
        <v>16</v>
      </c>
      <c r="C2069">
        <v>435</v>
      </c>
      <c r="D2069">
        <f>SUMIF($B$1:B2069,cukier8[[#This Row],[NIP]],$C$1:C2069)</f>
        <v>23054</v>
      </c>
      <c r="E2069">
        <f>IF(cukier8[[#This Row],[ilość już zakupiona]]&gt;=100,IF(cukier8[[#This Row],[ilość już zakupiona]]&gt;=1000,IF(cukier8[[#This Row],[ilość już zakupiona]]&gt;=10000,0.2,0.1),0.05),0)</f>
        <v>0.2</v>
      </c>
      <c r="F2069" s="4">
        <f>cukier8[[#This Row],[Ilość cukru]]*cukier8[[#This Row],[rabat]]</f>
        <v>87</v>
      </c>
    </row>
    <row r="2070" spans="1:6" x14ac:dyDescent="0.25">
      <c r="A2070" s="1">
        <v>41871</v>
      </c>
      <c r="B2070" t="s">
        <v>11</v>
      </c>
      <c r="C2070">
        <v>476</v>
      </c>
      <c r="D2070">
        <f>SUMIF($B$1:B2070,cukier8[[#This Row],[NIP]],$C$1:C2070)</f>
        <v>26257</v>
      </c>
      <c r="E2070">
        <f>IF(cukier8[[#This Row],[ilość już zakupiona]]&gt;=100,IF(cukier8[[#This Row],[ilość już zakupiona]]&gt;=1000,IF(cukier8[[#This Row],[ilość już zakupiona]]&gt;=10000,0.2,0.1),0.05),0)</f>
        <v>0.2</v>
      </c>
      <c r="F2070" s="4">
        <f>cukier8[[#This Row],[Ilość cukru]]*cukier8[[#This Row],[rabat]]</f>
        <v>95.2</v>
      </c>
    </row>
    <row r="2071" spans="1:6" x14ac:dyDescent="0.25">
      <c r="A2071" s="1">
        <v>41874</v>
      </c>
      <c r="B2071" t="s">
        <v>9</v>
      </c>
      <c r="C2071">
        <v>386</v>
      </c>
      <c r="D2071">
        <f>SUMIF($B$1:B2071,cukier8[[#This Row],[NIP]],$C$1:C2071)</f>
        <v>26111</v>
      </c>
      <c r="E2071">
        <f>IF(cukier8[[#This Row],[ilość już zakupiona]]&gt;=100,IF(cukier8[[#This Row],[ilość już zakupiona]]&gt;=1000,IF(cukier8[[#This Row],[ilość już zakupiona]]&gt;=10000,0.2,0.1),0.05),0)</f>
        <v>0.2</v>
      </c>
      <c r="F2071" s="4">
        <f>cukier8[[#This Row],[Ilość cukru]]*cukier8[[#This Row],[rabat]]</f>
        <v>77.2</v>
      </c>
    </row>
    <row r="2072" spans="1:6" x14ac:dyDescent="0.25">
      <c r="A2072" s="1">
        <v>41877</v>
      </c>
      <c r="B2072" t="s">
        <v>12</v>
      </c>
      <c r="C2072">
        <v>147</v>
      </c>
      <c r="D2072">
        <f>SUMIF($B$1:B2072,cukier8[[#This Row],[NIP]],$C$1:C2072)</f>
        <v>4810</v>
      </c>
      <c r="E2072">
        <f>IF(cukier8[[#This Row],[ilość już zakupiona]]&gt;=100,IF(cukier8[[#This Row],[ilość już zakupiona]]&gt;=1000,IF(cukier8[[#This Row],[ilość już zakupiona]]&gt;=10000,0.2,0.1),0.05),0)</f>
        <v>0.1</v>
      </c>
      <c r="F2072" s="4">
        <f>cukier8[[#This Row],[Ilość cukru]]*cukier8[[#This Row],[rabat]]</f>
        <v>14.700000000000001</v>
      </c>
    </row>
    <row r="2073" spans="1:6" x14ac:dyDescent="0.25">
      <c r="A2073" s="1">
        <v>41880</v>
      </c>
      <c r="B2073" t="s">
        <v>16</v>
      </c>
      <c r="C2073">
        <v>112</v>
      </c>
      <c r="D2073">
        <f>SUMIF($B$1:B2073,cukier8[[#This Row],[NIP]],$C$1:C2073)</f>
        <v>23166</v>
      </c>
      <c r="E2073">
        <f>IF(cukier8[[#This Row],[ilość już zakupiona]]&gt;=100,IF(cukier8[[#This Row],[ilość już zakupiona]]&gt;=1000,IF(cukier8[[#This Row],[ilość już zakupiona]]&gt;=10000,0.2,0.1),0.05),0)</f>
        <v>0.2</v>
      </c>
      <c r="F2073" s="4">
        <f>cukier8[[#This Row],[Ilość cukru]]*cukier8[[#This Row],[rabat]]</f>
        <v>22.400000000000002</v>
      </c>
    </row>
    <row r="2074" spans="1:6" x14ac:dyDescent="0.25">
      <c r="A2074" s="1">
        <v>41885</v>
      </c>
      <c r="B2074" t="s">
        <v>63</v>
      </c>
      <c r="C2074">
        <v>156</v>
      </c>
      <c r="D2074">
        <f>SUMIF($B$1:B2074,cukier8[[#This Row],[NIP]],$C$1:C2074)</f>
        <v>3443</v>
      </c>
      <c r="E2074">
        <f>IF(cukier8[[#This Row],[ilość już zakupiona]]&gt;=100,IF(cukier8[[#This Row],[ilość już zakupiona]]&gt;=1000,IF(cukier8[[#This Row],[ilość już zakupiona]]&gt;=10000,0.2,0.1),0.05),0)</f>
        <v>0.1</v>
      </c>
      <c r="F2074" s="4">
        <f>cukier8[[#This Row],[Ilość cukru]]*cukier8[[#This Row],[rabat]]</f>
        <v>15.600000000000001</v>
      </c>
    </row>
    <row r="2075" spans="1:6" x14ac:dyDescent="0.25">
      <c r="A2075" s="1">
        <v>41886</v>
      </c>
      <c r="B2075" t="s">
        <v>104</v>
      </c>
      <c r="C2075">
        <v>106</v>
      </c>
      <c r="D2075">
        <f>SUMIF($B$1:B2075,cukier8[[#This Row],[NIP]],$C$1:C2075)</f>
        <v>7572</v>
      </c>
      <c r="E2075">
        <f>IF(cukier8[[#This Row],[ilość już zakupiona]]&gt;=100,IF(cukier8[[#This Row],[ilość już zakupiona]]&gt;=1000,IF(cukier8[[#This Row],[ilość już zakupiona]]&gt;=10000,0.2,0.1),0.05),0)</f>
        <v>0.1</v>
      </c>
      <c r="F2075" s="4">
        <f>cukier8[[#This Row],[Ilość cukru]]*cukier8[[#This Row],[rabat]]</f>
        <v>10.600000000000001</v>
      </c>
    </row>
    <row r="2076" spans="1:6" x14ac:dyDescent="0.25">
      <c r="A2076" s="1">
        <v>41888</v>
      </c>
      <c r="B2076" t="s">
        <v>141</v>
      </c>
      <c r="C2076">
        <v>2</v>
      </c>
      <c r="D2076">
        <f>SUMIF($B$1:B2076,cukier8[[#This Row],[NIP]],$C$1:C2076)</f>
        <v>20</v>
      </c>
      <c r="E2076">
        <f>IF(cukier8[[#This Row],[ilość już zakupiona]]&gt;=100,IF(cukier8[[#This Row],[ilość już zakupiona]]&gt;=1000,IF(cukier8[[#This Row],[ilość już zakupiona]]&gt;=10000,0.2,0.1),0.05),0)</f>
        <v>0</v>
      </c>
      <c r="F2076" s="4">
        <f>cukier8[[#This Row],[Ilość cukru]]*cukier8[[#This Row],[rabat]]</f>
        <v>0</v>
      </c>
    </row>
    <row r="2077" spans="1:6" x14ac:dyDescent="0.25">
      <c r="A2077" s="1">
        <v>41888</v>
      </c>
      <c r="B2077" t="s">
        <v>88</v>
      </c>
      <c r="C2077">
        <v>19</v>
      </c>
      <c r="D2077">
        <f>SUMIF($B$1:B2077,cukier8[[#This Row],[NIP]],$C$1:C2077)</f>
        <v>56</v>
      </c>
      <c r="E2077">
        <f>IF(cukier8[[#This Row],[ilość już zakupiona]]&gt;=100,IF(cukier8[[#This Row],[ilość już zakupiona]]&gt;=1000,IF(cukier8[[#This Row],[ilość już zakupiona]]&gt;=10000,0.2,0.1),0.05),0)</f>
        <v>0</v>
      </c>
      <c r="F2077" s="4">
        <f>cukier8[[#This Row],[Ilość cukru]]*cukier8[[#This Row],[rabat]]</f>
        <v>0</v>
      </c>
    </row>
    <row r="2078" spans="1:6" x14ac:dyDescent="0.25">
      <c r="A2078" s="1">
        <v>41889</v>
      </c>
      <c r="B2078" t="s">
        <v>61</v>
      </c>
      <c r="C2078">
        <v>18</v>
      </c>
      <c r="D2078">
        <f>SUMIF($B$1:B2078,cukier8[[#This Row],[NIP]],$C$1:C2078)</f>
        <v>36</v>
      </c>
      <c r="E2078">
        <f>IF(cukier8[[#This Row],[ilość już zakupiona]]&gt;=100,IF(cukier8[[#This Row],[ilość już zakupiona]]&gt;=1000,IF(cukier8[[#This Row],[ilość już zakupiona]]&gt;=10000,0.2,0.1),0.05),0)</f>
        <v>0</v>
      </c>
      <c r="F2078" s="4">
        <f>cukier8[[#This Row],[Ilość cukru]]*cukier8[[#This Row],[rabat]]</f>
        <v>0</v>
      </c>
    </row>
    <row r="2079" spans="1:6" x14ac:dyDescent="0.25">
      <c r="A2079" s="1">
        <v>41892</v>
      </c>
      <c r="B2079" t="s">
        <v>104</v>
      </c>
      <c r="C2079">
        <v>332</v>
      </c>
      <c r="D2079">
        <f>SUMIF($B$1:B2079,cukier8[[#This Row],[NIP]],$C$1:C2079)</f>
        <v>7904</v>
      </c>
      <c r="E2079">
        <f>IF(cukier8[[#This Row],[ilość już zakupiona]]&gt;=100,IF(cukier8[[#This Row],[ilość już zakupiona]]&gt;=1000,IF(cukier8[[#This Row],[ilość już zakupiona]]&gt;=10000,0.2,0.1),0.05),0)</f>
        <v>0.1</v>
      </c>
      <c r="F2079" s="4">
        <f>cukier8[[#This Row],[Ilość cukru]]*cukier8[[#This Row],[rabat]]</f>
        <v>33.200000000000003</v>
      </c>
    </row>
    <row r="2080" spans="1:6" x14ac:dyDescent="0.25">
      <c r="A2080" s="1">
        <v>41893</v>
      </c>
      <c r="B2080" t="s">
        <v>112</v>
      </c>
      <c r="C2080">
        <v>1</v>
      </c>
      <c r="D2080">
        <f>SUMIF($B$1:B2080,cukier8[[#This Row],[NIP]],$C$1:C2080)</f>
        <v>18</v>
      </c>
      <c r="E2080">
        <f>IF(cukier8[[#This Row],[ilość już zakupiona]]&gt;=100,IF(cukier8[[#This Row],[ilość już zakupiona]]&gt;=1000,IF(cukier8[[#This Row],[ilość już zakupiona]]&gt;=10000,0.2,0.1),0.05),0)</f>
        <v>0</v>
      </c>
      <c r="F2080" s="4">
        <f>cukier8[[#This Row],[Ilość cukru]]*cukier8[[#This Row],[rabat]]</f>
        <v>0</v>
      </c>
    </row>
    <row r="2081" spans="1:6" x14ac:dyDescent="0.25">
      <c r="A2081" s="1">
        <v>41894</v>
      </c>
      <c r="B2081" t="s">
        <v>19</v>
      </c>
      <c r="C2081">
        <v>438</v>
      </c>
      <c r="D2081">
        <f>SUMIF($B$1:B2081,cukier8[[#This Row],[NIP]],$C$1:C2081)</f>
        <v>19131</v>
      </c>
      <c r="E2081">
        <f>IF(cukier8[[#This Row],[ilość już zakupiona]]&gt;=100,IF(cukier8[[#This Row],[ilość już zakupiona]]&gt;=1000,IF(cukier8[[#This Row],[ilość już zakupiona]]&gt;=10000,0.2,0.1),0.05),0)</f>
        <v>0.2</v>
      </c>
      <c r="F2081" s="4">
        <f>cukier8[[#This Row],[Ilość cukru]]*cukier8[[#This Row],[rabat]]</f>
        <v>87.600000000000009</v>
      </c>
    </row>
    <row r="2082" spans="1:6" x14ac:dyDescent="0.25">
      <c r="A2082" s="1">
        <v>41895</v>
      </c>
      <c r="B2082" t="s">
        <v>21</v>
      </c>
      <c r="C2082">
        <v>25</v>
      </c>
      <c r="D2082">
        <f>SUMIF($B$1:B2082,cukier8[[#This Row],[NIP]],$C$1:C2082)</f>
        <v>4618</v>
      </c>
      <c r="E2082">
        <f>IF(cukier8[[#This Row],[ilość już zakupiona]]&gt;=100,IF(cukier8[[#This Row],[ilość już zakupiona]]&gt;=1000,IF(cukier8[[#This Row],[ilość już zakupiona]]&gt;=10000,0.2,0.1),0.05),0)</f>
        <v>0.1</v>
      </c>
      <c r="F2082" s="4">
        <f>cukier8[[#This Row],[Ilość cukru]]*cukier8[[#This Row],[rabat]]</f>
        <v>2.5</v>
      </c>
    </row>
    <row r="2083" spans="1:6" x14ac:dyDescent="0.25">
      <c r="A2083" s="1">
        <v>41897</v>
      </c>
      <c r="B2083" t="s">
        <v>16</v>
      </c>
      <c r="C2083">
        <v>220</v>
      </c>
      <c r="D2083">
        <f>SUMIF($B$1:B2083,cukier8[[#This Row],[NIP]],$C$1:C2083)</f>
        <v>23386</v>
      </c>
      <c r="E2083">
        <f>IF(cukier8[[#This Row],[ilość już zakupiona]]&gt;=100,IF(cukier8[[#This Row],[ilość już zakupiona]]&gt;=1000,IF(cukier8[[#This Row],[ilość już zakupiona]]&gt;=10000,0.2,0.1),0.05),0)</f>
        <v>0.2</v>
      </c>
      <c r="F2083" s="4">
        <f>cukier8[[#This Row],[Ilość cukru]]*cukier8[[#This Row],[rabat]]</f>
        <v>44</v>
      </c>
    </row>
    <row r="2084" spans="1:6" x14ac:dyDescent="0.25">
      <c r="A2084" s="1">
        <v>41897</v>
      </c>
      <c r="B2084" t="s">
        <v>41</v>
      </c>
      <c r="C2084">
        <v>47</v>
      </c>
      <c r="D2084">
        <f>SUMIF($B$1:B2084,cukier8[[#This Row],[NIP]],$C$1:C2084)</f>
        <v>2042</v>
      </c>
      <c r="E2084">
        <f>IF(cukier8[[#This Row],[ilość już zakupiona]]&gt;=100,IF(cukier8[[#This Row],[ilość już zakupiona]]&gt;=1000,IF(cukier8[[#This Row],[ilość już zakupiona]]&gt;=10000,0.2,0.1),0.05),0)</f>
        <v>0.1</v>
      </c>
      <c r="F2084" s="4">
        <f>cukier8[[#This Row],[Ilość cukru]]*cukier8[[#This Row],[rabat]]</f>
        <v>4.7</v>
      </c>
    </row>
    <row r="2085" spans="1:6" x14ac:dyDescent="0.25">
      <c r="A2085" s="1">
        <v>41897</v>
      </c>
      <c r="B2085" t="s">
        <v>241</v>
      </c>
      <c r="C2085">
        <v>1</v>
      </c>
      <c r="D2085">
        <f>SUMIF($B$1:B2085,cukier8[[#This Row],[NIP]],$C$1:C2085)</f>
        <v>1</v>
      </c>
      <c r="E2085">
        <f>IF(cukier8[[#This Row],[ilość już zakupiona]]&gt;=100,IF(cukier8[[#This Row],[ilość już zakupiona]]&gt;=1000,IF(cukier8[[#This Row],[ilość już zakupiona]]&gt;=10000,0.2,0.1),0.05),0)</f>
        <v>0</v>
      </c>
      <c r="F2085" s="4">
        <f>cukier8[[#This Row],[Ilość cukru]]*cukier8[[#This Row],[rabat]]</f>
        <v>0</v>
      </c>
    </row>
    <row r="2086" spans="1:6" x14ac:dyDescent="0.25">
      <c r="A2086" s="1">
        <v>41898</v>
      </c>
      <c r="B2086" t="s">
        <v>188</v>
      </c>
      <c r="C2086">
        <v>14</v>
      </c>
      <c r="D2086">
        <f>SUMIF($B$1:B2086,cukier8[[#This Row],[NIP]],$C$1:C2086)</f>
        <v>29</v>
      </c>
      <c r="E2086">
        <f>IF(cukier8[[#This Row],[ilość już zakupiona]]&gt;=100,IF(cukier8[[#This Row],[ilość już zakupiona]]&gt;=1000,IF(cukier8[[#This Row],[ilość już zakupiona]]&gt;=10000,0.2,0.1),0.05),0)</f>
        <v>0</v>
      </c>
      <c r="F2086" s="4">
        <f>cukier8[[#This Row],[Ilość cukru]]*cukier8[[#This Row],[rabat]]</f>
        <v>0</v>
      </c>
    </row>
    <row r="2087" spans="1:6" x14ac:dyDescent="0.25">
      <c r="A2087" s="1">
        <v>41899</v>
      </c>
      <c r="B2087" t="s">
        <v>11</v>
      </c>
      <c r="C2087">
        <v>132</v>
      </c>
      <c r="D2087">
        <f>SUMIF($B$1:B2087,cukier8[[#This Row],[NIP]],$C$1:C2087)</f>
        <v>26389</v>
      </c>
      <c r="E2087">
        <f>IF(cukier8[[#This Row],[ilość już zakupiona]]&gt;=100,IF(cukier8[[#This Row],[ilość już zakupiona]]&gt;=1000,IF(cukier8[[#This Row],[ilość już zakupiona]]&gt;=10000,0.2,0.1),0.05),0)</f>
        <v>0.2</v>
      </c>
      <c r="F2087" s="4">
        <f>cukier8[[#This Row],[Ilość cukru]]*cukier8[[#This Row],[rabat]]</f>
        <v>26.400000000000002</v>
      </c>
    </row>
    <row r="2088" spans="1:6" x14ac:dyDescent="0.25">
      <c r="A2088" s="1">
        <v>41904</v>
      </c>
      <c r="B2088" t="s">
        <v>148</v>
      </c>
      <c r="C2088">
        <v>18</v>
      </c>
      <c r="D2088">
        <f>SUMIF($B$1:B2088,cukier8[[#This Row],[NIP]],$C$1:C2088)</f>
        <v>50</v>
      </c>
      <c r="E2088">
        <f>IF(cukier8[[#This Row],[ilość już zakupiona]]&gt;=100,IF(cukier8[[#This Row],[ilość już zakupiona]]&gt;=1000,IF(cukier8[[#This Row],[ilość już zakupiona]]&gt;=10000,0.2,0.1),0.05),0)</f>
        <v>0</v>
      </c>
      <c r="F2088" s="4">
        <f>cukier8[[#This Row],[Ilość cukru]]*cukier8[[#This Row],[rabat]]</f>
        <v>0</v>
      </c>
    </row>
    <row r="2089" spans="1:6" x14ac:dyDescent="0.25">
      <c r="A2089" s="1">
        <v>41906</v>
      </c>
      <c r="B2089" t="s">
        <v>11</v>
      </c>
      <c r="C2089">
        <v>266</v>
      </c>
      <c r="D2089">
        <f>SUMIF($B$1:B2089,cukier8[[#This Row],[NIP]],$C$1:C2089)</f>
        <v>26655</v>
      </c>
      <c r="E2089">
        <f>IF(cukier8[[#This Row],[ilość już zakupiona]]&gt;=100,IF(cukier8[[#This Row],[ilość już zakupiona]]&gt;=1000,IF(cukier8[[#This Row],[ilość już zakupiona]]&gt;=10000,0.2,0.1),0.05),0)</f>
        <v>0.2</v>
      </c>
      <c r="F2089" s="4">
        <f>cukier8[[#This Row],[Ilość cukru]]*cukier8[[#This Row],[rabat]]</f>
        <v>53.2</v>
      </c>
    </row>
    <row r="2090" spans="1:6" x14ac:dyDescent="0.25">
      <c r="A2090" s="1">
        <v>41907</v>
      </c>
      <c r="B2090" t="s">
        <v>10</v>
      </c>
      <c r="C2090">
        <v>30</v>
      </c>
      <c r="D2090">
        <f>SUMIF($B$1:B2090,cukier8[[#This Row],[NIP]],$C$1:C2090)</f>
        <v>3323</v>
      </c>
      <c r="E2090">
        <f>IF(cukier8[[#This Row],[ilość już zakupiona]]&gt;=100,IF(cukier8[[#This Row],[ilość już zakupiona]]&gt;=1000,IF(cukier8[[#This Row],[ilość już zakupiona]]&gt;=10000,0.2,0.1),0.05),0)</f>
        <v>0.1</v>
      </c>
      <c r="F2090" s="4">
        <f>cukier8[[#This Row],[Ilość cukru]]*cukier8[[#This Row],[rabat]]</f>
        <v>3</v>
      </c>
    </row>
    <row r="2091" spans="1:6" x14ac:dyDescent="0.25">
      <c r="A2091" s="1">
        <v>41909</v>
      </c>
      <c r="B2091" t="s">
        <v>47</v>
      </c>
      <c r="C2091">
        <v>452</v>
      </c>
      <c r="D2091">
        <f>SUMIF($B$1:B2091,cukier8[[#This Row],[NIP]],$C$1:C2091)</f>
        <v>25499</v>
      </c>
      <c r="E2091">
        <f>IF(cukier8[[#This Row],[ilość już zakupiona]]&gt;=100,IF(cukier8[[#This Row],[ilość już zakupiona]]&gt;=1000,IF(cukier8[[#This Row],[ilość już zakupiona]]&gt;=10000,0.2,0.1),0.05),0)</f>
        <v>0.2</v>
      </c>
      <c r="F2091" s="4">
        <f>cukier8[[#This Row],[Ilość cukru]]*cukier8[[#This Row],[rabat]]</f>
        <v>90.4</v>
      </c>
    </row>
    <row r="2092" spans="1:6" x14ac:dyDescent="0.25">
      <c r="A2092" s="1">
        <v>41911</v>
      </c>
      <c r="B2092" t="s">
        <v>7</v>
      </c>
      <c r="C2092">
        <v>306</v>
      </c>
      <c r="D2092">
        <f>SUMIF($B$1:B2092,cukier8[[#This Row],[NIP]],$C$1:C2092)</f>
        <v>11402</v>
      </c>
      <c r="E2092">
        <f>IF(cukier8[[#This Row],[ilość już zakupiona]]&gt;=100,IF(cukier8[[#This Row],[ilość już zakupiona]]&gt;=1000,IF(cukier8[[#This Row],[ilość już zakupiona]]&gt;=10000,0.2,0.1),0.05),0)</f>
        <v>0.2</v>
      </c>
      <c r="F2092" s="4">
        <f>cukier8[[#This Row],[Ilość cukru]]*cukier8[[#This Row],[rabat]]</f>
        <v>61.2</v>
      </c>
    </row>
    <row r="2093" spans="1:6" x14ac:dyDescent="0.25">
      <c r="A2093" s="1">
        <v>41912</v>
      </c>
      <c r="B2093" t="s">
        <v>63</v>
      </c>
      <c r="C2093">
        <v>98</v>
      </c>
      <c r="D2093">
        <f>SUMIF($B$1:B2093,cukier8[[#This Row],[NIP]],$C$1:C2093)</f>
        <v>3541</v>
      </c>
      <c r="E2093">
        <f>IF(cukier8[[#This Row],[ilość już zakupiona]]&gt;=100,IF(cukier8[[#This Row],[ilość już zakupiona]]&gt;=1000,IF(cukier8[[#This Row],[ilość już zakupiona]]&gt;=10000,0.2,0.1),0.05),0)</f>
        <v>0.1</v>
      </c>
      <c r="F2093" s="4">
        <f>cukier8[[#This Row],[Ilość cukru]]*cukier8[[#This Row],[rabat]]</f>
        <v>9.8000000000000007</v>
      </c>
    </row>
    <row r="2094" spans="1:6" x14ac:dyDescent="0.25">
      <c r="A2094" s="1">
        <v>41913</v>
      </c>
      <c r="B2094" t="s">
        <v>60</v>
      </c>
      <c r="C2094">
        <v>110</v>
      </c>
      <c r="D2094">
        <f>SUMIF($B$1:B2094,cukier8[[#This Row],[NIP]],$C$1:C2094)</f>
        <v>1207</v>
      </c>
      <c r="E2094">
        <f>IF(cukier8[[#This Row],[ilość już zakupiona]]&gt;=100,IF(cukier8[[#This Row],[ilość już zakupiona]]&gt;=1000,IF(cukier8[[#This Row],[ilość już zakupiona]]&gt;=10000,0.2,0.1),0.05),0)</f>
        <v>0.1</v>
      </c>
      <c r="F2094" s="4">
        <f>cukier8[[#This Row],[Ilość cukru]]*cukier8[[#This Row],[rabat]]</f>
        <v>11</v>
      </c>
    </row>
    <row r="2095" spans="1:6" x14ac:dyDescent="0.25">
      <c r="A2095" s="1">
        <v>41913</v>
      </c>
      <c r="B2095" t="s">
        <v>10</v>
      </c>
      <c r="C2095">
        <v>57</v>
      </c>
      <c r="D2095">
        <f>SUMIF($B$1:B2095,cukier8[[#This Row],[NIP]],$C$1:C2095)</f>
        <v>3380</v>
      </c>
      <c r="E2095">
        <f>IF(cukier8[[#This Row],[ilość już zakupiona]]&gt;=100,IF(cukier8[[#This Row],[ilość już zakupiona]]&gt;=1000,IF(cukier8[[#This Row],[ilość już zakupiona]]&gt;=10000,0.2,0.1),0.05),0)</f>
        <v>0.1</v>
      </c>
      <c r="F2095" s="4">
        <f>cukier8[[#This Row],[Ilość cukru]]*cukier8[[#This Row],[rabat]]</f>
        <v>5.7</v>
      </c>
    </row>
    <row r="2096" spans="1:6" x14ac:dyDescent="0.25">
      <c r="A2096" s="1">
        <v>41913</v>
      </c>
      <c r="B2096" t="s">
        <v>159</v>
      </c>
      <c r="C2096">
        <v>16</v>
      </c>
      <c r="D2096">
        <f>SUMIF($B$1:B2096,cukier8[[#This Row],[NIP]],$C$1:C2096)</f>
        <v>20</v>
      </c>
      <c r="E2096">
        <f>IF(cukier8[[#This Row],[ilość już zakupiona]]&gt;=100,IF(cukier8[[#This Row],[ilość już zakupiona]]&gt;=1000,IF(cukier8[[#This Row],[ilość już zakupiona]]&gt;=10000,0.2,0.1),0.05),0)</f>
        <v>0</v>
      </c>
      <c r="F2096" s="4">
        <f>cukier8[[#This Row],[Ilość cukru]]*cukier8[[#This Row],[rabat]]</f>
        <v>0</v>
      </c>
    </row>
    <row r="2097" spans="1:6" x14ac:dyDescent="0.25">
      <c r="A2097" s="1">
        <v>41916</v>
      </c>
      <c r="B2097" t="s">
        <v>106</v>
      </c>
      <c r="C2097">
        <v>5</v>
      </c>
      <c r="D2097">
        <f>SUMIF($B$1:B2097,cukier8[[#This Row],[NIP]],$C$1:C2097)</f>
        <v>28</v>
      </c>
      <c r="E2097">
        <f>IF(cukier8[[#This Row],[ilość już zakupiona]]&gt;=100,IF(cukier8[[#This Row],[ilość już zakupiona]]&gt;=1000,IF(cukier8[[#This Row],[ilość już zakupiona]]&gt;=10000,0.2,0.1),0.05),0)</f>
        <v>0</v>
      </c>
      <c r="F2097" s="4">
        <f>cukier8[[#This Row],[Ilość cukru]]*cukier8[[#This Row],[rabat]]</f>
        <v>0</v>
      </c>
    </row>
    <row r="2098" spans="1:6" x14ac:dyDescent="0.25">
      <c r="A2098" s="1">
        <v>41919</v>
      </c>
      <c r="B2098" t="s">
        <v>24</v>
      </c>
      <c r="C2098">
        <v>433</v>
      </c>
      <c r="D2098">
        <f>SUMIF($B$1:B2098,cukier8[[#This Row],[NIP]],$C$1:C2098)</f>
        <v>23559</v>
      </c>
      <c r="E2098">
        <f>IF(cukier8[[#This Row],[ilość już zakupiona]]&gt;=100,IF(cukier8[[#This Row],[ilość już zakupiona]]&gt;=1000,IF(cukier8[[#This Row],[ilość już zakupiona]]&gt;=10000,0.2,0.1),0.05),0)</f>
        <v>0.2</v>
      </c>
      <c r="F2098" s="4">
        <f>cukier8[[#This Row],[Ilość cukru]]*cukier8[[#This Row],[rabat]]</f>
        <v>86.600000000000009</v>
      </c>
    </row>
    <row r="2099" spans="1:6" x14ac:dyDescent="0.25">
      <c r="A2099" s="1">
        <v>41920</v>
      </c>
      <c r="B2099" t="s">
        <v>71</v>
      </c>
      <c r="C2099">
        <v>180</v>
      </c>
      <c r="D2099">
        <f>SUMIF($B$1:B2099,cukier8[[#This Row],[NIP]],$C$1:C2099)</f>
        <v>3629</v>
      </c>
      <c r="E2099">
        <f>IF(cukier8[[#This Row],[ilość już zakupiona]]&gt;=100,IF(cukier8[[#This Row],[ilość już zakupiona]]&gt;=1000,IF(cukier8[[#This Row],[ilość już zakupiona]]&gt;=10000,0.2,0.1),0.05),0)</f>
        <v>0.1</v>
      </c>
      <c r="F2099" s="4">
        <f>cukier8[[#This Row],[Ilość cukru]]*cukier8[[#This Row],[rabat]]</f>
        <v>18</v>
      </c>
    </row>
    <row r="2100" spans="1:6" x14ac:dyDescent="0.25">
      <c r="A2100" s="1">
        <v>41920</v>
      </c>
      <c r="B2100" t="s">
        <v>24</v>
      </c>
      <c r="C2100">
        <v>381</v>
      </c>
      <c r="D2100">
        <f>SUMIF($B$1:B2100,cukier8[[#This Row],[NIP]],$C$1:C2100)</f>
        <v>23940</v>
      </c>
      <c r="E2100">
        <f>IF(cukier8[[#This Row],[ilość już zakupiona]]&gt;=100,IF(cukier8[[#This Row],[ilość już zakupiona]]&gt;=1000,IF(cukier8[[#This Row],[ilość już zakupiona]]&gt;=10000,0.2,0.1),0.05),0)</f>
        <v>0.2</v>
      </c>
      <c r="F2100" s="4">
        <f>cukier8[[#This Row],[Ilość cukru]]*cukier8[[#This Row],[rabat]]</f>
        <v>76.2</v>
      </c>
    </row>
    <row r="2101" spans="1:6" x14ac:dyDescent="0.25">
      <c r="A2101" s="1">
        <v>41921</v>
      </c>
      <c r="B2101" t="s">
        <v>72</v>
      </c>
      <c r="C2101">
        <v>16</v>
      </c>
      <c r="D2101">
        <f>SUMIF($B$1:B2101,cukier8[[#This Row],[NIP]],$C$1:C2101)</f>
        <v>55</v>
      </c>
      <c r="E2101">
        <f>IF(cukier8[[#This Row],[ilość już zakupiona]]&gt;=100,IF(cukier8[[#This Row],[ilość już zakupiona]]&gt;=1000,IF(cukier8[[#This Row],[ilość już zakupiona]]&gt;=10000,0.2,0.1),0.05),0)</f>
        <v>0</v>
      </c>
      <c r="F2101" s="4">
        <f>cukier8[[#This Row],[Ilość cukru]]*cukier8[[#This Row],[rabat]]</f>
        <v>0</v>
      </c>
    </row>
    <row r="2102" spans="1:6" x14ac:dyDescent="0.25">
      <c r="A2102" s="1">
        <v>41921</v>
      </c>
      <c r="B2102" t="s">
        <v>30</v>
      </c>
      <c r="C2102">
        <v>85</v>
      </c>
      <c r="D2102">
        <f>SUMIF($B$1:B2102,cukier8[[#This Row],[NIP]],$C$1:C2102)</f>
        <v>4324</v>
      </c>
      <c r="E2102">
        <f>IF(cukier8[[#This Row],[ilość już zakupiona]]&gt;=100,IF(cukier8[[#This Row],[ilość już zakupiona]]&gt;=1000,IF(cukier8[[#This Row],[ilość już zakupiona]]&gt;=10000,0.2,0.1),0.05),0)</f>
        <v>0.1</v>
      </c>
      <c r="F2102" s="4">
        <f>cukier8[[#This Row],[Ilość cukru]]*cukier8[[#This Row],[rabat]]</f>
        <v>8.5</v>
      </c>
    </row>
    <row r="2103" spans="1:6" x14ac:dyDescent="0.25">
      <c r="A2103" s="1">
        <v>41921</v>
      </c>
      <c r="B2103" t="s">
        <v>27</v>
      </c>
      <c r="C2103">
        <v>37</v>
      </c>
      <c r="D2103">
        <f>SUMIF($B$1:B2103,cukier8[[#This Row],[NIP]],$C$1:C2103)</f>
        <v>2520</v>
      </c>
      <c r="E2103">
        <f>IF(cukier8[[#This Row],[ilość już zakupiona]]&gt;=100,IF(cukier8[[#This Row],[ilość już zakupiona]]&gt;=1000,IF(cukier8[[#This Row],[ilość już zakupiona]]&gt;=10000,0.2,0.1),0.05),0)</f>
        <v>0.1</v>
      </c>
      <c r="F2103" s="4">
        <f>cukier8[[#This Row],[Ilość cukru]]*cukier8[[#This Row],[rabat]]</f>
        <v>3.7</v>
      </c>
    </row>
    <row r="2104" spans="1:6" x14ac:dyDescent="0.25">
      <c r="A2104" s="1">
        <v>41924</v>
      </c>
      <c r="B2104" t="s">
        <v>22</v>
      </c>
      <c r="C2104">
        <v>69</v>
      </c>
      <c r="D2104">
        <f>SUMIF($B$1:B2104,cukier8[[#This Row],[NIP]],$C$1:C2104)</f>
        <v>1674</v>
      </c>
      <c r="E2104">
        <f>IF(cukier8[[#This Row],[ilość już zakupiona]]&gt;=100,IF(cukier8[[#This Row],[ilość już zakupiona]]&gt;=1000,IF(cukier8[[#This Row],[ilość już zakupiona]]&gt;=10000,0.2,0.1),0.05),0)</f>
        <v>0.1</v>
      </c>
      <c r="F2104" s="4">
        <f>cukier8[[#This Row],[Ilość cukru]]*cukier8[[#This Row],[rabat]]</f>
        <v>6.9</v>
      </c>
    </row>
    <row r="2105" spans="1:6" x14ac:dyDescent="0.25">
      <c r="A2105" s="1">
        <v>41925</v>
      </c>
      <c r="B2105" t="s">
        <v>9</v>
      </c>
      <c r="C2105">
        <v>304</v>
      </c>
      <c r="D2105">
        <f>SUMIF($B$1:B2105,cukier8[[#This Row],[NIP]],$C$1:C2105)</f>
        <v>26415</v>
      </c>
      <c r="E2105">
        <f>IF(cukier8[[#This Row],[ilość już zakupiona]]&gt;=100,IF(cukier8[[#This Row],[ilość już zakupiona]]&gt;=1000,IF(cukier8[[#This Row],[ilość już zakupiona]]&gt;=10000,0.2,0.1),0.05),0)</f>
        <v>0.2</v>
      </c>
      <c r="F2105" s="4">
        <f>cukier8[[#This Row],[Ilość cukru]]*cukier8[[#This Row],[rabat]]</f>
        <v>60.800000000000004</v>
      </c>
    </row>
    <row r="2106" spans="1:6" x14ac:dyDescent="0.25">
      <c r="A2106" s="1">
        <v>41928</v>
      </c>
      <c r="B2106" t="s">
        <v>24</v>
      </c>
      <c r="C2106">
        <v>491</v>
      </c>
      <c r="D2106">
        <f>SUMIF($B$1:B2106,cukier8[[#This Row],[NIP]],$C$1:C2106)</f>
        <v>24431</v>
      </c>
      <c r="E2106">
        <f>IF(cukier8[[#This Row],[ilość już zakupiona]]&gt;=100,IF(cukier8[[#This Row],[ilość już zakupiona]]&gt;=1000,IF(cukier8[[#This Row],[ilość już zakupiona]]&gt;=10000,0.2,0.1),0.05),0)</f>
        <v>0.2</v>
      </c>
      <c r="F2106" s="4">
        <f>cukier8[[#This Row],[Ilość cukru]]*cukier8[[#This Row],[rabat]]</f>
        <v>98.2</v>
      </c>
    </row>
    <row r="2107" spans="1:6" x14ac:dyDescent="0.25">
      <c r="A2107" s="1">
        <v>41931</v>
      </c>
      <c r="B2107" t="s">
        <v>25</v>
      </c>
      <c r="C2107">
        <v>106</v>
      </c>
      <c r="D2107">
        <f>SUMIF($B$1:B2107,cukier8[[#This Row],[NIP]],$C$1:C2107)</f>
        <v>3905</v>
      </c>
      <c r="E2107">
        <f>IF(cukier8[[#This Row],[ilość już zakupiona]]&gt;=100,IF(cukier8[[#This Row],[ilość już zakupiona]]&gt;=1000,IF(cukier8[[#This Row],[ilość już zakupiona]]&gt;=10000,0.2,0.1),0.05),0)</f>
        <v>0.1</v>
      </c>
      <c r="F2107" s="4">
        <f>cukier8[[#This Row],[Ilość cukru]]*cukier8[[#This Row],[rabat]]</f>
        <v>10.600000000000001</v>
      </c>
    </row>
    <row r="2108" spans="1:6" x14ac:dyDescent="0.25">
      <c r="A2108" s="1">
        <v>41935</v>
      </c>
      <c r="B2108" t="s">
        <v>54</v>
      </c>
      <c r="C2108">
        <v>188</v>
      </c>
      <c r="D2108">
        <f>SUMIF($B$1:B2108,cukier8[[#This Row],[NIP]],$C$1:C2108)</f>
        <v>5460</v>
      </c>
      <c r="E2108">
        <f>IF(cukier8[[#This Row],[ilość już zakupiona]]&gt;=100,IF(cukier8[[#This Row],[ilość już zakupiona]]&gt;=1000,IF(cukier8[[#This Row],[ilość już zakupiona]]&gt;=10000,0.2,0.1),0.05),0)</f>
        <v>0.1</v>
      </c>
      <c r="F2108" s="4">
        <f>cukier8[[#This Row],[Ilość cukru]]*cukier8[[#This Row],[rabat]]</f>
        <v>18.8</v>
      </c>
    </row>
    <row r="2109" spans="1:6" x14ac:dyDescent="0.25">
      <c r="A2109" s="1">
        <v>41935</v>
      </c>
      <c r="B2109" t="s">
        <v>10</v>
      </c>
      <c r="C2109">
        <v>131</v>
      </c>
      <c r="D2109">
        <f>SUMIF($B$1:B2109,cukier8[[#This Row],[NIP]],$C$1:C2109)</f>
        <v>3511</v>
      </c>
      <c r="E2109">
        <f>IF(cukier8[[#This Row],[ilość już zakupiona]]&gt;=100,IF(cukier8[[#This Row],[ilość już zakupiona]]&gt;=1000,IF(cukier8[[#This Row],[ilość już zakupiona]]&gt;=10000,0.2,0.1),0.05),0)</f>
        <v>0.1</v>
      </c>
      <c r="F2109" s="4">
        <f>cukier8[[#This Row],[Ilość cukru]]*cukier8[[#This Row],[rabat]]</f>
        <v>13.100000000000001</v>
      </c>
    </row>
    <row r="2110" spans="1:6" x14ac:dyDescent="0.25">
      <c r="A2110" s="1">
        <v>41936</v>
      </c>
      <c r="B2110" t="s">
        <v>150</v>
      </c>
      <c r="C2110">
        <v>9</v>
      </c>
      <c r="D2110">
        <f>SUMIF($B$1:B2110,cukier8[[#This Row],[NIP]],$C$1:C2110)</f>
        <v>26</v>
      </c>
      <c r="E2110">
        <f>IF(cukier8[[#This Row],[ilość już zakupiona]]&gt;=100,IF(cukier8[[#This Row],[ilość już zakupiona]]&gt;=1000,IF(cukier8[[#This Row],[ilość już zakupiona]]&gt;=10000,0.2,0.1),0.05),0)</f>
        <v>0</v>
      </c>
      <c r="F2110" s="4">
        <f>cukier8[[#This Row],[Ilość cukru]]*cukier8[[#This Row],[rabat]]</f>
        <v>0</v>
      </c>
    </row>
    <row r="2111" spans="1:6" x14ac:dyDescent="0.25">
      <c r="A2111" s="1">
        <v>41938</v>
      </c>
      <c r="B2111" t="s">
        <v>47</v>
      </c>
      <c r="C2111">
        <v>245</v>
      </c>
      <c r="D2111">
        <f>SUMIF($B$1:B2111,cukier8[[#This Row],[NIP]],$C$1:C2111)</f>
        <v>25744</v>
      </c>
      <c r="E2111">
        <f>IF(cukier8[[#This Row],[ilość już zakupiona]]&gt;=100,IF(cukier8[[#This Row],[ilość już zakupiona]]&gt;=1000,IF(cukier8[[#This Row],[ilość już zakupiona]]&gt;=10000,0.2,0.1),0.05),0)</f>
        <v>0.2</v>
      </c>
      <c r="F2111" s="4">
        <f>cukier8[[#This Row],[Ilość cukru]]*cukier8[[#This Row],[rabat]]</f>
        <v>49</v>
      </c>
    </row>
    <row r="2112" spans="1:6" x14ac:dyDescent="0.25">
      <c r="A2112" s="1">
        <v>41943</v>
      </c>
      <c r="B2112" t="s">
        <v>24</v>
      </c>
      <c r="C2112">
        <v>166</v>
      </c>
      <c r="D2112">
        <f>SUMIF($B$1:B2112,cukier8[[#This Row],[NIP]],$C$1:C2112)</f>
        <v>24597</v>
      </c>
      <c r="E2112">
        <f>IF(cukier8[[#This Row],[ilość już zakupiona]]&gt;=100,IF(cukier8[[#This Row],[ilość już zakupiona]]&gt;=1000,IF(cukier8[[#This Row],[ilość już zakupiona]]&gt;=10000,0.2,0.1),0.05),0)</f>
        <v>0.2</v>
      </c>
      <c r="F2112" s="4">
        <f>cukier8[[#This Row],[Ilość cukru]]*cukier8[[#This Row],[rabat]]</f>
        <v>33.200000000000003</v>
      </c>
    </row>
    <row r="2113" spans="1:6" x14ac:dyDescent="0.25">
      <c r="A2113" s="1">
        <v>41945</v>
      </c>
      <c r="B2113" t="s">
        <v>57</v>
      </c>
      <c r="C2113">
        <v>171</v>
      </c>
      <c r="D2113">
        <f>SUMIF($B$1:B2113,cukier8[[#This Row],[NIP]],$C$1:C2113)</f>
        <v>4649</v>
      </c>
      <c r="E2113">
        <f>IF(cukier8[[#This Row],[ilość już zakupiona]]&gt;=100,IF(cukier8[[#This Row],[ilość już zakupiona]]&gt;=1000,IF(cukier8[[#This Row],[ilość już zakupiona]]&gt;=10000,0.2,0.1),0.05),0)</f>
        <v>0.1</v>
      </c>
      <c r="F2113" s="4">
        <f>cukier8[[#This Row],[Ilość cukru]]*cukier8[[#This Row],[rabat]]</f>
        <v>17.100000000000001</v>
      </c>
    </row>
    <row r="2114" spans="1:6" x14ac:dyDescent="0.25">
      <c r="A2114" s="1">
        <v>41945</v>
      </c>
      <c r="B2114" t="s">
        <v>121</v>
      </c>
      <c r="C2114">
        <v>11</v>
      </c>
      <c r="D2114">
        <f>SUMIF($B$1:B2114,cukier8[[#This Row],[NIP]],$C$1:C2114)</f>
        <v>36</v>
      </c>
      <c r="E2114">
        <f>IF(cukier8[[#This Row],[ilość już zakupiona]]&gt;=100,IF(cukier8[[#This Row],[ilość już zakupiona]]&gt;=1000,IF(cukier8[[#This Row],[ilość już zakupiona]]&gt;=10000,0.2,0.1),0.05),0)</f>
        <v>0</v>
      </c>
      <c r="F2114" s="4">
        <f>cukier8[[#This Row],[Ilość cukru]]*cukier8[[#This Row],[rabat]]</f>
        <v>0</v>
      </c>
    </row>
    <row r="2115" spans="1:6" x14ac:dyDescent="0.25">
      <c r="A2115" s="1">
        <v>41946</v>
      </c>
      <c r="B2115" t="s">
        <v>22</v>
      </c>
      <c r="C2115">
        <v>52</v>
      </c>
      <c r="D2115">
        <f>SUMIF($B$1:B2115,cukier8[[#This Row],[NIP]],$C$1:C2115)</f>
        <v>1726</v>
      </c>
      <c r="E2115">
        <f>IF(cukier8[[#This Row],[ilość już zakupiona]]&gt;=100,IF(cukier8[[#This Row],[ilość już zakupiona]]&gt;=1000,IF(cukier8[[#This Row],[ilość już zakupiona]]&gt;=10000,0.2,0.1),0.05),0)</f>
        <v>0.1</v>
      </c>
      <c r="F2115" s="4">
        <f>cukier8[[#This Row],[Ilość cukru]]*cukier8[[#This Row],[rabat]]</f>
        <v>5.2</v>
      </c>
    </row>
    <row r="2116" spans="1:6" x14ac:dyDescent="0.25">
      <c r="A2116" s="1">
        <v>41949</v>
      </c>
      <c r="B2116" t="s">
        <v>122</v>
      </c>
      <c r="C2116">
        <v>56</v>
      </c>
      <c r="D2116">
        <f>SUMIF($B$1:B2116,cukier8[[#This Row],[NIP]],$C$1:C2116)</f>
        <v>815</v>
      </c>
      <c r="E2116">
        <f>IF(cukier8[[#This Row],[ilość już zakupiona]]&gt;=100,IF(cukier8[[#This Row],[ilość już zakupiona]]&gt;=1000,IF(cukier8[[#This Row],[ilość już zakupiona]]&gt;=10000,0.2,0.1),0.05),0)</f>
        <v>0.05</v>
      </c>
      <c r="F2116" s="4">
        <f>cukier8[[#This Row],[Ilość cukru]]*cukier8[[#This Row],[rabat]]</f>
        <v>2.8000000000000003</v>
      </c>
    </row>
    <row r="2117" spans="1:6" x14ac:dyDescent="0.25">
      <c r="A2117" s="1">
        <v>41950</v>
      </c>
      <c r="B2117" t="s">
        <v>56</v>
      </c>
      <c r="C2117">
        <v>6</v>
      </c>
      <c r="D2117">
        <f>SUMIF($B$1:B2117,cukier8[[#This Row],[NIP]],$C$1:C2117)</f>
        <v>36</v>
      </c>
      <c r="E2117">
        <f>IF(cukier8[[#This Row],[ilość już zakupiona]]&gt;=100,IF(cukier8[[#This Row],[ilość już zakupiona]]&gt;=1000,IF(cukier8[[#This Row],[ilość już zakupiona]]&gt;=10000,0.2,0.1),0.05),0)</f>
        <v>0</v>
      </c>
      <c r="F2117" s="4">
        <f>cukier8[[#This Row],[Ilość cukru]]*cukier8[[#This Row],[rabat]]</f>
        <v>0</v>
      </c>
    </row>
    <row r="2118" spans="1:6" x14ac:dyDescent="0.25">
      <c r="A2118" s="1">
        <v>41950</v>
      </c>
      <c r="B2118" t="s">
        <v>57</v>
      </c>
      <c r="C2118">
        <v>179</v>
      </c>
      <c r="D2118">
        <f>SUMIF($B$1:B2118,cukier8[[#This Row],[NIP]],$C$1:C2118)</f>
        <v>4828</v>
      </c>
      <c r="E2118">
        <f>IF(cukier8[[#This Row],[ilość już zakupiona]]&gt;=100,IF(cukier8[[#This Row],[ilość już zakupiona]]&gt;=1000,IF(cukier8[[#This Row],[ilość już zakupiona]]&gt;=10000,0.2,0.1),0.05),0)</f>
        <v>0.1</v>
      </c>
      <c r="F2118" s="4">
        <f>cukier8[[#This Row],[Ilość cukru]]*cukier8[[#This Row],[rabat]]</f>
        <v>17.900000000000002</v>
      </c>
    </row>
    <row r="2119" spans="1:6" x14ac:dyDescent="0.25">
      <c r="A2119" s="1">
        <v>41951</v>
      </c>
      <c r="B2119" t="s">
        <v>24</v>
      </c>
      <c r="C2119">
        <v>398</v>
      </c>
      <c r="D2119">
        <f>SUMIF($B$1:B2119,cukier8[[#This Row],[NIP]],$C$1:C2119)</f>
        <v>24995</v>
      </c>
      <c r="E2119">
        <f>IF(cukier8[[#This Row],[ilość już zakupiona]]&gt;=100,IF(cukier8[[#This Row],[ilość już zakupiona]]&gt;=1000,IF(cukier8[[#This Row],[ilość już zakupiona]]&gt;=10000,0.2,0.1),0.05),0)</f>
        <v>0.2</v>
      </c>
      <c r="F2119" s="4">
        <f>cukier8[[#This Row],[Ilość cukru]]*cukier8[[#This Row],[rabat]]</f>
        <v>79.600000000000009</v>
      </c>
    </row>
    <row r="2120" spans="1:6" x14ac:dyDescent="0.25">
      <c r="A2120" s="1">
        <v>41952</v>
      </c>
      <c r="B2120" t="s">
        <v>71</v>
      </c>
      <c r="C2120">
        <v>68</v>
      </c>
      <c r="D2120">
        <f>SUMIF($B$1:B2120,cukier8[[#This Row],[NIP]],$C$1:C2120)</f>
        <v>3697</v>
      </c>
      <c r="E2120">
        <f>IF(cukier8[[#This Row],[ilość już zakupiona]]&gt;=100,IF(cukier8[[#This Row],[ilość już zakupiona]]&gt;=1000,IF(cukier8[[#This Row],[ilość już zakupiona]]&gt;=10000,0.2,0.1),0.05),0)</f>
        <v>0.1</v>
      </c>
      <c r="F2120" s="4">
        <f>cukier8[[#This Row],[Ilość cukru]]*cukier8[[#This Row],[rabat]]</f>
        <v>6.8000000000000007</v>
      </c>
    </row>
    <row r="2121" spans="1:6" x14ac:dyDescent="0.25">
      <c r="A2121" s="1">
        <v>41952</v>
      </c>
      <c r="B2121" t="s">
        <v>14</v>
      </c>
      <c r="C2121">
        <v>160</v>
      </c>
      <c r="D2121">
        <f>SUMIF($B$1:B2121,cukier8[[#This Row],[NIP]],$C$1:C2121)</f>
        <v>5131</v>
      </c>
      <c r="E2121">
        <f>IF(cukier8[[#This Row],[ilość już zakupiona]]&gt;=100,IF(cukier8[[#This Row],[ilość już zakupiona]]&gt;=1000,IF(cukier8[[#This Row],[ilość już zakupiona]]&gt;=10000,0.2,0.1),0.05),0)</f>
        <v>0.1</v>
      </c>
      <c r="F2121" s="4">
        <f>cukier8[[#This Row],[Ilość cukru]]*cukier8[[#This Row],[rabat]]</f>
        <v>16</v>
      </c>
    </row>
    <row r="2122" spans="1:6" x14ac:dyDescent="0.25">
      <c r="A2122" s="1">
        <v>41953</v>
      </c>
      <c r="B2122" t="s">
        <v>14</v>
      </c>
      <c r="C2122">
        <v>183</v>
      </c>
      <c r="D2122">
        <f>SUMIF($B$1:B2122,cukier8[[#This Row],[NIP]],$C$1:C2122)</f>
        <v>5314</v>
      </c>
      <c r="E2122">
        <f>IF(cukier8[[#This Row],[ilość już zakupiona]]&gt;=100,IF(cukier8[[#This Row],[ilość już zakupiona]]&gt;=1000,IF(cukier8[[#This Row],[ilość już zakupiona]]&gt;=10000,0.2,0.1),0.05),0)</f>
        <v>0.1</v>
      </c>
      <c r="F2122" s="4">
        <f>cukier8[[#This Row],[Ilość cukru]]*cukier8[[#This Row],[rabat]]</f>
        <v>18.3</v>
      </c>
    </row>
    <row r="2123" spans="1:6" x14ac:dyDescent="0.25">
      <c r="A2123" s="1">
        <v>41954</v>
      </c>
      <c r="B2123" t="s">
        <v>24</v>
      </c>
      <c r="C2123">
        <v>178</v>
      </c>
      <c r="D2123">
        <f>SUMIF($B$1:B2123,cukier8[[#This Row],[NIP]],$C$1:C2123)</f>
        <v>25173</v>
      </c>
      <c r="E2123">
        <f>IF(cukier8[[#This Row],[ilość już zakupiona]]&gt;=100,IF(cukier8[[#This Row],[ilość już zakupiona]]&gt;=1000,IF(cukier8[[#This Row],[ilość już zakupiona]]&gt;=10000,0.2,0.1),0.05),0)</f>
        <v>0.2</v>
      </c>
      <c r="F2123" s="4">
        <f>cukier8[[#This Row],[Ilość cukru]]*cukier8[[#This Row],[rabat]]</f>
        <v>35.6</v>
      </c>
    </row>
    <row r="2124" spans="1:6" x14ac:dyDescent="0.25">
      <c r="A2124" s="1">
        <v>41955</v>
      </c>
      <c r="B2124" t="s">
        <v>9</v>
      </c>
      <c r="C2124">
        <v>381</v>
      </c>
      <c r="D2124">
        <f>SUMIF($B$1:B2124,cukier8[[#This Row],[NIP]],$C$1:C2124)</f>
        <v>26796</v>
      </c>
      <c r="E2124">
        <f>IF(cukier8[[#This Row],[ilość już zakupiona]]&gt;=100,IF(cukier8[[#This Row],[ilość już zakupiona]]&gt;=1000,IF(cukier8[[#This Row],[ilość już zakupiona]]&gt;=10000,0.2,0.1),0.05),0)</f>
        <v>0.2</v>
      </c>
      <c r="F2124" s="4">
        <f>cukier8[[#This Row],[Ilość cukru]]*cukier8[[#This Row],[rabat]]</f>
        <v>76.2</v>
      </c>
    </row>
    <row r="2125" spans="1:6" x14ac:dyDescent="0.25">
      <c r="A2125" s="1">
        <v>41957</v>
      </c>
      <c r="B2125" t="s">
        <v>64</v>
      </c>
      <c r="C2125">
        <v>12</v>
      </c>
      <c r="D2125">
        <f>SUMIF($B$1:B2125,cukier8[[#This Row],[NIP]],$C$1:C2125)</f>
        <v>36</v>
      </c>
      <c r="E2125">
        <f>IF(cukier8[[#This Row],[ilość już zakupiona]]&gt;=100,IF(cukier8[[#This Row],[ilość już zakupiona]]&gt;=1000,IF(cukier8[[#This Row],[ilość już zakupiona]]&gt;=10000,0.2,0.1),0.05),0)</f>
        <v>0</v>
      </c>
      <c r="F2125" s="4">
        <f>cukier8[[#This Row],[Ilość cukru]]*cukier8[[#This Row],[rabat]]</f>
        <v>0</v>
      </c>
    </row>
    <row r="2126" spans="1:6" x14ac:dyDescent="0.25">
      <c r="A2126" s="1">
        <v>41959</v>
      </c>
      <c r="B2126" t="s">
        <v>30</v>
      </c>
      <c r="C2126">
        <v>116</v>
      </c>
      <c r="D2126">
        <f>SUMIF($B$1:B2126,cukier8[[#This Row],[NIP]],$C$1:C2126)</f>
        <v>4440</v>
      </c>
      <c r="E2126">
        <f>IF(cukier8[[#This Row],[ilość już zakupiona]]&gt;=100,IF(cukier8[[#This Row],[ilość już zakupiona]]&gt;=1000,IF(cukier8[[#This Row],[ilość już zakupiona]]&gt;=10000,0.2,0.1),0.05),0)</f>
        <v>0.1</v>
      </c>
      <c r="F2126" s="4">
        <f>cukier8[[#This Row],[Ilość cukru]]*cukier8[[#This Row],[rabat]]</f>
        <v>11.600000000000001</v>
      </c>
    </row>
    <row r="2127" spans="1:6" x14ac:dyDescent="0.25">
      <c r="A2127" s="1">
        <v>41961</v>
      </c>
      <c r="B2127" t="s">
        <v>9</v>
      </c>
      <c r="C2127">
        <v>117</v>
      </c>
      <c r="D2127">
        <f>SUMIF($B$1:B2127,cukier8[[#This Row],[NIP]],$C$1:C2127)</f>
        <v>26913</v>
      </c>
      <c r="E2127">
        <f>IF(cukier8[[#This Row],[ilość już zakupiona]]&gt;=100,IF(cukier8[[#This Row],[ilość już zakupiona]]&gt;=1000,IF(cukier8[[#This Row],[ilość już zakupiona]]&gt;=10000,0.2,0.1),0.05),0)</f>
        <v>0.2</v>
      </c>
      <c r="F2127" s="4">
        <f>cukier8[[#This Row],[Ilość cukru]]*cukier8[[#This Row],[rabat]]</f>
        <v>23.400000000000002</v>
      </c>
    </row>
    <row r="2128" spans="1:6" x14ac:dyDescent="0.25">
      <c r="A2128" s="1">
        <v>41961</v>
      </c>
      <c r="B2128" t="s">
        <v>71</v>
      </c>
      <c r="C2128">
        <v>31</v>
      </c>
      <c r="D2128">
        <f>SUMIF($B$1:B2128,cukier8[[#This Row],[NIP]],$C$1:C2128)</f>
        <v>3728</v>
      </c>
      <c r="E2128">
        <f>IF(cukier8[[#This Row],[ilość już zakupiona]]&gt;=100,IF(cukier8[[#This Row],[ilość już zakupiona]]&gt;=1000,IF(cukier8[[#This Row],[ilość już zakupiona]]&gt;=10000,0.2,0.1),0.05),0)</f>
        <v>0.1</v>
      </c>
      <c r="F2128" s="4">
        <f>cukier8[[#This Row],[Ilość cukru]]*cukier8[[#This Row],[rabat]]</f>
        <v>3.1</v>
      </c>
    </row>
    <row r="2129" spans="1:6" x14ac:dyDescent="0.25">
      <c r="A2129" s="1">
        <v>41962</v>
      </c>
      <c r="B2129" t="s">
        <v>10</v>
      </c>
      <c r="C2129">
        <v>131</v>
      </c>
      <c r="D2129">
        <f>SUMIF($B$1:B2129,cukier8[[#This Row],[NIP]],$C$1:C2129)</f>
        <v>3642</v>
      </c>
      <c r="E2129">
        <f>IF(cukier8[[#This Row],[ilość już zakupiona]]&gt;=100,IF(cukier8[[#This Row],[ilość już zakupiona]]&gt;=1000,IF(cukier8[[#This Row],[ilość już zakupiona]]&gt;=10000,0.2,0.1),0.05),0)</f>
        <v>0.1</v>
      </c>
      <c r="F2129" s="4">
        <f>cukier8[[#This Row],[Ilość cukru]]*cukier8[[#This Row],[rabat]]</f>
        <v>13.100000000000001</v>
      </c>
    </row>
    <row r="2130" spans="1:6" x14ac:dyDescent="0.25">
      <c r="A2130" s="1">
        <v>41962</v>
      </c>
      <c r="B2130" t="s">
        <v>12</v>
      </c>
      <c r="C2130">
        <v>21</v>
      </c>
      <c r="D2130">
        <f>SUMIF($B$1:B2130,cukier8[[#This Row],[NIP]],$C$1:C2130)</f>
        <v>4831</v>
      </c>
      <c r="E2130">
        <f>IF(cukier8[[#This Row],[ilość już zakupiona]]&gt;=100,IF(cukier8[[#This Row],[ilość już zakupiona]]&gt;=1000,IF(cukier8[[#This Row],[ilość już zakupiona]]&gt;=10000,0.2,0.1),0.05),0)</f>
        <v>0.1</v>
      </c>
      <c r="F2130" s="4">
        <f>cukier8[[#This Row],[Ilość cukru]]*cukier8[[#This Row],[rabat]]</f>
        <v>2.1</v>
      </c>
    </row>
    <row r="2131" spans="1:6" x14ac:dyDescent="0.25">
      <c r="A2131" s="1">
        <v>41963</v>
      </c>
      <c r="B2131" t="s">
        <v>11</v>
      </c>
      <c r="C2131">
        <v>300</v>
      </c>
      <c r="D2131">
        <f>SUMIF($B$1:B2131,cukier8[[#This Row],[NIP]],$C$1:C2131)</f>
        <v>26955</v>
      </c>
      <c r="E2131">
        <f>IF(cukier8[[#This Row],[ilość już zakupiona]]&gt;=100,IF(cukier8[[#This Row],[ilość już zakupiona]]&gt;=1000,IF(cukier8[[#This Row],[ilość już zakupiona]]&gt;=10000,0.2,0.1),0.05),0)</f>
        <v>0.2</v>
      </c>
      <c r="F2131" s="4">
        <f>cukier8[[#This Row],[Ilość cukru]]*cukier8[[#This Row],[rabat]]</f>
        <v>60</v>
      </c>
    </row>
    <row r="2132" spans="1:6" x14ac:dyDescent="0.25">
      <c r="A2132" s="1">
        <v>41963</v>
      </c>
      <c r="B2132" t="s">
        <v>20</v>
      </c>
      <c r="C2132">
        <v>32</v>
      </c>
      <c r="D2132">
        <f>SUMIF($B$1:B2132,cukier8[[#This Row],[NIP]],$C$1:C2132)</f>
        <v>5156</v>
      </c>
      <c r="E2132">
        <f>IF(cukier8[[#This Row],[ilość już zakupiona]]&gt;=100,IF(cukier8[[#This Row],[ilość już zakupiona]]&gt;=1000,IF(cukier8[[#This Row],[ilość już zakupiona]]&gt;=10000,0.2,0.1),0.05),0)</f>
        <v>0.1</v>
      </c>
      <c r="F2132" s="4">
        <f>cukier8[[#This Row],[Ilość cukru]]*cukier8[[#This Row],[rabat]]</f>
        <v>3.2</v>
      </c>
    </row>
    <row r="2133" spans="1:6" x14ac:dyDescent="0.25">
      <c r="A2133" s="1">
        <v>41966</v>
      </c>
      <c r="B2133" t="s">
        <v>134</v>
      </c>
      <c r="C2133">
        <v>4</v>
      </c>
      <c r="D2133">
        <f>SUMIF($B$1:B2133,cukier8[[#This Row],[NIP]],$C$1:C2133)</f>
        <v>31</v>
      </c>
      <c r="E2133">
        <f>IF(cukier8[[#This Row],[ilość już zakupiona]]&gt;=100,IF(cukier8[[#This Row],[ilość już zakupiona]]&gt;=1000,IF(cukier8[[#This Row],[ilość już zakupiona]]&gt;=10000,0.2,0.1),0.05),0)</f>
        <v>0</v>
      </c>
      <c r="F2133" s="4">
        <f>cukier8[[#This Row],[Ilość cukru]]*cukier8[[#This Row],[rabat]]</f>
        <v>0</v>
      </c>
    </row>
    <row r="2134" spans="1:6" x14ac:dyDescent="0.25">
      <c r="A2134" s="1">
        <v>41967</v>
      </c>
      <c r="B2134" t="s">
        <v>47</v>
      </c>
      <c r="C2134">
        <v>230</v>
      </c>
      <c r="D2134">
        <f>SUMIF($B$1:B2134,cukier8[[#This Row],[NIP]],$C$1:C2134)</f>
        <v>25974</v>
      </c>
      <c r="E2134">
        <f>IF(cukier8[[#This Row],[ilość już zakupiona]]&gt;=100,IF(cukier8[[#This Row],[ilość już zakupiona]]&gt;=1000,IF(cukier8[[#This Row],[ilość już zakupiona]]&gt;=10000,0.2,0.1),0.05),0)</f>
        <v>0.2</v>
      </c>
      <c r="F2134" s="4">
        <f>cukier8[[#This Row],[Ilość cukru]]*cukier8[[#This Row],[rabat]]</f>
        <v>46</v>
      </c>
    </row>
    <row r="2135" spans="1:6" x14ac:dyDescent="0.25">
      <c r="A2135" s="1">
        <v>41968</v>
      </c>
      <c r="B2135" t="s">
        <v>63</v>
      </c>
      <c r="C2135">
        <v>164</v>
      </c>
      <c r="D2135">
        <f>SUMIF($B$1:B2135,cukier8[[#This Row],[NIP]],$C$1:C2135)</f>
        <v>3705</v>
      </c>
      <c r="E2135">
        <f>IF(cukier8[[#This Row],[ilość już zakupiona]]&gt;=100,IF(cukier8[[#This Row],[ilość już zakupiona]]&gt;=1000,IF(cukier8[[#This Row],[ilość już zakupiona]]&gt;=10000,0.2,0.1),0.05),0)</f>
        <v>0.1</v>
      </c>
      <c r="F2135" s="4">
        <f>cukier8[[#This Row],[Ilość cukru]]*cukier8[[#This Row],[rabat]]</f>
        <v>16.400000000000002</v>
      </c>
    </row>
    <row r="2136" spans="1:6" x14ac:dyDescent="0.25">
      <c r="A2136" s="1">
        <v>41969</v>
      </c>
      <c r="B2136" t="s">
        <v>100</v>
      </c>
      <c r="C2136">
        <v>4</v>
      </c>
      <c r="D2136">
        <f>SUMIF($B$1:B2136,cukier8[[#This Row],[NIP]],$C$1:C2136)</f>
        <v>55</v>
      </c>
      <c r="E2136">
        <f>IF(cukier8[[#This Row],[ilość już zakupiona]]&gt;=100,IF(cukier8[[#This Row],[ilość już zakupiona]]&gt;=1000,IF(cukier8[[#This Row],[ilość już zakupiona]]&gt;=10000,0.2,0.1),0.05),0)</f>
        <v>0</v>
      </c>
      <c r="F2136" s="4">
        <f>cukier8[[#This Row],[Ilość cukru]]*cukier8[[#This Row],[rabat]]</f>
        <v>0</v>
      </c>
    </row>
    <row r="2137" spans="1:6" x14ac:dyDescent="0.25">
      <c r="A2137" s="1">
        <v>41972</v>
      </c>
      <c r="B2137" t="s">
        <v>22</v>
      </c>
      <c r="C2137">
        <v>96</v>
      </c>
      <c r="D2137">
        <f>SUMIF($B$1:B2137,cukier8[[#This Row],[NIP]],$C$1:C2137)</f>
        <v>1822</v>
      </c>
      <c r="E2137">
        <f>IF(cukier8[[#This Row],[ilość już zakupiona]]&gt;=100,IF(cukier8[[#This Row],[ilość już zakupiona]]&gt;=1000,IF(cukier8[[#This Row],[ilość już zakupiona]]&gt;=10000,0.2,0.1),0.05),0)</f>
        <v>0.1</v>
      </c>
      <c r="F2137" s="4">
        <f>cukier8[[#This Row],[Ilość cukru]]*cukier8[[#This Row],[rabat]]</f>
        <v>9.6000000000000014</v>
      </c>
    </row>
    <row r="2138" spans="1:6" x14ac:dyDescent="0.25">
      <c r="A2138" s="1">
        <v>41975</v>
      </c>
      <c r="B2138" t="s">
        <v>133</v>
      </c>
      <c r="C2138">
        <v>94</v>
      </c>
      <c r="D2138">
        <f>SUMIF($B$1:B2138,cukier8[[#This Row],[NIP]],$C$1:C2138)</f>
        <v>1503</v>
      </c>
      <c r="E2138">
        <f>IF(cukier8[[#This Row],[ilość już zakupiona]]&gt;=100,IF(cukier8[[#This Row],[ilość już zakupiona]]&gt;=1000,IF(cukier8[[#This Row],[ilość już zakupiona]]&gt;=10000,0.2,0.1),0.05),0)</f>
        <v>0.1</v>
      </c>
      <c r="F2138" s="4">
        <f>cukier8[[#This Row],[Ilość cukru]]*cukier8[[#This Row],[rabat]]</f>
        <v>9.4</v>
      </c>
    </row>
    <row r="2139" spans="1:6" x14ac:dyDescent="0.25">
      <c r="A2139" s="1">
        <v>41975</v>
      </c>
      <c r="B2139" t="s">
        <v>73</v>
      </c>
      <c r="C2139">
        <v>21</v>
      </c>
      <c r="D2139">
        <f>SUMIF($B$1:B2139,cukier8[[#This Row],[NIP]],$C$1:C2139)</f>
        <v>3185</v>
      </c>
      <c r="E2139">
        <f>IF(cukier8[[#This Row],[ilość już zakupiona]]&gt;=100,IF(cukier8[[#This Row],[ilość już zakupiona]]&gt;=1000,IF(cukier8[[#This Row],[ilość już zakupiona]]&gt;=10000,0.2,0.1),0.05),0)</f>
        <v>0.1</v>
      </c>
      <c r="F2139" s="4">
        <f>cukier8[[#This Row],[Ilość cukru]]*cukier8[[#This Row],[rabat]]</f>
        <v>2.1</v>
      </c>
    </row>
    <row r="2140" spans="1:6" x14ac:dyDescent="0.25">
      <c r="A2140" s="1">
        <v>41977</v>
      </c>
      <c r="B2140" t="s">
        <v>9</v>
      </c>
      <c r="C2140">
        <v>129</v>
      </c>
      <c r="D2140">
        <f>SUMIF($B$1:B2140,cukier8[[#This Row],[NIP]],$C$1:C2140)</f>
        <v>27042</v>
      </c>
      <c r="E2140">
        <f>IF(cukier8[[#This Row],[ilość już zakupiona]]&gt;=100,IF(cukier8[[#This Row],[ilość już zakupiona]]&gt;=1000,IF(cukier8[[#This Row],[ilość już zakupiona]]&gt;=10000,0.2,0.1),0.05),0)</f>
        <v>0.2</v>
      </c>
      <c r="F2140" s="4">
        <f>cukier8[[#This Row],[Ilość cukru]]*cukier8[[#This Row],[rabat]]</f>
        <v>25.8</v>
      </c>
    </row>
    <row r="2141" spans="1:6" x14ac:dyDescent="0.25">
      <c r="A2141" s="1">
        <v>41977</v>
      </c>
      <c r="B2141" t="s">
        <v>27</v>
      </c>
      <c r="C2141">
        <v>197</v>
      </c>
      <c r="D2141">
        <f>SUMIF($B$1:B2141,cukier8[[#This Row],[NIP]],$C$1:C2141)</f>
        <v>2717</v>
      </c>
      <c r="E2141">
        <f>IF(cukier8[[#This Row],[ilość już zakupiona]]&gt;=100,IF(cukier8[[#This Row],[ilość już zakupiona]]&gt;=1000,IF(cukier8[[#This Row],[ilość już zakupiona]]&gt;=10000,0.2,0.1),0.05),0)</f>
        <v>0.1</v>
      </c>
      <c r="F2141" s="4">
        <f>cukier8[[#This Row],[Ilość cukru]]*cukier8[[#This Row],[rabat]]</f>
        <v>19.700000000000003</v>
      </c>
    </row>
    <row r="2142" spans="1:6" x14ac:dyDescent="0.25">
      <c r="A2142" s="1">
        <v>41978</v>
      </c>
      <c r="B2142" t="s">
        <v>115</v>
      </c>
      <c r="C2142">
        <v>16</v>
      </c>
      <c r="D2142">
        <f>SUMIF($B$1:B2142,cukier8[[#This Row],[NIP]],$C$1:C2142)</f>
        <v>63</v>
      </c>
      <c r="E2142">
        <f>IF(cukier8[[#This Row],[ilość już zakupiona]]&gt;=100,IF(cukier8[[#This Row],[ilość już zakupiona]]&gt;=1000,IF(cukier8[[#This Row],[ilość już zakupiona]]&gt;=10000,0.2,0.1),0.05),0)</f>
        <v>0</v>
      </c>
      <c r="F2142" s="4">
        <f>cukier8[[#This Row],[Ilość cukru]]*cukier8[[#This Row],[rabat]]</f>
        <v>0</v>
      </c>
    </row>
    <row r="2143" spans="1:6" x14ac:dyDescent="0.25">
      <c r="A2143" s="1">
        <v>41978</v>
      </c>
      <c r="B2143" t="s">
        <v>26</v>
      </c>
      <c r="C2143">
        <v>332</v>
      </c>
      <c r="D2143">
        <f>SUMIF($B$1:B2143,cukier8[[#This Row],[NIP]],$C$1:C2143)</f>
        <v>5797</v>
      </c>
      <c r="E2143">
        <f>IF(cukier8[[#This Row],[ilość już zakupiona]]&gt;=100,IF(cukier8[[#This Row],[ilość już zakupiona]]&gt;=1000,IF(cukier8[[#This Row],[ilość już zakupiona]]&gt;=10000,0.2,0.1),0.05),0)</f>
        <v>0.1</v>
      </c>
      <c r="F2143" s="4">
        <f>cukier8[[#This Row],[Ilość cukru]]*cukier8[[#This Row],[rabat]]</f>
        <v>33.200000000000003</v>
      </c>
    </row>
    <row r="2144" spans="1:6" x14ac:dyDescent="0.25">
      <c r="A2144" s="1">
        <v>41980</v>
      </c>
      <c r="B2144" t="s">
        <v>71</v>
      </c>
      <c r="C2144">
        <v>75</v>
      </c>
      <c r="D2144">
        <f>SUMIF($B$1:B2144,cukier8[[#This Row],[NIP]],$C$1:C2144)</f>
        <v>3803</v>
      </c>
      <c r="E2144">
        <f>IF(cukier8[[#This Row],[ilość już zakupiona]]&gt;=100,IF(cukier8[[#This Row],[ilość już zakupiona]]&gt;=1000,IF(cukier8[[#This Row],[ilość już zakupiona]]&gt;=10000,0.2,0.1),0.05),0)</f>
        <v>0.1</v>
      </c>
      <c r="F2144" s="4">
        <f>cukier8[[#This Row],[Ilość cukru]]*cukier8[[#This Row],[rabat]]</f>
        <v>7.5</v>
      </c>
    </row>
    <row r="2145" spans="1:6" x14ac:dyDescent="0.25">
      <c r="A2145" s="1">
        <v>41981</v>
      </c>
      <c r="B2145" t="s">
        <v>76</v>
      </c>
      <c r="C2145">
        <v>10</v>
      </c>
      <c r="D2145">
        <f>SUMIF($B$1:B2145,cukier8[[#This Row],[NIP]],$C$1:C2145)</f>
        <v>38</v>
      </c>
      <c r="E2145">
        <f>IF(cukier8[[#This Row],[ilość już zakupiona]]&gt;=100,IF(cukier8[[#This Row],[ilość już zakupiona]]&gt;=1000,IF(cukier8[[#This Row],[ilość już zakupiona]]&gt;=10000,0.2,0.1),0.05),0)</f>
        <v>0</v>
      </c>
      <c r="F2145" s="4">
        <f>cukier8[[#This Row],[Ilość cukru]]*cukier8[[#This Row],[rabat]]</f>
        <v>0</v>
      </c>
    </row>
    <row r="2146" spans="1:6" x14ac:dyDescent="0.25">
      <c r="A2146" s="1">
        <v>41982</v>
      </c>
      <c r="B2146" t="s">
        <v>39</v>
      </c>
      <c r="C2146">
        <v>93</v>
      </c>
      <c r="D2146">
        <f>SUMIF($B$1:B2146,cukier8[[#This Row],[NIP]],$C$1:C2146)</f>
        <v>5232</v>
      </c>
      <c r="E2146">
        <f>IF(cukier8[[#This Row],[ilość już zakupiona]]&gt;=100,IF(cukier8[[#This Row],[ilość już zakupiona]]&gt;=1000,IF(cukier8[[#This Row],[ilość już zakupiona]]&gt;=10000,0.2,0.1),0.05),0)</f>
        <v>0.1</v>
      </c>
      <c r="F2146" s="4">
        <f>cukier8[[#This Row],[Ilość cukru]]*cukier8[[#This Row],[rabat]]</f>
        <v>9.3000000000000007</v>
      </c>
    </row>
    <row r="2147" spans="1:6" x14ac:dyDescent="0.25">
      <c r="A2147" s="1">
        <v>41983</v>
      </c>
      <c r="B2147" t="s">
        <v>47</v>
      </c>
      <c r="C2147">
        <v>146</v>
      </c>
      <c r="D2147">
        <f>SUMIF($B$1:B2147,cukier8[[#This Row],[NIP]],$C$1:C2147)</f>
        <v>26120</v>
      </c>
      <c r="E2147">
        <f>IF(cukier8[[#This Row],[ilość już zakupiona]]&gt;=100,IF(cukier8[[#This Row],[ilość już zakupiona]]&gt;=1000,IF(cukier8[[#This Row],[ilość już zakupiona]]&gt;=10000,0.2,0.1),0.05),0)</f>
        <v>0.2</v>
      </c>
      <c r="F2147" s="4">
        <f>cukier8[[#This Row],[Ilość cukru]]*cukier8[[#This Row],[rabat]]</f>
        <v>29.200000000000003</v>
      </c>
    </row>
    <row r="2148" spans="1:6" x14ac:dyDescent="0.25">
      <c r="A2148" s="1">
        <v>41984</v>
      </c>
      <c r="B2148" t="s">
        <v>60</v>
      </c>
      <c r="C2148">
        <v>197</v>
      </c>
      <c r="D2148">
        <f>SUMIF($B$1:B2148,cukier8[[#This Row],[NIP]],$C$1:C2148)</f>
        <v>1404</v>
      </c>
      <c r="E2148">
        <f>IF(cukier8[[#This Row],[ilość już zakupiona]]&gt;=100,IF(cukier8[[#This Row],[ilość już zakupiona]]&gt;=1000,IF(cukier8[[#This Row],[ilość już zakupiona]]&gt;=10000,0.2,0.1),0.05),0)</f>
        <v>0.1</v>
      </c>
      <c r="F2148" s="4">
        <f>cukier8[[#This Row],[Ilość cukru]]*cukier8[[#This Row],[rabat]]</f>
        <v>19.700000000000003</v>
      </c>
    </row>
    <row r="2149" spans="1:6" x14ac:dyDescent="0.25">
      <c r="A2149" s="1">
        <v>41986</v>
      </c>
      <c r="B2149" t="s">
        <v>19</v>
      </c>
      <c r="C2149">
        <v>482</v>
      </c>
      <c r="D2149">
        <f>SUMIF($B$1:B2149,cukier8[[#This Row],[NIP]],$C$1:C2149)</f>
        <v>19613</v>
      </c>
      <c r="E2149">
        <f>IF(cukier8[[#This Row],[ilość już zakupiona]]&gt;=100,IF(cukier8[[#This Row],[ilość już zakupiona]]&gt;=1000,IF(cukier8[[#This Row],[ilość już zakupiona]]&gt;=10000,0.2,0.1),0.05),0)</f>
        <v>0.2</v>
      </c>
      <c r="F2149" s="4">
        <f>cukier8[[#This Row],[Ilość cukru]]*cukier8[[#This Row],[rabat]]</f>
        <v>96.4</v>
      </c>
    </row>
    <row r="2150" spans="1:6" x14ac:dyDescent="0.25">
      <c r="A2150" s="1">
        <v>41988</v>
      </c>
      <c r="B2150" t="s">
        <v>10</v>
      </c>
      <c r="C2150">
        <v>43</v>
      </c>
      <c r="D2150">
        <f>SUMIF($B$1:B2150,cukier8[[#This Row],[NIP]],$C$1:C2150)</f>
        <v>3685</v>
      </c>
      <c r="E2150">
        <f>IF(cukier8[[#This Row],[ilość już zakupiona]]&gt;=100,IF(cukier8[[#This Row],[ilość już zakupiona]]&gt;=1000,IF(cukier8[[#This Row],[ilość już zakupiona]]&gt;=10000,0.2,0.1),0.05),0)</f>
        <v>0.1</v>
      </c>
      <c r="F2150" s="4">
        <f>cukier8[[#This Row],[Ilość cukru]]*cukier8[[#This Row],[rabat]]</f>
        <v>4.3</v>
      </c>
    </row>
    <row r="2151" spans="1:6" x14ac:dyDescent="0.25">
      <c r="A2151" s="1">
        <v>41989</v>
      </c>
      <c r="B2151" t="s">
        <v>24</v>
      </c>
      <c r="C2151">
        <v>367</v>
      </c>
      <c r="D2151">
        <f>SUMIF($B$1:B2151,cukier8[[#This Row],[NIP]],$C$1:C2151)</f>
        <v>25540</v>
      </c>
      <c r="E2151">
        <f>IF(cukier8[[#This Row],[ilość już zakupiona]]&gt;=100,IF(cukier8[[#This Row],[ilość już zakupiona]]&gt;=1000,IF(cukier8[[#This Row],[ilość już zakupiona]]&gt;=10000,0.2,0.1),0.05),0)</f>
        <v>0.2</v>
      </c>
      <c r="F2151" s="4">
        <f>cukier8[[#This Row],[Ilość cukru]]*cukier8[[#This Row],[rabat]]</f>
        <v>73.400000000000006</v>
      </c>
    </row>
    <row r="2152" spans="1:6" x14ac:dyDescent="0.25">
      <c r="A2152" s="1">
        <v>41989</v>
      </c>
      <c r="B2152" t="s">
        <v>16</v>
      </c>
      <c r="C2152">
        <v>274</v>
      </c>
      <c r="D2152">
        <f>SUMIF($B$1:B2152,cukier8[[#This Row],[NIP]],$C$1:C2152)</f>
        <v>23660</v>
      </c>
      <c r="E2152">
        <f>IF(cukier8[[#This Row],[ilość już zakupiona]]&gt;=100,IF(cukier8[[#This Row],[ilość już zakupiona]]&gt;=1000,IF(cukier8[[#This Row],[ilość już zakupiona]]&gt;=10000,0.2,0.1),0.05),0)</f>
        <v>0.2</v>
      </c>
      <c r="F2152" s="4">
        <f>cukier8[[#This Row],[Ilość cukru]]*cukier8[[#This Row],[rabat]]</f>
        <v>54.800000000000004</v>
      </c>
    </row>
    <row r="2153" spans="1:6" x14ac:dyDescent="0.25">
      <c r="A2153" s="1">
        <v>41991</v>
      </c>
      <c r="B2153" t="s">
        <v>19</v>
      </c>
      <c r="C2153">
        <v>283</v>
      </c>
      <c r="D2153">
        <f>SUMIF($B$1:B2153,cukier8[[#This Row],[NIP]],$C$1:C2153)</f>
        <v>19896</v>
      </c>
      <c r="E2153">
        <f>IF(cukier8[[#This Row],[ilość już zakupiona]]&gt;=100,IF(cukier8[[#This Row],[ilość już zakupiona]]&gt;=1000,IF(cukier8[[#This Row],[ilość już zakupiona]]&gt;=10000,0.2,0.1),0.05),0)</f>
        <v>0.2</v>
      </c>
      <c r="F2153" s="4">
        <f>cukier8[[#This Row],[Ilość cukru]]*cukier8[[#This Row],[rabat]]</f>
        <v>56.6</v>
      </c>
    </row>
    <row r="2154" spans="1:6" x14ac:dyDescent="0.25">
      <c r="A2154" s="1">
        <v>41992</v>
      </c>
      <c r="B2154" t="s">
        <v>57</v>
      </c>
      <c r="C2154">
        <v>98</v>
      </c>
      <c r="D2154">
        <f>SUMIF($B$1:B2154,cukier8[[#This Row],[NIP]],$C$1:C2154)</f>
        <v>4926</v>
      </c>
      <c r="E2154">
        <f>IF(cukier8[[#This Row],[ilość już zakupiona]]&gt;=100,IF(cukier8[[#This Row],[ilość już zakupiona]]&gt;=1000,IF(cukier8[[#This Row],[ilość już zakupiona]]&gt;=10000,0.2,0.1),0.05),0)</f>
        <v>0.1</v>
      </c>
      <c r="F2154" s="4">
        <f>cukier8[[#This Row],[Ilość cukru]]*cukier8[[#This Row],[rabat]]</f>
        <v>9.8000000000000007</v>
      </c>
    </row>
    <row r="2155" spans="1:6" x14ac:dyDescent="0.25">
      <c r="A2155" s="1">
        <v>41993</v>
      </c>
      <c r="B2155" t="s">
        <v>24</v>
      </c>
      <c r="C2155">
        <v>485</v>
      </c>
      <c r="D2155">
        <f>SUMIF($B$1:B2155,cukier8[[#This Row],[NIP]],$C$1:C2155)</f>
        <v>26025</v>
      </c>
      <c r="E2155">
        <f>IF(cukier8[[#This Row],[ilość już zakupiona]]&gt;=100,IF(cukier8[[#This Row],[ilość już zakupiona]]&gt;=1000,IF(cukier8[[#This Row],[ilość już zakupiona]]&gt;=10000,0.2,0.1),0.05),0)</f>
        <v>0.2</v>
      </c>
      <c r="F2155" s="4">
        <f>cukier8[[#This Row],[Ilość cukru]]*cukier8[[#This Row],[rabat]]</f>
        <v>97</v>
      </c>
    </row>
    <row r="2156" spans="1:6" x14ac:dyDescent="0.25">
      <c r="A2156" s="1">
        <v>41994</v>
      </c>
      <c r="B2156" t="s">
        <v>169</v>
      </c>
      <c r="C2156">
        <v>3</v>
      </c>
      <c r="D2156">
        <f>SUMIF($B$1:B2156,cukier8[[#This Row],[NIP]],$C$1:C2156)</f>
        <v>24</v>
      </c>
      <c r="E2156">
        <f>IF(cukier8[[#This Row],[ilość już zakupiona]]&gt;=100,IF(cukier8[[#This Row],[ilość już zakupiona]]&gt;=1000,IF(cukier8[[#This Row],[ilość już zakupiona]]&gt;=10000,0.2,0.1),0.05),0)</f>
        <v>0</v>
      </c>
      <c r="F2156" s="4">
        <f>cukier8[[#This Row],[Ilość cukru]]*cukier8[[#This Row],[rabat]]</f>
        <v>0</v>
      </c>
    </row>
    <row r="2157" spans="1:6" x14ac:dyDescent="0.25">
      <c r="A2157" s="1">
        <v>41996</v>
      </c>
      <c r="B2157" t="s">
        <v>47</v>
      </c>
      <c r="C2157">
        <v>331</v>
      </c>
      <c r="D2157">
        <f>SUMIF($B$1:B2157,cukier8[[#This Row],[NIP]],$C$1:C2157)</f>
        <v>26451</v>
      </c>
      <c r="E2157">
        <f>IF(cukier8[[#This Row],[ilość już zakupiona]]&gt;=100,IF(cukier8[[#This Row],[ilość już zakupiona]]&gt;=1000,IF(cukier8[[#This Row],[ilość już zakupiona]]&gt;=10000,0.2,0.1),0.05),0)</f>
        <v>0.2</v>
      </c>
      <c r="F2157" s="4">
        <f>cukier8[[#This Row],[Ilość cukru]]*cukier8[[#This Row],[rabat]]</f>
        <v>66.2</v>
      </c>
    </row>
    <row r="2158" spans="1:6" x14ac:dyDescent="0.25">
      <c r="A2158" s="1">
        <v>41997</v>
      </c>
      <c r="B2158" t="s">
        <v>10</v>
      </c>
      <c r="C2158">
        <v>150</v>
      </c>
      <c r="D2158">
        <f>SUMIF($B$1:B2158,cukier8[[#This Row],[NIP]],$C$1:C2158)</f>
        <v>3835</v>
      </c>
      <c r="E2158">
        <f>IF(cukier8[[#This Row],[ilość już zakupiona]]&gt;=100,IF(cukier8[[#This Row],[ilość już zakupiona]]&gt;=1000,IF(cukier8[[#This Row],[ilość już zakupiona]]&gt;=10000,0.2,0.1),0.05),0)</f>
        <v>0.1</v>
      </c>
      <c r="F2158" s="4">
        <f>cukier8[[#This Row],[Ilość cukru]]*cukier8[[#This Row],[rabat]]</f>
        <v>15</v>
      </c>
    </row>
    <row r="2159" spans="1:6" x14ac:dyDescent="0.25">
      <c r="A2159" s="1">
        <v>41998</v>
      </c>
      <c r="B2159" t="s">
        <v>9</v>
      </c>
      <c r="C2159">
        <v>463</v>
      </c>
      <c r="D2159">
        <f>SUMIF($B$1:B2159,cukier8[[#This Row],[NIP]],$C$1:C2159)</f>
        <v>27505</v>
      </c>
      <c r="E2159">
        <f>IF(cukier8[[#This Row],[ilość już zakupiona]]&gt;=100,IF(cukier8[[#This Row],[ilość już zakupiona]]&gt;=1000,IF(cukier8[[#This Row],[ilość już zakupiona]]&gt;=10000,0.2,0.1),0.05),0)</f>
        <v>0.2</v>
      </c>
      <c r="F2159" s="4">
        <f>cukier8[[#This Row],[Ilość cukru]]*cukier8[[#This Row],[rabat]]</f>
        <v>92.600000000000009</v>
      </c>
    </row>
    <row r="2160" spans="1:6" x14ac:dyDescent="0.25">
      <c r="A2160" s="1">
        <v>41999</v>
      </c>
      <c r="B2160" t="s">
        <v>161</v>
      </c>
      <c r="C2160">
        <v>8</v>
      </c>
      <c r="D2160">
        <f>SUMIF($B$1:B2160,cukier8[[#This Row],[NIP]],$C$1:C2160)</f>
        <v>46</v>
      </c>
      <c r="E2160">
        <f>IF(cukier8[[#This Row],[ilość już zakupiona]]&gt;=100,IF(cukier8[[#This Row],[ilość już zakupiona]]&gt;=1000,IF(cukier8[[#This Row],[ilość już zakupiona]]&gt;=10000,0.2,0.1),0.05),0)</f>
        <v>0</v>
      </c>
      <c r="F2160" s="4">
        <f>cukier8[[#This Row],[Ilość cukru]]*cukier8[[#This Row],[rabat]]</f>
        <v>0</v>
      </c>
    </row>
    <row r="2161" spans="1:6" x14ac:dyDescent="0.25">
      <c r="A2161" s="1">
        <v>41999</v>
      </c>
      <c r="B2161" t="s">
        <v>14</v>
      </c>
      <c r="C2161">
        <v>178</v>
      </c>
      <c r="D2161">
        <f>SUMIF($B$1:B2161,cukier8[[#This Row],[NIP]],$C$1:C2161)</f>
        <v>5492</v>
      </c>
      <c r="E2161">
        <f>IF(cukier8[[#This Row],[ilość już zakupiona]]&gt;=100,IF(cukier8[[#This Row],[ilość już zakupiona]]&gt;=1000,IF(cukier8[[#This Row],[ilość już zakupiona]]&gt;=10000,0.2,0.1),0.05),0)</f>
        <v>0.1</v>
      </c>
      <c r="F2161" s="4">
        <f>cukier8[[#This Row],[Ilość cukru]]*cukier8[[#This Row],[rabat]]</f>
        <v>17.8</v>
      </c>
    </row>
    <row r="2162" spans="1:6" x14ac:dyDescent="0.25">
      <c r="A2162" s="1">
        <v>42001</v>
      </c>
      <c r="B2162" t="s">
        <v>21</v>
      </c>
      <c r="C2162">
        <v>166</v>
      </c>
      <c r="D2162">
        <f>SUMIF($B$1:B2162,cukier8[[#This Row],[NIP]],$C$1:C2162)</f>
        <v>4784</v>
      </c>
      <c r="E2162">
        <f>IF(cukier8[[#This Row],[ilość już zakupiona]]&gt;=100,IF(cukier8[[#This Row],[ilość już zakupiona]]&gt;=1000,IF(cukier8[[#This Row],[ilość już zakupiona]]&gt;=10000,0.2,0.1),0.05),0)</f>
        <v>0.1</v>
      </c>
      <c r="F2162" s="4">
        <f>cukier8[[#This Row],[Ilość cukru]]*cukier8[[#This Row],[rabat]]</f>
        <v>16.600000000000001</v>
      </c>
    </row>
    <row r="2163" spans="1:6" x14ac:dyDescent="0.25">
      <c r="A2163" s="1">
        <v>42002</v>
      </c>
      <c r="B2163" t="s">
        <v>234</v>
      </c>
      <c r="C2163">
        <v>14</v>
      </c>
      <c r="D2163">
        <f>SUMIF($B$1:B2163,cukier8[[#This Row],[NIP]],$C$1:C2163)</f>
        <v>33</v>
      </c>
      <c r="E2163">
        <f>IF(cukier8[[#This Row],[ilość już zakupiona]]&gt;=100,IF(cukier8[[#This Row],[ilość już zakupiona]]&gt;=1000,IF(cukier8[[#This Row],[ilość już zakupiona]]&gt;=10000,0.2,0.1),0.05),0)</f>
        <v>0</v>
      </c>
      <c r="F2163" s="4">
        <f>cukier8[[#This Row],[Ilość cukru]]*cukier8[[#This Row],[rabat]]</f>
        <v>0</v>
      </c>
    </row>
  </sheetData>
  <mergeCells count="2">
    <mergeCell ref="I4:J4"/>
    <mergeCell ref="I5:J5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E466-1005-4EEB-958B-4B37C894764D}">
  <dimension ref="A1:N2163"/>
  <sheetViews>
    <sheetView tabSelected="1" workbookViewId="0">
      <selection activeCell="I23" sqref="I23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3.42578125" customWidth="1"/>
  </cols>
  <sheetData>
    <row r="1" spans="1:14" x14ac:dyDescent="0.25">
      <c r="A1" t="s">
        <v>242</v>
      </c>
      <c r="B1" t="s">
        <v>243</v>
      </c>
      <c r="C1" t="s">
        <v>244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</row>
    <row r="2" spans="1:14" x14ac:dyDescent="0.25">
      <c r="A2" s="1">
        <v>38353</v>
      </c>
      <c r="B2" t="s">
        <v>2</v>
      </c>
      <c r="C2">
        <v>10</v>
      </c>
      <c r="D2">
        <f>MONTH(cukier3[[#This Row],[Data]])</f>
        <v>1</v>
      </c>
      <c r="E2">
        <f>IF(NOT(D1=cukier3[[#This Row],[miesiac]]),1,0)</f>
        <v>1</v>
      </c>
      <c r="F2">
        <f>5000-cukier3[[#This Row],[Ilość cukru]]</f>
        <v>4990</v>
      </c>
      <c r="G2">
        <v>0</v>
      </c>
      <c r="H2">
        <f>IF(cukier3[[#This Row],[ile zakupiono]]&gt;=4000,1,0)</f>
        <v>0</v>
      </c>
    </row>
    <row r="3" spans="1:14" x14ac:dyDescent="0.25">
      <c r="A3" s="1">
        <v>38356</v>
      </c>
      <c r="B3" t="s">
        <v>3</v>
      </c>
      <c r="C3">
        <v>2</v>
      </c>
      <c r="D3">
        <f>MONTH(cukier3[[#This Row],[Data]])</f>
        <v>1</v>
      </c>
      <c r="E3">
        <f>IF(NOT(D2=cukier3[[#This Row],[miesiac]]),1,0)</f>
        <v>0</v>
      </c>
      <c r="F3">
        <f>IF(cukier3[[#This Row],[czypierwszy]]=1,(ROUNDUP((5000-F2)/1000,0)*1000+F2-cukier3[[#This Row],[Ilość cukru]]),F2-cukier3[[#This Row],[Ilość cukru]])</f>
        <v>4988</v>
      </c>
      <c r="G3">
        <f>cukier3[[#This Row],[magazyn]]-F2+cukier3[[#This Row],[Ilość cukru]]</f>
        <v>0</v>
      </c>
      <c r="H3">
        <f>IF(cukier3[[#This Row],[ile zakupiono]]&gt;=4000,1,0)</f>
        <v>0</v>
      </c>
      <c r="L3" s="7" t="s">
        <v>261</v>
      </c>
      <c r="M3" s="7"/>
      <c r="N3" s="7"/>
    </row>
    <row r="4" spans="1:14" x14ac:dyDescent="0.25">
      <c r="A4" s="1">
        <v>38357</v>
      </c>
      <c r="B4" t="s">
        <v>4</v>
      </c>
      <c r="C4">
        <v>2</v>
      </c>
      <c r="D4">
        <f>MONTH(cukier3[[#This Row],[Data]])</f>
        <v>1</v>
      </c>
      <c r="E4">
        <f>IF(NOT(D3=cukier3[[#This Row],[miesiac]]),1,0)</f>
        <v>0</v>
      </c>
      <c r="F4">
        <f>IF(cukier3[[#This Row],[czypierwszy]]=1,(ROUNDUP((5000-F3)/1000,0)*1000+F3-cukier3[[#This Row],[Ilość cukru]]),F3-cukier3[[#This Row],[Ilość cukru]])</f>
        <v>4986</v>
      </c>
      <c r="G4">
        <f>cukier3[[#This Row],[magazyn]]-F3+cukier3[[#This Row],[Ilość cukru]]</f>
        <v>0</v>
      </c>
      <c r="H4">
        <f>IF(cukier3[[#This Row],[ile zakupiono]]&gt;=4000,1,0)</f>
        <v>0</v>
      </c>
      <c r="L4" s="7">
        <f>SUM(H:H)</f>
        <v>14</v>
      </c>
      <c r="M4" s="7"/>
      <c r="N4" s="7"/>
    </row>
    <row r="5" spans="1:14" x14ac:dyDescent="0.25">
      <c r="A5" s="1">
        <v>38362</v>
      </c>
      <c r="B5" t="s">
        <v>5</v>
      </c>
      <c r="C5">
        <v>5</v>
      </c>
      <c r="D5">
        <f>MONTH(cukier3[[#This Row],[Data]])</f>
        <v>1</v>
      </c>
      <c r="E5">
        <f>IF(NOT(D4=cukier3[[#This Row],[miesiac]]),1,0)</f>
        <v>0</v>
      </c>
      <c r="F5">
        <f>IF(cukier3[[#This Row],[czypierwszy]]=1,(ROUNDUP((5000-F4)/1000,0)*1000+F4-cukier3[[#This Row],[Ilość cukru]]),F4-cukier3[[#This Row],[Ilość cukru]])</f>
        <v>4981</v>
      </c>
      <c r="G5">
        <f>cukier3[[#This Row],[magazyn]]-F4+cukier3[[#This Row],[Ilość cukru]]</f>
        <v>0</v>
      </c>
      <c r="H5">
        <f>IF(cukier3[[#This Row],[ile zakupiono]]&gt;=4000,1,0)</f>
        <v>0</v>
      </c>
    </row>
    <row r="6" spans="1:14" x14ac:dyDescent="0.25">
      <c r="A6" s="1">
        <v>38363</v>
      </c>
      <c r="B6" t="s">
        <v>6</v>
      </c>
      <c r="C6">
        <v>14</v>
      </c>
      <c r="D6">
        <f>MONTH(cukier3[[#This Row],[Data]])</f>
        <v>1</v>
      </c>
      <c r="E6">
        <f>IF(NOT(D5=cukier3[[#This Row],[miesiac]]),1,0)</f>
        <v>0</v>
      </c>
      <c r="F6">
        <f>IF(cukier3[[#This Row],[czypierwszy]]=1,(ROUNDUP((5000-F5)/1000,0)*1000+F5-cukier3[[#This Row],[Ilość cukru]]),F5-cukier3[[#This Row],[Ilość cukru]])</f>
        <v>4967</v>
      </c>
      <c r="G6">
        <f>cukier3[[#This Row],[magazyn]]-F5+cukier3[[#This Row],[Ilość cukru]]</f>
        <v>0</v>
      </c>
      <c r="H6">
        <f>IF(cukier3[[#This Row],[ile zakupiono]]&gt;=4000,1,0)</f>
        <v>0</v>
      </c>
    </row>
    <row r="7" spans="1:14" x14ac:dyDescent="0.25">
      <c r="A7" s="1">
        <v>38365</v>
      </c>
      <c r="B7" t="s">
        <v>7</v>
      </c>
      <c r="C7">
        <v>436</v>
      </c>
      <c r="D7">
        <f>MONTH(cukier3[[#This Row],[Data]])</f>
        <v>1</v>
      </c>
      <c r="E7">
        <f>IF(NOT(D6=cukier3[[#This Row],[miesiac]]),1,0)</f>
        <v>0</v>
      </c>
      <c r="F7">
        <f>IF(cukier3[[#This Row],[czypierwszy]]=1,(ROUNDUP((5000-F6)/1000,0)*1000+F6-cukier3[[#This Row],[Ilość cukru]]),F6-cukier3[[#This Row],[Ilość cukru]])</f>
        <v>4531</v>
      </c>
      <c r="G7">
        <f>cukier3[[#This Row],[magazyn]]-F6+cukier3[[#This Row],[Ilość cukru]]</f>
        <v>0</v>
      </c>
      <c r="H7">
        <f>IF(cukier3[[#This Row],[ile zakupiono]]&gt;=4000,1,0)</f>
        <v>0</v>
      </c>
    </row>
    <row r="8" spans="1:14" x14ac:dyDescent="0.25">
      <c r="A8" s="1">
        <v>38366</v>
      </c>
      <c r="B8" t="s">
        <v>8</v>
      </c>
      <c r="C8">
        <v>95</v>
      </c>
      <c r="D8">
        <f>MONTH(cukier3[[#This Row],[Data]])</f>
        <v>1</v>
      </c>
      <c r="E8">
        <f>IF(NOT(D7=cukier3[[#This Row],[miesiac]]),1,0)</f>
        <v>0</v>
      </c>
      <c r="F8">
        <f>IF(cukier3[[#This Row],[czypierwszy]]=1,(ROUNDUP((5000-F7)/1000,0)*1000+F7-cukier3[[#This Row],[Ilość cukru]]),F7-cukier3[[#This Row],[Ilość cukru]])</f>
        <v>4436</v>
      </c>
      <c r="G8">
        <f>cukier3[[#This Row],[magazyn]]-F7+cukier3[[#This Row],[Ilość cukru]]</f>
        <v>0</v>
      </c>
      <c r="H8">
        <f>IF(cukier3[[#This Row],[ile zakupiono]]&gt;=4000,1,0)</f>
        <v>0</v>
      </c>
    </row>
    <row r="9" spans="1:14" x14ac:dyDescent="0.25">
      <c r="A9" s="1">
        <v>38370</v>
      </c>
      <c r="B9" t="s">
        <v>9</v>
      </c>
      <c r="C9">
        <v>350</v>
      </c>
      <c r="D9">
        <f>MONTH(cukier3[[#This Row],[Data]])</f>
        <v>1</v>
      </c>
      <c r="E9">
        <f>IF(NOT(D8=cukier3[[#This Row],[miesiac]]),1,0)</f>
        <v>0</v>
      </c>
      <c r="F9">
        <f>IF(cukier3[[#This Row],[czypierwszy]]=1,(ROUNDUP((5000-F8)/1000,0)*1000+F8-cukier3[[#This Row],[Ilość cukru]]),F8-cukier3[[#This Row],[Ilość cukru]])</f>
        <v>4086</v>
      </c>
      <c r="G9">
        <f>cukier3[[#This Row],[magazyn]]-F8+cukier3[[#This Row],[Ilość cukru]]</f>
        <v>0</v>
      </c>
      <c r="H9">
        <f>IF(cukier3[[#This Row],[ile zakupiono]]&gt;=4000,1,0)</f>
        <v>0</v>
      </c>
    </row>
    <row r="10" spans="1:14" x14ac:dyDescent="0.25">
      <c r="A10" s="1">
        <v>38371</v>
      </c>
      <c r="B10" t="s">
        <v>9</v>
      </c>
      <c r="C10">
        <v>231</v>
      </c>
      <c r="D10">
        <f>MONTH(cukier3[[#This Row],[Data]])</f>
        <v>1</v>
      </c>
      <c r="E10">
        <f>IF(NOT(D9=cukier3[[#This Row],[miesiac]]),1,0)</f>
        <v>0</v>
      </c>
      <c r="F10">
        <f>IF(cukier3[[#This Row],[czypierwszy]]=1,(ROUNDUP((5000-F9)/1000,0)*1000+F9-cukier3[[#This Row],[Ilość cukru]]),F9-cukier3[[#This Row],[Ilość cukru]])</f>
        <v>3855</v>
      </c>
      <c r="G10">
        <f>cukier3[[#This Row],[magazyn]]-F9+cukier3[[#This Row],[Ilość cukru]]</f>
        <v>0</v>
      </c>
      <c r="H10">
        <f>IF(cukier3[[#This Row],[ile zakupiono]]&gt;=4000,1,0)</f>
        <v>0</v>
      </c>
    </row>
    <row r="11" spans="1:14" x14ac:dyDescent="0.25">
      <c r="A11" s="1">
        <v>38372</v>
      </c>
      <c r="B11" t="s">
        <v>10</v>
      </c>
      <c r="C11">
        <v>38</v>
      </c>
      <c r="D11">
        <f>MONTH(cukier3[[#This Row],[Data]])</f>
        <v>1</v>
      </c>
      <c r="E11">
        <f>IF(NOT(D10=cukier3[[#This Row],[miesiac]]),1,0)</f>
        <v>0</v>
      </c>
      <c r="F11">
        <f>IF(cukier3[[#This Row],[czypierwszy]]=1,(ROUNDUP((5000-F10)/1000,0)*1000+F10-cukier3[[#This Row],[Ilość cukru]]),F10-cukier3[[#This Row],[Ilość cukru]])</f>
        <v>3817</v>
      </c>
      <c r="G11">
        <f>cukier3[[#This Row],[magazyn]]-F10+cukier3[[#This Row],[Ilość cukru]]</f>
        <v>0</v>
      </c>
      <c r="H11">
        <f>IF(cukier3[[#This Row],[ile zakupiono]]&gt;=4000,1,0)</f>
        <v>0</v>
      </c>
    </row>
    <row r="12" spans="1:14" x14ac:dyDescent="0.25">
      <c r="A12" s="1">
        <v>38374</v>
      </c>
      <c r="B12" t="s">
        <v>11</v>
      </c>
      <c r="C12">
        <v>440</v>
      </c>
      <c r="D12">
        <f>MONTH(cukier3[[#This Row],[Data]])</f>
        <v>1</v>
      </c>
      <c r="E12">
        <f>IF(NOT(D11=cukier3[[#This Row],[miesiac]]),1,0)</f>
        <v>0</v>
      </c>
      <c r="F12">
        <f>IF(cukier3[[#This Row],[czypierwszy]]=1,(ROUNDUP((5000-F11)/1000,0)*1000+F11-cukier3[[#This Row],[Ilość cukru]]),F11-cukier3[[#This Row],[Ilość cukru]])</f>
        <v>3377</v>
      </c>
      <c r="G12">
        <f>cukier3[[#This Row],[magazyn]]-F11+cukier3[[#This Row],[Ilość cukru]]</f>
        <v>0</v>
      </c>
      <c r="H12">
        <f>IF(cukier3[[#This Row],[ile zakupiono]]&gt;=4000,1,0)</f>
        <v>0</v>
      </c>
    </row>
    <row r="13" spans="1:14" x14ac:dyDescent="0.25">
      <c r="A13" s="1">
        <v>38376</v>
      </c>
      <c r="B13" t="s">
        <v>12</v>
      </c>
      <c r="C13">
        <v>120</v>
      </c>
      <c r="D13">
        <f>MONTH(cukier3[[#This Row],[Data]])</f>
        <v>1</v>
      </c>
      <c r="E13">
        <f>IF(NOT(D12=cukier3[[#This Row],[miesiac]]),1,0)</f>
        <v>0</v>
      </c>
      <c r="F13">
        <f>IF(cukier3[[#This Row],[czypierwszy]]=1,(ROUNDUP((5000-F12)/1000,0)*1000+F12-cukier3[[#This Row],[Ilość cukru]]),F12-cukier3[[#This Row],[Ilość cukru]])</f>
        <v>3257</v>
      </c>
      <c r="G13">
        <f>cukier3[[#This Row],[magazyn]]-F12+cukier3[[#This Row],[Ilość cukru]]</f>
        <v>0</v>
      </c>
      <c r="H13">
        <f>IF(cukier3[[#This Row],[ile zakupiono]]&gt;=4000,1,0)</f>
        <v>0</v>
      </c>
    </row>
    <row r="14" spans="1:14" x14ac:dyDescent="0.25">
      <c r="A14" s="1">
        <v>38377</v>
      </c>
      <c r="B14" t="s">
        <v>13</v>
      </c>
      <c r="C14">
        <v>11</v>
      </c>
      <c r="D14">
        <f>MONTH(cukier3[[#This Row],[Data]])</f>
        <v>1</v>
      </c>
      <c r="E14">
        <f>IF(NOT(D13=cukier3[[#This Row],[miesiac]]),1,0)</f>
        <v>0</v>
      </c>
      <c r="F14">
        <f>IF(cukier3[[#This Row],[czypierwszy]]=1,(ROUNDUP((5000-F13)/1000,0)*1000+F13-cukier3[[#This Row],[Ilość cukru]]),F13-cukier3[[#This Row],[Ilość cukru]])</f>
        <v>3246</v>
      </c>
      <c r="G14">
        <f>cukier3[[#This Row],[magazyn]]-F13+cukier3[[#This Row],[Ilość cukru]]</f>
        <v>0</v>
      </c>
      <c r="H14">
        <f>IF(cukier3[[#This Row],[ile zakupiono]]&gt;=4000,1,0)</f>
        <v>0</v>
      </c>
    </row>
    <row r="15" spans="1:14" x14ac:dyDescent="0.25">
      <c r="A15" s="1">
        <v>38378</v>
      </c>
      <c r="B15" t="s">
        <v>14</v>
      </c>
      <c r="C15">
        <v>36</v>
      </c>
      <c r="D15">
        <f>MONTH(cukier3[[#This Row],[Data]])</f>
        <v>1</v>
      </c>
      <c r="E15">
        <f>IF(NOT(D14=cukier3[[#This Row],[miesiac]]),1,0)</f>
        <v>0</v>
      </c>
      <c r="F15">
        <f>IF(cukier3[[#This Row],[czypierwszy]]=1,(ROUNDUP((5000-F14)/1000,0)*1000+F14-cukier3[[#This Row],[Ilość cukru]]),F14-cukier3[[#This Row],[Ilość cukru]])</f>
        <v>3210</v>
      </c>
      <c r="G15">
        <f>cukier3[[#This Row],[magazyn]]-F14+cukier3[[#This Row],[Ilość cukru]]</f>
        <v>0</v>
      </c>
      <c r="H15">
        <f>IF(cukier3[[#This Row],[ile zakupiono]]&gt;=4000,1,0)</f>
        <v>0</v>
      </c>
    </row>
    <row r="16" spans="1:14" x14ac:dyDescent="0.25">
      <c r="A16" s="1">
        <v>38379</v>
      </c>
      <c r="B16" t="s">
        <v>12</v>
      </c>
      <c r="C16">
        <v>51</v>
      </c>
      <c r="D16">
        <f>MONTH(cukier3[[#This Row],[Data]])</f>
        <v>1</v>
      </c>
      <c r="E16">
        <f>IF(NOT(D15=cukier3[[#This Row],[miesiac]]),1,0)</f>
        <v>0</v>
      </c>
      <c r="F16">
        <f>IF(cukier3[[#This Row],[czypierwszy]]=1,(ROUNDUP((5000-F15)/1000,0)*1000+F15-cukier3[[#This Row],[Ilość cukru]]),F15-cukier3[[#This Row],[Ilość cukru]])</f>
        <v>3159</v>
      </c>
      <c r="G16">
        <f>cukier3[[#This Row],[magazyn]]-F15+cukier3[[#This Row],[Ilość cukru]]</f>
        <v>0</v>
      </c>
      <c r="H16">
        <f>IF(cukier3[[#This Row],[ile zakupiono]]&gt;=4000,1,0)</f>
        <v>0</v>
      </c>
    </row>
    <row r="17" spans="1:8" x14ac:dyDescent="0.25">
      <c r="A17" s="1">
        <v>38385</v>
      </c>
      <c r="B17" t="s">
        <v>9</v>
      </c>
      <c r="C17">
        <v>465</v>
      </c>
      <c r="D17">
        <f>MONTH(cukier3[[#This Row],[Data]])</f>
        <v>2</v>
      </c>
      <c r="E17">
        <f>IF(NOT(D16=cukier3[[#This Row],[miesiac]]),1,0)</f>
        <v>1</v>
      </c>
      <c r="F17">
        <f>IF(cukier3[[#This Row],[czypierwszy]]=1,(ROUNDUP((5000-F16)/1000,0)*1000+F16-cukier3[[#This Row],[Ilość cukru]]),F16-cukier3[[#This Row],[Ilość cukru]])</f>
        <v>4694</v>
      </c>
      <c r="G17">
        <f>cukier3[[#This Row],[magazyn]]-F16+cukier3[[#This Row],[Ilość cukru]]</f>
        <v>2000</v>
      </c>
      <c r="H17">
        <f>IF(cukier3[[#This Row],[ile zakupiono]]&gt;=4000,1,0)</f>
        <v>0</v>
      </c>
    </row>
    <row r="18" spans="1:8" x14ac:dyDescent="0.25">
      <c r="A18" s="1">
        <v>38386</v>
      </c>
      <c r="B18" t="s">
        <v>15</v>
      </c>
      <c r="C18">
        <v>8</v>
      </c>
      <c r="D18">
        <f>MONTH(cukier3[[#This Row],[Data]])</f>
        <v>2</v>
      </c>
      <c r="E18">
        <f>IF(NOT(D17=cukier3[[#This Row],[miesiac]]),1,0)</f>
        <v>0</v>
      </c>
      <c r="F18">
        <f>IF(cukier3[[#This Row],[czypierwszy]]=1,(ROUNDUP((5000-F17)/1000,0)*1000+F17-cukier3[[#This Row],[Ilość cukru]]),F17-cukier3[[#This Row],[Ilość cukru]])</f>
        <v>4686</v>
      </c>
      <c r="G18">
        <f>cukier3[[#This Row],[magazyn]]-F17+cukier3[[#This Row],[Ilość cukru]]</f>
        <v>0</v>
      </c>
      <c r="H18">
        <f>IF(cukier3[[#This Row],[ile zakupiono]]&gt;=4000,1,0)</f>
        <v>0</v>
      </c>
    </row>
    <row r="19" spans="1:8" x14ac:dyDescent="0.25">
      <c r="A19" s="1">
        <v>38388</v>
      </c>
      <c r="B19" t="s">
        <v>16</v>
      </c>
      <c r="C19">
        <v>287</v>
      </c>
      <c r="D19">
        <f>MONTH(cukier3[[#This Row],[Data]])</f>
        <v>2</v>
      </c>
      <c r="E19">
        <f>IF(NOT(D18=cukier3[[#This Row],[miesiac]]),1,0)</f>
        <v>0</v>
      </c>
      <c r="F19">
        <f>IF(cukier3[[#This Row],[czypierwszy]]=1,(ROUNDUP((5000-F18)/1000,0)*1000+F18-cukier3[[#This Row],[Ilość cukru]]),F18-cukier3[[#This Row],[Ilość cukru]])</f>
        <v>4399</v>
      </c>
      <c r="G19">
        <f>cukier3[[#This Row],[magazyn]]-F18+cukier3[[#This Row],[Ilość cukru]]</f>
        <v>0</v>
      </c>
      <c r="H19">
        <f>IF(cukier3[[#This Row],[ile zakupiono]]&gt;=4000,1,0)</f>
        <v>0</v>
      </c>
    </row>
    <row r="20" spans="1:8" x14ac:dyDescent="0.25">
      <c r="A20" s="1">
        <v>38388</v>
      </c>
      <c r="B20" t="s">
        <v>17</v>
      </c>
      <c r="C20">
        <v>12</v>
      </c>
      <c r="D20">
        <f>MONTH(cukier3[[#This Row],[Data]])</f>
        <v>2</v>
      </c>
      <c r="E20">
        <f>IF(NOT(D19=cukier3[[#This Row],[miesiac]]),1,0)</f>
        <v>0</v>
      </c>
      <c r="F20">
        <f>IF(cukier3[[#This Row],[czypierwszy]]=1,(ROUNDUP((5000-F19)/1000,0)*1000+F19-cukier3[[#This Row],[Ilość cukru]]),F19-cukier3[[#This Row],[Ilość cukru]])</f>
        <v>4387</v>
      </c>
      <c r="G20">
        <f>cukier3[[#This Row],[magazyn]]-F19+cukier3[[#This Row],[Ilość cukru]]</f>
        <v>0</v>
      </c>
      <c r="H20">
        <f>IF(cukier3[[#This Row],[ile zakupiono]]&gt;=4000,1,0)</f>
        <v>0</v>
      </c>
    </row>
    <row r="21" spans="1:8" x14ac:dyDescent="0.25">
      <c r="A21" s="1">
        <v>38393</v>
      </c>
      <c r="B21" t="s">
        <v>18</v>
      </c>
      <c r="C21">
        <v>6</v>
      </c>
      <c r="D21">
        <f>MONTH(cukier3[[#This Row],[Data]])</f>
        <v>2</v>
      </c>
      <c r="E21">
        <f>IF(NOT(D20=cukier3[[#This Row],[miesiac]]),1,0)</f>
        <v>0</v>
      </c>
      <c r="F21">
        <f>IF(cukier3[[#This Row],[czypierwszy]]=1,(ROUNDUP((5000-F20)/1000,0)*1000+F20-cukier3[[#This Row],[Ilość cukru]]),F20-cukier3[[#This Row],[Ilość cukru]])</f>
        <v>4381</v>
      </c>
      <c r="G21">
        <f>cukier3[[#This Row],[magazyn]]-F20+cukier3[[#This Row],[Ilość cukru]]</f>
        <v>0</v>
      </c>
      <c r="H21">
        <f>IF(cukier3[[#This Row],[ile zakupiono]]&gt;=4000,1,0)</f>
        <v>0</v>
      </c>
    </row>
    <row r="22" spans="1:8" x14ac:dyDescent="0.25">
      <c r="A22" s="1">
        <v>38397</v>
      </c>
      <c r="B22" t="s">
        <v>19</v>
      </c>
      <c r="C22">
        <v>321</v>
      </c>
      <c r="D22">
        <f>MONTH(cukier3[[#This Row],[Data]])</f>
        <v>2</v>
      </c>
      <c r="E22">
        <f>IF(NOT(D21=cukier3[[#This Row],[miesiac]]),1,0)</f>
        <v>0</v>
      </c>
      <c r="F22">
        <f>IF(cukier3[[#This Row],[czypierwszy]]=1,(ROUNDUP((5000-F21)/1000,0)*1000+F21-cukier3[[#This Row],[Ilość cukru]]),F21-cukier3[[#This Row],[Ilość cukru]])</f>
        <v>4060</v>
      </c>
      <c r="G22">
        <f>cukier3[[#This Row],[magazyn]]-F21+cukier3[[#This Row],[Ilość cukru]]</f>
        <v>0</v>
      </c>
      <c r="H22">
        <f>IF(cukier3[[#This Row],[ile zakupiono]]&gt;=4000,1,0)</f>
        <v>0</v>
      </c>
    </row>
    <row r="23" spans="1:8" x14ac:dyDescent="0.25">
      <c r="A23" s="1">
        <v>38401</v>
      </c>
      <c r="B23" t="s">
        <v>20</v>
      </c>
      <c r="C23">
        <v>99</v>
      </c>
      <c r="D23">
        <f>MONTH(cukier3[[#This Row],[Data]])</f>
        <v>2</v>
      </c>
      <c r="E23">
        <f>IF(NOT(D22=cukier3[[#This Row],[miesiac]]),1,0)</f>
        <v>0</v>
      </c>
      <c r="F23">
        <f>IF(cukier3[[#This Row],[czypierwszy]]=1,(ROUNDUP((5000-F22)/1000,0)*1000+F22-cukier3[[#This Row],[Ilość cukru]]),F22-cukier3[[#This Row],[Ilość cukru]])</f>
        <v>3961</v>
      </c>
      <c r="G23">
        <f>cukier3[[#This Row],[magazyn]]-F22+cukier3[[#This Row],[Ilość cukru]]</f>
        <v>0</v>
      </c>
      <c r="H23">
        <f>IF(cukier3[[#This Row],[ile zakupiono]]&gt;=4000,1,0)</f>
        <v>0</v>
      </c>
    </row>
    <row r="24" spans="1:8" x14ac:dyDescent="0.25">
      <c r="A24" s="1">
        <v>38401</v>
      </c>
      <c r="B24" t="s">
        <v>21</v>
      </c>
      <c r="C24">
        <v>91</v>
      </c>
      <c r="D24">
        <f>MONTH(cukier3[[#This Row],[Data]])</f>
        <v>2</v>
      </c>
      <c r="E24">
        <f>IF(NOT(D23=cukier3[[#This Row],[miesiac]]),1,0)</f>
        <v>0</v>
      </c>
      <c r="F24">
        <f>IF(cukier3[[#This Row],[czypierwszy]]=1,(ROUNDUP((5000-F23)/1000,0)*1000+F23-cukier3[[#This Row],[Ilość cukru]]),F23-cukier3[[#This Row],[Ilość cukru]])</f>
        <v>3870</v>
      </c>
      <c r="G24">
        <f>cukier3[[#This Row],[magazyn]]-F23+cukier3[[#This Row],[Ilość cukru]]</f>
        <v>0</v>
      </c>
      <c r="H24">
        <f>IF(cukier3[[#This Row],[ile zakupiono]]&gt;=4000,1,0)</f>
        <v>0</v>
      </c>
    </row>
    <row r="25" spans="1:8" x14ac:dyDescent="0.25">
      <c r="A25" s="1">
        <v>38407</v>
      </c>
      <c r="B25" t="s">
        <v>16</v>
      </c>
      <c r="C25">
        <v>118</v>
      </c>
      <c r="D25">
        <f>MONTH(cukier3[[#This Row],[Data]])</f>
        <v>2</v>
      </c>
      <c r="E25">
        <f>IF(NOT(D24=cukier3[[#This Row],[miesiac]]),1,0)</f>
        <v>0</v>
      </c>
      <c r="F25">
        <f>IF(cukier3[[#This Row],[czypierwszy]]=1,(ROUNDUP((5000-F24)/1000,0)*1000+F24-cukier3[[#This Row],[Ilość cukru]]),F24-cukier3[[#This Row],[Ilość cukru]])</f>
        <v>3752</v>
      </c>
      <c r="G25">
        <f>cukier3[[#This Row],[magazyn]]-F24+cukier3[[#This Row],[Ilość cukru]]</f>
        <v>0</v>
      </c>
      <c r="H25">
        <f>IF(cukier3[[#This Row],[ile zakupiono]]&gt;=4000,1,0)</f>
        <v>0</v>
      </c>
    </row>
    <row r="26" spans="1:8" x14ac:dyDescent="0.25">
      <c r="A26" s="1">
        <v>38408</v>
      </c>
      <c r="B26" t="s">
        <v>22</v>
      </c>
      <c r="C26">
        <v>58</v>
      </c>
      <c r="D26">
        <f>MONTH(cukier3[[#This Row],[Data]])</f>
        <v>2</v>
      </c>
      <c r="E26">
        <f>IF(NOT(D25=cukier3[[#This Row],[miesiac]]),1,0)</f>
        <v>0</v>
      </c>
      <c r="F26">
        <f>IF(cukier3[[#This Row],[czypierwszy]]=1,(ROUNDUP((5000-F25)/1000,0)*1000+F25-cukier3[[#This Row],[Ilość cukru]]),F25-cukier3[[#This Row],[Ilość cukru]])</f>
        <v>3694</v>
      </c>
      <c r="G26">
        <f>cukier3[[#This Row],[magazyn]]-F25+cukier3[[#This Row],[Ilość cukru]]</f>
        <v>0</v>
      </c>
      <c r="H26">
        <f>IF(cukier3[[#This Row],[ile zakupiono]]&gt;=4000,1,0)</f>
        <v>0</v>
      </c>
    </row>
    <row r="27" spans="1:8" x14ac:dyDescent="0.25">
      <c r="A27" s="1">
        <v>38409</v>
      </c>
      <c r="B27" t="s">
        <v>23</v>
      </c>
      <c r="C27">
        <v>16</v>
      </c>
      <c r="D27">
        <f>MONTH(cukier3[[#This Row],[Data]])</f>
        <v>2</v>
      </c>
      <c r="E27">
        <f>IF(NOT(D26=cukier3[[#This Row],[miesiac]]),1,0)</f>
        <v>0</v>
      </c>
      <c r="F27">
        <f>IF(cukier3[[#This Row],[czypierwszy]]=1,(ROUNDUP((5000-F26)/1000,0)*1000+F26-cukier3[[#This Row],[Ilość cukru]]),F26-cukier3[[#This Row],[Ilość cukru]])</f>
        <v>3678</v>
      </c>
      <c r="G27">
        <f>cukier3[[#This Row],[magazyn]]-F26+cukier3[[#This Row],[Ilość cukru]]</f>
        <v>0</v>
      </c>
      <c r="H27">
        <f>IF(cukier3[[#This Row],[ile zakupiono]]&gt;=4000,1,0)</f>
        <v>0</v>
      </c>
    </row>
    <row r="28" spans="1:8" x14ac:dyDescent="0.25">
      <c r="A28" s="1">
        <v>38409</v>
      </c>
      <c r="B28" t="s">
        <v>24</v>
      </c>
      <c r="C28">
        <v>348</v>
      </c>
      <c r="D28">
        <f>MONTH(cukier3[[#This Row],[Data]])</f>
        <v>2</v>
      </c>
      <c r="E28">
        <f>IF(NOT(D27=cukier3[[#This Row],[miesiac]]),1,0)</f>
        <v>0</v>
      </c>
      <c r="F28">
        <f>IF(cukier3[[#This Row],[czypierwszy]]=1,(ROUNDUP((5000-F27)/1000,0)*1000+F27-cukier3[[#This Row],[Ilość cukru]]),F27-cukier3[[#This Row],[Ilość cukru]])</f>
        <v>3330</v>
      </c>
      <c r="G28">
        <f>cukier3[[#This Row],[magazyn]]-F27+cukier3[[#This Row],[Ilość cukru]]</f>
        <v>0</v>
      </c>
      <c r="H28">
        <f>IF(cukier3[[#This Row],[ile zakupiono]]&gt;=4000,1,0)</f>
        <v>0</v>
      </c>
    </row>
    <row r="29" spans="1:8" x14ac:dyDescent="0.25">
      <c r="A29" s="1">
        <v>38410</v>
      </c>
      <c r="B29" t="s">
        <v>7</v>
      </c>
      <c r="C29">
        <v>336</v>
      </c>
      <c r="D29">
        <f>MONTH(cukier3[[#This Row],[Data]])</f>
        <v>2</v>
      </c>
      <c r="E29">
        <f>IF(NOT(D28=cukier3[[#This Row],[miesiac]]),1,0)</f>
        <v>0</v>
      </c>
      <c r="F29">
        <f>IF(cukier3[[#This Row],[czypierwszy]]=1,(ROUNDUP((5000-F28)/1000,0)*1000+F28-cukier3[[#This Row],[Ilość cukru]]),F28-cukier3[[#This Row],[Ilość cukru]])</f>
        <v>2994</v>
      </c>
      <c r="G29">
        <f>cukier3[[#This Row],[magazyn]]-F28+cukier3[[#This Row],[Ilość cukru]]</f>
        <v>0</v>
      </c>
      <c r="H29">
        <f>IF(cukier3[[#This Row],[ile zakupiono]]&gt;=4000,1,0)</f>
        <v>0</v>
      </c>
    </row>
    <row r="30" spans="1:8" x14ac:dyDescent="0.25">
      <c r="A30" s="1">
        <v>38410</v>
      </c>
      <c r="B30" t="s">
        <v>24</v>
      </c>
      <c r="C30">
        <v>435</v>
      </c>
      <c r="D30">
        <f>MONTH(cukier3[[#This Row],[Data]])</f>
        <v>2</v>
      </c>
      <c r="E30">
        <f>IF(NOT(D29=cukier3[[#This Row],[miesiac]]),1,0)</f>
        <v>0</v>
      </c>
      <c r="F30">
        <f>IF(cukier3[[#This Row],[czypierwszy]]=1,(ROUNDUP((5000-F29)/1000,0)*1000+F29-cukier3[[#This Row],[Ilość cukru]]),F29-cukier3[[#This Row],[Ilość cukru]])</f>
        <v>2559</v>
      </c>
      <c r="G30">
        <f>cukier3[[#This Row],[magazyn]]-F29+cukier3[[#This Row],[Ilość cukru]]</f>
        <v>0</v>
      </c>
      <c r="H30">
        <f>IF(cukier3[[#This Row],[ile zakupiono]]&gt;=4000,1,0)</f>
        <v>0</v>
      </c>
    </row>
    <row r="31" spans="1:8" x14ac:dyDescent="0.25">
      <c r="A31" s="1">
        <v>38410</v>
      </c>
      <c r="B31" t="s">
        <v>25</v>
      </c>
      <c r="C31">
        <v>110</v>
      </c>
      <c r="D31">
        <f>MONTH(cukier3[[#This Row],[Data]])</f>
        <v>2</v>
      </c>
      <c r="E31">
        <f>IF(NOT(D30=cukier3[[#This Row],[miesiac]]),1,0)</f>
        <v>0</v>
      </c>
      <c r="F31">
        <f>IF(cukier3[[#This Row],[czypierwszy]]=1,(ROUNDUP((5000-F30)/1000,0)*1000+F30-cukier3[[#This Row],[Ilość cukru]]),F30-cukier3[[#This Row],[Ilość cukru]])</f>
        <v>2449</v>
      </c>
      <c r="G31">
        <f>cukier3[[#This Row],[magazyn]]-F30+cukier3[[#This Row],[Ilość cukru]]</f>
        <v>0</v>
      </c>
      <c r="H31">
        <f>IF(cukier3[[#This Row],[ile zakupiono]]&gt;=4000,1,0)</f>
        <v>0</v>
      </c>
    </row>
    <row r="32" spans="1:8" x14ac:dyDescent="0.25">
      <c r="A32" s="1">
        <v>38412</v>
      </c>
      <c r="B32" t="s">
        <v>26</v>
      </c>
      <c r="C32">
        <v>204</v>
      </c>
      <c r="D32">
        <f>MONTH(cukier3[[#This Row],[Data]])</f>
        <v>3</v>
      </c>
      <c r="E32">
        <f>IF(NOT(D31=cukier3[[#This Row],[miesiac]]),1,0)</f>
        <v>1</v>
      </c>
      <c r="F32">
        <f>IF(cukier3[[#This Row],[czypierwszy]]=1,(ROUNDUP((5000-F31)/1000,0)*1000+F31-cukier3[[#This Row],[Ilość cukru]]),F31-cukier3[[#This Row],[Ilość cukru]])</f>
        <v>5245</v>
      </c>
      <c r="G32">
        <f>cukier3[[#This Row],[magazyn]]-F31+cukier3[[#This Row],[Ilość cukru]]</f>
        <v>3000</v>
      </c>
      <c r="H32">
        <f>IF(cukier3[[#This Row],[ile zakupiono]]&gt;=4000,1,0)</f>
        <v>0</v>
      </c>
    </row>
    <row r="33" spans="1:8" x14ac:dyDescent="0.25">
      <c r="A33" s="1">
        <v>38412</v>
      </c>
      <c r="B33" t="s">
        <v>20</v>
      </c>
      <c r="C33">
        <v>20</v>
      </c>
      <c r="D33">
        <f>MONTH(cukier3[[#This Row],[Data]])</f>
        <v>3</v>
      </c>
      <c r="E33">
        <f>IF(NOT(D32=cukier3[[#This Row],[miesiac]]),1,0)</f>
        <v>0</v>
      </c>
      <c r="F33">
        <f>IF(cukier3[[#This Row],[czypierwszy]]=1,(ROUNDUP((5000-F32)/1000,0)*1000+F32-cukier3[[#This Row],[Ilość cukru]]),F32-cukier3[[#This Row],[Ilość cukru]])</f>
        <v>5225</v>
      </c>
      <c r="G33">
        <f>cukier3[[#This Row],[magazyn]]-F32+cukier3[[#This Row],[Ilość cukru]]</f>
        <v>0</v>
      </c>
      <c r="H33">
        <f>IF(cukier3[[#This Row],[ile zakupiono]]&gt;=4000,1,0)</f>
        <v>0</v>
      </c>
    </row>
    <row r="34" spans="1:8" x14ac:dyDescent="0.25">
      <c r="A34" s="1">
        <v>38414</v>
      </c>
      <c r="B34" t="s">
        <v>27</v>
      </c>
      <c r="C34">
        <v>102</v>
      </c>
      <c r="D34">
        <f>MONTH(cukier3[[#This Row],[Data]])</f>
        <v>3</v>
      </c>
      <c r="E34">
        <f>IF(NOT(D33=cukier3[[#This Row],[miesiac]]),1,0)</f>
        <v>0</v>
      </c>
      <c r="F34">
        <f>IF(cukier3[[#This Row],[czypierwszy]]=1,(ROUNDUP((5000-F33)/1000,0)*1000+F33-cukier3[[#This Row],[Ilość cukru]]),F33-cukier3[[#This Row],[Ilość cukru]])</f>
        <v>5123</v>
      </c>
      <c r="G34">
        <f>cukier3[[#This Row],[magazyn]]-F33+cukier3[[#This Row],[Ilość cukru]]</f>
        <v>0</v>
      </c>
      <c r="H34">
        <f>IF(cukier3[[#This Row],[ile zakupiono]]&gt;=4000,1,0)</f>
        <v>0</v>
      </c>
    </row>
    <row r="35" spans="1:8" x14ac:dyDescent="0.25">
      <c r="A35" s="1">
        <v>38416</v>
      </c>
      <c r="B35" t="s">
        <v>28</v>
      </c>
      <c r="C35">
        <v>48</v>
      </c>
      <c r="D35">
        <f>MONTH(cukier3[[#This Row],[Data]])</f>
        <v>3</v>
      </c>
      <c r="E35">
        <f>IF(NOT(D34=cukier3[[#This Row],[miesiac]]),1,0)</f>
        <v>0</v>
      </c>
      <c r="F35">
        <f>IF(cukier3[[#This Row],[czypierwszy]]=1,(ROUNDUP((5000-F34)/1000,0)*1000+F34-cukier3[[#This Row],[Ilość cukru]]),F34-cukier3[[#This Row],[Ilość cukru]])</f>
        <v>5075</v>
      </c>
      <c r="G35">
        <f>cukier3[[#This Row],[magazyn]]-F34+cukier3[[#This Row],[Ilość cukru]]</f>
        <v>0</v>
      </c>
      <c r="H35">
        <f>IF(cukier3[[#This Row],[ile zakupiono]]&gt;=4000,1,0)</f>
        <v>0</v>
      </c>
    </row>
    <row r="36" spans="1:8" x14ac:dyDescent="0.25">
      <c r="A36" s="1">
        <v>38418</v>
      </c>
      <c r="B36" t="s">
        <v>24</v>
      </c>
      <c r="C36">
        <v>329</v>
      </c>
      <c r="D36">
        <f>MONTH(cukier3[[#This Row],[Data]])</f>
        <v>3</v>
      </c>
      <c r="E36">
        <f>IF(NOT(D35=cukier3[[#This Row],[miesiac]]),1,0)</f>
        <v>0</v>
      </c>
      <c r="F36">
        <f>IF(cukier3[[#This Row],[czypierwszy]]=1,(ROUNDUP((5000-F35)/1000,0)*1000+F35-cukier3[[#This Row],[Ilość cukru]]),F35-cukier3[[#This Row],[Ilość cukru]])</f>
        <v>4746</v>
      </c>
      <c r="G36">
        <f>cukier3[[#This Row],[magazyn]]-F35+cukier3[[#This Row],[Ilość cukru]]</f>
        <v>0</v>
      </c>
      <c r="H36">
        <f>IF(cukier3[[#This Row],[ile zakupiono]]&gt;=4000,1,0)</f>
        <v>0</v>
      </c>
    </row>
    <row r="37" spans="1:8" x14ac:dyDescent="0.25">
      <c r="A37" s="1">
        <v>38420</v>
      </c>
      <c r="B37" t="s">
        <v>29</v>
      </c>
      <c r="C37">
        <v>16</v>
      </c>
      <c r="D37">
        <f>MONTH(cukier3[[#This Row],[Data]])</f>
        <v>3</v>
      </c>
      <c r="E37">
        <f>IF(NOT(D36=cukier3[[#This Row],[miesiac]]),1,0)</f>
        <v>0</v>
      </c>
      <c r="F37">
        <f>IF(cukier3[[#This Row],[czypierwszy]]=1,(ROUNDUP((5000-F36)/1000,0)*1000+F36-cukier3[[#This Row],[Ilość cukru]]),F36-cukier3[[#This Row],[Ilość cukru]])</f>
        <v>4730</v>
      </c>
      <c r="G37">
        <f>cukier3[[#This Row],[magazyn]]-F36+cukier3[[#This Row],[Ilość cukru]]</f>
        <v>0</v>
      </c>
      <c r="H37">
        <f>IF(cukier3[[#This Row],[ile zakupiono]]&gt;=4000,1,0)</f>
        <v>0</v>
      </c>
    </row>
    <row r="38" spans="1:8" x14ac:dyDescent="0.25">
      <c r="A38" s="1">
        <v>38421</v>
      </c>
      <c r="B38" t="s">
        <v>30</v>
      </c>
      <c r="C38">
        <v>102</v>
      </c>
      <c r="D38">
        <f>MONTH(cukier3[[#This Row],[Data]])</f>
        <v>3</v>
      </c>
      <c r="E38">
        <f>IF(NOT(D37=cukier3[[#This Row],[miesiac]]),1,0)</f>
        <v>0</v>
      </c>
      <c r="F38">
        <f>IF(cukier3[[#This Row],[czypierwszy]]=1,(ROUNDUP((5000-F37)/1000,0)*1000+F37-cukier3[[#This Row],[Ilość cukru]]),F37-cukier3[[#This Row],[Ilość cukru]])</f>
        <v>4628</v>
      </c>
      <c r="G38">
        <f>cukier3[[#This Row],[magazyn]]-F37+cukier3[[#This Row],[Ilość cukru]]</f>
        <v>0</v>
      </c>
      <c r="H38">
        <f>IF(cukier3[[#This Row],[ile zakupiono]]&gt;=4000,1,0)</f>
        <v>0</v>
      </c>
    </row>
    <row r="39" spans="1:8" x14ac:dyDescent="0.25">
      <c r="A39" s="1">
        <v>38421</v>
      </c>
      <c r="B39" t="s">
        <v>16</v>
      </c>
      <c r="C39">
        <v>309</v>
      </c>
      <c r="D39">
        <f>MONTH(cukier3[[#This Row],[Data]])</f>
        <v>3</v>
      </c>
      <c r="E39">
        <f>IF(NOT(D38=cukier3[[#This Row],[miesiac]]),1,0)</f>
        <v>0</v>
      </c>
      <c r="F39">
        <f>IF(cukier3[[#This Row],[czypierwszy]]=1,(ROUNDUP((5000-F38)/1000,0)*1000+F38-cukier3[[#This Row],[Ilość cukru]]),F38-cukier3[[#This Row],[Ilość cukru]])</f>
        <v>4319</v>
      </c>
      <c r="G39">
        <f>cukier3[[#This Row],[magazyn]]-F38+cukier3[[#This Row],[Ilość cukru]]</f>
        <v>0</v>
      </c>
      <c r="H39">
        <f>IF(cukier3[[#This Row],[ile zakupiono]]&gt;=4000,1,0)</f>
        <v>0</v>
      </c>
    </row>
    <row r="40" spans="1:8" x14ac:dyDescent="0.25">
      <c r="A40" s="1">
        <v>38423</v>
      </c>
      <c r="B40" t="s">
        <v>7</v>
      </c>
      <c r="C40">
        <v>331</v>
      </c>
      <c r="D40">
        <f>MONTH(cukier3[[#This Row],[Data]])</f>
        <v>3</v>
      </c>
      <c r="E40">
        <f>IF(NOT(D39=cukier3[[#This Row],[miesiac]]),1,0)</f>
        <v>0</v>
      </c>
      <c r="F40">
        <f>IF(cukier3[[#This Row],[czypierwszy]]=1,(ROUNDUP((5000-F39)/1000,0)*1000+F39-cukier3[[#This Row],[Ilość cukru]]),F39-cukier3[[#This Row],[Ilość cukru]])</f>
        <v>3988</v>
      </c>
      <c r="G40">
        <f>cukier3[[#This Row],[magazyn]]-F39+cukier3[[#This Row],[Ilość cukru]]</f>
        <v>0</v>
      </c>
      <c r="H40">
        <f>IF(cukier3[[#This Row],[ile zakupiono]]&gt;=4000,1,0)</f>
        <v>0</v>
      </c>
    </row>
    <row r="41" spans="1:8" x14ac:dyDescent="0.25">
      <c r="A41" s="1">
        <v>38428</v>
      </c>
      <c r="B41" t="s">
        <v>31</v>
      </c>
      <c r="C41">
        <v>3</v>
      </c>
      <c r="D41">
        <f>MONTH(cukier3[[#This Row],[Data]])</f>
        <v>3</v>
      </c>
      <c r="E41">
        <f>IF(NOT(D40=cukier3[[#This Row],[miesiac]]),1,0)</f>
        <v>0</v>
      </c>
      <c r="F41">
        <f>IF(cukier3[[#This Row],[czypierwszy]]=1,(ROUNDUP((5000-F40)/1000,0)*1000+F40-cukier3[[#This Row],[Ilość cukru]]),F40-cukier3[[#This Row],[Ilość cukru]])</f>
        <v>3985</v>
      </c>
      <c r="G41">
        <f>cukier3[[#This Row],[magazyn]]-F40+cukier3[[#This Row],[Ilość cukru]]</f>
        <v>0</v>
      </c>
      <c r="H41">
        <f>IF(cukier3[[#This Row],[ile zakupiono]]&gt;=4000,1,0)</f>
        <v>0</v>
      </c>
    </row>
    <row r="42" spans="1:8" x14ac:dyDescent="0.25">
      <c r="A42" s="1">
        <v>38429</v>
      </c>
      <c r="B42" t="s">
        <v>32</v>
      </c>
      <c r="C42">
        <v>76</v>
      </c>
      <c r="D42">
        <f>MONTH(cukier3[[#This Row],[Data]])</f>
        <v>3</v>
      </c>
      <c r="E42">
        <f>IF(NOT(D41=cukier3[[#This Row],[miesiac]]),1,0)</f>
        <v>0</v>
      </c>
      <c r="F42">
        <f>IF(cukier3[[#This Row],[czypierwszy]]=1,(ROUNDUP((5000-F41)/1000,0)*1000+F41-cukier3[[#This Row],[Ilość cukru]]),F41-cukier3[[#This Row],[Ilość cukru]])</f>
        <v>3909</v>
      </c>
      <c r="G42">
        <f>cukier3[[#This Row],[magazyn]]-F41+cukier3[[#This Row],[Ilość cukru]]</f>
        <v>0</v>
      </c>
      <c r="H42">
        <f>IF(cukier3[[#This Row],[ile zakupiono]]&gt;=4000,1,0)</f>
        <v>0</v>
      </c>
    </row>
    <row r="43" spans="1:8" x14ac:dyDescent="0.25">
      <c r="A43" s="1">
        <v>38429</v>
      </c>
      <c r="B43" t="s">
        <v>33</v>
      </c>
      <c r="C43">
        <v>196</v>
      </c>
      <c r="D43">
        <f>MONTH(cukier3[[#This Row],[Data]])</f>
        <v>3</v>
      </c>
      <c r="E43">
        <f>IF(NOT(D42=cukier3[[#This Row],[miesiac]]),1,0)</f>
        <v>0</v>
      </c>
      <c r="F43">
        <f>IF(cukier3[[#This Row],[czypierwszy]]=1,(ROUNDUP((5000-F42)/1000,0)*1000+F42-cukier3[[#This Row],[Ilość cukru]]),F42-cukier3[[#This Row],[Ilość cukru]])</f>
        <v>3713</v>
      </c>
      <c r="G43">
        <f>cukier3[[#This Row],[magazyn]]-F42+cukier3[[#This Row],[Ilość cukru]]</f>
        <v>0</v>
      </c>
      <c r="H43">
        <f>IF(cukier3[[#This Row],[ile zakupiono]]&gt;=4000,1,0)</f>
        <v>0</v>
      </c>
    </row>
    <row r="44" spans="1:8" x14ac:dyDescent="0.25">
      <c r="A44" s="1">
        <v>38431</v>
      </c>
      <c r="B44" t="s">
        <v>20</v>
      </c>
      <c r="C44">
        <v>54</v>
      </c>
      <c r="D44">
        <f>MONTH(cukier3[[#This Row],[Data]])</f>
        <v>3</v>
      </c>
      <c r="E44">
        <f>IF(NOT(D43=cukier3[[#This Row],[miesiac]]),1,0)</f>
        <v>0</v>
      </c>
      <c r="F44">
        <f>IF(cukier3[[#This Row],[czypierwszy]]=1,(ROUNDUP((5000-F43)/1000,0)*1000+F43-cukier3[[#This Row],[Ilość cukru]]),F43-cukier3[[#This Row],[Ilość cukru]])</f>
        <v>3659</v>
      </c>
      <c r="G44">
        <f>cukier3[[#This Row],[magazyn]]-F43+cukier3[[#This Row],[Ilość cukru]]</f>
        <v>0</v>
      </c>
      <c r="H44">
        <f>IF(cukier3[[#This Row],[ile zakupiono]]&gt;=4000,1,0)</f>
        <v>0</v>
      </c>
    </row>
    <row r="45" spans="1:8" x14ac:dyDescent="0.25">
      <c r="A45" s="1">
        <v>38435</v>
      </c>
      <c r="B45" t="s">
        <v>11</v>
      </c>
      <c r="C45">
        <v>277</v>
      </c>
      <c r="D45">
        <f>MONTH(cukier3[[#This Row],[Data]])</f>
        <v>3</v>
      </c>
      <c r="E45">
        <f>IF(NOT(D44=cukier3[[#This Row],[miesiac]]),1,0)</f>
        <v>0</v>
      </c>
      <c r="F45">
        <f>IF(cukier3[[#This Row],[czypierwszy]]=1,(ROUNDUP((5000-F44)/1000,0)*1000+F44-cukier3[[#This Row],[Ilość cukru]]),F44-cukier3[[#This Row],[Ilość cukru]])</f>
        <v>3382</v>
      </c>
      <c r="G45">
        <f>cukier3[[#This Row],[magazyn]]-F44+cukier3[[#This Row],[Ilość cukru]]</f>
        <v>0</v>
      </c>
      <c r="H45">
        <f>IF(cukier3[[#This Row],[ile zakupiono]]&gt;=4000,1,0)</f>
        <v>0</v>
      </c>
    </row>
    <row r="46" spans="1:8" x14ac:dyDescent="0.25">
      <c r="A46" s="1">
        <v>38437</v>
      </c>
      <c r="B46" t="s">
        <v>34</v>
      </c>
      <c r="C46">
        <v>7</v>
      </c>
      <c r="D46">
        <f>MONTH(cukier3[[#This Row],[Data]])</f>
        <v>3</v>
      </c>
      <c r="E46">
        <f>IF(NOT(D45=cukier3[[#This Row],[miesiac]]),1,0)</f>
        <v>0</v>
      </c>
      <c r="F46">
        <f>IF(cukier3[[#This Row],[czypierwszy]]=1,(ROUNDUP((5000-F45)/1000,0)*1000+F45-cukier3[[#This Row],[Ilość cukru]]),F45-cukier3[[#This Row],[Ilość cukru]])</f>
        <v>3375</v>
      </c>
      <c r="G46">
        <f>cukier3[[#This Row],[magazyn]]-F45+cukier3[[#This Row],[Ilość cukru]]</f>
        <v>0</v>
      </c>
      <c r="H46">
        <f>IF(cukier3[[#This Row],[ile zakupiono]]&gt;=4000,1,0)</f>
        <v>0</v>
      </c>
    </row>
    <row r="47" spans="1:8" x14ac:dyDescent="0.25">
      <c r="A47" s="1">
        <v>38439</v>
      </c>
      <c r="B47" t="s">
        <v>35</v>
      </c>
      <c r="C47">
        <v>12</v>
      </c>
      <c r="D47">
        <f>MONTH(cukier3[[#This Row],[Data]])</f>
        <v>3</v>
      </c>
      <c r="E47">
        <f>IF(NOT(D46=cukier3[[#This Row],[miesiac]]),1,0)</f>
        <v>0</v>
      </c>
      <c r="F47">
        <f>IF(cukier3[[#This Row],[czypierwszy]]=1,(ROUNDUP((5000-F46)/1000,0)*1000+F46-cukier3[[#This Row],[Ilość cukru]]),F46-cukier3[[#This Row],[Ilość cukru]])</f>
        <v>3363</v>
      </c>
      <c r="G47">
        <f>cukier3[[#This Row],[magazyn]]-F46+cukier3[[#This Row],[Ilość cukru]]</f>
        <v>0</v>
      </c>
      <c r="H47">
        <f>IF(cukier3[[#This Row],[ile zakupiono]]&gt;=4000,1,0)</f>
        <v>0</v>
      </c>
    </row>
    <row r="48" spans="1:8" x14ac:dyDescent="0.25">
      <c r="A48" s="1">
        <v>38440</v>
      </c>
      <c r="B48" t="s">
        <v>36</v>
      </c>
      <c r="C48">
        <v>7</v>
      </c>
      <c r="D48">
        <f>MONTH(cukier3[[#This Row],[Data]])</f>
        <v>3</v>
      </c>
      <c r="E48">
        <f>IF(NOT(D47=cukier3[[#This Row],[miesiac]]),1,0)</f>
        <v>0</v>
      </c>
      <c r="F48">
        <f>IF(cukier3[[#This Row],[czypierwszy]]=1,(ROUNDUP((5000-F47)/1000,0)*1000+F47-cukier3[[#This Row],[Ilość cukru]]),F47-cukier3[[#This Row],[Ilość cukru]])</f>
        <v>3356</v>
      </c>
      <c r="G48">
        <f>cukier3[[#This Row],[magazyn]]-F47+cukier3[[#This Row],[Ilość cukru]]</f>
        <v>0</v>
      </c>
      <c r="H48">
        <f>IF(cukier3[[#This Row],[ile zakupiono]]&gt;=4000,1,0)</f>
        <v>0</v>
      </c>
    </row>
    <row r="49" spans="1:8" x14ac:dyDescent="0.25">
      <c r="A49" s="1">
        <v>38442</v>
      </c>
      <c r="B49" t="s">
        <v>9</v>
      </c>
      <c r="C49">
        <v>416</v>
      </c>
      <c r="D49">
        <f>MONTH(cukier3[[#This Row],[Data]])</f>
        <v>3</v>
      </c>
      <c r="E49">
        <f>IF(NOT(D48=cukier3[[#This Row],[miesiac]]),1,0)</f>
        <v>0</v>
      </c>
      <c r="F49">
        <f>IF(cukier3[[#This Row],[czypierwszy]]=1,(ROUNDUP((5000-F48)/1000,0)*1000+F48-cukier3[[#This Row],[Ilość cukru]]),F48-cukier3[[#This Row],[Ilość cukru]])</f>
        <v>2940</v>
      </c>
      <c r="G49">
        <f>cukier3[[#This Row],[magazyn]]-F48+cukier3[[#This Row],[Ilość cukru]]</f>
        <v>0</v>
      </c>
      <c r="H49">
        <f>IF(cukier3[[#This Row],[ile zakupiono]]&gt;=4000,1,0)</f>
        <v>0</v>
      </c>
    </row>
    <row r="50" spans="1:8" x14ac:dyDescent="0.25">
      <c r="A50" s="1">
        <v>38445</v>
      </c>
      <c r="B50" t="s">
        <v>9</v>
      </c>
      <c r="C50">
        <v>263</v>
      </c>
      <c r="D50">
        <f>MONTH(cukier3[[#This Row],[Data]])</f>
        <v>4</v>
      </c>
      <c r="E50">
        <f>IF(NOT(D49=cukier3[[#This Row],[miesiac]]),1,0)</f>
        <v>1</v>
      </c>
      <c r="F50">
        <f>IF(cukier3[[#This Row],[czypierwszy]]=1,(ROUNDUP((5000-F49)/1000,0)*1000+F49-cukier3[[#This Row],[Ilość cukru]]),F49-cukier3[[#This Row],[Ilość cukru]])</f>
        <v>5677</v>
      </c>
      <c r="G50">
        <f>cukier3[[#This Row],[magazyn]]-F49+cukier3[[#This Row],[Ilość cukru]]</f>
        <v>3000</v>
      </c>
      <c r="H50">
        <f>IF(cukier3[[#This Row],[ile zakupiono]]&gt;=4000,1,0)</f>
        <v>0</v>
      </c>
    </row>
    <row r="51" spans="1:8" x14ac:dyDescent="0.25">
      <c r="A51" s="1">
        <v>38448</v>
      </c>
      <c r="B51" t="s">
        <v>3</v>
      </c>
      <c r="C51">
        <v>15</v>
      </c>
      <c r="D51">
        <f>MONTH(cukier3[[#This Row],[Data]])</f>
        <v>4</v>
      </c>
      <c r="E51">
        <f>IF(NOT(D50=cukier3[[#This Row],[miesiac]]),1,0)</f>
        <v>0</v>
      </c>
      <c r="F51">
        <f>IF(cukier3[[#This Row],[czypierwszy]]=1,(ROUNDUP((5000-F50)/1000,0)*1000+F50-cukier3[[#This Row],[Ilość cukru]]),F50-cukier3[[#This Row],[Ilość cukru]])</f>
        <v>5662</v>
      </c>
      <c r="G51">
        <f>cukier3[[#This Row],[magazyn]]-F50+cukier3[[#This Row],[Ilość cukru]]</f>
        <v>0</v>
      </c>
      <c r="H51">
        <f>IF(cukier3[[#This Row],[ile zakupiono]]&gt;=4000,1,0)</f>
        <v>0</v>
      </c>
    </row>
    <row r="52" spans="1:8" x14ac:dyDescent="0.25">
      <c r="A52" s="1">
        <v>38452</v>
      </c>
      <c r="B52" t="s">
        <v>27</v>
      </c>
      <c r="C52">
        <v>194</v>
      </c>
      <c r="D52">
        <f>MONTH(cukier3[[#This Row],[Data]])</f>
        <v>4</v>
      </c>
      <c r="E52">
        <f>IF(NOT(D51=cukier3[[#This Row],[miesiac]]),1,0)</f>
        <v>0</v>
      </c>
      <c r="F52">
        <f>IF(cukier3[[#This Row],[czypierwszy]]=1,(ROUNDUP((5000-F51)/1000,0)*1000+F51-cukier3[[#This Row],[Ilość cukru]]),F51-cukier3[[#This Row],[Ilość cukru]])</f>
        <v>5468</v>
      </c>
      <c r="G52">
        <f>cukier3[[#This Row],[magazyn]]-F51+cukier3[[#This Row],[Ilość cukru]]</f>
        <v>0</v>
      </c>
      <c r="H52">
        <f>IF(cukier3[[#This Row],[ile zakupiono]]&gt;=4000,1,0)</f>
        <v>0</v>
      </c>
    </row>
    <row r="53" spans="1:8" x14ac:dyDescent="0.25">
      <c r="A53" s="1">
        <v>38453</v>
      </c>
      <c r="B53" t="s">
        <v>37</v>
      </c>
      <c r="C53">
        <v>120</v>
      </c>
      <c r="D53">
        <f>MONTH(cukier3[[#This Row],[Data]])</f>
        <v>4</v>
      </c>
      <c r="E53">
        <f>IF(NOT(D52=cukier3[[#This Row],[miesiac]]),1,0)</f>
        <v>0</v>
      </c>
      <c r="F53">
        <f>IF(cukier3[[#This Row],[czypierwszy]]=1,(ROUNDUP((5000-F52)/1000,0)*1000+F52-cukier3[[#This Row],[Ilość cukru]]),F52-cukier3[[#This Row],[Ilość cukru]])</f>
        <v>5348</v>
      </c>
      <c r="G53">
        <f>cukier3[[#This Row],[magazyn]]-F52+cukier3[[#This Row],[Ilość cukru]]</f>
        <v>0</v>
      </c>
      <c r="H53">
        <f>IF(cukier3[[#This Row],[ile zakupiono]]&gt;=4000,1,0)</f>
        <v>0</v>
      </c>
    </row>
    <row r="54" spans="1:8" x14ac:dyDescent="0.25">
      <c r="A54" s="1">
        <v>38454</v>
      </c>
      <c r="B54" t="s">
        <v>9</v>
      </c>
      <c r="C54">
        <v>175</v>
      </c>
      <c r="D54">
        <f>MONTH(cukier3[[#This Row],[Data]])</f>
        <v>4</v>
      </c>
      <c r="E54">
        <f>IF(NOT(D53=cukier3[[#This Row],[miesiac]]),1,0)</f>
        <v>0</v>
      </c>
      <c r="F54">
        <f>IF(cukier3[[#This Row],[czypierwszy]]=1,(ROUNDUP((5000-F53)/1000,0)*1000+F53-cukier3[[#This Row],[Ilość cukru]]),F53-cukier3[[#This Row],[Ilość cukru]])</f>
        <v>5173</v>
      </c>
      <c r="G54">
        <f>cukier3[[#This Row],[magazyn]]-F53+cukier3[[#This Row],[Ilość cukru]]</f>
        <v>0</v>
      </c>
      <c r="H54">
        <f>IF(cukier3[[#This Row],[ile zakupiono]]&gt;=4000,1,0)</f>
        <v>0</v>
      </c>
    </row>
    <row r="55" spans="1:8" x14ac:dyDescent="0.25">
      <c r="A55" s="1">
        <v>38456</v>
      </c>
      <c r="B55" t="s">
        <v>38</v>
      </c>
      <c r="C55">
        <v>12</v>
      </c>
      <c r="D55">
        <f>MONTH(cukier3[[#This Row],[Data]])</f>
        <v>4</v>
      </c>
      <c r="E55">
        <f>IF(NOT(D54=cukier3[[#This Row],[miesiac]]),1,0)</f>
        <v>0</v>
      </c>
      <c r="F55">
        <f>IF(cukier3[[#This Row],[czypierwszy]]=1,(ROUNDUP((5000-F54)/1000,0)*1000+F54-cukier3[[#This Row],[Ilość cukru]]),F54-cukier3[[#This Row],[Ilość cukru]])</f>
        <v>5161</v>
      </c>
      <c r="G55">
        <f>cukier3[[#This Row],[magazyn]]-F54+cukier3[[#This Row],[Ilość cukru]]</f>
        <v>0</v>
      </c>
      <c r="H55">
        <f>IF(cukier3[[#This Row],[ile zakupiono]]&gt;=4000,1,0)</f>
        <v>0</v>
      </c>
    </row>
    <row r="56" spans="1:8" x14ac:dyDescent="0.25">
      <c r="A56" s="1">
        <v>38457</v>
      </c>
      <c r="B56" t="s">
        <v>39</v>
      </c>
      <c r="C56">
        <v>174</v>
      </c>
      <c r="D56">
        <f>MONTH(cukier3[[#This Row],[Data]])</f>
        <v>4</v>
      </c>
      <c r="E56">
        <f>IF(NOT(D55=cukier3[[#This Row],[miesiac]]),1,0)</f>
        <v>0</v>
      </c>
      <c r="F56">
        <f>IF(cukier3[[#This Row],[czypierwszy]]=1,(ROUNDUP((5000-F55)/1000,0)*1000+F55-cukier3[[#This Row],[Ilość cukru]]),F55-cukier3[[#This Row],[Ilość cukru]])</f>
        <v>4987</v>
      </c>
      <c r="G56">
        <f>cukier3[[#This Row],[magazyn]]-F55+cukier3[[#This Row],[Ilość cukru]]</f>
        <v>0</v>
      </c>
      <c r="H56">
        <f>IF(cukier3[[#This Row],[ile zakupiono]]&gt;=4000,1,0)</f>
        <v>0</v>
      </c>
    </row>
    <row r="57" spans="1:8" x14ac:dyDescent="0.25">
      <c r="A57" s="1">
        <v>38458</v>
      </c>
      <c r="B57" t="s">
        <v>40</v>
      </c>
      <c r="C57">
        <v>3</v>
      </c>
      <c r="D57">
        <f>MONTH(cukier3[[#This Row],[Data]])</f>
        <v>4</v>
      </c>
      <c r="E57">
        <f>IF(NOT(D56=cukier3[[#This Row],[miesiac]]),1,0)</f>
        <v>0</v>
      </c>
      <c r="F57">
        <f>IF(cukier3[[#This Row],[czypierwszy]]=1,(ROUNDUP((5000-F56)/1000,0)*1000+F56-cukier3[[#This Row],[Ilość cukru]]),F56-cukier3[[#This Row],[Ilość cukru]])</f>
        <v>4984</v>
      </c>
      <c r="G57">
        <f>cukier3[[#This Row],[magazyn]]-F56+cukier3[[#This Row],[Ilość cukru]]</f>
        <v>0</v>
      </c>
      <c r="H57">
        <f>IF(cukier3[[#This Row],[ile zakupiono]]&gt;=4000,1,0)</f>
        <v>0</v>
      </c>
    </row>
    <row r="58" spans="1:8" x14ac:dyDescent="0.25">
      <c r="A58" s="1">
        <v>38459</v>
      </c>
      <c r="B58" t="s">
        <v>41</v>
      </c>
      <c r="C58">
        <v>149</v>
      </c>
      <c r="D58">
        <f>MONTH(cukier3[[#This Row],[Data]])</f>
        <v>4</v>
      </c>
      <c r="E58">
        <f>IF(NOT(D57=cukier3[[#This Row],[miesiac]]),1,0)</f>
        <v>0</v>
      </c>
      <c r="F58">
        <f>IF(cukier3[[#This Row],[czypierwszy]]=1,(ROUNDUP((5000-F57)/1000,0)*1000+F57-cukier3[[#This Row],[Ilość cukru]]),F57-cukier3[[#This Row],[Ilość cukru]])</f>
        <v>4835</v>
      </c>
      <c r="G58">
        <f>cukier3[[#This Row],[magazyn]]-F57+cukier3[[#This Row],[Ilość cukru]]</f>
        <v>0</v>
      </c>
      <c r="H58">
        <f>IF(cukier3[[#This Row],[ile zakupiono]]&gt;=4000,1,0)</f>
        <v>0</v>
      </c>
    </row>
    <row r="59" spans="1:8" x14ac:dyDescent="0.25">
      <c r="A59" s="1">
        <v>38460</v>
      </c>
      <c r="B59" t="s">
        <v>19</v>
      </c>
      <c r="C59">
        <v>492</v>
      </c>
      <c r="D59">
        <f>MONTH(cukier3[[#This Row],[Data]])</f>
        <v>4</v>
      </c>
      <c r="E59">
        <f>IF(NOT(D58=cukier3[[#This Row],[miesiac]]),1,0)</f>
        <v>0</v>
      </c>
      <c r="F59">
        <f>IF(cukier3[[#This Row],[czypierwszy]]=1,(ROUNDUP((5000-F58)/1000,0)*1000+F58-cukier3[[#This Row],[Ilość cukru]]),F58-cukier3[[#This Row],[Ilość cukru]])</f>
        <v>4343</v>
      </c>
      <c r="G59">
        <f>cukier3[[#This Row],[magazyn]]-F58+cukier3[[#This Row],[Ilość cukru]]</f>
        <v>0</v>
      </c>
      <c r="H59">
        <f>IF(cukier3[[#This Row],[ile zakupiono]]&gt;=4000,1,0)</f>
        <v>0</v>
      </c>
    </row>
    <row r="60" spans="1:8" x14ac:dyDescent="0.25">
      <c r="A60" s="1">
        <v>38460</v>
      </c>
      <c r="B60" t="s">
        <v>42</v>
      </c>
      <c r="C60">
        <v>2</v>
      </c>
      <c r="D60">
        <f>MONTH(cukier3[[#This Row],[Data]])</f>
        <v>4</v>
      </c>
      <c r="E60">
        <f>IF(NOT(D59=cukier3[[#This Row],[miesiac]]),1,0)</f>
        <v>0</v>
      </c>
      <c r="F60">
        <f>IF(cukier3[[#This Row],[czypierwszy]]=1,(ROUNDUP((5000-F59)/1000,0)*1000+F59-cukier3[[#This Row],[Ilość cukru]]),F59-cukier3[[#This Row],[Ilość cukru]])</f>
        <v>4341</v>
      </c>
      <c r="G60">
        <f>cukier3[[#This Row],[magazyn]]-F59+cukier3[[#This Row],[Ilość cukru]]</f>
        <v>0</v>
      </c>
      <c r="H60">
        <f>IF(cukier3[[#This Row],[ile zakupiono]]&gt;=4000,1,0)</f>
        <v>0</v>
      </c>
    </row>
    <row r="61" spans="1:8" x14ac:dyDescent="0.25">
      <c r="A61" s="1">
        <v>38461</v>
      </c>
      <c r="B61" t="s">
        <v>16</v>
      </c>
      <c r="C61">
        <v>298</v>
      </c>
      <c r="D61">
        <f>MONTH(cukier3[[#This Row],[Data]])</f>
        <v>4</v>
      </c>
      <c r="E61">
        <f>IF(NOT(D60=cukier3[[#This Row],[miesiac]]),1,0)</f>
        <v>0</v>
      </c>
      <c r="F61">
        <f>IF(cukier3[[#This Row],[czypierwszy]]=1,(ROUNDUP((5000-F60)/1000,0)*1000+F60-cukier3[[#This Row],[Ilość cukru]]),F60-cukier3[[#This Row],[Ilość cukru]])</f>
        <v>4043</v>
      </c>
      <c r="G61">
        <f>cukier3[[#This Row],[magazyn]]-F60+cukier3[[#This Row],[Ilość cukru]]</f>
        <v>0</v>
      </c>
      <c r="H61">
        <f>IF(cukier3[[#This Row],[ile zakupiono]]&gt;=4000,1,0)</f>
        <v>0</v>
      </c>
    </row>
    <row r="62" spans="1:8" x14ac:dyDescent="0.25">
      <c r="A62" s="1">
        <v>38472</v>
      </c>
      <c r="B62" t="s">
        <v>19</v>
      </c>
      <c r="C62">
        <v>201</v>
      </c>
      <c r="D62">
        <f>MONTH(cukier3[[#This Row],[Data]])</f>
        <v>4</v>
      </c>
      <c r="E62">
        <f>IF(NOT(D61=cukier3[[#This Row],[miesiac]]),1,0)</f>
        <v>0</v>
      </c>
      <c r="F62">
        <f>IF(cukier3[[#This Row],[czypierwszy]]=1,(ROUNDUP((5000-F61)/1000,0)*1000+F61-cukier3[[#This Row],[Ilość cukru]]),F61-cukier3[[#This Row],[Ilość cukru]])</f>
        <v>3842</v>
      </c>
      <c r="G62">
        <f>cukier3[[#This Row],[magazyn]]-F61+cukier3[[#This Row],[Ilość cukru]]</f>
        <v>0</v>
      </c>
      <c r="H62">
        <f>IF(cukier3[[#This Row],[ile zakupiono]]&gt;=4000,1,0)</f>
        <v>0</v>
      </c>
    </row>
    <row r="63" spans="1:8" x14ac:dyDescent="0.25">
      <c r="A63" s="1">
        <v>38473</v>
      </c>
      <c r="B63" t="s">
        <v>43</v>
      </c>
      <c r="C63">
        <v>15</v>
      </c>
      <c r="D63">
        <f>MONTH(cukier3[[#This Row],[Data]])</f>
        <v>5</v>
      </c>
      <c r="E63">
        <f>IF(NOT(D62=cukier3[[#This Row],[miesiac]]),1,0)</f>
        <v>1</v>
      </c>
      <c r="F63">
        <f>IF(cukier3[[#This Row],[czypierwszy]]=1,(ROUNDUP((5000-F62)/1000,0)*1000+F62-cukier3[[#This Row],[Ilość cukru]]),F62-cukier3[[#This Row],[Ilość cukru]])</f>
        <v>5827</v>
      </c>
      <c r="G63">
        <f>cukier3[[#This Row],[magazyn]]-F62+cukier3[[#This Row],[Ilość cukru]]</f>
        <v>2000</v>
      </c>
      <c r="H63">
        <f>IF(cukier3[[#This Row],[ile zakupiono]]&gt;=4000,1,0)</f>
        <v>0</v>
      </c>
    </row>
    <row r="64" spans="1:8" x14ac:dyDescent="0.25">
      <c r="A64" s="1">
        <v>38473</v>
      </c>
      <c r="B64" t="s">
        <v>16</v>
      </c>
      <c r="C64">
        <v>319</v>
      </c>
      <c r="D64">
        <f>MONTH(cukier3[[#This Row],[Data]])</f>
        <v>5</v>
      </c>
      <c r="E64">
        <f>IF(NOT(D63=cukier3[[#This Row],[miesiac]]),1,0)</f>
        <v>0</v>
      </c>
      <c r="F64">
        <f>IF(cukier3[[#This Row],[czypierwszy]]=1,(ROUNDUP((5000-F63)/1000,0)*1000+F63-cukier3[[#This Row],[Ilość cukru]]),F63-cukier3[[#This Row],[Ilość cukru]])</f>
        <v>5508</v>
      </c>
      <c r="G64">
        <f>cukier3[[#This Row],[magazyn]]-F63+cukier3[[#This Row],[Ilość cukru]]</f>
        <v>0</v>
      </c>
      <c r="H64">
        <f>IF(cukier3[[#This Row],[ile zakupiono]]&gt;=4000,1,0)</f>
        <v>0</v>
      </c>
    </row>
    <row r="65" spans="1:8" x14ac:dyDescent="0.25">
      <c r="A65" s="1">
        <v>38474</v>
      </c>
      <c r="B65" t="s">
        <v>44</v>
      </c>
      <c r="C65">
        <v>9</v>
      </c>
      <c r="D65">
        <f>MONTH(cukier3[[#This Row],[Data]])</f>
        <v>5</v>
      </c>
      <c r="E65">
        <f>IF(NOT(D64=cukier3[[#This Row],[miesiac]]),1,0)</f>
        <v>0</v>
      </c>
      <c r="F65">
        <f>IF(cukier3[[#This Row],[czypierwszy]]=1,(ROUNDUP((5000-F64)/1000,0)*1000+F64-cukier3[[#This Row],[Ilość cukru]]),F64-cukier3[[#This Row],[Ilość cukru]])</f>
        <v>5499</v>
      </c>
      <c r="G65">
        <f>cukier3[[#This Row],[magazyn]]-F64+cukier3[[#This Row],[Ilość cukru]]</f>
        <v>0</v>
      </c>
      <c r="H65">
        <f>IF(cukier3[[#This Row],[ile zakupiono]]&gt;=4000,1,0)</f>
        <v>0</v>
      </c>
    </row>
    <row r="66" spans="1:8" x14ac:dyDescent="0.25">
      <c r="A66" s="1">
        <v>38476</v>
      </c>
      <c r="B66" t="s">
        <v>45</v>
      </c>
      <c r="C66">
        <v>15</v>
      </c>
      <c r="D66">
        <f>MONTH(cukier3[[#This Row],[Data]])</f>
        <v>5</v>
      </c>
      <c r="E66">
        <f>IF(NOT(D65=cukier3[[#This Row],[miesiac]]),1,0)</f>
        <v>0</v>
      </c>
      <c r="F66">
        <f>IF(cukier3[[#This Row],[czypierwszy]]=1,(ROUNDUP((5000-F65)/1000,0)*1000+F65-cukier3[[#This Row],[Ilość cukru]]),F65-cukier3[[#This Row],[Ilość cukru]])</f>
        <v>5484</v>
      </c>
      <c r="G66">
        <f>cukier3[[#This Row],[magazyn]]-F65+cukier3[[#This Row],[Ilość cukru]]</f>
        <v>0</v>
      </c>
      <c r="H66">
        <f>IF(cukier3[[#This Row],[ile zakupiono]]&gt;=4000,1,0)</f>
        <v>0</v>
      </c>
    </row>
    <row r="67" spans="1:8" x14ac:dyDescent="0.25">
      <c r="A67" s="1">
        <v>38479</v>
      </c>
      <c r="B67" t="s">
        <v>24</v>
      </c>
      <c r="C67">
        <v>444</v>
      </c>
      <c r="D67">
        <f>MONTH(cukier3[[#This Row],[Data]])</f>
        <v>5</v>
      </c>
      <c r="E67">
        <f>IF(NOT(D66=cukier3[[#This Row],[miesiac]]),1,0)</f>
        <v>0</v>
      </c>
      <c r="F67">
        <f>IF(cukier3[[#This Row],[czypierwszy]]=1,(ROUNDUP((5000-F66)/1000,0)*1000+F66-cukier3[[#This Row],[Ilość cukru]]),F66-cukier3[[#This Row],[Ilość cukru]])</f>
        <v>5040</v>
      </c>
      <c r="G67">
        <f>cukier3[[#This Row],[magazyn]]-F66+cukier3[[#This Row],[Ilość cukru]]</f>
        <v>0</v>
      </c>
      <c r="H67">
        <f>IF(cukier3[[#This Row],[ile zakupiono]]&gt;=4000,1,0)</f>
        <v>0</v>
      </c>
    </row>
    <row r="68" spans="1:8" x14ac:dyDescent="0.25">
      <c r="A68" s="1">
        <v>38479</v>
      </c>
      <c r="B68" t="s">
        <v>46</v>
      </c>
      <c r="C68">
        <v>13</v>
      </c>
      <c r="D68">
        <f>MONTH(cukier3[[#This Row],[Data]])</f>
        <v>5</v>
      </c>
      <c r="E68">
        <f>IF(NOT(D67=cukier3[[#This Row],[miesiac]]),1,0)</f>
        <v>0</v>
      </c>
      <c r="F68">
        <f>IF(cukier3[[#This Row],[czypierwszy]]=1,(ROUNDUP((5000-F67)/1000,0)*1000+F67-cukier3[[#This Row],[Ilość cukru]]),F67-cukier3[[#This Row],[Ilość cukru]])</f>
        <v>5027</v>
      </c>
      <c r="G68">
        <f>cukier3[[#This Row],[magazyn]]-F67+cukier3[[#This Row],[Ilość cukru]]</f>
        <v>0</v>
      </c>
      <c r="H68">
        <f>IF(cukier3[[#This Row],[ile zakupiono]]&gt;=4000,1,0)</f>
        <v>0</v>
      </c>
    </row>
    <row r="69" spans="1:8" x14ac:dyDescent="0.25">
      <c r="A69" s="1">
        <v>38481</v>
      </c>
      <c r="B69" t="s">
        <v>47</v>
      </c>
      <c r="C69">
        <v>366</v>
      </c>
      <c r="D69">
        <f>MONTH(cukier3[[#This Row],[Data]])</f>
        <v>5</v>
      </c>
      <c r="E69">
        <f>IF(NOT(D68=cukier3[[#This Row],[miesiac]]),1,0)</f>
        <v>0</v>
      </c>
      <c r="F69">
        <f>IF(cukier3[[#This Row],[czypierwszy]]=1,(ROUNDUP((5000-F68)/1000,0)*1000+F68-cukier3[[#This Row],[Ilość cukru]]),F68-cukier3[[#This Row],[Ilość cukru]])</f>
        <v>4661</v>
      </c>
      <c r="G69">
        <f>cukier3[[#This Row],[magazyn]]-F68+cukier3[[#This Row],[Ilość cukru]]</f>
        <v>0</v>
      </c>
      <c r="H69">
        <f>IF(cukier3[[#This Row],[ile zakupiono]]&gt;=4000,1,0)</f>
        <v>0</v>
      </c>
    </row>
    <row r="70" spans="1:8" x14ac:dyDescent="0.25">
      <c r="A70" s="1">
        <v>38492</v>
      </c>
      <c r="B70" t="s">
        <v>11</v>
      </c>
      <c r="C70">
        <v>259</v>
      </c>
      <c r="D70">
        <f>MONTH(cukier3[[#This Row],[Data]])</f>
        <v>5</v>
      </c>
      <c r="E70">
        <f>IF(NOT(D69=cukier3[[#This Row],[miesiac]]),1,0)</f>
        <v>0</v>
      </c>
      <c r="F70">
        <f>IF(cukier3[[#This Row],[czypierwszy]]=1,(ROUNDUP((5000-F69)/1000,0)*1000+F69-cukier3[[#This Row],[Ilość cukru]]),F69-cukier3[[#This Row],[Ilość cukru]])</f>
        <v>4402</v>
      </c>
      <c r="G70">
        <f>cukier3[[#This Row],[magazyn]]-F69+cukier3[[#This Row],[Ilość cukru]]</f>
        <v>0</v>
      </c>
      <c r="H70">
        <f>IF(cukier3[[#This Row],[ile zakupiono]]&gt;=4000,1,0)</f>
        <v>0</v>
      </c>
    </row>
    <row r="71" spans="1:8" x14ac:dyDescent="0.25">
      <c r="A71" s="1">
        <v>38493</v>
      </c>
      <c r="B71" t="s">
        <v>48</v>
      </c>
      <c r="C71">
        <v>16</v>
      </c>
      <c r="D71">
        <f>MONTH(cukier3[[#This Row],[Data]])</f>
        <v>5</v>
      </c>
      <c r="E71">
        <f>IF(NOT(D70=cukier3[[#This Row],[miesiac]]),1,0)</f>
        <v>0</v>
      </c>
      <c r="F71">
        <f>IF(cukier3[[#This Row],[czypierwszy]]=1,(ROUNDUP((5000-F70)/1000,0)*1000+F70-cukier3[[#This Row],[Ilość cukru]]),F70-cukier3[[#This Row],[Ilość cukru]])</f>
        <v>4386</v>
      </c>
      <c r="G71">
        <f>cukier3[[#This Row],[magazyn]]-F70+cukier3[[#This Row],[Ilość cukru]]</f>
        <v>0</v>
      </c>
      <c r="H71">
        <f>IF(cukier3[[#This Row],[ile zakupiono]]&gt;=4000,1,0)</f>
        <v>0</v>
      </c>
    </row>
    <row r="72" spans="1:8" x14ac:dyDescent="0.25">
      <c r="A72" s="1">
        <v>38496</v>
      </c>
      <c r="B72" t="s">
        <v>30</v>
      </c>
      <c r="C72">
        <v>49</v>
      </c>
      <c r="D72">
        <f>MONTH(cukier3[[#This Row],[Data]])</f>
        <v>5</v>
      </c>
      <c r="E72">
        <f>IF(NOT(D71=cukier3[[#This Row],[miesiac]]),1,0)</f>
        <v>0</v>
      </c>
      <c r="F72">
        <f>IF(cukier3[[#This Row],[czypierwszy]]=1,(ROUNDUP((5000-F71)/1000,0)*1000+F71-cukier3[[#This Row],[Ilość cukru]]),F71-cukier3[[#This Row],[Ilość cukru]])</f>
        <v>4337</v>
      </c>
      <c r="G72">
        <f>cukier3[[#This Row],[magazyn]]-F71+cukier3[[#This Row],[Ilość cukru]]</f>
        <v>0</v>
      </c>
      <c r="H72">
        <f>IF(cukier3[[#This Row],[ile zakupiono]]&gt;=4000,1,0)</f>
        <v>0</v>
      </c>
    </row>
    <row r="73" spans="1:8" x14ac:dyDescent="0.25">
      <c r="A73" s="1">
        <v>38497</v>
      </c>
      <c r="B73" t="s">
        <v>49</v>
      </c>
      <c r="C73">
        <v>3</v>
      </c>
      <c r="D73">
        <f>MONTH(cukier3[[#This Row],[Data]])</f>
        <v>5</v>
      </c>
      <c r="E73">
        <f>IF(NOT(D72=cukier3[[#This Row],[miesiac]]),1,0)</f>
        <v>0</v>
      </c>
      <c r="F73">
        <f>IF(cukier3[[#This Row],[czypierwszy]]=1,(ROUNDUP((5000-F72)/1000,0)*1000+F72-cukier3[[#This Row],[Ilość cukru]]),F72-cukier3[[#This Row],[Ilość cukru]])</f>
        <v>4334</v>
      </c>
      <c r="G73">
        <f>cukier3[[#This Row],[magazyn]]-F72+cukier3[[#This Row],[Ilość cukru]]</f>
        <v>0</v>
      </c>
      <c r="H73">
        <f>IF(cukier3[[#This Row],[ile zakupiono]]&gt;=4000,1,0)</f>
        <v>0</v>
      </c>
    </row>
    <row r="74" spans="1:8" x14ac:dyDescent="0.25">
      <c r="A74" s="1">
        <v>38497</v>
      </c>
      <c r="B74" t="s">
        <v>24</v>
      </c>
      <c r="C74">
        <v>251</v>
      </c>
      <c r="D74">
        <f>MONTH(cukier3[[#This Row],[Data]])</f>
        <v>5</v>
      </c>
      <c r="E74">
        <f>IF(NOT(D73=cukier3[[#This Row],[miesiac]]),1,0)</f>
        <v>0</v>
      </c>
      <c r="F74">
        <f>IF(cukier3[[#This Row],[czypierwszy]]=1,(ROUNDUP((5000-F73)/1000,0)*1000+F73-cukier3[[#This Row],[Ilość cukru]]),F73-cukier3[[#This Row],[Ilość cukru]])</f>
        <v>4083</v>
      </c>
      <c r="G74">
        <f>cukier3[[#This Row],[magazyn]]-F73+cukier3[[#This Row],[Ilość cukru]]</f>
        <v>0</v>
      </c>
      <c r="H74">
        <f>IF(cukier3[[#This Row],[ile zakupiono]]&gt;=4000,1,0)</f>
        <v>0</v>
      </c>
    </row>
    <row r="75" spans="1:8" x14ac:dyDescent="0.25">
      <c r="A75" s="1">
        <v>38499</v>
      </c>
      <c r="B75" t="s">
        <v>32</v>
      </c>
      <c r="C75">
        <v>179</v>
      </c>
      <c r="D75">
        <f>MONTH(cukier3[[#This Row],[Data]])</f>
        <v>5</v>
      </c>
      <c r="E75">
        <f>IF(NOT(D74=cukier3[[#This Row],[miesiac]]),1,0)</f>
        <v>0</v>
      </c>
      <c r="F75">
        <f>IF(cukier3[[#This Row],[czypierwszy]]=1,(ROUNDUP((5000-F74)/1000,0)*1000+F74-cukier3[[#This Row],[Ilość cukru]]),F74-cukier3[[#This Row],[Ilość cukru]])</f>
        <v>3904</v>
      </c>
      <c r="G75">
        <f>cukier3[[#This Row],[magazyn]]-F74+cukier3[[#This Row],[Ilość cukru]]</f>
        <v>0</v>
      </c>
      <c r="H75">
        <f>IF(cukier3[[#This Row],[ile zakupiono]]&gt;=4000,1,0)</f>
        <v>0</v>
      </c>
    </row>
    <row r="76" spans="1:8" x14ac:dyDescent="0.25">
      <c r="A76" s="1">
        <v>38501</v>
      </c>
      <c r="B76" t="s">
        <v>12</v>
      </c>
      <c r="C76">
        <v>116</v>
      </c>
      <c r="D76">
        <f>MONTH(cukier3[[#This Row],[Data]])</f>
        <v>5</v>
      </c>
      <c r="E76">
        <f>IF(NOT(D75=cukier3[[#This Row],[miesiac]]),1,0)</f>
        <v>0</v>
      </c>
      <c r="F76">
        <f>IF(cukier3[[#This Row],[czypierwszy]]=1,(ROUNDUP((5000-F75)/1000,0)*1000+F75-cukier3[[#This Row],[Ilość cukru]]),F75-cukier3[[#This Row],[Ilość cukru]])</f>
        <v>3788</v>
      </c>
      <c r="G76">
        <f>cukier3[[#This Row],[magazyn]]-F75+cukier3[[#This Row],[Ilość cukru]]</f>
        <v>0</v>
      </c>
      <c r="H76">
        <f>IF(cukier3[[#This Row],[ile zakupiono]]&gt;=4000,1,0)</f>
        <v>0</v>
      </c>
    </row>
    <row r="77" spans="1:8" x14ac:dyDescent="0.25">
      <c r="A77" s="1">
        <v>38501</v>
      </c>
      <c r="B77" t="s">
        <v>50</v>
      </c>
      <c r="C77">
        <v>13</v>
      </c>
      <c r="D77">
        <f>MONTH(cukier3[[#This Row],[Data]])</f>
        <v>5</v>
      </c>
      <c r="E77">
        <f>IF(NOT(D76=cukier3[[#This Row],[miesiac]]),1,0)</f>
        <v>0</v>
      </c>
      <c r="F77">
        <f>IF(cukier3[[#This Row],[czypierwszy]]=1,(ROUNDUP((5000-F76)/1000,0)*1000+F76-cukier3[[#This Row],[Ilość cukru]]),F76-cukier3[[#This Row],[Ilość cukru]])</f>
        <v>3775</v>
      </c>
      <c r="G77">
        <f>cukier3[[#This Row],[magazyn]]-F76+cukier3[[#This Row],[Ilość cukru]]</f>
        <v>0</v>
      </c>
      <c r="H77">
        <f>IF(cukier3[[#This Row],[ile zakupiono]]&gt;=4000,1,0)</f>
        <v>0</v>
      </c>
    </row>
    <row r="78" spans="1:8" x14ac:dyDescent="0.25">
      <c r="A78" s="1">
        <v>38503</v>
      </c>
      <c r="B78" t="s">
        <v>51</v>
      </c>
      <c r="C78">
        <v>3</v>
      </c>
      <c r="D78">
        <f>MONTH(cukier3[[#This Row],[Data]])</f>
        <v>5</v>
      </c>
      <c r="E78">
        <f>IF(NOT(D77=cukier3[[#This Row],[miesiac]]),1,0)</f>
        <v>0</v>
      </c>
      <c r="F78">
        <f>IF(cukier3[[#This Row],[czypierwszy]]=1,(ROUNDUP((5000-F77)/1000,0)*1000+F77-cukier3[[#This Row],[Ilość cukru]]),F77-cukier3[[#This Row],[Ilość cukru]])</f>
        <v>3772</v>
      </c>
      <c r="G78">
        <f>cukier3[[#This Row],[magazyn]]-F77+cukier3[[#This Row],[Ilość cukru]]</f>
        <v>0</v>
      </c>
      <c r="H78">
        <f>IF(cukier3[[#This Row],[ile zakupiono]]&gt;=4000,1,0)</f>
        <v>0</v>
      </c>
    </row>
    <row r="79" spans="1:8" x14ac:dyDescent="0.25">
      <c r="A79" s="1">
        <v>38503</v>
      </c>
      <c r="B79" t="s">
        <v>52</v>
      </c>
      <c r="C79">
        <v>253</v>
      </c>
      <c r="D79">
        <f>MONTH(cukier3[[#This Row],[Data]])</f>
        <v>5</v>
      </c>
      <c r="E79">
        <f>IF(NOT(D78=cukier3[[#This Row],[miesiac]]),1,0)</f>
        <v>0</v>
      </c>
      <c r="F79">
        <f>IF(cukier3[[#This Row],[czypierwszy]]=1,(ROUNDUP((5000-F78)/1000,0)*1000+F78-cukier3[[#This Row],[Ilość cukru]]),F78-cukier3[[#This Row],[Ilość cukru]])</f>
        <v>3519</v>
      </c>
      <c r="G79">
        <f>cukier3[[#This Row],[magazyn]]-F78+cukier3[[#This Row],[Ilość cukru]]</f>
        <v>0</v>
      </c>
      <c r="H79">
        <f>IF(cukier3[[#This Row],[ile zakupiono]]&gt;=4000,1,0)</f>
        <v>0</v>
      </c>
    </row>
    <row r="80" spans="1:8" x14ac:dyDescent="0.25">
      <c r="A80" s="1">
        <v>38510</v>
      </c>
      <c r="B80" t="s">
        <v>25</v>
      </c>
      <c r="C80">
        <v>83</v>
      </c>
      <c r="D80">
        <f>MONTH(cukier3[[#This Row],[Data]])</f>
        <v>6</v>
      </c>
      <c r="E80">
        <f>IF(NOT(D79=cukier3[[#This Row],[miesiac]]),1,0)</f>
        <v>1</v>
      </c>
      <c r="F80">
        <f>IF(cukier3[[#This Row],[czypierwszy]]=1,(ROUNDUP((5000-F79)/1000,0)*1000+F79-cukier3[[#This Row],[Ilość cukru]]),F79-cukier3[[#This Row],[Ilość cukru]])</f>
        <v>5436</v>
      </c>
      <c r="G80">
        <f>cukier3[[#This Row],[magazyn]]-F79+cukier3[[#This Row],[Ilość cukru]]</f>
        <v>2000</v>
      </c>
      <c r="H80">
        <f>IF(cukier3[[#This Row],[ile zakupiono]]&gt;=4000,1,0)</f>
        <v>0</v>
      </c>
    </row>
    <row r="81" spans="1:8" x14ac:dyDescent="0.25">
      <c r="A81" s="1">
        <v>38512</v>
      </c>
      <c r="B81" t="s">
        <v>20</v>
      </c>
      <c r="C81">
        <v>177</v>
      </c>
      <c r="D81">
        <f>MONTH(cukier3[[#This Row],[Data]])</f>
        <v>6</v>
      </c>
      <c r="E81">
        <f>IF(NOT(D80=cukier3[[#This Row],[miesiac]]),1,0)</f>
        <v>0</v>
      </c>
      <c r="F81">
        <f>IF(cukier3[[#This Row],[czypierwszy]]=1,(ROUNDUP((5000-F80)/1000,0)*1000+F80-cukier3[[#This Row],[Ilość cukru]]),F80-cukier3[[#This Row],[Ilość cukru]])</f>
        <v>5259</v>
      </c>
      <c r="G81">
        <f>cukier3[[#This Row],[magazyn]]-F80+cukier3[[#This Row],[Ilość cukru]]</f>
        <v>0</v>
      </c>
      <c r="H81">
        <f>IF(cukier3[[#This Row],[ile zakupiono]]&gt;=4000,1,0)</f>
        <v>0</v>
      </c>
    </row>
    <row r="82" spans="1:8" x14ac:dyDescent="0.25">
      <c r="A82" s="1">
        <v>38512</v>
      </c>
      <c r="B82" t="s">
        <v>53</v>
      </c>
      <c r="C82">
        <v>7</v>
      </c>
      <c r="D82">
        <f>MONTH(cukier3[[#This Row],[Data]])</f>
        <v>6</v>
      </c>
      <c r="E82">
        <f>IF(NOT(D81=cukier3[[#This Row],[miesiac]]),1,0)</f>
        <v>0</v>
      </c>
      <c r="F82">
        <f>IF(cukier3[[#This Row],[czypierwszy]]=1,(ROUNDUP((5000-F81)/1000,0)*1000+F81-cukier3[[#This Row],[Ilość cukru]]),F81-cukier3[[#This Row],[Ilość cukru]])</f>
        <v>5252</v>
      </c>
      <c r="G82">
        <f>cukier3[[#This Row],[magazyn]]-F81+cukier3[[#This Row],[Ilość cukru]]</f>
        <v>0</v>
      </c>
      <c r="H82">
        <f>IF(cukier3[[#This Row],[ile zakupiono]]&gt;=4000,1,0)</f>
        <v>0</v>
      </c>
    </row>
    <row r="83" spans="1:8" x14ac:dyDescent="0.25">
      <c r="A83" s="1">
        <v>38513</v>
      </c>
      <c r="B83" t="s">
        <v>54</v>
      </c>
      <c r="C83">
        <v>46</v>
      </c>
      <c r="D83">
        <f>MONTH(cukier3[[#This Row],[Data]])</f>
        <v>6</v>
      </c>
      <c r="E83">
        <f>IF(NOT(D82=cukier3[[#This Row],[miesiac]]),1,0)</f>
        <v>0</v>
      </c>
      <c r="F83">
        <f>IF(cukier3[[#This Row],[czypierwszy]]=1,(ROUNDUP((5000-F82)/1000,0)*1000+F82-cukier3[[#This Row],[Ilość cukru]]),F82-cukier3[[#This Row],[Ilość cukru]])</f>
        <v>5206</v>
      </c>
      <c r="G83">
        <f>cukier3[[#This Row],[magazyn]]-F82+cukier3[[#This Row],[Ilość cukru]]</f>
        <v>0</v>
      </c>
      <c r="H83">
        <f>IF(cukier3[[#This Row],[ile zakupiono]]&gt;=4000,1,0)</f>
        <v>0</v>
      </c>
    </row>
    <row r="84" spans="1:8" x14ac:dyDescent="0.25">
      <c r="A84" s="1">
        <v>38514</v>
      </c>
      <c r="B84" t="s">
        <v>55</v>
      </c>
      <c r="C84">
        <v>2</v>
      </c>
      <c r="D84">
        <f>MONTH(cukier3[[#This Row],[Data]])</f>
        <v>6</v>
      </c>
      <c r="E84">
        <f>IF(NOT(D83=cukier3[[#This Row],[miesiac]]),1,0)</f>
        <v>0</v>
      </c>
      <c r="F84">
        <f>IF(cukier3[[#This Row],[czypierwszy]]=1,(ROUNDUP((5000-F83)/1000,0)*1000+F83-cukier3[[#This Row],[Ilość cukru]]),F83-cukier3[[#This Row],[Ilość cukru]])</f>
        <v>5204</v>
      </c>
      <c r="G84">
        <f>cukier3[[#This Row],[magazyn]]-F83+cukier3[[#This Row],[Ilość cukru]]</f>
        <v>0</v>
      </c>
      <c r="H84">
        <f>IF(cukier3[[#This Row],[ile zakupiono]]&gt;=4000,1,0)</f>
        <v>0</v>
      </c>
    </row>
    <row r="85" spans="1:8" x14ac:dyDescent="0.25">
      <c r="A85" s="1">
        <v>38515</v>
      </c>
      <c r="B85" t="s">
        <v>5</v>
      </c>
      <c r="C85">
        <v>9</v>
      </c>
      <c r="D85">
        <f>MONTH(cukier3[[#This Row],[Data]])</f>
        <v>6</v>
      </c>
      <c r="E85">
        <f>IF(NOT(D84=cukier3[[#This Row],[miesiac]]),1,0)</f>
        <v>0</v>
      </c>
      <c r="F85">
        <f>IF(cukier3[[#This Row],[czypierwszy]]=1,(ROUNDUP((5000-F84)/1000,0)*1000+F84-cukier3[[#This Row],[Ilość cukru]]),F84-cukier3[[#This Row],[Ilość cukru]])</f>
        <v>5195</v>
      </c>
      <c r="G85">
        <f>cukier3[[#This Row],[magazyn]]-F84+cukier3[[#This Row],[Ilość cukru]]</f>
        <v>0</v>
      </c>
      <c r="H85">
        <f>IF(cukier3[[#This Row],[ile zakupiono]]&gt;=4000,1,0)</f>
        <v>0</v>
      </c>
    </row>
    <row r="86" spans="1:8" x14ac:dyDescent="0.25">
      <c r="A86" s="1">
        <v>38517</v>
      </c>
      <c r="B86" t="s">
        <v>56</v>
      </c>
      <c r="C86">
        <v>3</v>
      </c>
      <c r="D86">
        <f>MONTH(cukier3[[#This Row],[Data]])</f>
        <v>6</v>
      </c>
      <c r="E86">
        <f>IF(NOT(D85=cukier3[[#This Row],[miesiac]]),1,0)</f>
        <v>0</v>
      </c>
      <c r="F86">
        <f>IF(cukier3[[#This Row],[czypierwszy]]=1,(ROUNDUP((5000-F85)/1000,0)*1000+F85-cukier3[[#This Row],[Ilość cukru]]),F85-cukier3[[#This Row],[Ilość cukru]])</f>
        <v>5192</v>
      </c>
      <c r="G86">
        <f>cukier3[[#This Row],[magazyn]]-F85+cukier3[[#This Row],[Ilość cukru]]</f>
        <v>0</v>
      </c>
      <c r="H86">
        <f>IF(cukier3[[#This Row],[ile zakupiono]]&gt;=4000,1,0)</f>
        <v>0</v>
      </c>
    </row>
    <row r="87" spans="1:8" x14ac:dyDescent="0.25">
      <c r="A87" s="1">
        <v>38517</v>
      </c>
      <c r="B87" t="s">
        <v>57</v>
      </c>
      <c r="C87">
        <v>67</v>
      </c>
      <c r="D87">
        <f>MONTH(cukier3[[#This Row],[Data]])</f>
        <v>6</v>
      </c>
      <c r="E87">
        <f>IF(NOT(D86=cukier3[[#This Row],[miesiac]]),1,0)</f>
        <v>0</v>
      </c>
      <c r="F87">
        <f>IF(cukier3[[#This Row],[czypierwszy]]=1,(ROUNDUP((5000-F86)/1000,0)*1000+F86-cukier3[[#This Row],[Ilość cukru]]),F86-cukier3[[#This Row],[Ilość cukru]])</f>
        <v>5125</v>
      </c>
      <c r="G87">
        <f>cukier3[[#This Row],[magazyn]]-F86+cukier3[[#This Row],[Ilość cukru]]</f>
        <v>0</v>
      </c>
      <c r="H87">
        <f>IF(cukier3[[#This Row],[ile zakupiono]]&gt;=4000,1,0)</f>
        <v>0</v>
      </c>
    </row>
    <row r="88" spans="1:8" x14ac:dyDescent="0.25">
      <c r="A88" s="1">
        <v>38517</v>
      </c>
      <c r="B88" t="s">
        <v>47</v>
      </c>
      <c r="C88">
        <v>425</v>
      </c>
      <c r="D88">
        <f>MONTH(cukier3[[#This Row],[Data]])</f>
        <v>6</v>
      </c>
      <c r="E88">
        <f>IF(NOT(D87=cukier3[[#This Row],[miesiac]]),1,0)</f>
        <v>0</v>
      </c>
      <c r="F88">
        <f>IF(cukier3[[#This Row],[czypierwszy]]=1,(ROUNDUP((5000-F87)/1000,0)*1000+F87-cukier3[[#This Row],[Ilość cukru]]),F87-cukier3[[#This Row],[Ilość cukru]])</f>
        <v>4700</v>
      </c>
      <c r="G88">
        <f>cukier3[[#This Row],[magazyn]]-F87+cukier3[[#This Row],[Ilość cukru]]</f>
        <v>0</v>
      </c>
      <c r="H88">
        <f>IF(cukier3[[#This Row],[ile zakupiono]]&gt;=4000,1,0)</f>
        <v>0</v>
      </c>
    </row>
    <row r="89" spans="1:8" x14ac:dyDescent="0.25">
      <c r="A89" s="1">
        <v>38518</v>
      </c>
      <c r="B89" t="s">
        <v>7</v>
      </c>
      <c r="C89">
        <v>453</v>
      </c>
      <c r="D89">
        <f>MONTH(cukier3[[#This Row],[Data]])</f>
        <v>6</v>
      </c>
      <c r="E89">
        <f>IF(NOT(D88=cukier3[[#This Row],[miesiac]]),1,0)</f>
        <v>0</v>
      </c>
      <c r="F89">
        <f>IF(cukier3[[#This Row],[czypierwszy]]=1,(ROUNDUP((5000-F88)/1000,0)*1000+F88-cukier3[[#This Row],[Ilość cukru]]),F88-cukier3[[#This Row],[Ilość cukru]])</f>
        <v>4247</v>
      </c>
      <c r="G89">
        <f>cukier3[[#This Row],[magazyn]]-F88+cukier3[[#This Row],[Ilość cukru]]</f>
        <v>0</v>
      </c>
      <c r="H89">
        <f>IF(cukier3[[#This Row],[ile zakupiono]]&gt;=4000,1,0)</f>
        <v>0</v>
      </c>
    </row>
    <row r="90" spans="1:8" x14ac:dyDescent="0.25">
      <c r="A90" s="1">
        <v>38523</v>
      </c>
      <c r="B90" t="s">
        <v>24</v>
      </c>
      <c r="C90">
        <v>212</v>
      </c>
      <c r="D90">
        <f>MONTH(cukier3[[#This Row],[Data]])</f>
        <v>6</v>
      </c>
      <c r="E90">
        <f>IF(NOT(D89=cukier3[[#This Row],[miesiac]]),1,0)</f>
        <v>0</v>
      </c>
      <c r="F90">
        <f>IF(cukier3[[#This Row],[czypierwszy]]=1,(ROUNDUP((5000-F89)/1000,0)*1000+F89-cukier3[[#This Row],[Ilość cukru]]),F89-cukier3[[#This Row],[Ilość cukru]])</f>
        <v>4035</v>
      </c>
      <c r="G90">
        <f>cukier3[[#This Row],[magazyn]]-F89+cukier3[[#This Row],[Ilość cukru]]</f>
        <v>0</v>
      </c>
      <c r="H90">
        <f>IF(cukier3[[#This Row],[ile zakupiono]]&gt;=4000,1,0)</f>
        <v>0</v>
      </c>
    </row>
    <row r="91" spans="1:8" x14ac:dyDescent="0.25">
      <c r="A91" s="1">
        <v>38525</v>
      </c>
      <c r="B91" t="s">
        <v>58</v>
      </c>
      <c r="C91">
        <v>19</v>
      </c>
      <c r="D91">
        <f>MONTH(cukier3[[#This Row],[Data]])</f>
        <v>6</v>
      </c>
      <c r="E91">
        <f>IF(NOT(D90=cukier3[[#This Row],[miesiac]]),1,0)</f>
        <v>0</v>
      </c>
      <c r="F91">
        <f>IF(cukier3[[#This Row],[czypierwszy]]=1,(ROUNDUP((5000-F90)/1000,0)*1000+F90-cukier3[[#This Row],[Ilość cukru]]),F90-cukier3[[#This Row],[Ilość cukru]])</f>
        <v>4016</v>
      </c>
      <c r="G91">
        <f>cukier3[[#This Row],[magazyn]]-F90+cukier3[[#This Row],[Ilość cukru]]</f>
        <v>0</v>
      </c>
      <c r="H91">
        <f>IF(cukier3[[#This Row],[ile zakupiono]]&gt;=4000,1,0)</f>
        <v>0</v>
      </c>
    </row>
    <row r="92" spans="1:8" x14ac:dyDescent="0.25">
      <c r="A92" s="1">
        <v>38526</v>
      </c>
      <c r="B92" t="s">
        <v>8</v>
      </c>
      <c r="C92">
        <v>81</v>
      </c>
      <c r="D92">
        <f>MONTH(cukier3[[#This Row],[Data]])</f>
        <v>6</v>
      </c>
      <c r="E92">
        <f>IF(NOT(D91=cukier3[[#This Row],[miesiac]]),1,0)</f>
        <v>0</v>
      </c>
      <c r="F92">
        <f>IF(cukier3[[#This Row],[czypierwszy]]=1,(ROUNDUP((5000-F91)/1000,0)*1000+F91-cukier3[[#This Row],[Ilość cukru]]),F91-cukier3[[#This Row],[Ilość cukru]])</f>
        <v>3935</v>
      </c>
      <c r="G92">
        <f>cukier3[[#This Row],[magazyn]]-F91+cukier3[[#This Row],[Ilość cukru]]</f>
        <v>0</v>
      </c>
      <c r="H92">
        <f>IF(cukier3[[#This Row],[ile zakupiono]]&gt;=4000,1,0)</f>
        <v>0</v>
      </c>
    </row>
    <row r="93" spans="1:8" x14ac:dyDescent="0.25">
      <c r="A93" s="1">
        <v>38528</v>
      </c>
      <c r="B93" t="s">
        <v>59</v>
      </c>
      <c r="C93">
        <v>7</v>
      </c>
      <c r="D93">
        <f>MONTH(cukier3[[#This Row],[Data]])</f>
        <v>6</v>
      </c>
      <c r="E93">
        <f>IF(NOT(D92=cukier3[[#This Row],[miesiac]]),1,0)</f>
        <v>0</v>
      </c>
      <c r="F93">
        <f>IF(cukier3[[#This Row],[czypierwszy]]=1,(ROUNDUP((5000-F92)/1000,0)*1000+F92-cukier3[[#This Row],[Ilość cukru]]),F92-cukier3[[#This Row],[Ilość cukru]])</f>
        <v>3928</v>
      </c>
      <c r="G93">
        <f>cukier3[[#This Row],[magazyn]]-F92+cukier3[[#This Row],[Ilość cukru]]</f>
        <v>0</v>
      </c>
      <c r="H93">
        <f>IF(cukier3[[#This Row],[ile zakupiono]]&gt;=4000,1,0)</f>
        <v>0</v>
      </c>
    </row>
    <row r="94" spans="1:8" x14ac:dyDescent="0.25">
      <c r="A94" s="1">
        <v>38529</v>
      </c>
      <c r="B94" t="s">
        <v>60</v>
      </c>
      <c r="C94">
        <v>179</v>
      </c>
      <c r="D94">
        <f>MONTH(cukier3[[#This Row],[Data]])</f>
        <v>6</v>
      </c>
      <c r="E94">
        <f>IF(NOT(D93=cukier3[[#This Row],[miesiac]]),1,0)</f>
        <v>0</v>
      </c>
      <c r="F94">
        <f>IF(cukier3[[#This Row],[czypierwszy]]=1,(ROUNDUP((5000-F93)/1000,0)*1000+F93-cukier3[[#This Row],[Ilość cukru]]),F93-cukier3[[#This Row],[Ilość cukru]])</f>
        <v>3749</v>
      </c>
      <c r="G94">
        <f>cukier3[[#This Row],[magazyn]]-F93+cukier3[[#This Row],[Ilość cukru]]</f>
        <v>0</v>
      </c>
      <c r="H94">
        <f>IF(cukier3[[#This Row],[ile zakupiono]]&gt;=4000,1,0)</f>
        <v>0</v>
      </c>
    </row>
    <row r="95" spans="1:8" x14ac:dyDescent="0.25">
      <c r="A95" s="1">
        <v>38531</v>
      </c>
      <c r="B95" t="s">
        <v>16</v>
      </c>
      <c r="C95">
        <v>222</v>
      </c>
      <c r="D95">
        <f>MONTH(cukier3[[#This Row],[Data]])</f>
        <v>6</v>
      </c>
      <c r="E95">
        <f>IF(NOT(D94=cukier3[[#This Row],[miesiac]]),1,0)</f>
        <v>0</v>
      </c>
      <c r="F95">
        <f>IF(cukier3[[#This Row],[czypierwszy]]=1,(ROUNDUP((5000-F94)/1000,0)*1000+F94-cukier3[[#This Row],[Ilość cukru]]),F94-cukier3[[#This Row],[Ilość cukru]])</f>
        <v>3527</v>
      </c>
      <c r="G95">
        <f>cukier3[[#This Row],[magazyn]]-F94+cukier3[[#This Row],[Ilość cukru]]</f>
        <v>0</v>
      </c>
      <c r="H95">
        <f>IF(cukier3[[#This Row],[ile zakupiono]]&gt;=4000,1,0)</f>
        <v>0</v>
      </c>
    </row>
    <row r="96" spans="1:8" x14ac:dyDescent="0.25">
      <c r="A96" s="1">
        <v>38532</v>
      </c>
      <c r="B96" t="s">
        <v>61</v>
      </c>
      <c r="C96">
        <v>14</v>
      </c>
      <c r="D96">
        <f>MONTH(cukier3[[#This Row],[Data]])</f>
        <v>6</v>
      </c>
      <c r="E96">
        <f>IF(NOT(D95=cukier3[[#This Row],[miesiac]]),1,0)</f>
        <v>0</v>
      </c>
      <c r="F96">
        <f>IF(cukier3[[#This Row],[czypierwszy]]=1,(ROUNDUP((5000-F95)/1000,0)*1000+F95-cukier3[[#This Row],[Ilość cukru]]),F95-cukier3[[#This Row],[Ilość cukru]])</f>
        <v>3513</v>
      </c>
      <c r="G96">
        <f>cukier3[[#This Row],[magazyn]]-F95+cukier3[[#This Row],[Ilość cukru]]</f>
        <v>0</v>
      </c>
      <c r="H96">
        <f>IF(cukier3[[#This Row],[ile zakupiono]]&gt;=4000,1,0)</f>
        <v>0</v>
      </c>
    </row>
    <row r="97" spans="1:8" x14ac:dyDescent="0.25">
      <c r="A97" s="1">
        <v>38534</v>
      </c>
      <c r="B97" t="s">
        <v>62</v>
      </c>
      <c r="C97">
        <v>15</v>
      </c>
      <c r="D97">
        <f>MONTH(cukier3[[#This Row],[Data]])</f>
        <v>7</v>
      </c>
      <c r="E97">
        <f>IF(NOT(D96=cukier3[[#This Row],[miesiac]]),1,0)</f>
        <v>1</v>
      </c>
      <c r="F97">
        <f>IF(cukier3[[#This Row],[czypierwszy]]=1,(ROUNDUP((5000-F96)/1000,0)*1000+F96-cukier3[[#This Row],[Ilość cukru]]),F96-cukier3[[#This Row],[Ilość cukru]])</f>
        <v>5498</v>
      </c>
      <c r="G97">
        <f>cukier3[[#This Row],[magazyn]]-F96+cukier3[[#This Row],[Ilość cukru]]</f>
        <v>2000</v>
      </c>
      <c r="H97">
        <f>IF(cukier3[[#This Row],[ile zakupiono]]&gt;=4000,1,0)</f>
        <v>0</v>
      </c>
    </row>
    <row r="98" spans="1:8" x14ac:dyDescent="0.25">
      <c r="A98" s="1">
        <v>38536</v>
      </c>
      <c r="B98" t="s">
        <v>63</v>
      </c>
      <c r="C98">
        <v>97</v>
      </c>
      <c r="D98">
        <f>MONTH(cukier3[[#This Row],[Data]])</f>
        <v>7</v>
      </c>
      <c r="E98">
        <f>IF(NOT(D97=cukier3[[#This Row],[miesiac]]),1,0)</f>
        <v>0</v>
      </c>
      <c r="F98">
        <f>IF(cukier3[[#This Row],[czypierwszy]]=1,(ROUNDUP((5000-F97)/1000,0)*1000+F97-cukier3[[#This Row],[Ilość cukru]]),F97-cukier3[[#This Row],[Ilość cukru]])</f>
        <v>5401</v>
      </c>
      <c r="G98">
        <f>cukier3[[#This Row],[magazyn]]-F97+cukier3[[#This Row],[Ilość cukru]]</f>
        <v>0</v>
      </c>
      <c r="H98">
        <f>IF(cukier3[[#This Row],[ile zakupiono]]&gt;=4000,1,0)</f>
        <v>0</v>
      </c>
    </row>
    <row r="99" spans="1:8" x14ac:dyDescent="0.25">
      <c r="A99" s="1">
        <v>38542</v>
      </c>
      <c r="B99" t="s">
        <v>22</v>
      </c>
      <c r="C99">
        <v>142</v>
      </c>
      <c r="D99">
        <f>MONTH(cukier3[[#This Row],[Data]])</f>
        <v>7</v>
      </c>
      <c r="E99">
        <f>IF(NOT(D98=cukier3[[#This Row],[miesiac]]),1,0)</f>
        <v>0</v>
      </c>
      <c r="F99">
        <f>IF(cukier3[[#This Row],[czypierwszy]]=1,(ROUNDUP((5000-F98)/1000,0)*1000+F98-cukier3[[#This Row],[Ilość cukru]]),F98-cukier3[[#This Row],[Ilość cukru]])</f>
        <v>5259</v>
      </c>
      <c r="G99">
        <f>cukier3[[#This Row],[magazyn]]-F98+cukier3[[#This Row],[Ilość cukru]]</f>
        <v>0</v>
      </c>
      <c r="H99">
        <f>IF(cukier3[[#This Row],[ile zakupiono]]&gt;=4000,1,0)</f>
        <v>0</v>
      </c>
    </row>
    <row r="100" spans="1:8" x14ac:dyDescent="0.25">
      <c r="A100" s="1">
        <v>38546</v>
      </c>
      <c r="B100" t="s">
        <v>47</v>
      </c>
      <c r="C100">
        <v>214</v>
      </c>
      <c r="D100">
        <f>MONTH(cukier3[[#This Row],[Data]])</f>
        <v>7</v>
      </c>
      <c r="E100">
        <f>IF(NOT(D99=cukier3[[#This Row],[miesiac]]),1,0)</f>
        <v>0</v>
      </c>
      <c r="F100">
        <f>IF(cukier3[[#This Row],[czypierwszy]]=1,(ROUNDUP((5000-F99)/1000,0)*1000+F99-cukier3[[#This Row],[Ilość cukru]]),F99-cukier3[[#This Row],[Ilość cukru]])</f>
        <v>5045</v>
      </c>
      <c r="G100">
        <f>cukier3[[#This Row],[magazyn]]-F99+cukier3[[#This Row],[Ilość cukru]]</f>
        <v>0</v>
      </c>
      <c r="H100">
        <f>IF(cukier3[[#This Row],[ile zakupiono]]&gt;=4000,1,0)</f>
        <v>0</v>
      </c>
    </row>
    <row r="101" spans="1:8" x14ac:dyDescent="0.25">
      <c r="A101" s="1">
        <v>38546</v>
      </c>
      <c r="B101" t="s">
        <v>16</v>
      </c>
      <c r="C101">
        <v>408</v>
      </c>
      <c r="D101">
        <f>MONTH(cukier3[[#This Row],[Data]])</f>
        <v>7</v>
      </c>
      <c r="E101">
        <f>IF(NOT(D100=cukier3[[#This Row],[miesiac]]),1,0)</f>
        <v>0</v>
      </c>
      <c r="F101">
        <f>IF(cukier3[[#This Row],[czypierwszy]]=1,(ROUNDUP((5000-F100)/1000,0)*1000+F100-cukier3[[#This Row],[Ilość cukru]]),F100-cukier3[[#This Row],[Ilość cukru]])</f>
        <v>4637</v>
      </c>
      <c r="G101">
        <f>cukier3[[#This Row],[magazyn]]-F100+cukier3[[#This Row],[Ilość cukru]]</f>
        <v>0</v>
      </c>
      <c r="H101">
        <f>IF(cukier3[[#This Row],[ile zakupiono]]&gt;=4000,1,0)</f>
        <v>0</v>
      </c>
    </row>
    <row r="102" spans="1:8" x14ac:dyDescent="0.25">
      <c r="A102" s="1">
        <v>38547</v>
      </c>
      <c r="B102" t="s">
        <v>14</v>
      </c>
      <c r="C102">
        <v>144</v>
      </c>
      <c r="D102">
        <f>MONTH(cukier3[[#This Row],[Data]])</f>
        <v>7</v>
      </c>
      <c r="E102">
        <f>IF(NOT(D101=cukier3[[#This Row],[miesiac]]),1,0)</f>
        <v>0</v>
      </c>
      <c r="F102">
        <f>IF(cukier3[[#This Row],[czypierwszy]]=1,(ROUNDUP((5000-F101)/1000,0)*1000+F101-cukier3[[#This Row],[Ilość cukru]]),F101-cukier3[[#This Row],[Ilość cukru]])</f>
        <v>4493</v>
      </c>
      <c r="G102">
        <f>cukier3[[#This Row],[magazyn]]-F101+cukier3[[#This Row],[Ilość cukru]]</f>
        <v>0</v>
      </c>
      <c r="H102">
        <f>IF(cukier3[[#This Row],[ile zakupiono]]&gt;=4000,1,0)</f>
        <v>0</v>
      </c>
    </row>
    <row r="103" spans="1:8" x14ac:dyDescent="0.25">
      <c r="A103" s="1">
        <v>38547</v>
      </c>
      <c r="B103" t="s">
        <v>8</v>
      </c>
      <c r="C103">
        <v>173</v>
      </c>
      <c r="D103">
        <f>MONTH(cukier3[[#This Row],[Data]])</f>
        <v>7</v>
      </c>
      <c r="E103">
        <f>IF(NOT(D102=cukier3[[#This Row],[miesiac]]),1,0)</f>
        <v>0</v>
      </c>
      <c r="F103">
        <f>IF(cukier3[[#This Row],[czypierwszy]]=1,(ROUNDUP((5000-F102)/1000,0)*1000+F102-cukier3[[#This Row],[Ilość cukru]]),F102-cukier3[[#This Row],[Ilość cukru]])</f>
        <v>4320</v>
      </c>
      <c r="G103">
        <f>cukier3[[#This Row],[magazyn]]-F102+cukier3[[#This Row],[Ilość cukru]]</f>
        <v>0</v>
      </c>
      <c r="H103">
        <f>IF(cukier3[[#This Row],[ile zakupiono]]&gt;=4000,1,0)</f>
        <v>0</v>
      </c>
    </row>
    <row r="104" spans="1:8" x14ac:dyDescent="0.25">
      <c r="A104" s="1">
        <v>38549</v>
      </c>
      <c r="B104" t="s">
        <v>64</v>
      </c>
      <c r="C104">
        <v>15</v>
      </c>
      <c r="D104">
        <f>MONTH(cukier3[[#This Row],[Data]])</f>
        <v>7</v>
      </c>
      <c r="E104">
        <f>IF(NOT(D103=cukier3[[#This Row],[miesiac]]),1,0)</f>
        <v>0</v>
      </c>
      <c r="F104">
        <f>IF(cukier3[[#This Row],[czypierwszy]]=1,(ROUNDUP((5000-F103)/1000,0)*1000+F103-cukier3[[#This Row],[Ilość cukru]]),F103-cukier3[[#This Row],[Ilość cukru]])</f>
        <v>4305</v>
      </c>
      <c r="G104">
        <f>cukier3[[#This Row],[magazyn]]-F103+cukier3[[#This Row],[Ilość cukru]]</f>
        <v>0</v>
      </c>
      <c r="H104">
        <f>IF(cukier3[[#This Row],[ile zakupiono]]&gt;=4000,1,0)</f>
        <v>0</v>
      </c>
    </row>
    <row r="105" spans="1:8" x14ac:dyDescent="0.25">
      <c r="A105" s="1">
        <v>38551</v>
      </c>
      <c r="B105" t="s">
        <v>52</v>
      </c>
      <c r="C105">
        <v>433</v>
      </c>
      <c r="D105">
        <f>MONTH(cukier3[[#This Row],[Data]])</f>
        <v>7</v>
      </c>
      <c r="E105">
        <f>IF(NOT(D104=cukier3[[#This Row],[miesiac]]),1,0)</f>
        <v>0</v>
      </c>
      <c r="F105">
        <f>IF(cukier3[[#This Row],[czypierwszy]]=1,(ROUNDUP((5000-F104)/1000,0)*1000+F104-cukier3[[#This Row],[Ilość cukru]]),F104-cukier3[[#This Row],[Ilość cukru]])</f>
        <v>3872</v>
      </c>
      <c r="G105">
        <f>cukier3[[#This Row],[magazyn]]-F104+cukier3[[#This Row],[Ilość cukru]]</f>
        <v>0</v>
      </c>
      <c r="H105">
        <f>IF(cukier3[[#This Row],[ile zakupiono]]&gt;=4000,1,0)</f>
        <v>0</v>
      </c>
    </row>
    <row r="106" spans="1:8" x14ac:dyDescent="0.25">
      <c r="A106" s="1">
        <v>38555</v>
      </c>
      <c r="B106" t="s">
        <v>65</v>
      </c>
      <c r="C106">
        <v>137</v>
      </c>
      <c r="D106">
        <f>MONTH(cukier3[[#This Row],[Data]])</f>
        <v>7</v>
      </c>
      <c r="E106">
        <f>IF(NOT(D105=cukier3[[#This Row],[miesiac]]),1,0)</f>
        <v>0</v>
      </c>
      <c r="F106">
        <f>IF(cukier3[[#This Row],[czypierwszy]]=1,(ROUNDUP((5000-F105)/1000,0)*1000+F105-cukier3[[#This Row],[Ilość cukru]]),F105-cukier3[[#This Row],[Ilość cukru]])</f>
        <v>3735</v>
      </c>
      <c r="G106">
        <f>cukier3[[#This Row],[magazyn]]-F105+cukier3[[#This Row],[Ilość cukru]]</f>
        <v>0</v>
      </c>
      <c r="H106">
        <f>IF(cukier3[[#This Row],[ile zakupiono]]&gt;=4000,1,0)</f>
        <v>0</v>
      </c>
    </row>
    <row r="107" spans="1:8" x14ac:dyDescent="0.25">
      <c r="A107" s="1">
        <v>38558</v>
      </c>
      <c r="B107" t="s">
        <v>52</v>
      </c>
      <c r="C107">
        <v>118</v>
      </c>
      <c r="D107">
        <f>MONTH(cukier3[[#This Row],[Data]])</f>
        <v>7</v>
      </c>
      <c r="E107">
        <f>IF(NOT(D106=cukier3[[#This Row],[miesiac]]),1,0)</f>
        <v>0</v>
      </c>
      <c r="F107">
        <f>IF(cukier3[[#This Row],[czypierwszy]]=1,(ROUNDUP((5000-F106)/1000,0)*1000+F106-cukier3[[#This Row],[Ilość cukru]]),F106-cukier3[[#This Row],[Ilość cukru]])</f>
        <v>3617</v>
      </c>
      <c r="G107">
        <f>cukier3[[#This Row],[magazyn]]-F106+cukier3[[#This Row],[Ilość cukru]]</f>
        <v>0</v>
      </c>
      <c r="H107">
        <f>IF(cukier3[[#This Row],[ile zakupiono]]&gt;=4000,1,0)</f>
        <v>0</v>
      </c>
    </row>
    <row r="108" spans="1:8" x14ac:dyDescent="0.25">
      <c r="A108" s="1">
        <v>38558</v>
      </c>
      <c r="B108" t="s">
        <v>11</v>
      </c>
      <c r="C108">
        <v>158</v>
      </c>
      <c r="D108">
        <f>MONTH(cukier3[[#This Row],[Data]])</f>
        <v>7</v>
      </c>
      <c r="E108">
        <f>IF(NOT(D107=cukier3[[#This Row],[miesiac]]),1,0)</f>
        <v>0</v>
      </c>
      <c r="F108">
        <f>IF(cukier3[[#This Row],[czypierwszy]]=1,(ROUNDUP((5000-F107)/1000,0)*1000+F107-cukier3[[#This Row],[Ilość cukru]]),F107-cukier3[[#This Row],[Ilość cukru]])</f>
        <v>3459</v>
      </c>
      <c r="G108">
        <f>cukier3[[#This Row],[magazyn]]-F107+cukier3[[#This Row],[Ilość cukru]]</f>
        <v>0</v>
      </c>
      <c r="H108">
        <f>IF(cukier3[[#This Row],[ile zakupiono]]&gt;=4000,1,0)</f>
        <v>0</v>
      </c>
    </row>
    <row r="109" spans="1:8" x14ac:dyDescent="0.25">
      <c r="A109" s="1">
        <v>38559</v>
      </c>
      <c r="B109" t="s">
        <v>46</v>
      </c>
      <c r="C109">
        <v>13</v>
      </c>
      <c r="D109">
        <f>MONTH(cukier3[[#This Row],[Data]])</f>
        <v>7</v>
      </c>
      <c r="E109">
        <f>IF(NOT(D108=cukier3[[#This Row],[miesiac]]),1,0)</f>
        <v>0</v>
      </c>
      <c r="F109">
        <f>IF(cukier3[[#This Row],[czypierwszy]]=1,(ROUNDUP((5000-F108)/1000,0)*1000+F108-cukier3[[#This Row],[Ilość cukru]]),F108-cukier3[[#This Row],[Ilość cukru]])</f>
        <v>3446</v>
      </c>
      <c r="G109">
        <f>cukier3[[#This Row],[magazyn]]-F108+cukier3[[#This Row],[Ilość cukru]]</f>
        <v>0</v>
      </c>
      <c r="H109">
        <f>IF(cukier3[[#This Row],[ile zakupiono]]&gt;=4000,1,0)</f>
        <v>0</v>
      </c>
    </row>
    <row r="110" spans="1:8" x14ac:dyDescent="0.25">
      <c r="A110" s="1">
        <v>38560</v>
      </c>
      <c r="B110" t="s">
        <v>66</v>
      </c>
      <c r="C110">
        <v>2</v>
      </c>
      <c r="D110">
        <f>MONTH(cukier3[[#This Row],[Data]])</f>
        <v>7</v>
      </c>
      <c r="E110">
        <f>IF(NOT(D109=cukier3[[#This Row],[miesiac]]),1,0)</f>
        <v>0</v>
      </c>
      <c r="F110">
        <f>IF(cukier3[[#This Row],[czypierwszy]]=1,(ROUNDUP((5000-F109)/1000,0)*1000+F109-cukier3[[#This Row],[Ilość cukru]]),F109-cukier3[[#This Row],[Ilość cukru]])</f>
        <v>3444</v>
      </c>
      <c r="G110">
        <f>cukier3[[#This Row],[magazyn]]-F109+cukier3[[#This Row],[Ilość cukru]]</f>
        <v>0</v>
      </c>
      <c r="H110">
        <f>IF(cukier3[[#This Row],[ile zakupiono]]&gt;=4000,1,0)</f>
        <v>0</v>
      </c>
    </row>
    <row r="111" spans="1:8" x14ac:dyDescent="0.25">
      <c r="A111" s="1">
        <v>38562</v>
      </c>
      <c r="B111" t="s">
        <v>52</v>
      </c>
      <c r="C111">
        <v>467</v>
      </c>
      <c r="D111">
        <f>MONTH(cukier3[[#This Row],[Data]])</f>
        <v>7</v>
      </c>
      <c r="E111">
        <f>IF(NOT(D110=cukier3[[#This Row],[miesiac]]),1,0)</f>
        <v>0</v>
      </c>
      <c r="F111">
        <f>IF(cukier3[[#This Row],[czypierwszy]]=1,(ROUNDUP((5000-F110)/1000,0)*1000+F110-cukier3[[#This Row],[Ilość cukru]]),F110-cukier3[[#This Row],[Ilość cukru]])</f>
        <v>2977</v>
      </c>
      <c r="G111">
        <f>cukier3[[#This Row],[magazyn]]-F110+cukier3[[#This Row],[Ilość cukru]]</f>
        <v>0</v>
      </c>
      <c r="H111">
        <f>IF(cukier3[[#This Row],[ile zakupiono]]&gt;=4000,1,0)</f>
        <v>0</v>
      </c>
    </row>
    <row r="112" spans="1:8" x14ac:dyDescent="0.25">
      <c r="A112" s="1">
        <v>38563</v>
      </c>
      <c r="B112" t="s">
        <v>67</v>
      </c>
      <c r="C112">
        <v>9</v>
      </c>
      <c r="D112">
        <f>MONTH(cukier3[[#This Row],[Data]])</f>
        <v>7</v>
      </c>
      <c r="E112">
        <f>IF(NOT(D111=cukier3[[#This Row],[miesiac]]),1,0)</f>
        <v>0</v>
      </c>
      <c r="F112">
        <f>IF(cukier3[[#This Row],[czypierwszy]]=1,(ROUNDUP((5000-F111)/1000,0)*1000+F111-cukier3[[#This Row],[Ilość cukru]]),F111-cukier3[[#This Row],[Ilość cukru]])</f>
        <v>2968</v>
      </c>
      <c r="G112">
        <f>cukier3[[#This Row],[magazyn]]-F111+cukier3[[#This Row],[Ilość cukru]]</f>
        <v>0</v>
      </c>
      <c r="H112">
        <f>IF(cukier3[[#This Row],[ile zakupiono]]&gt;=4000,1,0)</f>
        <v>0</v>
      </c>
    </row>
    <row r="113" spans="1:8" x14ac:dyDescent="0.25">
      <c r="A113" s="1">
        <v>38567</v>
      </c>
      <c r="B113" t="s">
        <v>68</v>
      </c>
      <c r="C113">
        <v>189</v>
      </c>
      <c r="D113">
        <f>MONTH(cukier3[[#This Row],[Data]])</f>
        <v>8</v>
      </c>
      <c r="E113">
        <f>IF(NOT(D112=cukier3[[#This Row],[miesiac]]),1,0)</f>
        <v>1</v>
      </c>
      <c r="F113">
        <f>IF(cukier3[[#This Row],[czypierwszy]]=1,(ROUNDUP((5000-F112)/1000,0)*1000+F112-cukier3[[#This Row],[Ilość cukru]]),F112-cukier3[[#This Row],[Ilość cukru]])</f>
        <v>5779</v>
      </c>
      <c r="G113">
        <f>cukier3[[#This Row],[magazyn]]-F112+cukier3[[#This Row],[Ilość cukru]]</f>
        <v>3000</v>
      </c>
      <c r="H113">
        <f>IF(cukier3[[#This Row],[ile zakupiono]]&gt;=4000,1,0)</f>
        <v>0</v>
      </c>
    </row>
    <row r="114" spans="1:8" x14ac:dyDescent="0.25">
      <c r="A114" s="1">
        <v>38568</v>
      </c>
      <c r="B114" t="s">
        <v>69</v>
      </c>
      <c r="C114">
        <v>19</v>
      </c>
      <c r="D114">
        <f>MONTH(cukier3[[#This Row],[Data]])</f>
        <v>8</v>
      </c>
      <c r="E114">
        <f>IF(NOT(D113=cukier3[[#This Row],[miesiac]]),1,0)</f>
        <v>0</v>
      </c>
      <c r="F114">
        <f>IF(cukier3[[#This Row],[czypierwszy]]=1,(ROUNDUP((5000-F113)/1000,0)*1000+F113-cukier3[[#This Row],[Ilość cukru]]),F113-cukier3[[#This Row],[Ilość cukru]])</f>
        <v>5760</v>
      </c>
      <c r="G114">
        <f>cukier3[[#This Row],[magazyn]]-F113+cukier3[[#This Row],[Ilość cukru]]</f>
        <v>0</v>
      </c>
      <c r="H114">
        <f>IF(cukier3[[#This Row],[ile zakupiono]]&gt;=4000,1,0)</f>
        <v>0</v>
      </c>
    </row>
    <row r="115" spans="1:8" x14ac:dyDescent="0.25">
      <c r="A115" s="1">
        <v>38569</v>
      </c>
      <c r="B115" t="s">
        <v>11</v>
      </c>
      <c r="C115">
        <v>172</v>
      </c>
      <c r="D115">
        <f>MONTH(cukier3[[#This Row],[Data]])</f>
        <v>8</v>
      </c>
      <c r="E115">
        <f>IF(NOT(D114=cukier3[[#This Row],[miesiac]]),1,0)</f>
        <v>0</v>
      </c>
      <c r="F115">
        <f>IF(cukier3[[#This Row],[czypierwszy]]=1,(ROUNDUP((5000-F114)/1000,0)*1000+F114-cukier3[[#This Row],[Ilość cukru]]),F114-cukier3[[#This Row],[Ilość cukru]])</f>
        <v>5588</v>
      </c>
      <c r="G115">
        <f>cukier3[[#This Row],[magazyn]]-F114+cukier3[[#This Row],[Ilość cukru]]</f>
        <v>0</v>
      </c>
      <c r="H115">
        <f>IF(cukier3[[#This Row],[ile zakupiono]]&gt;=4000,1,0)</f>
        <v>0</v>
      </c>
    </row>
    <row r="116" spans="1:8" x14ac:dyDescent="0.25">
      <c r="A116" s="1">
        <v>38570</v>
      </c>
      <c r="B116" t="s">
        <v>57</v>
      </c>
      <c r="C116">
        <v>84</v>
      </c>
      <c r="D116">
        <f>MONTH(cukier3[[#This Row],[Data]])</f>
        <v>8</v>
      </c>
      <c r="E116">
        <f>IF(NOT(D115=cukier3[[#This Row],[miesiac]]),1,0)</f>
        <v>0</v>
      </c>
      <c r="F116">
        <f>IF(cukier3[[#This Row],[czypierwszy]]=1,(ROUNDUP((5000-F115)/1000,0)*1000+F115-cukier3[[#This Row],[Ilość cukru]]),F115-cukier3[[#This Row],[Ilość cukru]])</f>
        <v>5504</v>
      </c>
      <c r="G116">
        <f>cukier3[[#This Row],[magazyn]]-F115+cukier3[[#This Row],[Ilość cukru]]</f>
        <v>0</v>
      </c>
      <c r="H116">
        <f>IF(cukier3[[#This Row],[ile zakupiono]]&gt;=4000,1,0)</f>
        <v>0</v>
      </c>
    </row>
    <row r="117" spans="1:8" x14ac:dyDescent="0.25">
      <c r="A117" s="1">
        <v>38570</v>
      </c>
      <c r="B117" t="s">
        <v>70</v>
      </c>
      <c r="C117">
        <v>8</v>
      </c>
      <c r="D117">
        <f>MONTH(cukier3[[#This Row],[Data]])</f>
        <v>8</v>
      </c>
      <c r="E117">
        <f>IF(NOT(D116=cukier3[[#This Row],[miesiac]]),1,0)</f>
        <v>0</v>
      </c>
      <c r="F117">
        <f>IF(cukier3[[#This Row],[czypierwszy]]=1,(ROUNDUP((5000-F116)/1000,0)*1000+F116-cukier3[[#This Row],[Ilość cukru]]),F116-cukier3[[#This Row],[Ilość cukru]])</f>
        <v>5496</v>
      </c>
      <c r="G117">
        <f>cukier3[[#This Row],[magazyn]]-F116+cukier3[[#This Row],[Ilość cukru]]</f>
        <v>0</v>
      </c>
      <c r="H117">
        <f>IF(cukier3[[#This Row],[ile zakupiono]]&gt;=4000,1,0)</f>
        <v>0</v>
      </c>
    </row>
    <row r="118" spans="1:8" x14ac:dyDescent="0.25">
      <c r="A118" s="1">
        <v>38570</v>
      </c>
      <c r="B118" t="s">
        <v>71</v>
      </c>
      <c r="C118">
        <v>66</v>
      </c>
      <c r="D118">
        <f>MONTH(cukier3[[#This Row],[Data]])</f>
        <v>8</v>
      </c>
      <c r="E118">
        <f>IF(NOT(D117=cukier3[[#This Row],[miesiac]]),1,0)</f>
        <v>0</v>
      </c>
      <c r="F118">
        <f>IF(cukier3[[#This Row],[czypierwszy]]=1,(ROUNDUP((5000-F117)/1000,0)*1000+F117-cukier3[[#This Row],[Ilość cukru]]),F117-cukier3[[#This Row],[Ilość cukru]])</f>
        <v>5430</v>
      </c>
      <c r="G118">
        <f>cukier3[[#This Row],[magazyn]]-F117+cukier3[[#This Row],[Ilość cukru]]</f>
        <v>0</v>
      </c>
      <c r="H118">
        <f>IF(cukier3[[#This Row],[ile zakupiono]]&gt;=4000,1,0)</f>
        <v>0</v>
      </c>
    </row>
    <row r="119" spans="1:8" x14ac:dyDescent="0.25">
      <c r="A119" s="1">
        <v>38571</v>
      </c>
      <c r="B119" t="s">
        <v>39</v>
      </c>
      <c r="C119">
        <v>35</v>
      </c>
      <c r="D119">
        <f>MONTH(cukier3[[#This Row],[Data]])</f>
        <v>8</v>
      </c>
      <c r="E119">
        <f>IF(NOT(D118=cukier3[[#This Row],[miesiac]]),1,0)</f>
        <v>0</v>
      </c>
      <c r="F119">
        <f>IF(cukier3[[#This Row],[czypierwszy]]=1,(ROUNDUP((5000-F118)/1000,0)*1000+F118-cukier3[[#This Row],[Ilość cukru]]),F118-cukier3[[#This Row],[Ilość cukru]])</f>
        <v>5395</v>
      </c>
      <c r="G119">
        <f>cukier3[[#This Row],[magazyn]]-F118+cukier3[[#This Row],[Ilość cukru]]</f>
        <v>0</v>
      </c>
      <c r="H119">
        <f>IF(cukier3[[#This Row],[ile zakupiono]]&gt;=4000,1,0)</f>
        <v>0</v>
      </c>
    </row>
    <row r="120" spans="1:8" x14ac:dyDescent="0.25">
      <c r="A120" s="1">
        <v>38572</v>
      </c>
      <c r="B120" t="s">
        <v>32</v>
      </c>
      <c r="C120">
        <v>91</v>
      </c>
      <c r="D120">
        <f>MONTH(cukier3[[#This Row],[Data]])</f>
        <v>8</v>
      </c>
      <c r="E120">
        <f>IF(NOT(D119=cukier3[[#This Row],[miesiac]]),1,0)</f>
        <v>0</v>
      </c>
      <c r="F120">
        <f>IF(cukier3[[#This Row],[czypierwszy]]=1,(ROUNDUP((5000-F119)/1000,0)*1000+F119-cukier3[[#This Row],[Ilość cukru]]),F119-cukier3[[#This Row],[Ilość cukru]])</f>
        <v>5304</v>
      </c>
      <c r="G120">
        <f>cukier3[[#This Row],[magazyn]]-F119+cukier3[[#This Row],[Ilość cukru]]</f>
        <v>0</v>
      </c>
      <c r="H120">
        <f>IF(cukier3[[#This Row],[ile zakupiono]]&gt;=4000,1,0)</f>
        <v>0</v>
      </c>
    </row>
    <row r="121" spans="1:8" x14ac:dyDescent="0.25">
      <c r="A121" s="1">
        <v>38577</v>
      </c>
      <c r="B121" t="s">
        <v>9</v>
      </c>
      <c r="C121">
        <v>396</v>
      </c>
      <c r="D121">
        <f>MONTH(cukier3[[#This Row],[Data]])</f>
        <v>8</v>
      </c>
      <c r="E121">
        <f>IF(NOT(D120=cukier3[[#This Row],[miesiac]]),1,0)</f>
        <v>0</v>
      </c>
      <c r="F121">
        <f>IF(cukier3[[#This Row],[czypierwszy]]=1,(ROUNDUP((5000-F120)/1000,0)*1000+F120-cukier3[[#This Row],[Ilość cukru]]),F120-cukier3[[#This Row],[Ilość cukru]])</f>
        <v>4908</v>
      </c>
      <c r="G121">
        <f>cukier3[[#This Row],[magazyn]]-F120+cukier3[[#This Row],[Ilość cukru]]</f>
        <v>0</v>
      </c>
      <c r="H121">
        <f>IF(cukier3[[#This Row],[ile zakupiono]]&gt;=4000,1,0)</f>
        <v>0</v>
      </c>
    </row>
    <row r="122" spans="1:8" x14ac:dyDescent="0.25">
      <c r="A122" s="1">
        <v>38577</v>
      </c>
      <c r="B122" t="s">
        <v>72</v>
      </c>
      <c r="C122">
        <v>6</v>
      </c>
      <c r="D122">
        <f>MONTH(cukier3[[#This Row],[Data]])</f>
        <v>8</v>
      </c>
      <c r="E122">
        <f>IF(NOT(D121=cukier3[[#This Row],[miesiac]]),1,0)</f>
        <v>0</v>
      </c>
      <c r="F122">
        <f>IF(cukier3[[#This Row],[czypierwszy]]=1,(ROUNDUP((5000-F121)/1000,0)*1000+F121-cukier3[[#This Row],[Ilość cukru]]),F121-cukier3[[#This Row],[Ilość cukru]])</f>
        <v>4902</v>
      </c>
      <c r="G122">
        <f>cukier3[[#This Row],[magazyn]]-F121+cukier3[[#This Row],[Ilość cukru]]</f>
        <v>0</v>
      </c>
      <c r="H122">
        <f>IF(cukier3[[#This Row],[ile zakupiono]]&gt;=4000,1,0)</f>
        <v>0</v>
      </c>
    </row>
    <row r="123" spans="1:8" x14ac:dyDescent="0.25">
      <c r="A123" s="1">
        <v>38579</v>
      </c>
      <c r="B123" t="s">
        <v>30</v>
      </c>
      <c r="C123">
        <v>47</v>
      </c>
      <c r="D123">
        <f>MONTH(cukier3[[#This Row],[Data]])</f>
        <v>8</v>
      </c>
      <c r="E123">
        <f>IF(NOT(D122=cukier3[[#This Row],[miesiac]]),1,0)</f>
        <v>0</v>
      </c>
      <c r="F123">
        <f>IF(cukier3[[#This Row],[czypierwszy]]=1,(ROUNDUP((5000-F122)/1000,0)*1000+F122-cukier3[[#This Row],[Ilość cukru]]),F122-cukier3[[#This Row],[Ilość cukru]])</f>
        <v>4855</v>
      </c>
      <c r="G123">
        <f>cukier3[[#This Row],[magazyn]]-F122+cukier3[[#This Row],[Ilość cukru]]</f>
        <v>0</v>
      </c>
      <c r="H123">
        <f>IF(cukier3[[#This Row],[ile zakupiono]]&gt;=4000,1,0)</f>
        <v>0</v>
      </c>
    </row>
    <row r="124" spans="1:8" x14ac:dyDescent="0.25">
      <c r="A124" s="1">
        <v>38581</v>
      </c>
      <c r="B124" t="s">
        <v>21</v>
      </c>
      <c r="C124">
        <v>41</v>
      </c>
      <c r="D124">
        <f>MONTH(cukier3[[#This Row],[Data]])</f>
        <v>8</v>
      </c>
      <c r="E124">
        <f>IF(NOT(D123=cukier3[[#This Row],[miesiac]]),1,0)</f>
        <v>0</v>
      </c>
      <c r="F124">
        <f>IF(cukier3[[#This Row],[czypierwszy]]=1,(ROUNDUP((5000-F123)/1000,0)*1000+F123-cukier3[[#This Row],[Ilość cukru]]),F123-cukier3[[#This Row],[Ilość cukru]])</f>
        <v>4814</v>
      </c>
      <c r="G124">
        <f>cukier3[[#This Row],[magazyn]]-F123+cukier3[[#This Row],[Ilość cukru]]</f>
        <v>0</v>
      </c>
      <c r="H124">
        <f>IF(cukier3[[#This Row],[ile zakupiono]]&gt;=4000,1,0)</f>
        <v>0</v>
      </c>
    </row>
    <row r="125" spans="1:8" x14ac:dyDescent="0.25">
      <c r="A125" s="1">
        <v>38582</v>
      </c>
      <c r="B125" t="s">
        <v>73</v>
      </c>
      <c r="C125">
        <v>136</v>
      </c>
      <c r="D125">
        <f>MONTH(cukier3[[#This Row],[Data]])</f>
        <v>8</v>
      </c>
      <c r="E125">
        <f>IF(NOT(D124=cukier3[[#This Row],[miesiac]]),1,0)</f>
        <v>0</v>
      </c>
      <c r="F125">
        <f>IF(cukier3[[#This Row],[czypierwszy]]=1,(ROUNDUP((5000-F124)/1000,0)*1000+F124-cukier3[[#This Row],[Ilość cukru]]),F124-cukier3[[#This Row],[Ilość cukru]])</f>
        <v>4678</v>
      </c>
      <c r="G125">
        <f>cukier3[[#This Row],[magazyn]]-F124+cukier3[[#This Row],[Ilość cukru]]</f>
        <v>0</v>
      </c>
      <c r="H125">
        <f>IF(cukier3[[#This Row],[ile zakupiono]]&gt;=4000,1,0)</f>
        <v>0</v>
      </c>
    </row>
    <row r="126" spans="1:8" x14ac:dyDescent="0.25">
      <c r="A126" s="1">
        <v>38583</v>
      </c>
      <c r="B126" t="s">
        <v>74</v>
      </c>
      <c r="C126">
        <v>16</v>
      </c>
      <c r="D126">
        <f>MONTH(cukier3[[#This Row],[Data]])</f>
        <v>8</v>
      </c>
      <c r="E126">
        <f>IF(NOT(D125=cukier3[[#This Row],[miesiac]]),1,0)</f>
        <v>0</v>
      </c>
      <c r="F126">
        <f>IF(cukier3[[#This Row],[czypierwszy]]=1,(ROUNDUP((5000-F125)/1000,0)*1000+F125-cukier3[[#This Row],[Ilość cukru]]),F125-cukier3[[#This Row],[Ilość cukru]])</f>
        <v>4662</v>
      </c>
      <c r="G126">
        <f>cukier3[[#This Row],[magazyn]]-F125+cukier3[[#This Row],[Ilość cukru]]</f>
        <v>0</v>
      </c>
      <c r="H126">
        <f>IF(cukier3[[#This Row],[ile zakupiono]]&gt;=4000,1,0)</f>
        <v>0</v>
      </c>
    </row>
    <row r="127" spans="1:8" x14ac:dyDescent="0.25">
      <c r="A127" s="1">
        <v>38585</v>
      </c>
      <c r="B127" t="s">
        <v>75</v>
      </c>
      <c r="C127">
        <v>18</v>
      </c>
      <c r="D127">
        <f>MONTH(cukier3[[#This Row],[Data]])</f>
        <v>8</v>
      </c>
      <c r="E127">
        <f>IF(NOT(D126=cukier3[[#This Row],[miesiac]]),1,0)</f>
        <v>0</v>
      </c>
      <c r="F127">
        <f>IF(cukier3[[#This Row],[czypierwszy]]=1,(ROUNDUP((5000-F126)/1000,0)*1000+F126-cukier3[[#This Row],[Ilość cukru]]),F126-cukier3[[#This Row],[Ilość cukru]])</f>
        <v>4644</v>
      </c>
      <c r="G127">
        <f>cukier3[[#This Row],[magazyn]]-F126+cukier3[[#This Row],[Ilość cukru]]</f>
        <v>0</v>
      </c>
      <c r="H127">
        <f>IF(cukier3[[#This Row],[ile zakupiono]]&gt;=4000,1,0)</f>
        <v>0</v>
      </c>
    </row>
    <row r="128" spans="1:8" x14ac:dyDescent="0.25">
      <c r="A128" s="1">
        <v>38589</v>
      </c>
      <c r="B128" t="s">
        <v>76</v>
      </c>
      <c r="C128">
        <v>11</v>
      </c>
      <c r="D128">
        <f>MONTH(cukier3[[#This Row],[Data]])</f>
        <v>8</v>
      </c>
      <c r="E128">
        <f>IF(NOT(D127=cukier3[[#This Row],[miesiac]]),1,0)</f>
        <v>0</v>
      </c>
      <c r="F128">
        <f>IF(cukier3[[#This Row],[czypierwszy]]=1,(ROUNDUP((5000-F127)/1000,0)*1000+F127-cukier3[[#This Row],[Ilość cukru]]),F127-cukier3[[#This Row],[Ilość cukru]])</f>
        <v>4633</v>
      </c>
      <c r="G128">
        <f>cukier3[[#This Row],[magazyn]]-F127+cukier3[[#This Row],[Ilość cukru]]</f>
        <v>0</v>
      </c>
      <c r="H128">
        <f>IF(cukier3[[#This Row],[ile zakupiono]]&gt;=4000,1,0)</f>
        <v>0</v>
      </c>
    </row>
    <row r="129" spans="1:8" x14ac:dyDescent="0.25">
      <c r="A129" s="1">
        <v>38589</v>
      </c>
      <c r="B129" t="s">
        <v>77</v>
      </c>
      <c r="C129">
        <v>8</v>
      </c>
      <c r="D129">
        <f>MONTH(cukier3[[#This Row],[Data]])</f>
        <v>8</v>
      </c>
      <c r="E129">
        <f>IF(NOT(D128=cukier3[[#This Row],[miesiac]]),1,0)</f>
        <v>0</v>
      </c>
      <c r="F129">
        <f>IF(cukier3[[#This Row],[czypierwszy]]=1,(ROUNDUP((5000-F128)/1000,0)*1000+F128-cukier3[[#This Row],[Ilość cukru]]),F128-cukier3[[#This Row],[Ilość cukru]])</f>
        <v>4625</v>
      </c>
      <c r="G129">
        <f>cukier3[[#This Row],[magazyn]]-F128+cukier3[[#This Row],[Ilość cukru]]</f>
        <v>0</v>
      </c>
      <c r="H129">
        <f>IF(cukier3[[#This Row],[ile zakupiono]]&gt;=4000,1,0)</f>
        <v>0</v>
      </c>
    </row>
    <row r="130" spans="1:8" x14ac:dyDescent="0.25">
      <c r="A130" s="1">
        <v>38589</v>
      </c>
      <c r="B130" t="s">
        <v>78</v>
      </c>
      <c r="C130">
        <v>16</v>
      </c>
      <c r="D130">
        <f>MONTH(cukier3[[#This Row],[Data]])</f>
        <v>8</v>
      </c>
      <c r="E130">
        <f>IF(NOT(D129=cukier3[[#This Row],[miesiac]]),1,0)</f>
        <v>0</v>
      </c>
      <c r="F130">
        <f>IF(cukier3[[#This Row],[czypierwszy]]=1,(ROUNDUP((5000-F129)/1000,0)*1000+F129-cukier3[[#This Row],[Ilość cukru]]),F129-cukier3[[#This Row],[Ilość cukru]])</f>
        <v>4609</v>
      </c>
      <c r="G130">
        <f>cukier3[[#This Row],[magazyn]]-F129+cukier3[[#This Row],[Ilość cukru]]</f>
        <v>0</v>
      </c>
      <c r="H130">
        <f>IF(cukier3[[#This Row],[ile zakupiono]]&gt;=4000,1,0)</f>
        <v>0</v>
      </c>
    </row>
    <row r="131" spans="1:8" x14ac:dyDescent="0.25">
      <c r="A131" s="1">
        <v>38589</v>
      </c>
      <c r="B131" t="s">
        <v>30</v>
      </c>
      <c r="C131">
        <v>54</v>
      </c>
      <c r="D131">
        <f>MONTH(cukier3[[#This Row],[Data]])</f>
        <v>8</v>
      </c>
      <c r="E131">
        <f>IF(NOT(D130=cukier3[[#This Row],[miesiac]]),1,0)</f>
        <v>0</v>
      </c>
      <c r="F131">
        <f>IF(cukier3[[#This Row],[czypierwszy]]=1,(ROUNDUP((5000-F130)/1000,0)*1000+F130-cukier3[[#This Row],[Ilość cukru]]),F130-cukier3[[#This Row],[Ilość cukru]])</f>
        <v>4555</v>
      </c>
      <c r="G131">
        <f>cukier3[[#This Row],[magazyn]]-F130+cukier3[[#This Row],[Ilość cukru]]</f>
        <v>0</v>
      </c>
      <c r="H131">
        <f>IF(cukier3[[#This Row],[ile zakupiono]]&gt;=4000,1,0)</f>
        <v>0</v>
      </c>
    </row>
    <row r="132" spans="1:8" x14ac:dyDescent="0.25">
      <c r="A132" s="1">
        <v>38590</v>
      </c>
      <c r="B132" t="s">
        <v>52</v>
      </c>
      <c r="C132">
        <v>299</v>
      </c>
      <c r="D132">
        <f>MONTH(cukier3[[#This Row],[Data]])</f>
        <v>8</v>
      </c>
      <c r="E132">
        <f>IF(NOT(D131=cukier3[[#This Row],[miesiac]]),1,0)</f>
        <v>0</v>
      </c>
      <c r="F132">
        <f>IF(cukier3[[#This Row],[czypierwszy]]=1,(ROUNDUP((5000-F131)/1000,0)*1000+F131-cukier3[[#This Row],[Ilość cukru]]),F131-cukier3[[#This Row],[Ilość cukru]])</f>
        <v>4256</v>
      </c>
      <c r="G132">
        <f>cukier3[[#This Row],[magazyn]]-F131+cukier3[[#This Row],[Ilość cukru]]</f>
        <v>0</v>
      </c>
      <c r="H132">
        <f>IF(cukier3[[#This Row],[ile zakupiono]]&gt;=4000,1,0)</f>
        <v>0</v>
      </c>
    </row>
    <row r="133" spans="1:8" x14ac:dyDescent="0.25">
      <c r="A133" s="1">
        <v>38592</v>
      </c>
      <c r="B133" t="s">
        <v>71</v>
      </c>
      <c r="C133">
        <v>168</v>
      </c>
      <c r="D133">
        <f>MONTH(cukier3[[#This Row],[Data]])</f>
        <v>8</v>
      </c>
      <c r="E133">
        <f>IF(NOT(D132=cukier3[[#This Row],[miesiac]]),1,0)</f>
        <v>0</v>
      </c>
      <c r="F133">
        <f>IF(cukier3[[#This Row],[czypierwszy]]=1,(ROUNDUP((5000-F132)/1000,0)*1000+F132-cukier3[[#This Row],[Ilość cukru]]),F132-cukier3[[#This Row],[Ilość cukru]])</f>
        <v>4088</v>
      </c>
      <c r="G133">
        <f>cukier3[[#This Row],[magazyn]]-F132+cukier3[[#This Row],[Ilość cukru]]</f>
        <v>0</v>
      </c>
      <c r="H133">
        <f>IF(cukier3[[#This Row],[ile zakupiono]]&gt;=4000,1,0)</f>
        <v>0</v>
      </c>
    </row>
    <row r="134" spans="1:8" x14ac:dyDescent="0.25">
      <c r="A134" s="1">
        <v>38593</v>
      </c>
      <c r="B134" t="s">
        <v>11</v>
      </c>
      <c r="C134">
        <v>106</v>
      </c>
      <c r="D134">
        <f>MONTH(cukier3[[#This Row],[Data]])</f>
        <v>8</v>
      </c>
      <c r="E134">
        <f>IF(NOT(D133=cukier3[[#This Row],[miesiac]]),1,0)</f>
        <v>0</v>
      </c>
      <c r="F134">
        <f>IF(cukier3[[#This Row],[czypierwszy]]=1,(ROUNDUP((5000-F133)/1000,0)*1000+F133-cukier3[[#This Row],[Ilość cukru]]),F133-cukier3[[#This Row],[Ilość cukru]])</f>
        <v>3982</v>
      </c>
      <c r="G134">
        <f>cukier3[[#This Row],[magazyn]]-F133+cukier3[[#This Row],[Ilość cukru]]</f>
        <v>0</v>
      </c>
      <c r="H134">
        <f>IF(cukier3[[#This Row],[ile zakupiono]]&gt;=4000,1,0)</f>
        <v>0</v>
      </c>
    </row>
    <row r="135" spans="1:8" x14ac:dyDescent="0.25">
      <c r="A135" s="1">
        <v>38594</v>
      </c>
      <c r="B135" t="s">
        <v>14</v>
      </c>
      <c r="C135">
        <v>41</v>
      </c>
      <c r="D135">
        <f>MONTH(cukier3[[#This Row],[Data]])</f>
        <v>8</v>
      </c>
      <c r="E135">
        <f>IF(NOT(D134=cukier3[[#This Row],[miesiac]]),1,0)</f>
        <v>0</v>
      </c>
      <c r="F135">
        <f>IF(cukier3[[#This Row],[czypierwszy]]=1,(ROUNDUP((5000-F134)/1000,0)*1000+F134-cukier3[[#This Row],[Ilość cukru]]),F134-cukier3[[#This Row],[Ilość cukru]])</f>
        <v>3941</v>
      </c>
      <c r="G135">
        <f>cukier3[[#This Row],[magazyn]]-F134+cukier3[[#This Row],[Ilość cukru]]</f>
        <v>0</v>
      </c>
      <c r="H135">
        <f>IF(cukier3[[#This Row],[ile zakupiono]]&gt;=4000,1,0)</f>
        <v>0</v>
      </c>
    </row>
    <row r="136" spans="1:8" x14ac:dyDescent="0.25">
      <c r="A136" s="1">
        <v>38594</v>
      </c>
      <c r="B136" t="s">
        <v>41</v>
      </c>
      <c r="C136">
        <v>31</v>
      </c>
      <c r="D136">
        <f>MONTH(cukier3[[#This Row],[Data]])</f>
        <v>8</v>
      </c>
      <c r="E136">
        <f>IF(NOT(D135=cukier3[[#This Row],[miesiac]]),1,0)</f>
        <v>0</v>
      </c>
      <c r="F136">
        <f>IF(cukier3[[#This Row],[czypierwszy]]=1,(ROUNDUP((5000-F135)/1000,0)*1000+F135-cukier3[[#This Row],[Ilość cukru]]),F135-cukier3[[#This Row],[Ilość cukru]])</f>
        <v>3910</v>
      </c>
      <c r="G136">
        <f>cukier3[[#This Row],[magazyn]]-F135+cukier3[[#This Row],[Ilość cukru]]</f>
        <v>0</v>
      </c>
      <c r="H136">
        <f>IF(cukier3[[#This Row],[ile zakupiono]]&gt;=4000,1,0)</f>
        <v>0</v>
      </c>
    </row>
    <row r="137" spans="1:8" x14ac:dyDescent="0.25">
      <c r="A137" s="1">
        <v>38596</v>
      </c>
      <c r="B137" t="s">
        <v>79</v>
      </c>
      <c r="C137">
        <v>8</v>
      </c>
      <c r="D137">
        <f>MONTH(cukier3[[#This Row],[Data]])</f>
        <v>9</v>
      </c>
      <c r="E137">
        <f>IF(NOT(D136=cukier3[[#This Row],[miesiac]]),1,0)</f>
        <v>1</v>
      </c>
      <c r="F137">
        <f>IF(cukier3[[#This Row],[czypierwszy]]=1,(ROUNDUP((5000-F136)/1000,0)*1000+F136-cukier3[[#This Row],[Ilość cukru]]),F136-cukier3[[#This Row],[Ilość cukru]])</f>
        <v>5902</v>
      </c>
      <c r="G137">
        <f>cukier3[[#This Row],[magazyn]]-F136+cukier3[[#This Row],[Ilość cukru]]</f>
        <v>2000</v>
      </c>
      <c r="H137">
        <f>IF(cukier3[[#This Row],[ile zakupiono]]&gt;=4000,1,0)</f>
        <v>0</v>
      </c>
    </row>
    <row r="138" spans="1:8" x14ac:dyDescent="0.25">
      <c r="A138" s="1">
        <v>38599</v>
      </c>
      <c r="B138" t="s">
        <v>21</v>
      </c>
      <c r="C138">
        <v>63</v>
      </c>
      <c r="D138">
        <f>MONTH(cukier3[[#This Row],[Data]])</f>
        <v>9</v>
      </c>
      <c r="E138">
        <f>IF(NOT(D137=cukier3[[#This Row],[miesiac]]),1,0)</f>
        <v>0</v>
      </c>
      <c r="F138">
        <f>IF(cukier3[[#This Row],[czypierwszy]]=1,(ROUNDUP((5000-F137)/1000,0)*1000+F137-cukier3[[#This Row],[Ilość cukru]]),F137-cukier3[[#This Row],[Ilość cukru]])</f>
        <v>5839</v>
      </c>
      <c r="G138">
        <f>cukier3[[#This Row],[magazyn]]-F137+cukier3[[#This Row],[Ilość cukru]]</f>
        <v>0</v>
      </c>
      <c r="H138">
        <f>IF(cukier3[[#This Row],[ile zakupiono]]&gt;=4000,1,0)</f>
        <v>0</v>
      </c>
    </row>
    <row r="139" spans="1:8" x14ac:dyDescent="0.25">
      <c r="A139" s="1">
        <v>38602</v>
      </c>
      <c r="B139" t="s">
        <v>7</v>
      </c>
      <c r="C139">
        <v>368</v>
      </c>
      <c r="D139">
        <f>MONTH(cukier3[[#This Row],[Data]])</f>
        <v>9</v>
      </c>
      <c r="E139">
        <f>IF(NOT(D138=cukier3[[#This Row],[miesiac]]),1,0)</f>
        <v>0</v>
      </c>
      <c r="F139">
        <f>IF(cukier3[[#This Row],[czypierwszy]]=1,(ROUNDUP((5000-F138)/1000,0)*1000+F138-cukier3[[#This Row],[Ilość cukru]]),F138-cukier3[[#This Row],[Ilość cukru]])</f>
        <v>5471</v>
      </c>
      <c r="G139">
        <f>cukier3[[#This Row],[magazyn]]-F138+cukier3[[#This Row],[Ilość cukru]]</f>
        <v>0</v>
      </c>
      <c r="H139">
        <f>IF(cukier3[[#This Row],[ile zakupiono]]&gt;=4000,1,0)</f>
        <v>0</v>
      </c>
    </row>
    <row r="140" spans="1:8" x14ac:dyDescent="0.25">
      <c r="A140" s="1">
        <v>38603</v>
      </c>
      <c r="B140" t="s">
        <v>80</v>
      </c>
      <c r="C140">
        <v>106</v>
      </c>
      <c r="D140">
        <f>MONTH(cukier3[[#This Row],[Data]])</f>
        <v>9</v>
      </c>
      <c r="E140">
        <f>IF(NOT(D139=cukier3[[#This Row],[miesiac]]),1,0)</f>
        <v>0</v>
      </c>
      <c r="F140">
        <f>IF(cukier3[[#This Row],[czypierwszy]]=1,(ROUNDUP((5000-F139)/1000,0)*1000+F139-cukier3[[#This Row],[Ilość cukru]]),F139-cukier3[[#This Row],[Ilość cukru]])</f>
        <v>5365</v>
      </c>
      <c r="G140">
        <f>cukier3[[#This Row],[magazyn]]-F139+cukier3[[#This Row],[Ilość cukru]]</f>
        <v>0</v>
      </c>
      <c r="H140">
        <f>IF(cukier3[[#This Row],[ile zakupiono]]&gt;=4000,1,0)</f>
        <v>0</v>
      </c>
    </row>
    <row r="141" spans="1:8" x14ac:dyDescent="0.25">
      <c r="A141" s="1">
        <v>38604</v>
      </c>
      <c r="B141" t="s">
        <v>10</v>
      </c>
      <c r="C141">
        <v>47</v>
      </c>
      <c r="D141">
        <f>MONTH(cukier3[[#This Row],[Data]])</f>
        <v>9</v>
      </c>
      <c r="E141">
        <f>IF(NOT(D140=cukier3[[#This Row],[miesiac]]),1,0)</f>
        <v>0</v>
      </c>
      <c r="F141">
        <f>IF(cukier3[[#This Row],[czypierwszy]]=1,(ROUNDUP((5000-F140)/1000,0)*1000+F140-cukier3[[#This Row],[Ilość cukru]]),F140-cukier3[[#This Row],[Ilość cukru]])</f>
        <v>5318</v>
      </c>
      <c r="G141">
        <f>cukier3[[#This Row],[magazyn]]-F140+cukier3[[#This Row],[Ilość cukru]]</f>
        <v>0</v>
      </c>
      <c r="H141">
        <f>IF(cukier3[[#This Row],[ile zakupiono]]&gt;=4000,1,0)</f>
        <v>0</v>
      </c>
    </row>
    <row r="142" spans="1:8" x14ac:dyDescent="0.25">
      <c r="A142" s="1">
        <v>38604</v>
      </c>
      <c r="B142" t="s">
        <v>52</v>
      </c>
      <c r="C142">
        <v>447</v>
      </c>
      <c r="D142">
        <f>MONTH(cukier3[[#This Row],[Data]])</f>
        <v>9</v>
      </c>
      <c r="E142">
        <f>IF(NOT(D141=cukier3[[#This Row],[miesiac]]),1,0)</f>
        <v>0</v>
      </c>
      <c r="F142">
        <f>IF(cukier3[[#This Row],[czypierwszy]]=1,(ROUNDUP((5000-F141)/1000,0)*1000+F141-cukier3[[#This Row],[Ilość cukru]]),F141-cukier3[[#This Row],[Ilość cukru]])</f>
        <v>4871</v>
      </c>
      <c r="G142">
        <f>cukier3[[#This Row],[magazyn]]-F141+cukier3[[#This Row],[Ilość cukru]]</f>
        <v>0</v>
      </c>
      <c r="H142">
        <f>IF(cukier3[[#This Row],[ile zakupiono]]&gt;=4000,1,0)</f>
        <v>0</v>
      </c>
    </row>
    <row r="143" spans="1:8" x14ac:dyDescent="0.25">
      <c r="A143" s="1">
        <v>38605</v>
      </c>
      <c r="B143" t="s">
        <v>71</v>
      </c>
      <c r="C143">
        <v>106</v>
      </c>
      <c r="D143">
        <f>MONTH(cukier3[[#This Row],[Data]])</f>
        <v>9</v>
      </c>
      <c r="E143">
        <f>IF(NOT(D142=cukier3[[#This Row],[miesiac]]),1,0)</f>
        <v>0</v>
      </c>
      <c r="F143">
        <f>IF(cukier3[[#This Row],[czypierwszy]]=1,(ROUNDUP((5000-F142)/1000,0)*1000+F142-cukier3[[#This Row],[Ilość cukru]]),F142-cukier3[[#This Row],[Ilość cukru]])</f>
        <v>4765</v>
      </c>
      <c r="G143">
        <f>cukier3[[#This Row],[magazyn]]-F142+cukier3[[#This Row],[Ilość cukru]]</f>
        <v>0</v>
      </c>
      <c r="H143">
        <f>IF(cukier3[[#This Row],[ile zakupiono]]&gt;=4000,1,0)</f>
        <v>0</v>
      </c>
    </row>
    <row r="144" spans="1:8" x14ac:dyDescent="0.25">
      <c r="A144" s="1">
        <v>38606</v>
      </c>
      <c r="B144" t="s">
        <v>81</v>
      </c>
      <c r="C144">
        <v>13</v>
      </c>
      <c r="D144">
        <f>MONTH(cukier3[[#This Row],[Data]])</f>
        <v>9</v>
      </c>
      <c r="E144">
        <f>IF(NOT(D143=cukier3[[#This Row],[miesiac]]),1,0)</f>
        <v>0</v>
      </c>
      <c r="F144">
        <f>IF(cukier3[[#This Row],[czypierwszy]]=1,(ROUNDUP((5000-F143)/1000,0)*1000+F143-cukier3[[#This Row],[Ilość cukru]]),F143-cukier3[[#This Row],[Ilość cukru]])</f>
        <v>4752</v>
      </c>
      <c r="G144">
        <f>cukier3[[#This Row],[magazyn]]-F143+cukier3[[#This Row],[Ilość cukru]]</f>
        <v>0</v>
      </c>
      <c r="H144">
        <f>IF(cukier3[[#This Row],[ile zakupiono]]&gt;=4000,1,0)</f>
        <v>0</v>
      </c>
    </row>
    <row r="145" spans="1:8" x14ac:dyDescent="0.25">
      <c r="A145" s="1">
        <v>38606</v>
      </c>
      <c r="B145" t="s">
        <v>54</v>
      </c>
      <c r="C145">
        <v>89</v>
      </c>
      <c r="D145">
        <f>MONTH(cukier3[[#This Row],[Data]])</f>
        <v>9</v>
      </c>
      <c r="E145">
        <f>IF(NOT(D144=cukier3[[#This Row],[miesiac]]),1,0)</f>
        <v>0</v>
      </c>
      <c r="F145">
        <f>IF(cukier3[[#This Row],[czypierwszy]]=1,(ROUNDUP((5000-F144)/1000,0)*1000+F144-cukier3[[#This Row],[Ilość cukru]]),F144-cukier3[[#This Row],[Ilość cukru]])</f>
        <v>4663</v>
      </c>
      <c r="G145">
        <f>cukier3[[#This Row],[magazyn]]-F144+cukier3[[#This Row],[Ilość cukru]]</f>
        <v>0</v>
      </c>
      <c r="H145">
        <f>IF(cukier3[[#This Row],[ile zakupiono]]&gt;=4000,1,0)</f>
        <v>0</v>
      </c>
    </row>
    <row r="146" spans="1:8" x14ac:dyDescent="0.25">
      <c r="A146" s="1">
        <v>38606</v>
      </c>
      <c r="B146" t="s">
        <v>33</v>
      </c>
      <c r="C146">
        <v>105</v>
      </c>
      <c r="D146">
        <f>MONTH(cukier3[[#This Row],[Data]])</f>
        <v>9</v>
      </c>
      <c r="E146">
        <f>IF(NOT(D145=cukier3[[#This Row],[miesiac]]),1,0)</f>
        <v>0</v>
      </c>
      <c r="F146">
        <f>IF(cukier3[[#This Row],[czypierwszy]]=1,(ROUNDUP((5000-F145)/1000,0)*1000+F145-cukier3[[#This Row],[Ilość cukru]]),F145-cukier3[[#This Row],[Ilość cukru]])</f>
        <v>4558</v>
      </c>
      <c r="G146">
        <f>cukier3[[#This Row],[magazyn]]-F145+cukier3[[#This Row],[Ilość cukru]]</f>
        <v>0</v>
      </c>
      <c r="H146">
        <f>IF(cukier3[[#This Row],[ile zakupiono]]&gt;=4000,1,0)</f>
        <v>0</v>
      </c>
    </row>
    <row r="147" spans="1:8" x14ac:dyDescent="0.25">
      <c r="A147" s="1">
        <v>38606</v>
      </c>
      <c r="B147" t="s">
        <v>9</v>
      </c>
      <c r="C147">
        <v>147</v>
      </c>
      <c r="D147">
        <f>MONTH(cukier3[[#This Row],[Data]])</f>
        <v>9</v>
      </c>
      <c r="E147">
        <f>IF(NOT(D146=cukier3[[#This Row],[miesiac]]),1,0)</f>
        <v>0</v>
      </c>
      <c r="F147">
        <f>IF(cukier3[[#This Row],[czypierwszy]]=1,(ROUNDUP((5000-F146)/1000,0)*1000+F146-cukier3[[#This Row],[Ilość cukru]]),F146-cukier3[[#This Row],[Ilość cukru]])</f>
        <v>4411</v>
      </c>
      <c r="G147">
        <f>cukier3[[#This Row],[magazyn]]-F146+cukier3[[#This Row],[Ilość cukru]]</f>
        <v>0</v>
      </c>
      <c r="H147">
        <f>IF(cukier3[[#This Row],[ile zakupiono]]&gt;=4000,1,0)</f>
        <v>0</v>
      </c>
    </row>
    <row r="148" spans="1:8" x14ac:dyDescent="0.25">
      <c r="A148" s="1">
        <v>38608</v>
      </c>
      <c r="B148" t="s">
        <v>11</v>
      </c>
      <c r="C148">
        <v>309</v>
      </c>
      <c r="D148">
        <f>MONTH(cukier3[[#This Row],[Data]])</f>
        <v>9</v>
      </c>
      <c r="E148">
        <f>IF(NOT(D147=cukier3[[#This Row],[miesiac]]),1,0)</f>
        <v>0</v>
      </c>
      <c r="F148">
        <f>IF(cukier3[[#This Row],[czypierwszy]]=1,(ROUNDUP((5000-F147)/1000,0)*1000+F147-cukier3[[#This Row],[Ilość cukru]]),F147-cukier3[[#This Row],[Ilość cukru]])</f>
        <v>4102</v>
      </c>
      <c r="G148">
        <f>cukier3[[#This Row],[magazyn]]-F147+cukier3[[#This Row],[Ilość cukru]]</f>
        <v>0</v>
      </c>
      <c r="H148">
        <f>IF(cukier3[[#This Row],[ile zakupiono]]&gt;=4000,1,0)</f>
        <v>0</v>
      </c>
    </row>
    <row r="149" spans="1:8" x14ac:dyDescent="0.25">
      <c r="A149" s="1">
        <v>38610</v>
      </c>
      <c r="B149" t="s">
        <v>30</v>
      </c>
      <c r="C149">
        <v>47</v>
      </c>
      <c r="D149">
        <f>MONTH(cukier3[[#This Row],[Data]])</f>
        <v>9</v>
      </c>
      <c r="E149">
        <f>IF(NOT(D148=cukier3[[#This Row],[miesiac]]),1,0)</f>
        <v>0</v>
      </c>
      <c r="F149">
        <f>IF(cukier3[[#This Row],[czypierwszy]]=1,(ROUNDUP((5000-F148)/1000,0)*1000+F148-cukier3[[#This Row],[Ilość cukru]]),F148-cukier3[[#This Row],[Ilość cukru]])</f>
        <v>4055</v>
      </c>
      <c r="G149">
        <f>cukier3[[#This Row],[magazyn]]-F148+cukier3[[#This Row],[Ilość cukru]]</f>
        <v>0</v>
      </c>
      <c r="H149">
        <f>IF(cukier3[[#This Row],[ile zakupiono]]&gt;=4000,1,0)</f>
        <v>0</v>
      </c>
    </row>
    <row r="150" spans="1:8" x14ac:dyDescent="0.25">
      <c r="A150" s="1">
        <v>38612</v>
      </c>
      <c r="B150" t="s">
        <v>52</v>
      </c>
      <c r="C150">
        <v>404</v>
      </c>
      <c r="D150">
        <f>MONTH(cukier3[[#This Row],[Data]])</f>
        <v>9</v>
      </c>
      <c r="E150">
        <f>IF(NOT(D149=cukier3[[#This Row],[miesiac]]),1,0)</f>
        <v>0</v>
      </c>
      <c r="F150">
        <f>IF(cukier3[[#This Row],[czypierwszy]]=1,(ROUNDUP((5000-F149)/1000,0)*1000+F149-cukier3[[#This Row],[Ilość cukru]]),F149-cukier3[[#This Row],[Ilość cukru]])</f>
        <v>3651</v>
      </c>
      <c r="G150">
        <f>cukier3[[#This Row],[magazyn]]-F149+cukier3[[#This Row],[Ilość cukru]]</f>
        <v>0</v>
      </c>
      <c r="H150">
        <f>IF(cukier3[[#This Row],[ile zakupiono]]&gt;=4000,1,0)</f>
        <v>0</v>
      </c>
    </row>
    <row r="151" spans="1:8" x14ac:dyDescent="0.25">
      <c r="A151" s="1">
        <v>38612</v>
      </c>
      <c r="B151" t="s">
        <v>82</v>
      </c>
      <c r="C151">
        <v>39</v>
      </c>
      <c r="D151">
        <f>MONTH(cukier3[[#This Row],[Data]])</f>
        <v>9</v>
      </c>
      <c r="E151">
        <f>IF(NOT(D150=cukier3[[#This Row],[miesiac]]),1,0)</f>
        <v>0</v>
      </c>
      <c r="F151">
        <f>IF(cukier3[[#This Row],[czypierwszy]]=1,(ROUNDUP((5000-F150)/1000,0)*1000+F150-cukier3[[#This Row],[Ilość cukru]]),F150-cukier3[[#This Row],[Ilość cukru]])</f>
        <v>3612</v>
      </c>
      <c r="G151">
        <f>cukier3[[#This Row],[magazyn]]-F150+cukier3[[#This Row],[Ilość cukru]]</f>
        <v>0</v>
      </c>
      <c r="H151">
        <f>IF(cukier3[[#This Row],[ile zakupiono]]&gt;=4000,1,0)</f>
        <v>0</v>
      </c>
    </row>
    <row r="152" spans="1:8" x14ac:dyDescent="0.25">
      <c r="A152" s="1">
        <v>38612</v>
      </c>
      <c r="B152" t="s">
        <v>14</v>
      </c>
      <c r="C152">
        <v>61</v>
      </c>
      <c r="D152">
        <f>MONTH(cukier3[[#This Row],[Data]])</f>
        <v>9</v>
      </c>
      <c r="E152">
        <f>IF(NOT(D151=cukier3[[#This Row],[miesiac]]),1,0)</f>
        <v>0</v>
      </c>
      <c r="F152">
        <f>IF(cukier3[[#This Row],[czypierwszy]]=1,(ROUNDUP((5000-F151)/1000,0)*1000+F151-cukier3[[#This Row],[Ilość cukru]]),F151-cukier3[[#This Row],[Ilość cukru]])</f>
        <v>3551</v>
      </c>
      <c r="G152">
        <f>cukier3[[#This Row],[magazyn]]-F151+cukier3[[#This Row],[Ilość cukru]]</f>
        <v>0</v>
      </c>
      <c r="H152">
        <f>IF(cukier3[[#This Row],[ile zakupiono]]&gt;=4000,1,0)</f>
        <v>0</v>
      </c>
    </row>
    <row r="153" spans="1:8" x14ac:dyDescent="0.25">
      <c r="A153" s="1">
        <v>38615</v>
      </c>
      <c r="B153" t="s">
        <v>68</v>
      </c>
      <c r="C153">
        <v>89</v>
      </c>
      <c r="D153">
        <f>MONTH(cukier3[[#This Row],[Data]])</f>
        <v>9</v>
      </c>
      <c r="E153">
        <f>IF(NOT(D152=cukier3[[#This Row],[miesiac]]),1,0)</f>
        <v>0</v>
      </c>
      <c r="F153">
        <f>IF(cukier3[[#This Row],[czypierwszy]]=1,(ROUNDUP((5000-F152)/1000,0)*1000+F152-cukier3[[#This Row],[Ilość cukru]]),F152-cukier3[[#This Row],[Ilość cukru]])</f>
        <v>3462</v>
      </c>
      <c r="G153">
        <f>cukier3[[#This Row],[magazyn]]-F152+cukier3[[#This Row],[Ilość cukru]]</f>
        <v>0</v>
      </c>
      <c r="H153">
        <f>IF(cukier3[[#This Row],[ile zakupiono]]&gt;=4000,1,0)</f>
        <v>0</v>
      </c>
    </row>
    <row r="154" spans="1:8" x14ac:dyDescent="0.25">
      <c r="A154" s="1">
        <v>38617</v>
      </c>
      <c r="B154" t="s">
        <v>25</v>
      </c>
      <c r="C154">
        <v>127</v>
      </c>
      <c r="D154">
        <f>MONTH(cukier3[[#This Row],[Data]])</f>
        <v>9</v>
      </c>
      <c r="E154">
        <f>IF(NOT(D153=cukier3[[#This Row],[miesiac]]),1,0)</f>
        <v>0</v>
      </c>
      <c r="F154">
        <f>IF(cukier3[[#This Row],[czypierwszy]]=1,(ROUNDUP((5000-F153)/1000,0)*1000+F153-cukier3[[#This Row],[Ilość cukru]]),F153-cukier3[[#This Row],[Ilość cukru]])</f>
        <v>3335</v>
      </c>
      <c r="G154">
        <f>cukier3[[#This Row],[magazyn]]-F153+cukier3[[#This Row],[Ilość cukru]]</f>
        <v>0</v>
      </c>
      <c r="H154">
        <f>IF(cukier3[[#This Row],[ile zakupiono]]&gt;=4000,1,0)</f>
        <v>0</v>
      </c>
    </row>
    <row r="155" spans="1:8" x14ac:dyDescent="0.25">
      <c r="A155" s="1">
        <v>38620</v>
      </c>
      <c r="B155" t="s">
        <v>20</v>
      </c>
      <c r="C155">
        <v>81</v>
      </c>
      <c r="D155">
        <f>MONTH(cukier3[[#This Row],[Data]])</f>
        <v>9</v>
      </c>
      <c r="E155">
        <f>IF(NOT(D154=cukier3[[#This Row],[miesiac]]),1,0)</f>
        <v>0</v>
      </c>
      <c r="F155">
        <f>IF(cukier3[[#This Row],[czypierwszy]]=1,(ROUNDUP((5000-F154)/1000,0)*1000+F154-cukier3[[#This Row],[Ilość cukru]]),F154-cukier3[[#This Row],[Ilość cukru]])</f>
        <v>3254</v>
      </c>
      <c r="G155">
        <f>cukier3[[#This Row],[magazyn]]-F154+cukier3[[#This Row],[Ilość cukru]]</f>
        <v>0</v>
      </c>
      <c r="H155">
        <f>IF(cukier3[[#This Row],[ile zakupiono]]&gt;=4000,1,0)</f>
        <v>0</v>
      </c>
    </row>
    <row r="156" spans="1:8" x14ac:dyDescent="0.25">
      <c r="A156" s="1">
        <v>38623</v>
      </c>
      <c r="B156" t="s">
        <v>47</v>
      </c>
      <c r="C156">
        <v>433</v>
      </c>
      <c r="D156">
        <f>MONTH(cukier3[[#This Row],[Data]])</f>
        <v>9</v>
      </c>
      <c r="E156">
        <f>IF(NOT(D155=cukier3[[#This Row],[miesiac]]),1,0)</f>
        <v>0</v>
      </c>
      <c r="F156">
        <f>IF(cukier3[[#This Row],[czypierwszy]]=1,(ROUNDUP((5000-F155)/1000,0)*1000+F155-cukier3[[#This Row],[Ilość cukru]]),F155-cukier3[[#This Row],[Ilość cukru]])</f>
        <v>2821</v>
      </c>
      <c r="G156">
        <f>cukier3[[#This Row],[magazyn]]-F155+cukier3[[#This Row],[Ilość cukru]]</f>
        <v>0</v>
      </c>
      <c r="H156">
        <f>IF(cukier3[[#This Row],[ile zakupiono]]&gt;=4000,1,0)</f>
        <v>0</v>
      </c>
    </row>
    <row r="157" spans="1:8" x14ac:dyDescent="0.25">
      <c r="A157" s="1">
        <v>38623</v>
      </c>
      <c r="B157" t="s">
        <v>11</v>
      </c>
      <c r="C157">
        <v>284</v>
      </c>
      <c r="D157">
        <f>MONTH(cukier3[[#This Row],[Data]])</f>
        <v>9</v>
      </c>
      <c r="E157">
        <f>IF(NOT(D156=cukier3[[#This Row],[miesiac]]),1,0)</f>
        <v>0</v>
      </c>
      <c r="F157">
        <f>IF(cukier3[[#This Row],[czypierwszy]]=1,(ROUNDUP((5000-F156)/1000,0)*1000+F156-cukier3[[#This Row],[Ilość cukru]]),F156-cukier3[[#This Row],[Ilość cukru]])</f>
        <v>2537</v>
      </c>
      <c r="G157">
        <f>cukier3[[#This Row],[magazyn]]-F156+cukier3[[#This Row],[Ilość cukru]]</f>
        <v>0</v>
      </c>
      <c r="H157">
        <f>IF(cukier3[[#This Row],[ile zakupiono]]&gt;=4000,1,0)</f>
        <v>0</v>
      </c>
    </row>
    <row r="158" spans="1:8" x14ac:dyDescent="0.25">
      <c r="A158" s="1">
        <v>38624</v>
      </c>
      <c r="B158" t="s">
        <v>8</v>
      </c>
      <c r="C158">
        <v>122</v>
      </c>
      <c r="D158">
        <f>MONTH(cukier3[[#This Row],[Data]])</f>
        <v>9</v>
      </c>
      <c r="E158">
        <f>IF(NOT(D157=cukier3[[#This Row],[miesiac]]),1,0)</f>
        <v>0</v>
      </c>
      <c r="F158">
        <f>IF(cukier3[[#This Row],[czypierwszy]]=1,(ROUNDUP((5000-F157)/1000,0)*1000+F157-cukier3[[#This Row],[Ilość cukru]]),F157-cukier3[[#This Row],[Ilość cukru]])</f>
        <v>2415</v>
      </c>
      <c r="G158">
        <f>cukier3[[#This Row],[magazyn]]-F157+cukier3[[#This Row],[Ilość cukru]]</f>
        <v>0</v>
      </c>
      <c r="H158">
        <f>IF(cukier3[[#This Row],[ile zakupiono]]&gt;=4000,1,0)</f>
        <v>0</v>
      </c>
    </row>
    <row r="159" spans="1:8" x14ac:dyDescent="0.25">
      <c r="A159" s="1">
        <v>38626</v>
      </c>
      <c r="B159" t="s">
        <v>82</v>
      </c>
      <c r="C159">
        <v>193</v>
      </c>
      <c r="D159">
        <f>MONTH(cukier3[[#This Row],[Data]])</f>
        <v>10</v>
      </c>
      <c r="E159">
        <f>IF(NOT(D158=cukier3[[#This Row],[miesiac]]),1,0)</f>
        <v>1</v>
      </c>
      <c r="F159">
        <f>IF(cukier3[[#This Row],[czypierwszy]]=1,(ROUNDUP((5000-F158)/1000,0)*1000+F158-cukier3[[#This Row],[Ilość cukru]]),F158-cukier3[[#This Row],[Ilość cukru]])</f>
        <v>5222</v>
      </c>
      <c r="G159">
        <f>cukier3[[#This Row],[magazyn]]-F158+cukier3[[#This Row],[Ilość cukru]]</f>
        <v>3000</v>
      </c>
      <c r="H159">
        <f>IF(cukier3[[#This Row],[ile zakupiono]]&gt;=4000,1,0)</f>
        <v>0</v>
      </c>
    </row>
    <row r="160" spans="1:8" x14ac:dyDescent="0.25">
      <c r="A160" s="1">
        <v>38628</v>
      </c>
      <c r="B160" t="s">
        <v>30</v>
      </c>
      <c r="C160">
        <v>118</v>
      </c>
      <c r="D160">
        <f>MONTH(cukier3[[#This Row],[Data]])</f>
        <v>10</v>
      </c>
      <c r="E160">
        <f>IF(NOT(D159=cukier3[[#This Row],[miesiac]]),1,0)</f>
        <v>0</v>
      </c>
      <c r="F160">
        <f>IF(cukier3[[#This Row],[czypierwszy]]=1,(ROUNDUP((5000-F159)/1000,0)*1000+F159-cukier3[[#This Row],[Ilość cukru]]),F159-cukier3[[#This Row],[Ilość cukru]])</f>
        <v>5104</v>
      </c>
      <c r="G160">
        <f>cukier3[[#This Row],[magazyn]]-F159+cukier3[[#This Row],[Ilość cukru]]</f>
        <v>0</v>
      </c>
      <c r="H160">
        <f>IF(cukier3[[#This Row],[ile zakupiono]]&gt;=4000,1,0)</f>
        <v>0</v>
      </c>
    </row>
    <row r="161" spans="1:8" x14ac:dyDescent="0.25">
      <c r="A161" s="1">
        <v>38629</v>
      </c>
      <c r="B161" t="s">
        <v>7</v>
      </c>
      <c r="C161">
        <v>173</v>
      </c>
      <c r="D161">
        <f>MONTH(cukier3[[#This Row],[Data]])</f>
        <v>10</v>
      </c>
      <c r="E161">
        <f>IF(NOT(D160=cukier3[[#This Row],[miesiac]]),1,0)</f>
        <v>0</v>
      </c>
      <c r="F161">
        <f>IF(cukier3[[#This Row],[czypierwszy]]=1,(ROUNDUP((5000-F160)/1000,0)*1000+F160-cukier3[[#This Row],[Ilość cukru]]),F160-cukier3[[#This Row],[Ilość cukru]])</f>
        <v>4931</v>
      </c>
      <c r="G161">
        <f>cukier3[[#This Row],[magazyn]]-F160+cukier3[[#This Row],[Ilość cukru]]</f>
        <v>0</v>
      </c>
      <c r="H161">
        <f>IF(cukier3[[#This Row],[ile zakupiono]]&gt;=4000,1,0)</f>
        <v>0</v>
      </c>
    </row>
    <row r="162" spans="1:8" x14ac:dyDescent="0.25">
      <c r="A162" s="1">
        <v>38632</v>
      </c>
      <c r="B162" t="s">
        <v>24</v>
      </c>
      <c r="C162">
        <v>392</v>
      </c>
      <c r="D162">
        <f>MONTH(cukier3[[#This Row],[Data]])</f>
        <v>10</v>
      </c>
      <c r="E162">
        <f>IF(NOT(D161=cukier3[[#This Row],[miesiac]]),1,0)</f>
        <v>0</v>
      </c>
      <c r="F162">
        <f>IF(cukier3[[#This Row],[czypierwszy]]=1,(ROUNDUP((5000-F161)/1000,0)*1000+F161-cukier3[[#This Row],[Ilość cukru]]),F161-cukier3[[#This Row],[Ilość cukru]])</f>
        <v>4539</v>
      </c>
      <c r="G162">
        <f>cukier3[[#This Row],[magazyn]]-F161+cukier3[[#This Row],[Ilość cukru]]</f>
        <v>0</v>
      </c>
      <c r="H162">
        <f>IF(cukier3[[#This Row],[ile zakupiono]]&gt;=4000,1,0)</f>
        <v>0</v>
      </c>
    </row>
    <row r="163" spans="1:8" x14ac:dyDescent="0.25">
      <c r="A163" s="1">
        <v>38633</v>
      </c>
      <c r="B163" t="s">
        <v>18</v>
      </c>
      <c r="C163">
        <v>8</v>
      </c>
      <c r="D163">
        <f>MONTH(cukier3[[#This Row],[Data]])</f>
        <v>10</v>
      </c>
      <c r="E163">
        <f>IF(NOT(D162=cukier3[[#This Row],[miesiac]]),1,0)</f>
        <v>0</v>
      </c>
      <c r="F163">
        <f>IF(cukier3[[#This Row],[czypierwszy]]=1,(ROUNDUP((5000-F162)/1000,0)*1000+F162-cukier3[[#This Row],[Ilość cukru]]),F162-cukier3[[#This Row],[Ilość cukru]])</f>
        <v>4531</v>
      </c>
      <c r="G163">
        <f>cukier3[[#This Row],[magazyn]]-F162+cukier3[[#This Row],[Ilość cukru]]</f>
        <v>0</v>
      </c>
      <c r="H163">
        <f>IF(cukier3[[#This Row],[ile zakupiono]]&gt;=4000,1,0)</f>
        <v>0</v>
      </c>
    </row>
    <row r="164" spans="1:8" x14ac:dyDescent="0.25">
      <c r="A164" s="1">
        <v>38638</v>
      </c>
      <c r="B164" t="s">
        <v>30</v>
      </c>
      <c r="C164">
        <v>132</v>
      </c>
      <c r="D164">
        <f>MONTH(cukier3[[#This Row],[Data]])</f>
        <v>10</v>
      </c>
      <c r="E164">
        <f>IF(NOT(D163=cukier3[[#This Row],[miesiac]]),1,0)</f>
        <v>0</v>
      </c>
      <c r="F164">
        <f>IF(cukier3[[#This Row],[czypierwszy]]=1,(ROUNDUP((5000-F163)/1000,0)*1000+F163-cukier3[[#This Row],[Ilość cukru]]),F163-cukier3[[#This Row],[Ilość cukru]])</f>
        <v>4399</v>
      </c>
      <c r="G164">
        <f>cukier3[[#This Row],[magazyn]]-F163+cukier3[[#This Row],[Ilość cukru]]</f>
        <v>0</v>
      </c>
      <c r="H164">
        <f>IF(cukier3[[#This Row],[ile zakupiono]]&gt;=4000,1,0)</f>
        <v>0</v>
      </c>
    </row>
    <row r="165" spans="1:8" x14ac:dyDescent="0.25">
      <c r="A165" s="1">
        <v>38638</v>
      </c>
      <c r="B165" t="s">
        <v>10</v>
      </c>
      <c r="C165">
        <v>76</v>
      </c>
      <c r="D165">
        <f>MONTH(cukier3[[#This Row],[Data]])</f>
        <v>10</v>
      </c>
      <c r="E165">
        <f>IF(NOT(D164=cukier3[[#This Row],[miesiac]]),1,0)</f>
        <v>0</v>
      </c>
      <c r="F165">
        <f>IF(cukier3[[#This Row],[czypierwszy]]=1,(ROUNDUP((5000-F164)/1000,0)*1000+F164-cukier3[[#This Row],[Ilość cukru]]),F164-cukier3[[#This Row],[Ilość cukru]])</f>
        <v>4323</v>
      </c>
      <c r="G165">
        <f>cukier3[[#This Row],[magazyn]]-F164+cukier3[[#This Row],[Ilość cukru]]</f>
        <v>0</v>
      </c>
      <c r="H165">
        <f>IF(cukier3[[#This Row],[ile zakupiono]]&gt;=4000,1,0)</f>
        <v>0</v>
      </c>
    </row>
    <row r="166" spans="1:8" x14ac:dyDescent="0.25">
      <c r="A166" s="1">
        <v>38639</v>
      </c>
      <c r="B166" t="s">
        <v>83</v>
      </c>
      <c r="C166">
        <v>17</v>
      </c>
      <c r="D166">
        <f>MONTH(cukier3[[#This Row],[Data]])</f>
        <v>10</v>
      </c>
      <c r="E166">
        <f>IF(NOT(D165=cukier3[[#This Row],[miesiac]]),1,0)</f>
        <v>0</v>
      </c>
      <c r="F166">
        <f>IF(cukier3[[#This Row],[czypierwszy]]=1,(ROUNDUP((5000-F165)/1000,0)*1000+F165-cukier3[[#This Row],[Ilość cukru]]),F165-cukier3[[#This Row],[Ilość cukru]])</f>
        <v>4306</v>
      </c>
      <c r="G166">
        <f>cukier3[[#This Row],[magazyn]]-F165+cukier3[[#This Row],[Ilość cukru]]</f>
        <v>0</v>
      </c>
      <c r="H166">
        <f>IF(cukier3[[#This Row],[ile zakupiono]]&gt;=4000,1,0)</f>
        <v>0</v>
      </c>
    </row>
    <row r="167" spans="1:8" x14ac:dyDescent="0.25">
      <c r="A167" s="1">
        <v>38640</v>
      </c>
      <c r="B167" t="s">
        <v>84</v>
      </c>
      <c r="C167">
        <v>17</v>
      </c>
      <c r="D167">
        <f>MONTH(cukier3[[#This Row],[Data]])</f>
        <v>10</v>
      </c>
      <c r="E167">
        <f>IF(NOT(D166=cukier3[[#This Row],[miesiac]]),1,0)</f>
        <v>0</v>
      </c>
      <c r="F167">
        <f>IF(cukier3[[#This Row],[czypierwszy]]=1,(ROUNDUP((5000-F166)/1000,0)*1000+F166-cukier3[[#This Row],[Ilość cukru]]),F166-cukier3[[#This Row],[Ilość cukru]])</f>
        <v>4289</v>
      </c>
      <c r="G167">
        <f>cukier3[[#This Row],[magazyn]]-F166+cukier3[[#This Row],[Ilość cukru]]</f>
        <v>0</v>
      </c>
      <c r="H167">
        <f>IF(cukier3[[#This Row],[ile zakupiono]]&gt;=4000,1,0)</f>
        <v>0</v>
      </c>
    </row>
    <row r="168" spans="1:8" x14ac:dyDescent="0.25">
      <c r="A168" s="1">
        <v>38643</v>
      </c>
      <c r="B168" t="s">
        <v>85</v>
      </c>
      <c r="C168">
        <v>2</v>
      </c>
      <c r="D168">
        <f>MONTH(cukier3[[#This Row],[Data]])</f>
        <v>10</v>
      </c>
      <c r="E168">
        <f>IF(NOT(D167=cukier3[[#This Row],[miesiac]]),1,0)</f>
        <v>0</v>
      </c>
      <c r="F168">
        <f>IF(cukier3[[#This Row],[czypierwszy]]=1,(ROUNDUP((5000-F167)/1000,0)*1000+F167-cukier3[[#This Row],[Ilość cukru]]),F167-cukier3[[#This Row],[Ilość cukru]])</f>
        <v>4287</v>
      </c>
      <c r="G168">
        <f>cukier3[[#This Row],[magazyn]]-F167+cukier3[[#This Row],[Ilość cukru]]</f>
        <v>0</v>
      </c>
      <c r="H168">
        <f>IF(cukier3[[#This Row],[ile zakupiono]]&gt;=4000,1,0)</f>
        <v>0</v>
      </c>
    </row>
    <row r="169" spans="1:8" x14ac:dyDescent="0.25">
      <c r="A169" s="1">
        <v>38645</v>
      </c>
      <c r="B169" t="s">
        <v>21</v>
      </c>
      <c r="C169">
        <v>125</v>
      </c>
      <c r="D169">
        <f>MONTH(cukier3[[#This Row],[Data]])</f>
        <v>10</v>
      </c>
      <c r="E169">
        <f>IF(NOT(D168=cukier3[[#This Row],[miesiac]]),1,0)</f>
        <v>0</v>
      </c>
      <c r="F169">
        <f>IF(cukier3[[#This Row],[czypierwszy]]=1,(ROUNDUP((5000-F168)/1000,0)*1000+F168-cukier3[[#This Row],[Ilość cukru]]),F168-cukier3[[#This Row],[Ilość cukru]])</f>
        <v>4162</v>
      </c>
      <c r="G169">
        <f>cukier3[[#This Row],[magazyn]]-F168+cukier3[[#This Row],[Ilość cukru]]</f>
        <v>0</v>
      </c>
      <c r="H169">
        <f>IF(cukier3[[#This Row],[ile zakupiono]]&gt;=4000,1,0)</f>
        <v>0</v>
      </c>
    </row>
    <row r="170" spans="1:8" x14ac:dyDescent="0.25">
      <c r="A170" s="1">
        <v>38646</v>
      </c>
      <c r="B170" t="s">
        <v>52</v>
      </c>
      <c r="C170">
        <v>234</v>
      </c>
      <c r="D170">
        <f>MONTH(cukier3[[#This Row],[Data]])</f>
        <v>10</v>
      </c>
      <c r="E170">
        <f>IF(NOT(D169=cukier3[[#This Row],[miesiac]]),1,0)</f>
        <v>0</v>
      </c>
      <c r="F170">
        <f>IF(cukier3[[#This Row],[czypierwszy]]=1,(ROUNDUP((5000-F169)/1000,0)*1000+F169-cukier3[[#This Row],[Ilość cukru]]),F169-cukier3[[#This Row],[Ilość cukru]])</f>
        <v>3928</v>
      </c>
      <c r="G170">
        <f>cukier3[[#This Row],[magazyn]]-F169+cukier3[[#This Row],[Ilość cukru]]</f>
        <v>0</v>
      </c>
      <c r="H170">
        <f>IF(cukier3[[#This Row],[ile zakupiono]]&gt;=4000,1,0)</f>
        <v>0</v>
      </c>
    </row>
    <row r="171" spans="1:8" x14ac:dyDescent="0.25">
      <c r="A171" s="1">
        <v>38652</v>
      </c>
      <c r="B171" t="s">
        <v>71</v>
      </c>
      <c r="C171">
        <v>53</v>
      </c>
      <c r="D171">
        <f>MONTH(cukier3[[#This Row],[Data]])</f>
        <v>10</v>
      </c>
      <c r="E171">
        <f>IF(NOT(D170=cukier3[[#This Row],[miesiac]]),1,0)</f>
        <v>0</v>
      </c>
      <c r="F171">
        <f>IF(cukier3[[#This Row],[czypierwszy]]=1,(ROUNDUP((5000-F170)/1000,0)*1000+F170-cukier3[[#This Row],[Ilość cukru]]),F170-cukier3[[#This Row],[Ilość cukru]])</f>
        <v>3875</v>
      </c>
      <c r="G171">
        <f>cukier3[[#This Row],[magazyn]]-F170+cukier3[[#This Row],[Ilość cukru]]</f>
        <v>0</v>
      </c>
      <c r="H171">
        <f>IF(cukier3[[#This Row],[ile zakupiono]]&gt;=4000,1,0)</f>
        <v>0</v>
      </c>
    </row>
    <row r="172" spans="1:8" x14ac:dyDescent="0.25">
      <c r="A172" s="1">
        <v>38653</v>
      </c>
      <c r="B172" t="s">
        <v>39</v>
      </c>
      <c r="C172">
        <v>165</v>
      </c>
      <c r="D172">
        <f>MONTH(cukier3[[#This Row],[Data]])</f>
        <v>10</v>
      </c>
      <c r="E172">
        <f>IF(NOT(D171=cukier3[[#This Row],[miesiac]]),1,0)</f>
        <v>0</v>
      </c>
      <c r="F172">
        <f>IF(cukier3[[#This Row],[czypierwszy]]=1,(ROUNDUP((5000-F171)/1000,0)*1000+F171-cukier3[[#This Row],[Ilość cukru]]),F171-cukier3[[#This Row],[Ilość cukru]])</f>
        <v>3710</v>
      </c>
      <c r="G172">
        <f>cukier3[[#This Row],[magazyn]]-F171+cukier3[[#This Row],[Ilość cukru]]</f>
        <v>0</v>
      </c>
      <c r="H172">
        <f>IF(cukier3[[#This Row],[ile zakupiono]]&gt;=4000,1,0)</f>
        <v>0</v>
      </c>
    </row>
    <row r="173" spans="1:8" x14ac:dyDescent="0.25">
      <c r="A173" s="1">
        <v>38653</v>
      </c>
      <c r="B173" t="s">
        <v>12</v>
      </c>
      <c r="C173">
        <v>177</v>
      </c>
      <c r="D173">
        <f>MONTH(cukier3[[#This Row],[Data]])</f>
        <v>10</v>
      </c>
      <c r="E173">
        <f>IF(NOT(D172=cukier3[[#This Row],[miesiac]]),1,0)</f>
        <v>0</v>
      </c>
      <c r="F173">
        <f>IF(cukier3[[#This Row],[czypierwszy]]=1,(ROUNDUP((5000-F172)/1000,0)*1000+F172-cukier3[[#This Row],[Ilość cukru]]),F172-cukier3[[#This Row],[Ilość cukru]])</f>
        <v>3533</v>
      </c>
      <c r="G173">
        <f>cukier3[[#This Row],[magazyn]]-F172+cukier3[[#This Row],[Ilość cukru]]</f>
        <v>0</v>
      </c>
      <c r="H173">
        <f>IF(cukier3[[#This Row],[ile zakupiono]]&gt;=4000,1,0)</f>
        <v>0</v>
      </c>
    </row>
    <row r="174" spans="1:8" x14ac:dyDescent="0.25">
      <c r="A174" s="1">
        <v>38655</v>
      </c>
      <c r="B174" t="s">
        <v>20</v>
      </c>
      <c r="C174">
        <v>103</v>
      </c>
      <c r="D174">
        <f>MONTH(cukier3[[#This Row],[Data]])</f>
        <v>10</v>
      </c>
      <c r="E174">
        <f>IF(NOT(D173=cukier3[[#This Row],[miesiac]]),1,0)</f>
        <v>0</v>
      </c>
      <c r="F174">
        <f>IF(cukier3[[#This Row],[czypierwszy]]=1,(ROUNDUP((5000-F173)/1000,0)*1000+F173-cukier3[[#This Row],[Ilość cukru]]),F173-cukier3[[#This Row],[Ilość cukru]])</f>
        <v>3430</v>
      </c>
      <c r="G174">
        <f>cukier3[[#This Row],[magazyn]]-F173+cukier3[[#This Row],[Ilość cukru]]</f>
        <v>0</v>
      </c>
      <c r="H174">
        <f>IF(cukier3[[#This Row],[ile zakupiono]]&gt;=4000,1,0)</f>
        <v>0</v>
      </c>
    </row>
    <row r="175" spans="1:8" x14ac:dyDescent="0.25">
      <c r="A175" s="1">
        <v>38657</v>
      </c>
      <c r="B175" t="s">
        <v>86</v>
      </c>
      <c r="C175">
        <v>2</v>
      </c>
      <c r="D175">
        <f>MONTH(cukier3[[#This Row],[Data]])</f>
        <v>11</v>
      </c>
      <c r="E175">
        <f>IF(NOT(D174=cukier3[[#This Row],[miesiac]]),1,0)</f>
        <v>1</v>
      </c>
      <c r="F175">
        <f>IF(cukier3[[#This Row],[czypierwszy]]=1,(ROUNDUP((5000-F174)/1000,0)*1000+F174-cukier3[[#This Row],[Ilość cukru]]),F174-cukier3[[#This Row],[Ilość cukru]])</f>
        <v>5428</v>
      </c>
      <c r="G175">
        <f>cukier3[[#This Row],[magazyn]]-F174+cukier3[[#This Row],[Ilość cukru]]</f>
        <v>2000</v>
      </c>
      <c r="H175">
        <f>IF(cukier3[[#This Row],[ile zakupiono]]&gt;=4000,1,0)</f>
        <v>0</v>
      </c>
    </row>
    <row r="176" spans="1:8" x14ac:dyDescent="0.25">
      <c r="A176" s="1">
        <v>38657</v>
      </c>
      <c r="B176" t="s">
        <v>11</v>
      </c>
      <c r="C176">
        <v>279</v>
      </c>
      <c r="D176">
        <f>MONTH(cukier3[[#This Row],[Data]])</f>
        <v>11</v>
      </c>
      <c r="E176">
        <f>IF(NOT(D175=cukier3[[#This Row],[miesiac]]),1,0)</f>
        <v>0</v>
      </c>
      <c r="F176">
        <f>IF(cukier3[[#This Row],[czypierwszy]]=1,(ROUNDUP((5000-F175)/1000,0)*1000+F175-cukier3[[#This Row],[Ilość cukru]]),F175-cukier3[[#This Row],[Ilość cukru]])</f>
        <v>5149</v>
      </c>
      <c r="G176">
        <f>cukier3[[#This Row],[magazyn]]-F175+cukier3[[#This Row],[Ilość cukru]]</f>
        <v>0</v>
      </c>
      <c r="H176">
        <f>IF(cukier3[[#This Row],[ile zakupiono]]&gt;=4000,1,0)</f>
        <v>0</v>
      </c>
    </row>
    <row r="177" spans="1:8" x14ac:dyDescent="0.25">
      <c r="A177" s="1">
        <v>38662</v>
      </c>
      <c r="B177" t="s">
        <v>32</v>
      </c>
      <c r="C177">
        <v>185</v>
      </c>
      <c r="D177">
        <f>MONTH(cukier3[[#This Row],[Data]])</f>
        <v>11</v>
      </c>
      <c r="E177">
        <f>IF(NOT(D176=cukier3[[#This Row],[miesiac]]),1,0)</f>
        <v>0</v>
      </c>
      <c r="F177">
        <f>IF(cukier3[[#This Row],[czypierwszy]]=1,(ROUNDUP((5000-F176)/1000,0)*1000+F176-cukier3[[#This Row],[Ilość cukru]]),F176-cukier3[[#This Row],[Ilość cukru]])</f>
        <v>4964</v>
      </c>
      <c r="G177">
        <f>cukier3[[#This Row],[magazyn]]-F176+cukier3[[#This Row],[Ilość cukru]]</f>
        <v>0</v>
      </c>
      <c r="H177">
        <f>IF(cukier3[[#This Row],[ile zakupiono]]&gt;=4000,1,0)</f>
        <v>0</v>
      </c>
    </row>
    <row r="178" spans="1:8" x14ac:dyDescent="0.25">
      <c r="A178" s="1">
        <v>38663</v>
      </c>
      <c r="B178" t="s">
        <v>9</v>
      </c>
      <c r="C178">
        <v>434</v>
      </c>
      <c r="D178">
        <f>MONTH(cukier3[[#This Row],[Data]])</f>
        <v>11</v>
      </c>
      <c r="E178">
        <f>IF(NOT(D177=cukier3[[#This Row],[miesiac]]),1,0)</f>
        <v>0</v>
      </c>
      <c r="F178">
        <f>IF(cukier3[[#This Row],[czypierwszy]]=1,(ROUNDUP((5000-F177)/1000,0)*1000+F177-cukier3[[#This Row],[Ilość cukru]]),F177-cukier3[[#This Row],[Ilość cukru]])</f>
        <v>4530</v>
      </c>
      <c r="G178">
        <f>cukier3[[#This Row],[magazyn]]-F177+cukier3[[#This Row],[Ilość cukru]]</f>
        <v>0</v>
      </c>
      <c r="H178">
        <f>IF(cukier3[[#This Row],[ile zakupiono]]&gt;=4000,1,0)</f>
        <v>0</v>
      </c>
    </row>
    <row r="179" spans="1:8" x14ac:dyDescent="0.25">
      <c r="A179" s="1">
        <v>38667</v>
      </c>
      <c r="B179" t="s">
        <v>87</v>
      </c>
      <c r="C179">
        <v>10</v>
      </c>
      <c r="D179">
        <f>MONTH(cukier3[[#This Row],[Data]])</f>
        <v>11</v>
      </c>
      <c r="E179">
        <f>IF(NOT(D178=cukier3[[#This Row],[miesiac]]),1,0)</f>
        <v>0</v>
      </c>
      <c r="F179">
        <f>IF(cukier3[[#This Row],[czypierwszy]]=1,(ROUNDUP((5000-F178)/1000,0)*1000+F178-cukier3[[#This Row],[Ilość cukru]]),F178-cukier3[[#This Row],[Ilość cukru]])</f>
        <v>4520</v>
      </c>
      <c r="G179">
        <f>cukier3[[#This Row],[magazyn]]-F178+cukier3[[#This Row],[Ilość cukru]]</f>
        <v>0</v>
      </c>
      <c r="H179">
        <f>IF(cukier3[[#This Row],[ile zakupiono]]&gt;=4000,1,0)</f>
        <v>0</v>
      </c>
    </row>
    <row r="180" spans="1:8" x14ac:dyDescent="0.25">
      <c r="A180" s="1">
        <v>38669</v>
      </c>
      <c r="B180" t="s">
        <v>88</v>
      </c>
      <c r="C180">
        <v>9</v>
      </c>
      <c r="D180">
        <f>MONTH(cukier3[[#This Row],[Data]])</f>
        <v>11</v>
      </c>
      <c r="E180">
        <f>IF(NOT(D179=cukier3[[#This Row],[miesiac]]),1,0)</f>
        <v>0</v>
      </c>
      <c r="F180">
        <f>IF(cukier3[[#This Row],[czypierwszy]]=1,(ROUNDUP((5000-F179)/1000,0)*1000+F179-cukier3[[#This Row],[Ilość cukru]]),F179-cukier3[[#This Row],[Ilość cukru]])</f>
        <v>4511</v>
      </c>
      <c r="G180">
        <f>cukier3[[#This Row],[magazyn]]-F179+cukier3[[#This Row],[Ilość cukru]]</f>
        <v>0</v>
      </c>
      <c r="H180">
        <f>IF(cukier3[[#This Row],[ile zakupiono]]&gt;=4000,1,0)</f>
        <v>0</v>
      </c>
    </row>
    <row r="181" spans="1:8" x14ac:dyDescent="0.25">
      <c r="A181" s="1">
        <v>38670</v>
      </c>
      <c r="B181" t="s">
        <v>26</v>
      </c>
      <c r="C181">
        <v>383</v>
      </c>
      <c r="D181">
        <f>MONTH(cukier3[[#This Row],[Data]])</f>
        <v>11</v>
      </c>
      <c r="E181">
        <f>IF(NOT(D180=cukier3[[#This Row],[miesiac]]),1,0)</f>
        <v>0</v>
      </c>
      <c r="F181">
        <f>IF(cukier3[[#This Row],[czypierwszy]]=1,(ROUNDUP((5000-F180)/1000,0)*1000+F180-cukier3[[#This Row],[Ilość cukru]]),F180-cukier3[[#This Row],[Ilość cukru]])</f>
        <v>4128</v>
      </c>
      <c r="G181">
        <f>cukier3[[#This Row],[magazyn]]-F180+cukier3[[#This Row],[Ilość cukru]]</f>
        <v>0</v>
      </c>
      <c r="H181">
        <f>IF(cukier3[[#This Row],[ile zakupiono]]&gt;=4000,1,0)</f>
        <v>0</v>
      </c>
    </row>
    <row r="182" spans="1:8" x14ac:dyDescent="0.25">
      <c r="A182" s="1">
        <v>38670</v>
      </c>
      <c r="B182" t="s">
        <v>32</v>
      </c>
      <c r="C182">
        <v>189</v>
      </c>
      <c r="D182">
        <f>MONTH(cukier3[[#This Row],[Data]])</f>
        <v>11</v>
      </c>
      <c r="E182">
        <f>IF(NOT(D181=cukier3[[#This Row],[miesiac]]),1,0)</f>
        <v>0</v>
      </c>
      <c r="F182">
        <f>IF(cukier3[[#This Row],[czypierwszy]]=1,(ROUNDUP((5000-F181)/1000,0)*1000+F181-cukier3[[#This Row],[Ilość cukru]]),F181-cukier3[[#This Row],[Ilość cukru]])</f>
        <v>3939</v>
      </c>
      <c r="G182">
        <f>cukier3[[#This Row],[magazyn]]-F181+cukier3[[#This Row],[Ilość cukru]]</f>
        <v>0</v>
      </c>
      <c r="H182">
        <f>IF(cukier3[[#This Row],[ile zakupiono]]&gt;=4000,1,0)</f>
        <v>0</v>
      </c>
    </row>
    <row r="183" spans="1:8" x14ac:dyDescent="0.25">
      <c r="A183" s="1">
        <v>38672</v>
      </c>
      <c r="B183" t="s">
        <v>14</v>
      </c>
      <c r="C183">
        <v>161</v>
      </c>
      <c r="D183">
        <f>MONTH(cukier3[[#This Row],[Data]])</f>
        <v>11</v>
      </c>
      <c r="E183">
        <f>IF(NOT(D182=cukier3[[#This Row],[miesiac]]),1,0)</f>
        <v>0</v>
      </c>
      <c r="F183">
        <f>IF(cukier3[[#This Row],[czypierwszy]]=1,(ROUNDUP((5000-F182)/1000,0)*1000+F182-cukier3[[#This Row],[Ilość cukru]]),F182-cukier3[[#This Row],[Ilość cukru]])</f>
        <v>3778</v>
      </c>
      <c r="G183">
        <f>cukier3[[#This Row],[magazyn]]-F182+cukier3[[#This Row],[Ilość cukru]]</f>
        <v>0</v>
      </c>
      <c r="H183">
        <f>IF(cukier3[[#This Row],[ile zakupiono]]&gt;=4000,1,0)</f>
        <v>0</v>
      </c>
    </row>
    <row r="184" spans="1:8" x14ac:dyDescent="0.25">
      <c r="A184" s="1">
        <v>38672</v>
      </c>
      <c r="B184" t="s">
        <v>65</v>
      </c>
      <c r="C184">
        <v>115</v>
      </c>
      <c r="D184">
        <f>MONTH(cukier3[[#This Row],[Data]])</f>
        <v>11</v>
      </c>
      <c r="E184">
        <f>IF(NOT(D183=cukier3[[#This Row],[miesiac]]),1,0)</f>
        <v>0</v>
      </c>
      <c r="F184">
        <f>IF(cukier3[[#This Row],[czypierwszy]]=1,(ROUNDUP((5000-F183)/1000,0)*1000+F183-cukier3[[#This Row],[Ilość cukru]]),F183-cukier3[[#This Row],[Ilość cukru]])</f>
        <v>3663</v>
      </c>
      <c r="G184">
        <f>cukier3[[#This Row],[magazyn]]-F183+cukier3[[#This Row],[Ilość cukru]]</f>
        <v>0</v>
      </c>
      <c r="H184">
        <f>IF(cukier3[[#This Row],[ile zakupiono]]&gt;=4000,1,0)</f>
        <v>0</v>
      </c>
    </row>
    <row r="185" spans="1:8" x14ac:dyDescent="0.25">
      <c r="A185" s="1">
        <v>38674</v>
      </c>
      <c r="B185" t="s">
        <v>71</v>
      </c>
      <c r="C185">
        <v>58</v>
      </c>
      <c r="D185">
        <f>MONTH(cukier3[[#This Row],[Data]])</f>
        <v>11</v>
      </c>
      <c r="E185">
        <f>IF(NOT(D184=cukier3[[#This Row],[miesiac]]),1,0)</f>
        <v>0</v>
      </c>
      <c r="F185">
        <f>IF(cukier3[[#This Row],[czypierwszy]]=1,(ROUNDUP((5000-F184)/1000,0)*1000+F184-cukier3[[#This Row],[Ilość cukru]]),F184-cukier3[[#This Row],[Ilość cukru]])</f>
        <v>3605</v>
      </c>
      <c r="G185">
        <f>cukier3[[#This Row],[magazyn]]-F184+cukier3[[#This Row],[Ilość cukru]]</f>
        <v>0</v>
      </c>
      <c r="H185">
        <f>IF(cukier3[[#This Row],[ile zakupiono]]&gt;=4000,1,0)</f>
        <v>0</v>
      </c>
    </row>
    <row r="186" spans="1:8" x14ac:dyDescent="0.25">
      <c r="A186" s="1">
        <v>38674</v>
      </c>
      <c r="B186" t="s">
        <v>89</v>
      </c>
      <c r="C186">
        <v>16</v>
      </c>
      <c r="D186">
        <f>MONTH(cukier3[[#This Row],[Data]])</f>
        <v>11</v>
      </c>
      <c r="E186">
        <f>IF(NOT(D185=cukier3[[#This Row],[miesiac]]),1,0)</f>
        <v>0</v>
      </c>
      <c r="F186">
        <f>IF(cukier3[[#This Row],[czypierwszy]]=1,(ROUNDUP((5000-F185)/1000,0)*1000+F185-cukier3[[#This Row],[Ilość cukru]]),F185-cukier3[[#This Row],[Ilość cukru]])</f>
        <v>3589</v>
      </c>
      <c r="G186">
        <f>cukier3[[#This Row],[magazyn]]-F185+cukier3[[#This Row],[Ilość cukru]]</f>
        <v>0</v>
      </c>
      <c r="H186">
        <f>IF(cukier3[[#This Row],[ile zakupiono]]&gt;=4000,1,0)</f>
        <v>0</v>
      </c>
    </row>
    <row r="187" spans="1:8" x14ac:dyDescent="0.25">
      <c r="A187" s="1">
        <v>38675</v>
      </c>
      <c r="B187" t="s">
        <v>55</v>
      </c>
      <c r="C187">
        <v>17</v>
      </c>
      <c r="D187">
        <f>MONTH(cukier3[[#This Row],[Data]])</f>
        <v>11</v>
      </c>
      <c r="E187">
        <f>IF(NOT(D186=cukier3[[#This Row],[miesiac]]),1,0)</f>
        <v>0</v>
      </c>
      <c r="F187">
        <f>IF(cukier3[[#This Row],[czypierwszy]]=1,(ROUNDUP((5000-F186)/1000,0)*1000+F186-cukier3[[#This Row],[Ilość cukru]]),F186-cukier3[[#This Row],[Ilość cukru]])</f>
        <v>3572</v>
      </c>
      <c r="G187">
        <f>cukier3[[#This Row],[magazyn]]-F186+cukier3[[#This Row],[Ilość cukru]]</f>
        <v>0</v>
      </c>
      <c r="H187">
        <f>IF(cukier3[[#This Row],[ile zakupiono]]&gt;=4000,1,0)</f>
        <v>0</v>
      </c>
    </row>
    <row r="188" spans="1:8" x14ac:dyDescent="0.25">
      <c r="A188" s="1">
        <v>38676</v>
      </c>
      <c r="B188" t="s">
        <v>7</v>
      </c>
      <c r="C188">
        <v>177</v>
      </c>
      <c r="D188">
        <f>MONTH(cukier3[[#This Row],[Data]])</f>
        <v>11</v>
      </c>
      <c r="E188">
        <f>IF(NOT(D187=cukier3[[#This Row],[miesiac]]),1,0)</f>
        <v>0</v>
      </c>
      <c r="F188">
        <f>IF(cukier3[[#This Row],[czypierwszy]]=1,(ROUNDUP((5000-F187)/1000,0)*1000+F187-cukier3[[#This Row],[Ilość cukru]]),F187-cukier3[[#This Row],[Ilość cukru]])</f>
        <v>3395</v>
      </c>
      <c r="G188">
        <f>cukier3[[#This Row],[magazyn]]-F187+cukier3[[#This Row],[Ilość cukru]]</f>
        <v>0</v>
      </c>
      <c r="H188">
        <f>IF(cukier3[[#This Row],[ile zakupiono]]&gt;=4000,1,0)</f>
        <v>0</v>
      </c>
    </row>
    <row r="189" spans="1:8" x14ac:dyDescent="0.25">
      <c r="A189" s="1">
        <v>38677</v>
      </c>
      <c r="B189" t="s">
        <v>80</v>
      </c>
      <c r="C189">
        <v>33</v>
      </c>
      <c r="D189">
        <f>MONTH(cukier3[[#This Row],[Data]])</f>
        <v>11</v>
      </c>
      <c r="E189">
        <f>IF(NOT(D188=cukier3[[#This Row],[miesiac]]),1,0)</f>
        <v>0</v>
      </c>
      <c r="F189">
        <f>IF(cukier3[[#This Row],[czypierwszy]]=1,(ROUNDUP((5000-F188)/1000,0)*1000+F188-cukier3[[#This Row],[Ilość cukru]]),F188-cukier3[[#This Row],[Ilość cukru]])</f>
        <v>3362</v>
      </c>
      <c r="G189">
        <f>cukier3[[#This Row],[magazyn]]-F188+cukier3[[#This Row],[Ilość cukru]]</f>
        <v>0</v>
      </c>
      <c r="H189">
        <f>IF(cukier3[[#This Row],[ile zakupiono]]&gt;=4000,1,0)</f>
        <v>0</v>
      </c>
    </row>
    <row r="190" spans="1:8" x14ac:dyDescent="0.25">
      <c r="A190" s="1">
        <v>38680</v>
      </c>
      <c r="B190" t="s">
        <v>20</v>
      </c>
      <c r="C190">
        <v>60</v>
      </c>
      <c r="D190">
        <f>MONTH(cukier3[[#This Row],[Data]])</f>
        <v>11</v>
      </c>
      <c r="E190">
        <f>IF(NOT(D189=cukier3[[#This Row],[miesiac]]),1,0)</f>
        <v>0</v>
      </c>
      <c r="F190">
        <f>IF(cukier3[[#This Row],[czypierwszy]]=1,(ROUNDUP((5000-F189)/1000,0)*1000+F189-cukier3[[#This Row],[Ilość cukru]]),F189-cukier3[[#This Row],[Ilość cukru]])</f>
        <v>3302</v>
      </c>
      <c r="G190">
        <f>cukier3[[#This Row],[magazyn]]-F189+cukier3[[#This Row],[Ilość cukru]]</f>
        <v>0</v>
      </c>
      <c r="H190">
        <f>IF(cukier3[[#This Row],[ile zakupiono]]&gt;=4000,1,0)</f>
        <v>0</v>
      </c>
    </row>
    <row r="191" spans="1:8" x14ac:dyDescent="0.25">
      <c r="A191" s="1">
        <v>38682</v>
      </c>
      <c r="B191" t="s">
        <v>90</v>
      </c>
      <c r="C191">
        <v>8</v>
      </c>
      <c r="D191">
        <f>MONTH(cukier3[[#This Row],[Data]])</f>
        <v>11</v>
      </c>
      <c r="E191">
        <f>IF(NOT(D190=cukier3[[#This Row],[miesiac]]),1,0)</f>
        <v>0</v>
      </c>
      <c r="F191">
        <f>IF(cukier3[[#This Row],[czypierwszy]]=1,(ROUNDUP((5000-F190)/1000,0)*1000+F190-cukier3[[#This Row],[Ilość cukru]]),F190-cukier3[[#This Row],[Ilość cukru]])</f>
        <v>3294</v>
      </c>
      <c r="G191">
        <f>cukier3[[#This Row],[magazyn]]-F190+cukier3[[#This Row],[Ilość cukru]]</f>
        <v>0</v>
      </c>
      <c r="H191">
        <f>IF(cukier3[[#This Row],[ile zakupiono]]&gt;=4000,1,0)</f>
        <v>0</v>
      </c>
    </row>
    <row r="192" spans="1:8" x14ac:dyDescent="0.25">
      <c r="A192" s="1">
        <v>38687</v>
      </c>
      <c r="B192" t="s">
        <v>11</v>
      </c>
      <c r="C192">
        <v>317</v>
      </c>
      <c r="D192">
        <f>MONTH(cukier3[[#This Row],[Data]])</f>
        <v>12</v>
      </c>
      <c r="E192">
        <f>IF(NOT(D191=cukier3[[#This Row],[miesiac]]),1,0)</f>
        <v>1</v>
      </c>
      <c r="F192">
        <f>IF(cukier3[[#This Row],[czypierwszy]]=1,(ROUNDUP((5000-F191)/1000,0)*1000+F191-cukier3[[#This Row],[Ilość cukru]]),F191-cukier3[[#This Row],[Ilość cukru]])</f>
        <v>4977</v>
      </c>
      <c r="G192">
        <f>cukier3[[#This Row],[magazyn]]-F191+cukier3[[#This Row],[Ilość cukru]]</f>
        <v>2000</v>
      </c>
      <c r="H192">
        <f>IF(cukier3[[#This Row],[ile zakupiono]]&gt;=4000,1,0)</f>
        <v>0</v>
      </c>
    </row>
    <row r="193" spans="1:8" x14ac:dyDescent="0.25">
      <c r="A193" s="1">
        <v>38689</v>
      </c>
      <c r="B193" t="s">
        <v>91</v>
      </c>
      <c r="C193">
        <v>3</v>
      </c>
      <c r="D193">
        <f>MONTH(cukier3[[#This Row],[Data]])</f>
        <v>12</v>
      </c>
      <c r="E193">
        <f>IF(NOT(D192=cukier3[[#This Row],[miesiac]]),1,0)</f>
        <v>0</v>
      </c>
      <c r="F193">
        <f>IF(cukier3[[#This Row],[czypierwszy]]=1,(ROUNDUP((5000-F192)/1000,0)*1000+F192-cukier3[[#This Row],[Ilość cukru]]),F192-cukier3[[#This Row],[Ilość cukru]])</f>
        <v>4974</v>
      </c>
      <c r="G193">
        <f>cukier3[[#This Row],[magazyn]]-F192+cukier3[[#This Row],[Ilość cukru]]</f>
        <v>0</v>
      </c>
      <c r="H193">
        <f>IF(cukier3[[#This Row],[ile zakupiono]]&gt;=4000,1,0)</f>
        <v>0</v>
      </c>
    </row>
    <row r="194" spans="1:8" x14ac:dyDescent="0.25">
      <c r="A194" s="1">
        <v>38691</v>
      </c>
      <c r="B194" t="s">
        <v>92</v>
      </c>
      <c r="C194">
        <v>16</v>
      </c>
      <c r="D194">
        <f>MONTH(cukier3[[#This Row],[Data]])</f>
        <v>12</v>
      </c>
      <c r="E194">
        <f>IF(NOT(D193=cukier3[[#This Row],[miesiac]]),1,0)</f>
        <v>0</v>
      </c>
      <c r="F194">
        <f>IF(cukier3[[#This Row],[czypierwszy]]=1,(ROUNDUP((5000-F193)/1000,0)*1000+F193-cukier3[[#This Row],[Ilość cukru]]),F193-cukier3[[#This Row],[Ilość cukru]])</f>
        <v>4958</v>
      </c>
      <c r="G194">
        <f>cukier3[[#This Row],[magazyn]]-F193+cukier3[[#This Row],[Ilość cukru]]</f>
        <v>0</v>
      </c>
      <c r="H194">
        <f>IF(cukier3[[#This Row],[ile zakupiono]]&gt;=4000,1,0)</f>
        <v>0</v>
      </c>
    </row>
    <row r="195" spans="1:8" x14ac:dyDescent="0.25">
      <c r="A195" s="1">
        <v>38700</v>
      </c>
      <c r="B195" t="s">
        <v>67</v>
      </c>
      <c r="C195">
        <v>2</v>
      </c>
      <c r="D195">
        <f>MONTH(cukier3[[#This Row],[Data]])</f>
        <v>12</v>
      </c>
      <c r="E195">
        <f>IF(NOT(D194=cukier3[[#This Row],[miesiac]]),1,0)</f>
        <v>0</v>
      </c>
      <c r="F195">
        <f>IF(cukier3[[#This Row],[czypierwszy]]=1,(ROUNDUP((5000-F194)/1000,0)*1000+F194-cukier3[[#This Row],[Ilość cukru]]),F194-cukier3[[#This Row],[Ilość cukru]])</f>
        <v>4956</v>
      </c>
      <c r="G195">
        <f>cukier3[[#This Row],[magazyn]]-F194+cukier3[[#This Row],[Ilość cukru]]</f>
        <v>0</v>
      </c>
      <c r="H195">
        <f>IF(cukier3[[#This Row],[ile zakupiono]]&gt;=4000,1,0)</f>
        <v>0</v>
      </c>
    </row>
    <row r="196" spans="1:8" x14ac:dyDescent="0.25">
      <c r="A196" s="1">
        <v>38705</v>
      </c>
      <c r="B196" t="s">
        <v>12</v>
      </c>
      <c r="C196">
        <v>161</v>
      </c>
      <c r="D196">
        <f>MONTH(cukier3[[#This Row],[Data]])</f>
        <v>12</v>
      </c>
      <c r="E196">
        <f>IF(NOT(D195=cukier3[[#This Row],[miesiac]]),1,0)</f>
        <v>0</v>
      </c>
      <c r="F196">
        <f>IF(cukier3[[#This Row],[czypierwszy]]=1,(ROUNDUP((5000-F195)/1000,0)*1000+F195-cukier3[[#This Row],[Ilość cukru]]),F195-cukier3[[#This Row],[Ilość cukru]])</f>
        <v>4795</v>
      </c>
      <c r="G196">
        <f>cukier3[[#This Row],[magazyn]]-F195+cukier3[[#This Row],[Ilość cukru]]</f>
        <v>0</v>
      </c>
      <c r="H196">
        <f>IF(cukier3[[#This Row],[ile zakupiono]]&gt;=4000,1,0)</f>
        <v>0</v>
      </c>
    </row>
    <row r="197" spans="1:8" x14ac:dyDescent="0.25">
      <c r="A197" s="1">
        <v>38708</v>
      </c>
      <c r="B197" t="s">
        <v>39</v>
      </c>
      <c r="C197">
        <v>187</v>
      </c>
      <c r="D197">
        <f>MONTH(cukier3[[#This Row],[Data]])</f>
        <v>12</v>
      </c>
      <c r="E197">
        <f>IF(NOT(D196=cukier3[[#This Row],[miesiac]]),1,0)</f>
        <v>0</v>
      </c>
      <c r="F197">
        <f>IF(cukier3[[#This Row],[czypierwszy]]=1,(ROUNDUP((5000-F196)/1000,0)*1000+F196-cukier3[[#This Row],[Ilość cukru]]),F196-cukier3[[#This Row],[Ilość cukru]])</f>
        <v>4608</v>
      </c>
      <c r="G197">
        <f>cukier3[[#This Row],[magazyn]]-F196+cukier3[[#This Row],[Ilość cukru]]</f>
        <v>0</v>
      </c>
      <c r="H197">
        <f>IF(cukier3[[#This Row],[ile zakupiono]]&gt;=4000,1,0)</f>
        <v>0</v>
      </c>
    </row>
    <row r="198" spans="1:8" x14ac:dyDescent="0.25">
      <c r="A198" s="1">
        <v>38708</v>
      </c>
      <c r="B198" t="s">
        <v>93</v>
      </c>
      <c r="C198">
        <v>17</v>
      </c>
      <c r="D198">
        <f>MONTH(cukier3[[#This Row],[Data]])</f>
        <v>12</v>
      </c>
      <c r="E198">
        <f>IF(NOT(D197=cukier3[[#This Row],[miesiac]]),1,0)</f>
        <v>0</v>
      </c>
      <c r="F198">
        <f>IF(cukier3[[#This Row],[czypierwszy]]=1,(ROUNDUP((5000-F197)/1000,0)*1000+F197-cukier3[[#This Row],[Ilość cukru]]),F197-cukier3[[#This Row],[Ilość cukru]])</f>
        <v>4591</v>
      </c>
      <c r="G198">
        <f>cukier3[[#This Row],[magazyn]]-F197+cukier3[[#This Row],[Ilość cukru]]</f>
        <v>0</v>
      </c>
      <c r="H198">
        <f>IF(cukier3[[#This Row],[ile zakupiono]]&gt;=4000,1,0)</f>
        <v>0</v>
      </c>
    </row>
    <row r="199" spans="1:8" x14ac:dyDescent="0.25">
      <c r="A199" s="1">
        <v>38709</v>
      </c>
      <c r="B199" t="s">
        <v>94</v>
      </c>
      <c r="C199">
        <v>5</v>
      </c>
      <c r="D199">
        <f>MONTH(cukier3[[#This Row],[Data]])</f>
        <v>12</v>
      </c>
      <c r="E199">
        <f>IF(NOT(D198=cukier3[[#This Row],[miesiac]]),1,0)</f>
        <v>0</v>
      </c>
      <c r="F199">
        <f>IF(cukier3[[#This Row],[czypierwszy]]=1,(ROUNDUP((5000-F198)/1000,0)*1000+F198-cukier3[[#This Row],[Ilość cukru]]),F198-cukier3[[#This Row],[Ilość cukru]])</f>
        <v>4586</v>
      </c>
      <c r="G199">
        <f>cukier3[[#This Row],[magazyn]]-F198+cukier3[[#This Row],[Ilość cukru]]</f>
        <v>0</v>
      </c>
      <c r="H199">
        <f>IF(cukier3[[#This Row],[ile zakupiono]]&gt;=4000,1,0)</f>
        <v>0</v>
      </c>
    </row>
    <row r="200" spans="1:8" x14ac:dyDescent="0.25">
      <c r="A200" s="1">
        <v>38711</v>
      </c>
      <c r="B200" t="s">
        <v>55</v>
      </c>
      <c r="C200">
        <v>10</v>
      </c>
      <c r="D200">
        <f>MONTH(cukier3[[#This Row],[Data]])</f>
        <v>12</v>
      </c>
      <c r="E200">
        <f>IF(NOT(D199=cukier3[[#This Row],[miesiac]]),1,0)</f>
        <v>0</v>
      </c>
      <c r="F200">
        <f>IF(cukier3[[#This Row],[czypierwszy]]=1,(ROUNDUP((5000-F199)/1000,0)*1000+F199-cukier3[[#This Row],[Ilość cukru]]),F199-cukier3[[#This Row],[Ilość cukru]])</f>
        <v>4576</v>
      </c>
      <c r="G200">
        <f>cukier3[[#This Row],[magazyn]]-F199+cukier3[[#This Row],[Ilość cukru]]</f>
        <v>0</v>
      </c>
      <c r="H200">
        <f>IF(cukier3[[#This Row],[ile zakupiono]]&gt;=4000,1,0)</f>
        <v>0</v>
      </c>
    </row>
    <row r="201" spans="1:8" x14ac:dyDescent="0.25">
      <c r="A201" s="1">
        <v>38711</v>
      </c>
      <c r="B201" t="s">
        <v>16</v>
      </c>
      <c r="C201">
        <v>225</v>
      </c>
      <c r="D201">
        <f>MONTH(cukier3[[#This Row],[Data]])</f>
        <v>12</v>
      </c>
      <c r="E201">
        <f>IF(NOT(D200=cukier3[[#This Row],[miesiac]]),1,0)</f>
        <v>0</v>
      </c>
      <c r="F201">
        <f>IF(cukier3[[#This Row],[czypierwszy]]=1,(ROUNDUP((5000-F200)/1000,0)*1000+F200-cukier3[[#This Row],[Ilość cukru]]),F200-cukier3[[#This Row],[Ilość cukru]])</f>
        <v>4351</v>
      </c>
      <c r="G201">
        <f>cukier3[[#This Row],[magazyn]]-F200+cukier3[[#This Row],[Ilość cukru]]</f>
        <v>0</v>
      </c>
      <c r="H201">
        <f>IF(cukier3[[#This Row],[ile zakupiono]]&gt;=4000,1,0)</f>
        <v>0</v>
      </c>
    </row>
    <row r="202" spans="1:8" x14ac:dyDescent="0.25">
      <c r="A202" s="1">
        <v>38716</v>
      </c>
      <c r="B202" t="s">
        <v>19</v>
      </c>
      <c r="C202">
        <v>367</v>
      </c>
      <c r="D202">
        <f>MONTH(cukier3[[#This Row],[Data]])</f>
        <v>12</v>
      </c>
      <c r="E202">
        <f>IF(NOT(D201=cukier3[[#This Row],[miesiac]]),1,0)</f>
        <v>0</v>
      </c>
      <c r="F202">
        <f>IF(cukier3[[#This Row],[czypierwszy]]=1,(ROUNDUP((5000-F201)/1000,0)*1000+F201-cukier3[[#This Row],[Ilość cukru]]),F201-cukier3[[#This Row],[Ilość cukru]])</f>
        <v>3984</v>
      </c>
      <c r="G202">
        <f>cukier3[[#This Row],[magazyn]]-F201+cukier3[[#This Row],[Ilość cukru]]</f>
        <v>0</v>
      </c>
      <c r="H202">
        <f>IF(cukier3[[#This Row],[ile zakupiono]]&gt;=4000,1,0)</f>
        <v>0</v>
      </c>
    </row>
    <row r="203" spans="1:8" x14ac:dyDescent="0.25">
      <c r="A203" s="1">
        <v>38721</v>
      </c>
      <c r="B203" t="s">
        <v>16</v>
      </c>
      <c r="C203">
        <v>295</v>
      </c>
      <c r="D203">
        <f>MONTH(cukier3[[#This Row],[Data]])</f>
        <v>1</v>
      </c>
      <c r="E203">
        <f>IF(NOT(D202=cukier3[[#This Row],[miesiac]]),1,0)</f>
        <v>1</v>
      </c>
      <c r="F203">
        <f>IF(cukier3[[#This Row],[czypierwszy]]=1,(ROUNDUP((5000-F202)/1000,0)*1000+F202-cukier3[[#This Row],[Ilość cukru]]),F202-cukier3[[#This Row],[Ilość cukru]])</f>
        <v>5689</v>
      </c>
      <c r="G203">
        <f>cukier3[[#This Row],[magazyn]]-F202+cukier3[[#This Row],[Ilość cukru]]</f>
        <v>2000</v>
      </c>
      <c r="H203">
        <f>IF(cukier3[[#This Row],[ile zakupiono]]&gt;=4000,1,0)</f>
        <v>0</v>
      </c>
    </row>
    <row r="204" spans="1:8" x14ac:dyDescent="0.25">
      <c r="A204" s="1">
        <v>38725</v>
      </c>
      <c r="B204" t="s">
        <v>57</v>
      </c>
      <c r="C204">
        <v>26</v>
      </c>
      <c r="D204">
        <f>MONTH(cukier3[[#This Row],[Data]])</f>
        <v>1</v>
      </c>
      <c r="E204">
        <f>IF(NOT(D203=cukier3[[#This Row],[miesiac]]),1,0)</f>
        <v>0</v>
      </c>
      <c r="F204">
        <f>IF(cukier3[[#This Row],[czypierwszy]]=1,(ROUNDUP((5000-F203)/1000,0)*1000+F203-cukier3[[#This Row],[Ilość cukru]]),F203-cukier3[[#This Row],[Ilość cukru]])</f>
        <v>5663</v>
      </c>
      <c r="G204">
        <f>cukier3[[#This Row],[magazyn]]-F203+cukier3[[#This Row],[Ilość cukru]]</f>
        <v>0</v>
      </c>
      <c r="H204">
        <f>IF(cukier3[[#This Row],[ile zakupiono]]&gt;=4000,1,0)</f>
        <v>0</v>
      </c>
    </row>
    <row r="205" spans="1:8" x14ac:dyDescent="0.25">
      <c r="A205" s="1">
        <v>38725</v>
      </c>
      <c r="B205" t="s">
        <v>95</v>
      </c>
      <c r="C205">
        <v>16</v>
      </c>
      <c r="D205">
        <f>MONTH(cukier3[[#This Row],[Data]])</f>
        <v>1</v>
      </c>
      <c r="E205">
        <f>IF(NOT(D204=cukier3[[#This Row],[miesiac]]),1,0)</f>
        <v>0</v>
      </c>
      <c r="F205">
        <f>IF(cukier3[[#This Row],[czypierwszy]]=1,(ROUNDUP((5000-F204)/1000,0)*1000+F204-cukier3[[#This Row],[Ilość cukru]]),F204-cukier3[[#This Row],[Ilość cukru]])</f>
        <v>5647</v>
      </c>
      <c r="G205">
        <f>cukier3[[#This Row],[magazyn]]-F204+cukier3[[#This Row],[Ilość cukru]]</f>
        <v>0</v>
      </c>
      <c r="H205">
        <f>IF(cukier3[[#This Row],[ile zakupiono]]&gt;=4000,1,0)</f>
        <v>0</v>
      </c>
    </row>
    <row r="206" spans="1:8" x14ac:dyDescent="0.25">
      <c r="A206" s="1">
        <v>38729</v>
      </c>
      <c r="B206" t="s">
        <v>11</v>
      </c>
      <c r="C206">
        <v>165</v>
      </c>
      <c r="D206">
        <f>MONTH(cukier3[[#This Row],[Data]])</f>
        <v>1</v>
      </c>
      <c r="E206">
        <f>IF(NOT(D205=cukier3[[#This Row],[miesiac]]),1,0)</f>
        <v>0</v>
      </c>
      <c r="F206">
        <f>IF(cukier3[[#This Row],[czypierwszy]]=1,(ROUNDUP((5000-F205)/1000,0)*1000+F205-cukier3[[#This Row],[Ilość cukru]]),F205-cukier3[[#This Row],[Ilość cukru]])</f>
        <v>5482</v>
      </c>
      <c r="G206">
        <f>cukier3[[#This Row],[magazyn]]-F205+cukier3[[#This Row],[Ilość cukru]]</f>
        <v>0</v>
      </c>
      <c r="H206">
        <f>IF(cukier3[[#This Row],[ile zakupiono]]&gt;=4000,1,0)</f>
        <v>0</v>
      </c>
    </row>
    <row r="207" spans="1:8" x14ac:dyDescent="0.25">
      <c r="A207" s="1">
        <v>38729</v>
      </c>
      <c r="B207" t="s">
        <v>96</v>
      </c>
      <c r="C207">
        <v>20</v>
      </c>
      <c r="D207">
        <f>MONTH(cukier3[[#This Row],[Data]])</f>
        <v>1</v>
      </c>
      <c r="E207">
        <f>IF(NOT(D206=cukier3[[#This Row],[miesiac]]),1,0)</f>
        <v>0</v>
      </c>
      <c r="F207">
        <f>IF(cukier3[[#This Row],[czypierwszy]]=1,(ROUNDUP((5000-F206)/1000,0)*1000+F206-cukier3[[#This Row],[Ilość cukru]]),F206-cukier3[[#This Row],[Ilość cukru]])</f>
        <v>5462</v>
      </c>
      <c r="G207">
        <f>cukier3[[#This Row],[magazyn]]-F206+cukier3[[#This Row],[Ilość cukru]]</f>
        <v>0</v>
      </c>
      <c r="H207">
        <f>IF(cukier3[[#This Row],[ile zakupiono]]&gt;=4000,1,0)</f>
        <v>0</v>
      </c>
    </row>
    <row r="208" spans="1:8" x14ac:dyDescent="0.25">
      <c r="A208" s="1">
        <v>38734</v>
      </c>
      <c r="B208" t="s">
        <v>97</v>
      </c>
      <c r="C208">
        <v>2</v>
      </c>
      <c r="D208">
        <f>MONTH(cukier3[[#This Row],[Data]])</f>
        <v>1</v>
      </c>
      <c r="E208">
        <f>IF(NOT(D207=cukier3[[#This Row],[miesiac]]),1,0)</f>
        <v>0</v>
      </c>
      <c r="F208">
        <f>IF(cukier3[[#This Row],[czypierwszy]]=1,(ROUNDUP((5000-F207)/1000,0)*1000+F207-cukier3[[#This Row],[Ilość cukru]]),F207-cukier3[[#This Row],[Ilość cukru]])</f>
        <v>5460</v>
      </c>
      <c r="G208">
        <f>cukier3[[#This Row],[magazyn]]-F207+cukier3[[#This Row],[Ilość cukru]]</f>
        <v>0</v>
      </c>
      <c r="H208">
        <f>IF(cukier3[[#This Row],[ile zakupiono]]&gt;=4000,1,0)</f>
        <v>0</v>
      </c>
    </row>
    <row r="209" spans="1:8" x14ac:dyDescent="0.25">
      <c r="A209" s="1">
        <v>38734</v>
      </c>
      <c r="B209" t="s">
        <v>98</v>
      </c>
      <c r="C209">
        <v>7</v>
      </c>
      <c r="D209">
        <f>MONTH(cukier3[[#This Row],[Data]])</f>
        <v>1</v>
      </c>
      <c r="E209">
        <f>IF(NOT(D208=cukier3[[#This Row],[miesiac]]),1,0)</f>
        <v>0</v>
      </c>
      <c r="F209">
        <f>IF(cukier3[[#This Row],[czypierwszy]]=1,(ROUNDUP((5000-F208)/1000,0)*1000+F208-cukier3[[#This Row],[Ilość cukru]]),F208-cukier3[[#This Row],[Ilość cukru]])</f>
        <v>5453</v>
      </c>
      <c r="G209">
        <f>cukier3[[#This Row],[magazyn]]-F208+cukier3[[#This Row],[Ilość cukru]]</f>
        <v>0</v>
      </c>
      <c r="H209">
        <f>IF(cukier3[[#This Row],[ile zakupiono]]&gt;=4000,1,0)</f>
        <v>0</v>
      </c>
    </row>
    <row r="210" spans="1:8" x14ac:dyDescent="0.25">
      <c r="A210" s="1">
        <v>38734</v>
      </c>
      <c r="B210" t="s">
        <v>31</v>
      </c>
      <c r="C210">
        <v>7</v>
      </c>
      <c r="D210">
        <f>MONTH(cukier3[[#This Row],[Data]])</f>
        <v>1</v>
      </c>
      <c r="E210">
        <f>IF(NOT(D209=cukier3[[#This Row],[miesiac]]),1,0)</f>
        <v>0</v>
      </c>
      <c r="F210">
        <f>IF(cukier3[[#This Row],[czypierwszy]]=1,(ROUNDUP((5000-F209)/1000,0)*1000+F209-cukier3[[#This Row],[Ilość cukru]]),F209-cukier3[[#This Row],[Ilość cukru]])</f>
        <v>5446</v>
      </c>
      <c r="G210">
        <f>cukier3[[#This Row],[magazyn]]-F209+cukier3[[#This Row],[Ilość cukru]]</f>
        <v>0</v>
      </c>
      <c r="H210">
        <f>IF(cukier3[[#This Row],[ile zakupiono]]&gt;=4000,1,0)</f>
        <v>0</v>
      </c>
    </row>
    <row r="211" spans="1:8" x14ac:dyDescent="0.25">
      <c r="A211" s="1">
        <v>38734</v>
      </c>
      <c r="B211" t="s">
        <v>80</v>
      </c>
      <c r="C211">
        <v>72</v>
      </c>
      <c r="D211">
        <f>MONTH(cukier3[[#This Row],[Data]])</f>
        <v>1</v>
      </c>
      <c r="E211">
        <f>IF(NOT(D210=cukier3[[#This Row],[miesiac]]),1,0)</f>
        <v>0</v>
      </c>
      <c r="F211">
        <f>IF(cukier3[[#This Row],[czypierwszy]]=1,(ROUNDUP((5000-F210)/1000,0)*1000+F210-cukier3[[#This Row],[Ilość cukru]]),F210-cukier3[[#This Row],[Ilość cukru]])</f>
        <v>5374</v>
      </c>
      <c r="G211">
        <f>cukier3[[#This Row],[magazyn]]-F210+cukier3[[#This Row],[Ilość cukru]]</f>
        <v>0</v>
      </c>
      <c r="H211">
        <f>IF(cukier3[[#This Row],[ile zakupiono]]&gt;=4000,1,0)</f>
        <v>0</v>
      </c>
    </row>
    <row r="212" spans="1:8" x14ac:dyDescent="0.25">
      <c r="A212" s="1">
        <v>38735</v>
      </c>
      <c r="B212" t="s">
        <v>73</v>
      </c>
      <c r="C212">
        <v>59</v>
      </c>
      <c r="D212">
        <f>MONTH(cukier3[[#This Row],[Data]])</f>
        <v>1</v>
      </c>
      <c r="E212">
        <f>IF(NOT(D211=cukier3[[#This Row],[miesiac]]),1,0)</f>
        <v>0</v>
      </c>
      <c r="F212">
        <f>IF(cukier3[[#This Row],[czypierwszy]]=1,(ROUNDUP((5000-F211)/1000,0)*1000+F211-cukier3[[#This Row],[Ilość cukru]]),F211-cukier3[[#This Row],[Ilość cukru]])</f>
        <v>5315</v>
      </c>
      <c r="G212">
        <f>cukier3[[#This Row],[magazyn]]-F211+cukier3[[#This Row],[Ilość cukru]]</f>
        <v>0</v>
      </c>
      <c r="H212">
        <f>IF(cukier3[[#This Row],[ile zakupiono]]&gt;=4000,1,0)</f>
        <v>0</v>
      </c>
    </row>
    <row r="213" spans="1:8" x14ac:dyDescent="0.25">
      <c r="A213" s="1">
        <v>38736</v>
      </c>
      <c r="B213" t="s">
        <v>47</v>
      </c>
      <c r="C213">
        <v>212</v>
      </c>
      <c r="D213">
        <f>MONTH(cukier3[[#This Row],[Data]])</f>
        <v>1</v>
      </c>
      <c r="E213">
        <f>IF(NOT(D212=cukier3[[#This Row],[miesiac]]),1,0)</f>
        <v>0</v>
      </c>
      <c r="F213">
        <f>IF(cukier3[[#This Row],[czypierwszy]]=1,(ROUNDUP((5000-F212)/1000,0)*1000+F212-cukier3[[#This Row],[Ilość cukru]]),F212-cukier3[[#This Row],[Ilość cukru]])</f>
        <v>5103</v>
      </c>
      <c r="G213">
        <f>cukier3[[#This Row],[magazyn]]-F212+cukier3[[#This Row],[Ilość cukru]]</f>
        <v>0</v>
      </c>
      <c r="H213">
        <f>IF(cukier3[[#This Row],[ile zakupiono]]&gt;=4000,1,0)</f>
        <v>0</v>
      </c>
    </row>
    <row r="214" spans="1:8" x14ac:dyDescent="0.25">
      <c r="A214" s="1">
        <v>38741</v>
      </c>
      <c r="B214" t="s">
        <v>19</v>
      </c>
      <c r="C214">
        <v>195</v>
      </c>
      <c r="D214">
        <f>MONTH(cukier3[[#This Row],[Data]])</f>
        <v>1</v>
      </c>
      <c r="E214">
        <f>IF(NOT(D213=cukier3[[#This Row],[miesiac]]),1,0)</f>
        <v>0</v>
      </c>
      <c r="F214">
        <f>IF(cukier3[[#This Row],[czypierwszy]]=1,(ROUNDUP((5000-F213)/1000,0)*1000+F213-cukier3[[#This Row],[Ilość cukru]]),F213-cukier3[[#This Row],[Ilość cukru]])</f>
        <v>4908</v>
      </c>
      <c r="G214">
        <f>cukier3[[#This Row],[magazyn]]-F213+cukier3[[#This Row],[Ilość cukru]]</f>
        <v>0</v>
      </c>
      <c r="H214">
        <f>IF(cukier3[[#This Row],[ile zakupiono]]&gt;=4000,1,0)</f>
        <v>0</v>
      </c>
    </row>
    <row r="215" spans="1:8" x14ac:dyDescent="0.25">
      <c r="A215" s="1">
        <v>38741</v>
      </c>
      <c r="B215" t="s">
        <v>59</v>
      </c>
      <c r="C215">
        <v>16</v>
      </c>
      <c r="D215">
        <f>MONTH(cukier3[[#This Row],[Data]])</f>
        <v>1</v>
      </c>
      <c r="E215">
        <f>IF(NOT(D214=cukier3[[#This Row],[miesiac]]),1,0)</f>
        <v>0</v>
      </c>
      <c r="F215">
        <f>IF(cukier3[[#This Row],[czypierwszy]]=1,(ROUNDUP((5000-F214)/1000,0)*1000+F214-cukier3[[#This Row],[Ilość cukru]]),F214-cukier3[[#This Row],[Ilość cukru]])</f>
        <v>4892</v>
      </c>
      <c r="G215">
        <f>cukier3[[#This Row],[magazyn]]-F214+cukier3[[#This Row],[Ilość cukru]]</f>
        <v>0</v>
      </c>
      <c r="H215">
        <f>IF(cukier3[[#This Row],[ile zakupiono]]&gt;=4000,1,0)</f>
        <v>0</v>
      </c>
    </row>
    <row r="216" spans="1:8" x14ac:dyDescent="0.25">
      <c r="A216" s="1">
        <v>38745</v>
      </c>
      <c r="B216" t="s">
        <v>14</v>
      </c>
      <c r="C216">
        <v>187</v>
      </c>
      <c r="D216">
        <f>MONTH(cukier3[[#This Row],[Data]])</f>
        <v>1</v>
      </c>
      <c r="E216">
        <f>IF(NOT(D215=cukier3[[#This Row],[miesiac]]),1,0)</f>
        <v>0</v>
      </c>
      <c r="F216">
        <f>IF(cukier3[[#This Row],[czypierwszy]]=1,(ROUNDUP((5000-F215)/1000,0)*1000+F215-cukier3[[#This Row],[Ilość cukru]]),F215-cukier3[[#This Row],[Ilość cukru]])</f>
        <v>4705</v>
      </c>
      <c r="G216">
        <f>cukier3[[#This Row],[magazyn]]-F215+cukier3[[#This Row],[Ilość cukru]]</f>
        <v>0</v>
      </c>
      <c r="H216">
        <f>IF(cukier3[[#This Row],[ile zakupiono]]&gt;=4000,1,0)</f>
        <v>0</v>
      </c>
    </row>
    <row r="217" spans="1:8" x14ac:dyDescent="0.25">
      <c r="A217" s="1">
        <v>38751</v>
      </c>
      <c r="B217" t="s">
        <v>19</v>
      </c>
      <c r="C217">
        <v>369</v>
      </c>
      <c r="D217">
        <f>MONTH(cukier3[[#This Row],[Data]])</f>
        <v>2</v>
      </c>
      <c r="E217">
        <f>IF(NOT(D216=cukier3[[#This Row],[miesiac]]),1,0)</f>
        <v>1</v>
      </c>
      <c r="F217">
        <f>IF(cukier3[[#This Row],[czypierwszy]]=1,(ROUNDUP((5000-F216)/1000,0)*1000+F216-cukier3[[#This Row],[Ilość cukru]]),F216-cukier3[[#This Row],[Ilość cukru]])</f>
        <v>5336</v>
      </c>
      <c r="G217">
        <f>cukier3[[#This Row],[magazyn]]-F216+cukier3[[#This Row],[Ilość cukru]]</f>
        <v>1000</v>
      </c>
      <c r="H217">
        <f>IF(cukier3[[#This Row],[ile zakupiono]]&gt;=4000,1,0)</f>
        <v>0</v>
      </c>
    </row>
    <row r="218" spans="1:8" x14ac:dyDescent="0.25">
      <c r="A218" s="1">
        <v>38754</v>
      </c>
      <c r="B218" t="s">
        <v>37</v>
      </c>
      <c r="C218">
        <v>190</v>
      </c>
      <c r="D218">
        <f>MONTH(cukier3[[#This Row],[Data]])</f>
        <v>2</v>
      </c>
      <c r="E218">
        <f>IF(NOT(D217=cukier3[[#This Row],[miesiac]]),1,0)</f>
        <v>0</v>
      </c>
      <c r="F218">
        <f>IF(cukier3[[#This Row],[czypierwszy]]=1,(ROUNDUP((5000-F217)/1000,0)*1000+F217-cukier3[[#This Row],[Ilość cukru]]),F217-cukier3[[#This Row],[Ilość cukru]])</f>
        <v>5146</v>
      </c>
      <c r="G218">
        <f>cukier3[[#This Row],[magazyn]]-F217+cukier3[[#This Row],[Ilość cukru]]</f>
        <v>0</v>
      </c>
      <c r="H218">
        <f>IF(cukier3[[#This Row],[ile zakupiono]]&gt;=4000,1,0)</f>
        <v>0</v>
      </c>
    </row>
    <row r="219" spans="1:8" x14ac:dyDescent="0.25">
      <c r="A219" s="1">
        <v>38754</v>
      </c>
      <c r="B219" t="s">
        <v>16</v>
      </c>
      <c r="C219">
        <v>453</v>
      </c>
      <c r="D219">
        <f>MONTH(cukier3[[#This Row],[Data]])</f>
        <v>2</v>
      </c>
      <c r="E219">
        <f>IF(NOT(D218=cukier3[[#This Row],[miesiac]]),1,0)</f>
        <v>0</v>
      </c>
      <c r="F219">
        <f>IF(cukier3[[#This Row],[czypierwszy]]=1,(ROUNDUP((5000-F218)/1000,0)*1000+F218-cukier3[[#This Row],[Ilość cukru]]),F218-cukier3[[#This Row],[Ilość cukru]])</f>
        <v>4693</v>
      </c>
      <c r="G219">
        <f>cukier3[[#This Row],[magazyn]]-F218+cukier3[[#This Row],[Ilość cukru]]</f>
        <v>0</v>
      </c>
      <c r="H219">
        <f>IF(cukier3[[#This Row],[ile zakupiono]]&gt;=4000,1,0)</f>
        <v>0</v>
      </c>
    </row>
    <row r="220" spans="1:8" x14ac:dyDescent="0.25">
      <c r="A220" s="1">
        <v>38754</v>
      </c>
      <c r="B220" t="s">
        <v>24</v>
      </c>
      <c r="C220">
        <v>223</v>
      </c>
      <c r="D220">
        <f>MONTH(cukier3[[#This Row],[Data]])</f>
        <v>2</v>
      </c>
      <c r="E220">
        <f>IF(NOT(D219=cukier3[[#This Row],[miesiac]]),1,0)</f>
        <v>0</v>
      </c>
      <c r="F220">
        <f>IF(cukier3[[#This Row],[czypierwszy]]=1,(ROUNDUP((5000-F219)/1000,0)*1000+F219-cukier3[[#This Row],[Ilość cukru]]),F219-cukier3[[#This Row],[Ilość cukru]])</f>
        <v>4470</v>
      </c>
      <c r="G220">
        <f>cukier3[[#This Row],[magazyn]]-F219+cukier3[[#This Row],[Ilość cukru]]</f>
        <v>0</v>
      </c>
      <c r="H220">
        <f>IF(cukier3[[#This Row],[ile zakupiono]]&gt;=4000,1,0)</f>
        <v>0</v>
      </c>
    </row>
    <row r="221" spans="1:8" x14ac:dyDescent="0.25">
      <c r="A221" s="1">
        <v>38755</v>
      </c>
      <c r="B221" t="s">
        <v>66</v>
      </c>
      <c r="C221">
        <v>1</v>
      </c>
      <c r="D221">
        <f>MONTH(cukier3[[#This Row],[Data]])</f>
        <v>2</v>
      </c>
      <c r="E221">
        <f>IF(NOT(D220=cukier3[[#This Row],[miesiac]]),1,0)</f>
        <v>0</v>
      </c>
      <c r="F221">
        <f>IF(cukier3[[#This Row],[czypierwszy]]=1,(ROUNDUP((5000-F220)/1000,0)*1000+F220-cukier3[[#This Row],[Ilość cukru]]),F220-cukier3[[#This Row],[Ilość cukru]])</f>
        <v>4469</v>
      </c>
      <c r="G221">
        <f>cukier3[[#This Row],[magazyn]]-F220+cukier3[[#This Row],[Ilość cukru]]</f>
        <v>0</v>
      </c>
      <c r="H221">
        <f>IF(cukier3[[#This Row],[ile zakupiono]]&gt;=4000,1,0)</f>
        <v>0</v>
      </c>
    </row>
    <row r="222" spans="1:8" x14ac:dyDescent="0.25">
      <c r="A222" s="1">
        <v>38757</v>
      </c>
      <c r="B222" t="s">
        <v>57</v>
      </c>
      <c r="C222">
        <v>170</v>
      </c>
      <c r="D222">
        <f>MONTH(cukier3[[#This Row],[Data]])</f>
        <v>2</v>
      </c>
      <c r="E222">
        <f>IF(NOT(D221=cukier3[[#This Row],[miesiac]]),1,0)</f>
        <v>0</v>
      </c>
      <c r="F222">
        <f>IF(cukier3[[#This Row],[czypierwszy]]=1,(ROUNDUP((5000-F221)/1000,0)*1000+F221-cukier3[[#This Row],[Ilość cukru]]),F221-cukier3[[#This Row],[Ilość cukru]])</f>
        <v>4299</v>
      </c>
      <c r="G222">
        <f>cukier3[[#This Row],[magazyn]]-F221+cukier3[[#This Row],[Ilość cukru]]</f>
        <v>0</v>
      </c>
      <c r="H222">
        <f>IF(cukier3[[#This Row],[ile zakupiono]]&gt;=4000,1,0)</f>
        <v>0</v>
      </c>
    </row>
    <row r="223" spans="1:8" x14ac:dyDescent="0.25">
      <c r="A223" s="1">
        <v>38757</v>
      </c>
      <c r="B223" t="s">
        <v>88</v>
      </c>
      <c r="C223">
        <v>19</v>
      </c>
      <c r="D223">
        <f>MONTH(cukier3[[#This Row],[Data]])</f>
        <v>2</v>
      </c>
      <c r="E223">
        <f>IF(NOT(D222=cukier3[[#This Row],[miesiac]]),1,0)</f>
        <v>0</v>
      </c>
      <c r="F223">
        <f>IF(cukier3[[#This Row],[czypierwszy]]=1,(ROUNDUP((5000-F222)/1000,0)*1000+F222-cukier3[[#This Row],[Ilość cukru]]),F222-cukier3[[#This Row],[Ilość cukru]])</f>
        <v>4280</v>
      </c>
      <c r="G223">
        <f>cukier3[[#This Row],[magazyn]]-F222+cukier3[[#This Row],[Ilość cukru]]</f>
        <v>0</v>
      </c>
      <c r="H223">
        <f>IF(cukier3[[#This Row],[ile zakupiono]]&gt;=4000,1,0)</f>
        <v>0</v>
      </c>
    </row>
    <row r="224" spans="1:8" x14ac:dyDescent="0.25">
      <c r="A224" s="1">
        <v>38757</v>
      </c>
      <c r="B224" t="s">
        <v>19</v>
      </c>
      <c r="C224">
        <v>464</v>
      </c>
      <c r="D224">
        <f>MONTH(cukier3[[#This Row],[Data]])</f>
        <v>2</v>
      </c>
      <c r="E224">
        <f>IF(NOT(D223=cukier3[[#This Row],[miesiac]]),1,0)</f>
        <v>0</v>
      </c>
      <c r="F224">
        <f>IF(cukier3[[#This Row],[czypierwszy]]=1,(ROUNDUP((5000-F223)/1000,0)*1000+F223-cukier3[[#This Row],[Ilość cukru]]),F223-cukier3[[#This Row],[Ilość cukru]])</f>
        <v>3816</v>
      </c>
      <c r="G224">
        <f>cukier3[[#This Row],[magazyn]]-F223+cukier3[[#This Row],[Ilość cukru]]</f>
        <v>0</v>
      </c>
      <c r="H224">
        <f>IF(cukier3[[#This Row],[ile zakupiono]]&gt;=4000,1,0)</f>
        <v>0</v>
      </c>
    </row>
    <row r="225" spans="1:8" x14ac:dyDescent="0.25">
      <c r="A225" s="1">
        <v>38761</v>
      </c>
      <c r="B225" t="s">
        <v>9</v>
      </c>
      <c r="C225">
        <v>230</v>
      </c>
      <c r="D225">
        <f>MONTH(cukier3[[#This Row],[Data]])</f>
        <v>2</v>
      </c>
      <c r="E225">
        <f>IF(NOT(D224=cukier3[[#This Row],[miesiac]]),1,0)</f>
        <v>0</v>
      </c>
      <c r="F225">
        <f>IF(cukier3[[#This Row],[czypierwszy]]=1,(ROUNDUP((5000-F224)/1000,0)*1000+F224-cukier3[[#This Row],[Ilość cukru]]),F224-cukier3[[#This Row],[Ilość cukru]])</f>
        <v>3586</v>
      </c>
      <c r="G225">
        <f>cukier3[[#This Row],[magazyn]]-F224+cukier3[[#This Row],[Ilość cukru]]</f>
        <v>0</v>
      </c>
      <c r="H225">
        <f>IF(cukier3[[#This Row],[ile zakupiono]]&gt;=4000,1,0)</f>
        <v>0</v>
      </c>
    </row>
    <row r="226" spans="1:8" x14ac:dyDescent="0.25">
      <c r="A226" s="1">
        <v>38765</v>
      </c>
      <c r="B226" t="s">
        <v>11</v>
      </c>
      <c r="C226">
        <v>387</v>
      </c>
      <c r="D226">
        <f>MONTH(cukier3[[#This Row],[Data]])</f>
        <v>2</v>
      </c>
      <c r="E226">
        <f>IF(NOT(D225=cukier3[[#This Row],[miesiac]]),1,0)</f>
        <v>0</v>
      </c>
      <c r="F226">
        <f>IF(cukier3[[#This Row],[czypierwszy]]=1,(ROUNDUP((5000-F225)/1000,0)*1000+F225-cukier3[[#This Row],[Ilość cukru]]),F225-cukier3[[#This Row],[Ilość cukru]])</f>
        <v>3199</v>
      </c>
      <c r="G226">
        <f>cukier3[[#This Row],[magazyn]]-F225+cukier3[[#This Row],[Ilość cukru]]</f>
        <v>0</v>
      </c>
      <c r="H226">
        <f>IF(cukier3[[#This Row],[ile zakupiono]]&gt;=4000,1,0)</f>
        <v>0</v>
      </c>
    </row>
    <row r="227" spans="1:8" x14ac:dyDescent="0.25">
      <c r="A227" s="1">
        <v>38766</v>
      </c>
      <c r="B227" t="s">
        <v>47</v>
      </c>
      <c r="C227">
        <v>264</v>
      </c>
      <c r="D227">
        <f>MONTH(cukier3[[#This Row],[Data]])</f>
        <v>2</v>
      </c>
      <c r="E227">
        <f>IF(NOT(D226=cukier3[[#This Row],[miesiac]]),1,0)</f>
        <v>0</v>
      </c>
      <c r="F227">
        <f>IF(cukier3[[#This Row],[czypierwszy]]=1,(ROUNDUP((5000-F226)/1000,0)*1000+F226-cukier3[[#This Row],[Ilość cukru]]),F226-cukier3[[#This Row],[Ilość cukru]])</f>
        <v>2935</v>
      </c>
      <c r="G227">
        <f>cukier3[[#This Row],[magazyn]]-F226+cukier3[[#This Row],[Ilość cukru]]</f>
        <v>0</v>
      </c>
      <c r="H227">
        <f>IF(cukier3[[#This Row],[ile zakupiono]]&gt;=4000,1,0)</f>
        <v>0</v>
      </c>
    </row>
    <row r="228" spans="1:8" x14ac:dyDescent="0.25">
      <c r="A228" s="1">
        <v>38767</v>
      </c>
      <c r="B228" t="s">
        <v>20</v>
      </c>
      <c r="C228">
        <v>163</v>
      </c>
      <c r="D228">
        <f>MONTH(cukier3[[#This Row],[Data]])</f>
        <v>2</v>
      </c>
      <c r="E228">
        <f>IF(NOT(D227=cukier3[[#This Row],[miesiac]]),1,0)</f>
        <v>0</v>
      </c>
      <c r="F228">
        <f>IF(cukier3[[#This Row],[czypierwszy]]=1,(ROUNDUP((5000-F227)/1000,0)*1000+F227-cukier3[[#This Row],[Ilość cukru]]),F227-cukier3[[#This Row],[Ilość cukru]])</f>
        <v>2772</v>
      </c>
      <c r="G228">
        <f>cukier3[[#This Row],[magazyn]]-F227+cukier3[[#This Row],[Ilość cukru]]</f>
        <v>0</v>
      </c>
      <c r="H228">
        <f>IF(cukier3[[#This Row],[ile zakupiono]]&gt;=4000,1,0)</f>
        <v>0</v>
      </c>
    </row>
    <row r="229" spans="1:8" x14ac:dyDescent="0.25">
      <c r="A229" s="1">
        <v>38768</v>
      </c>
      <c r="B229" t="s">
        <v>38</v>
      </c>
      <c r="C229">
        <v>14</v>
      </c>
      <c r="D229">
        <f>MONTH(cukier3[[#This Row],[Data]])</f>
        <v>2</v>
      </c>
      <c r="E229">
        <f>IF(NOT(D228=cukier3[[#This Row],[miesiac]]),1,0)</f>
        <v>0</v>
      </c>
      <c r="F229">
        <f>IF(cukier3[[#This Row],[czypierwszy]]=1,(ROUNDUP((5000-F228)/1000,0)*1000+F228-cukier3[[#This Row],[Ilość cukru]]),F228-cukier3[[#This Row],[Ilość cukru]])</f>
        <v>2758</v>
      </c>
      <c r="G229">
        <f>cukier3[[#This Row],[magazyn]]-F228+cukier3[[#This Row],[Ilość cukru]]</f>
        <v>0</v>
      </c>
      <c r="H229">
        <f>IF(cukier3[[#This Row],[ile zakupiono]]&gt;=4000,1,0)</f>
        <v>0</v>
      </c>
    </row>
    <row r="230" spans="1:8" x14ac:dyDescent="0.25">
      <c r="A230" s="1">
        <v>38769</v>
      </c>
      <c r="B230" t="s">
        <v>73</v>
      </c>
      <c r="C230">
        <v>98</v>
      </c>
      <c r="D230">
        <f>MONTH(cukier3[[#This Row],[Data]])</f>
        <v>2</v>
      </c>
      <c r="E230">
        <f>IF(NOT(D229=cukier3[[#This Row],[miesiac]]),1,0)</f>
        <v>0</v>
      </c>
      <c r="F230">
        <f>IF(cukier3[[#This Row],[czypierwszy]]=1,(ROUNDUP((5000-F229)/1000,0)*1000+F229-cukier3[[#This Row],[Ilość cukru]]),F229-cukier3[[#This Row],[Ilość cukru]])</f>
        <v>2660</v>
      </c>
      <c r="G230">
        <f>cukier3[[#This Row],[magazyn]]-F229+cukier3[[#This Row],[Ilość cukru]]</f>
        <v>0</v>
      </c>
      <c r="H230">
        <f>IF(cukier3[[#This Row],[ile zakupiono]]&gt;=4000,1,0)</f>
        <v>0</v>
      </c>
    </row>
    <row r="231" spans="1:8" x14ac:dyDescent="0.25">
      <c r="A231" s="1">
        <v>38780</v>
      </c>
      <c r="B231" t="s">
        <v>99</v>
      </c>
      <c r="C231">
        <v>16</v>
      </c>
      <c r="D231">
        <f>MONTH(cukier3[[#This Row],[Data]])</f>
        <v>3</v>
      </c>
      <c r="E231">
        <f>IF(NOT(D230=cukier3[[#This Row],[miesiac]]),1,0)</f>
        <v>1</v>
      </c>
      <c r="F231">
        <f>IF(cukier3[[#This Row],[czypierwszy]]=1,(ROUNDUP((5000-F230)/1000,0)*1000+F230-cukier3[[#This Row],[Ilość cukru]]),F230-cukier3[[#This Row],[Ilość cukru]])</f>
        <v>5644</v>
      </c>
      <c r="G231">
        <f>cukier3[[#This Row],[magazyn]]-F230+cukier3[[#This Row],[Ilość cukru]]</f>
        <v>3000</v>
      </c>
      <c r="H231">
        <f>IF(cukier3[[#This Row],[ile zakupiono]]&gt;=4000,1,0)</f>
        <v>0</v>
      </c>
    </row>
    <row r="232" spans="1:8" x14ac:dyDescent="0.25">
      <c r="A232" s="1">
        <v>38780</v>
      </c>
      <c r="B232" t="s">
        <v>28</v>
      </c>
      <c r="C232">
        <v>80</v>
      </c>
      <c r="D232">
        <f>MONTH(cukier3[[#This Row],[Data]])</f>
        <v>3</v>
      </c>
      <c r="E232">
        <f>IF(NOT(D231=cukier3[[#This Row],[miesiac]]),1,0)</f>
        <v>0</v>
      </c>
      <c r="F232">
        <f>IF(cukier3[[#This Row],[czypierwszy]]=1,(ROUNDUP((5000-F231)/1000,0)*1000+F231-cukier3[[#This Row],[Ilość cukru]]),F231-cukier3[[#This Row],[Ilość cukru]])</f>
        <v>5564</v>
      </c>
      <c r="G232">
        <f>cukier3[[#This Row],[magazyn]]-F231+cukier3[[#This Row],[Ilość cukru]]</f>
        <v>0</v>
      </c>
      <c r="H232">
        <f>IF(cukier3[[#This Row],[ile zakupiono]]&gt;=4000,1,0)</f>
        <v>0</v>
      </c>
    </row>
    <row r="233" spans="1:8" x14ac:dyDescent="0.25">
      <c r="A233" s="1">
        <v>38784</v>
      </c>
      <c r="B233" t="s">
        <v>41</v>
      </c>
      <c r="C233">
        <v>127</v>
      </c>
      <c r="D233">
        <f>MONTH(cukier3[[#This Row],[Data]])</f>
        <v>3</v>
      </c>
      <c r="E233">
        <f>IF(NOT(D232=cukier3[[#This Row],[miesiac]]),1,0)</f>
        <v>0</v>
      </c>
      <c r="F233">
        <f>IF(cukier3[[#This Row],[czypierwszy]]=1,(ROUNDUP((5000-F232)/1000,0)*1000+F232-cukier3[[#This Row],[Ilość cukru]]),F232-cukier3[[#This Row],[Ilość cukru]])</f>
        <v>5437</v>
      </c>
      <c r="G233">
        <f>cukier3[[#This Row],[magazyn]]-F232+cukier3[[#This Row],[Ilość cukru]]</f>
        <v>0</v>
      </c>
      <c r="H233">
        <f>IF(cukier3[[#This Row],[ile zakupiono]]&gt;=4000,1,0)</f>
        <v>0</v>
      </c>
    </row>
    <row r="234" spans="1:8" x14ac:dyDescent="0.25">
      <c r="A234" s="1">
        <v>38786</v>
      </c>
      <c r="B234" t="s">
        <v>21</v>
      </c>
      <c r="C234">
        <v>170</v>
      </c>
      <c r="D234">
        <f>MONTH(cukier3[[#This Row],[Data]])</f>
        <v>3</v>
      </c>
      <c r="E234">
        <f>IF(NOT(D233=cukier3[[#This Row],[miesiac]]),1,0)</f>
        <v>0</v>
      </c>
      <c r="F234">
        <f>IF(cukier3[[#This Row],[czypierwszy]]=1,(ROUNDUP((5000-F233)/1000,0)*1000+F233-cukier3[[#This Row],[Ilość cukru]]),F233-cukier3[[#This Row],[Ilość cukru]])</f>
        <v>5267</v>
      </c>
      <c r="G234">
        <f>cukier3[[#This Row],[magazyn]]-F233+cukier3[[#This Row],[Ilość cukru]]</f>
        <v>0</v>
      </c>
      <c r="H234">
        <f>IF(cukier3[[#This Row],[ile zakupiono]]&gt;=4000,1,0)</f>
        <v>0</v>
      </c>
    </row>
    <row r="235" spans="1:8" x14ac:dyDescent="0.25">
      <c r="A235" s="1">
        <v>38787</v>
      </c>
      <c r="B235" t="s">
        <v>63</v>
      </c>
      <c r="C235">
        <v>28</v>
      </c>
      <c r="D235">
        <f>MONTH(cukier3[[#This Row],[Data]])</f>
        <v>3</v>
      </c>
      <c r="E235">
        <f>IF(NOT(D234=cukier3[[#This Row],[miesiac]]),1,0)</f>
        <v>0</v>
      </c>
      <c r="F235">
        <f>IF(cukier3[[#This Row],[czypierwszy]]=1,(ROUNDUP((5000-F234)/1000,0)*1000+F234-cukier3[[#This Row],[Ilość cukru]]),F234-cukier3[[#This Row],[Ilość cukru]])</f>
        <v>5239</v>
      </c>
      <c r="G235">
        <f>cukier3[[#This Row],[magazyn]]-F234+cukier3[[#This Row],[Ilość cukru]]</f>
        <v>0</v>
      </c>
      <c r="H235">
        <f>IF(cukier3[[#This Row],[ile zakupiono]]&gt;=4000,1,0)</f>
        <v>0</v>
      </c>
    </row>
    <row r="236" spans="1:8" x14ac:dyDescent="0.25">
      <c r="A236" s="1">
        <v>38788</v>
      </c>
      <c r="B236" t="s">
        <v>100</v>
      </c>
      <c r="C236">
        <v>12</v>
      </c>
      <c r="D236">
        <f>MONTH(cukier3[[#This Row],[Data]])</f>
        <v>3</v>
      </c>
      <c r="E236">
        <f>IF(NOT(D235=cukier3[[#This Row],[miesiac]]),1,0)</f>
        <v>0</v>
      </c>
      <c r="F236">
        <f>IF(cukier3[[#This Row],[czypierwszy]]=1,(ROUNDUP((5000-F235)/1000,0)*1000+F235-cukier3[[#This Row],[Ilość cukru]]),F235-cukier3[[#This Row],[Ilość cukru]])</f>
        <v>5227</v>
      </c>
      <c r="G236">
        <f>cukier3[[#This Row],[magazyn]]-F235+cukier3[[#This Row],[Ilość cukru]]</f>
        <v>0</v>
      </c>
      <c r="H236">
        <f>IF(cukier3[[#This Row],[ile zakupiono]]&gt;=4000,1,0)</f>
        <v>0</v>
      </c>
    </row>
    <row r="237" spans="1:8" x14ac:dyDescent="0.25">
      <c r="A237" s="1">
        <v>38790</v>
      </c>
      <c r="B237" t="s">
        <v>101</v>
      </c>
      <c r="C237">
        <v>10</v>
      </c>
      <c r="D237">
        <f>MONTH(cukier3[[#This Row],[Data]])</f>
        <v>3</v>
      </c>
      <c r="E237">
        <f>IF(NOT(D236=cukier3[[#This Row],[miesiac]]),1,0)</f>
        <v>0</v>
      </c>
      <c r="F237">
        <f>IF(cukier3[[#This Row],[czypierwszy]]=1,(ROUNDUP((5000-F236)/1000,0)*1000+F236-cukier3[[#This Row],[Ilość cukru]]),F236-cukier3[[#This Row],[Ilość cukru]])</f>
        <v>5217</v>
      </c>
      <c r="G237">
        <f>cukier3[[#This Row],[magazyn]]-F236+cukier3[[#This Row],[Ilość cukru]]</f>
        <v>0</v>
      </c>
      <c r="H237">
        <f>IF(cukier3[[#This Row],[ile zakupiono]]&gt;=4000,1,0)</f>
        <v>0</v>
      </c>
    </row>
    <row r="238" spans="1:8" x14ac:dyDescent="0.25">
      <c r="A238" s="1">
        <v>38791</v>
      </c>
      <c r="B238" t="s">
        <v>32</v>
      </c>
      <c r="C238">
        <v>65</v>
      </c>
      <c r="D238">
        <f>MONTH(cukier3[[#This Row],[Data]])</f>
        <v>3</v>
      </c>
      <c r="E238">
        <f>IF(NOT(D237=cukier3[[#This Row],[miesiac]]),1,0)</f>
        <v>0</v>
      </c>
      <c r="F238">
        <f>IF(cukier3[[#This Row],[czypierwszy]]=1,(ROUNDUP((5000-F237)/1000,0)*1000+F237-cukier3[[#This Row],[Ilość cukru]]),F237-cukier3[[#This Row],[Ilość cukru]])</f>
        <v>5152</v>
      </c>
      <c r="G238">
        <f>cukier3[[#This Row],[magazyn]]-F237+cukier3[[#This Row],[Ilość cukru]]</f>
        <v>0</v>
      </c>
      <c r="H238">
        <f>IF(cukier3[[#This Row],[ile zakupiono]]&gt;=4000,1,0)</f>
        <v>0</v>
      </c>
    </row>
    <row r="239" spans="1:8" x14ac:dyDescent="0.25">
      <c r="A239" s="1">
        <v>38792</v>
      </c>
      <c r="B239" t="s">
        <v>102</v>
      </c>
      <c r="C239">
        <v>17</v>
      </c>
      <c r="D239">
        <f>MONTH(cukier3[[#This Row],[Data]])</f>
        <v>3</v>
      </c>
      <c r="E239">
        <f>IF(NOT(D238=cukier3[[#This Row],[miesiac]]),1,0)</f>
        <v>0</v>
      </c>
      <c r="F239">
        <f>IF(cukier3[[#This Row],[czypierwszy]]=1,(ROUNDUP((5000-F238)/1000,0)*1000+F238-cukier3[[#This Row],[Ilość cukru]]),F238-cukier3[[#This Row],[Ilość cukru]])</f>
        <v>5135</v>
      </c>
      <c r="G239">
        <f>cukier3[[#This Row],[magazyn]]-F238+cukier3[[#This Row],[Ilość cukru]]</f>
        <v>0</v>
      </c>
      <c r="H239">
        <f>IF(cukier3[[#This Row],[ile zakupiono]]&gt;=4000,1,0)</f>
        <v>0</v>
      </c>
    </row>
    <row r="240" spans="1:8" x14ac:dyDescent="0.25">
      <c r="A240" s="1">
        <v>38792</v>
      </c>
      <c r="B240" t="s">
        <v>11</v>
      </c>
      <c r="C240">
        <v>262</v>
      </c>
      <c r="D240">
        <f>MONTH(cukier3[[#This Row],[Data]])</f>
        <v>3</v>
      </c>
      <c r="E240">
        <f>IF(NOT(D239=cukier3[[#This Row],[miesiac]]),1,0)</f>
        <v>0</v>
      </c>
      <c r="F240">
        <f>IF(cukier3[[#This Row],[czypierwszy]]=1,(ROUNDUP((5000-F239)/1000,0)*1000+F239-cukier3[[#This Row],[Ilość cukru]]),F239-cukier3[[#This Row],[Ilość cukru]])</f>
        <v>4873</v>
      </c>
      <c r="G240">
        <f>cukier3[[#This Row],[magazyn]]-F239+cukier3[[#This Row],[Ilość cukru]]</f>
        <v>0</v>
      </c>
      <c r="H240">
        <f>IF(cukier3[[#This Row],[ile zakupiono]]&gt;=4000,1,0)</f>
        <v>0</v>
      </c>
    </row>
    <row r="241" spans="1:8" x14ac:dyDescent="0.25">
      <c r="A241" s="1">
        <v>38792</v>
      </c>
      <c r="B241" t="s">
        <v>103</v>
      </c>
      <c r="C241">
        <v>20</v>
      </c>
      <c r="D241">
        <f>MONTH(cukier3[[#This Row],[Data]])</f>
        <v>3</v>
      </c>
      <c r="E241">
        <f>IF(NOT(D240=cukier3[[#This Row],[miesiac]]),1,0)</f>
        <v>0</v>
      </c>
      <c r="F241">
        <f>IF(cukier3[[#This Row],[czypierwszy]]=1,(ROUNDUP((5000-F240)/1000,0)*1000+F240-cukier3[[#This Row],[Ilość cukru]]),F240-cukier3[[#This Row],[Ilość cukru]])</f>
        <v>4853</v>
      </c>
      <c r="G241">
        <f>cukier3[[#This Row],[magazyn]]-F240+cukier3[[#This Row],[Ilość cukru]]</f>
        <v>0</v>
      </c>
      <c r="H241">
        <f>IF(cukier3[[#This Row],[ile zakupiono]]&gt;=4000,1,0)</f>
        <v>0</v>
      </c>
    </row>
    <row r="242" spans="1:8" x14ac:dyDescent="0.25">
      <c r="A242" s="1">
        <v>38801</v>
      </c>
      <c r="B242" t="s">
        <v>9</v>
      </c>
      <c r="C242">
        <v>224</v>
      </c>
      <c r="D242">
        <f>MONTH(cukier3[[#This Row],[Data]])</f>
        <v>3</v>
      </c>
      <c r="E242">
        <f>IF(NOT(D241=cukier3[[#This Row],[miesiac]]),1,0)</f>
        <v>0</v>
      </c>
      <c r="F242">
        <f>IF(cukier3[[#This Row],[czypierwszy]]=1,(ROUNDUP((5000-F241)/1000,0)*1000+F241-cukier3[[#This Row],[Ilość cukru]]),F241-cukier3[[#This Row],[Ilość cukru]])</f>
        <v>4629</v>
      </c>
      <c r="G242">
        <f>cukier3[[#This Row],[magazyn]]-F241+cukier3[[#This Row],[Ilość cukru]]</f>
        <v>0</v>
      </c>
      <c r="H242">
        <f>IF(cukier3[[#This Row],[ile zakupiono]]&gt;=4000,1,0)</f>
        <v>0</v>
      </c>
    </row>
    <row r="243" spans="1:8" x14ac:dyDescent="0.25">
      <c r="A243" s="1">
        <v>38808</v>
      </c>
      <c r="B243" t="s">
        <v>54</v>
      </c>
      <c r="C243">
        <v>199</v>
      </c>
      <c r="D243">
        <f>MONTH(cukier3[[#This Row],[Data]])</f>
        <v>4</v>
      </c>
      <c r="E243">
        <f>IF(NOT(D242=cukier3[[#This Row],[miesiac]]),1,0)</f>
        <v>1</v>
      </c>
      <c r="F243">
        <f>IF(cukier3[[#This Row],[czypierwszy]]=1,(ROUNDUP((5000-F242)/1000,0)*1000+F242-cukier3[[#This Row],[Ilość cukru]]),F242-cukier3[[#This Row],[Ilość cukru]])</f>
        <v>5430</v>
      </c>
      <c r="G243">
        <f>cukier3[[#This Row],[magazyn]]-F242+cukier3[[#This Row],[Ilość cukru]]</f>
        <v>1000</v>
      </c>
      <c r="H243">
        <f>IF(cukier3[[#This Row],[ile zakupiono]]&gt;=4000,1,0)</f>
        <v>0</v>
      </c>
    </row>
    <row r="244" spans="1:8" x14ac:dyDescent="0.25">
      <c r="A244" s="1">
        <v>38813</v>
      </c>
      <c r="B244" t="s">
        <v>32</v>
      </c>
      <c r="C244">
        <v>70</v>
      </c>
      <c r="D244">
        <f>MONTH(cukier3[[#This Row],[Data]])</f>
        <v>4</v>
      </c>
      <c r="E244">
        <f>IF(NOT(D243=cukier3[[#This Row],[miesiac]]),1,0)</f>
        <v>0</v>
      </c>
      <c r="F244">
        <f>IF(cukier3[[#This Row],[czypierwszy]]=1,(ROUNDUP((5000-F243)/1000,0)*1000+F243-cukier3[[#This Row],[Ilość cukru]]),F243-cukier3[[#This Row],[Ilość cukru]])</f>
        <v>5360</v>
      </c>
      <c r="G244">
        <f>cukier3[[#This Row],[magazyn]]-F243+cukier3[[#This Row],[Ilość cukru]]</f>
        <v>0</v>
      </c>
      <c r="H244">
        <f>IF(cukier3[[#This Row],[ile zakupiono]]&gt;=4000,1,0)</f>
        <v>0</v>
      </c>
    </row>
    <row r="245" spans="1:8" x14ac:dyDescent="0.25">
      <c r="A245" s="1">
        <v>38815</v>
      </c>
      <c r="B245" t="s">
        <v>104</v>
      </c>
      <c r="C245">
        <v>171</v>
      </c>
      <c r="D245">
        <f>MONTH(cukier3[[#This Row],[Data]])</f>
        <v>4</v>
      </c>
      <c r="E245">
        <f>IF(NOT(D244=cukier3[[#This Row],[miesiac]]),1,0)</f>
        <v>0</v>
      </c>
      <c r="F245">
        <f>IF(cukier3[[#This Row],[czypierwszy]]=1,(ROUNDUP((5000-F244)/1000,0)*1000+F244-cukier3[[#This Row],[Ilość cukru]]),F244-cukier3[[#This Row],[Ilość cukru]])</f>
        <v>5189</v>
      </c>
      <c r="G245">
        <f>cukier3[[#This Row],[magazyn]]-F244+cukier3[[#This Row],[Ilość cukru]]</f>
        <v>0</v>
      </c>
      <c r="H245">
        <f>IF(cukier3[[#This Row],[ile zakupiono]]&gt;=4000,1,0)</f>
        <v>0</v>
      </c>
    </row>
    <row r="246" spans="1:8" x14ac:dyDescent="0.25">
      <c r="A246" s="1">
        <v>38815</v>
      </c>
      <c r="B246" t="s">
        <v>105</v>
      </c>
      <c r="C246">
        <v>1</v>
      </c>
      <c r="D246">
        <f>MONTH(cukier3[[#This Row],[Data]])</f>
        <v>4</v>
      </c>
      <c r="E246">
        <f>IF(NOT(D245=cukier3[[#This Row],[miesiac]]),1,0)</f>
        <v>0</v>
      </c>
      <c r="F246">
        <f>IF(cukier3[[#This Row],[czypierwszy]]=1,(ROUNDUP((5000-F245)/1000,0)*1000+F245-cukier3[[#This Row],[Ilość cukru]]),F245-cukier3[[#This Row],[Ilość cukru]])</f>
        <v>5188</v>
      </c>
      <c r="G246">
        <f>cukier3[[#This Row],[magazyn]]-F245+cukier3[[#This Row],[Ilość cukru]]</f>
        <v>0</v>
      </c>
      <c r="H246">
        <f>IF(cukier3[[#This Row],[ile zakupiono]]&gt;=4000,1,0)</f>
        <v>0</v>
      </c>
    </row>
    <row r="247" spans="1:8" x14ac:dyDescent="0.25">
      <c r="A247" s="1">
        <v>38817</v>
      </c>
      <c r="B247" t="s">
        <v>96</v>
      </c>
      <c r="C247">
        <v>13</v>
      </c>
      <c r="D247">
        <f>MONTH(cukier3[[#This Row],[Data]])</f>
        <v>4</v>
      </c>
      <c r="E247">
        <f>IF(NOT(D246=cukier3[[#This Row],[miesiac]]),1,0)</f>
        <v>0</v>
      </c>
      <c r="F247">
        <f>IF(cukier3[[#This Row],[czypierwszy]]=1,(ROUNDUP((5000-F246)/1000,0)*1000+F246-cukier3[[#This Row],[Ilość cukru]]),F246-cukier3[[#This Row],[Ilość cukru]])</f>
        <v>5175</v>
      </c>
      <c r="G247">
        <f>cukier3[[#This Row],[magazyn]]-F246+cukier3[[#This Row],[Ilość cukru]]</f>
        <v>0</v>
      </c>
      <c r="H247">
        <f>IF(cukier3[[#This Row],[ile zakupiono]]&gt;=4000,1,0)</f>
        <v>0</v>
      </c>
    </row>
    <row r="248" spans="1:8" x14ac:dyDescent="0.25">
      <c r="A248" s="1">
        <v>38818</v>
      </c>
      <c r="B248" t="s">
        <v>11</v>
      </c>
      <c r="C248">
        <v>293</v>
      </c>
      <c r="D248">
        <f>MONTH(cukier3[[#This Row],[Data]])</f>
        <v>4</v>
      </c>
      <c r="E248">
        <f>IF(NOT(D247=cukier3[[#This Row],[miesiac]]),1,0)</f>
        <v>0</v>
      </c>
      <c r="F248">
        <f>IF(cukier3[[#This Row],[czypierwszy]]=1,(ROUNDUP((5000-F247)/1000,0)*1000+F247-cukier3[[#This Row],[Ilość cukru]]),F247-cukier3[[#This Row],[Ilość cukru]])</f>
        <v>4882</v>
      </c>
      <c r="G248">
        <f>cukier3[[#This Row],[magazyn]]-F247+cukier3[[#This Row],[Ilość cukru]]</f>
        <v>0</v>
      </c>
      <c r="H248">
        <f>IF(cukier3[[#This Row],[ile zakupiono]]&gt;=4000,1,0)</f>
        <v>0</v>
      </c>
    </row>
    <row r="249" spans="1:8" x14ac:dyDescent="0.25">
      <c r="A249" s="1">
        <v>38818</v>
      </c>
      <c r="B249" t="s">
        <v>89</v>
      </c>
      <c r="C249">
        <v>11</v>
      </c>
      <c r="D249">
        <f>MONTH(cukier3[[#This Row],[Data]])</f>
        <v>4</v>
      </c>
      <c r="E249">
        <f>IF(NOT(D248=cukier3[[#This Row],[miesiac]]),1,0)</f>
        <v>0</v>
      </c>
      <c r="F249">
        <f>IF(cukier3[[#This Row],[czypierwszy]]=1,(ROUNDUP((5000-F248)/1000,0)*1000+F248-cukier3[[#This Row],[Ilość cukru]]),F248-cukier3[[#This Row],[Ilość cukru]])</f>
        <v>4871</v>
      </c>
      <c r="G249">
        <f>cukier3[[#This Row],[magazyn]]-F248+cukier3[[#This Row],[Ilość cukru]]</f>
        <v>0</v>
      </c>
      <c r="H249">
        <f>IF(cukier3[[#This Row],[ile zakupiono]]&gt;=4000,1,0)</f>
        <v>0</v>
      </c>
    </row>
    <row r="250" spans="1:8" x14ac:dyDescent="0.25">
      <c r="A250" s="1">
        <v>38820</v>
      </c>
      <c r="B250" t="s">
        <v>52</v>
      </c>
      <c r="C250">
        <v>162</v>
      </c>
      <c r="D250">
        <f>MONTH(cukier3[[#This Row],[Data]])</f>
        <v>4</v>
      </c>
      <c r="E250">
        <f>IF(NOT(D249=cukier3[[#This Row],[miesiac]]),1,0)</f>
        <v>0</v>
      </c>
      <c r="F250">
        <f>IF(cukier3[[#This Row],[czypierwszy]]=1,(ROUNDUP((5000-F249)/1000,0)*1000+F249-cukier3[[#This Row],[Ilość cukru]]),F249-cukier3[[#This Row],[Ilość cukru]])</f>
        <v>4709</v>
      </c>
      <c r="G250">
        <f>cukier3[[#This Row],[magazyn]]-F249+cukier3[[#This Row],[Ilość cukru]]</f>
        <v>0</v>
      </c>
      <c r="H250">
        <f>IF(cukier3[[#This Row],[ile zakupiono]]&gt;=4000,1,0)</f>
        <v>0</v>
      </c>
    </row>
    <row r="251" spans="1:8" x14ac:dyDescent="0.25">
      <c r="A251" s="1">
        <v>38821</v>
      </c>
      <c r="B251" t="s">
        <v>60</v>
      </c>
      <c r="C251">
        <v>187</v>
      </c>
      <c r="D251">
        <f>MONTH(cukier3[[#This Row],[Data]])</f>
        <v>4</v>
      </c>
      <c r="E251">
        <f>IF(NOT(D250=cukier3[[#This Row],[miesiac]]),1,0)</f>
        <v>0</v>
      </c>
      <c r="F251">
        <f>IF(cukier3[[#This Row],[czypierwszy]]=1,(ROUNDUP((5000-F250)/1000,0)*1000+F250-cukier3[[#This Row],[Ilość cukru]]),F250-cukier3[[#This Row],[Ilość cukru]])</f>
        <v>4522</v>
      </c>
      <c r="G251">
        <f>cukier3[[#This Row],[magazyn]]-F250+cukier3[[#This Row],[Ilość cukru]]</f>
        <v>0</v>
      </c>
      <c r="H251">
        <f>IF(cukier3[[#This Row],[ile zakupiono]]&gt;=4000,1,0)</f>
        <v>0</v>
      </c>
    </row>
    <row r="252" spans="1:8" x14ac:dyDescent="0.25">
      <c r="A252" s="1">
        <v>38822</v>
      </c>
      <c r="B252" t="s">
        <v>20</v>
      </c>
      <c r="C252">
        <v>192</v>
      </c>
      <c r="D252">
        <f>MONTH(cukier3[[#This Row],[Data]])</f>
        <v>4</v>
      </c>
      <c r="E252">
        <f>IF(NOT(D251=cukier3[[#This Row],[miesiac]]),1,0)</f>
        <v>0</v>
      </c>
      <c r="F252">
        <f>IF(cukier3[[#This Row],[czypierwszy]]=1,(ROUNDUP((5000-F251)/1000,0)*1000+F251-cukier3[[#This Row],[Ilość cukru]]),F251-cukier3[[#This Row],[Ilość cukru]])</f>
        <v>4330</v>
      </c>
      <c r="G252">
        <f>cukier3[[#This Row],[magazyn]]-F251+cukier3[[#This Row],[Ilość cukru]]</f>
        <v>0</v>
      </c>
      <c r="H252">
        <f>IF(cukier3[[#This Row],[ile zakupiono]]&gt;=4000,1,0)</f>
        <v>0</v>
      </c>
    </row>
    <row r="253" spans="1:8" x14ac:dyDescent="0.25">
      <c r="A253" s="1">
        <v>38824</v>
      </c>
      <c r="B253" t="s">
        <v>26</v>
      </c>
      <c r="C253">
        <v>127</v>
      </c>
      <c r="D253">
        <f>MONTH(cukier3[[#This Row],[Data]])</f>
        <v>4</v>
      </c>
      <c r="E253">
        <f>IF(NOT(D252=cukier3[[#This Row],[miesiac]]),1,0)</f>
        <v>0</v>
      </c>
      <c r="F253">
        <f>IF(cukier3[[#This Row],[czypierwszy]]=1,(ROUNDUP((5000-F252)/1000,0)*1000+F252-cukier3[[#This Row],[Ilość cukru]]),F252-cukier3[[#This Row],[Ilość cukru]])</f>
        <v>4203</v>
      </c>
      <c r="G253">
        <f>cukier3[[#This Row],[magazyn]]-F252+cukier3[[#This Row],[Ilość cukru]]</f>
        <v>0</v>
      </c>
      <c r="H253">
        <f>IF(cukier3[[#This Row],[ile zakupiono]]&gt;=4000,1,0)</f>
        <v>0</v>
      </c>
    </row>
    <row r="254" spans="1:8" x14ac:dyDescent="0.25">
      <c r="A254" s="1">
        <v>38826</v>
      </c>
      <c r="B254" t="s">
        <v>11</v>
      </c>
      <c r="C254">
        <v>198</v>
      </c>
      <c r="D254">
        <f>MONTH(cukier3[[#This Row],[Data]])</f>
        <v>4</v>
      </c>
      <c r="E254">
        <f>IF(NOT(D253=cukier3[[#This Row],[miesiac]]),1,0)</f>
        <v>0</v>
      </c>
      <c r="F254">
        <f>IF(cukier3[[#This Row],[czypierwszy]]=1,(ROUNDUP((5000-F253)/1000,0)*1000+F253-cukier3[[#This Row],[Ilość cukru]]),F253-cukier3[[#This Row],[Ilość cukru]])</f>
        <v>4005</v>
      </c>
      <c r="G254">
        <f>cukier3[[#This Row],[magazyn]]-F253+cukier3[[#This Row],[Ilość cukru]]</f>
        <v>0</v>
      </c>
      <c r="H254">
        <f>IF(cukier3[[#This Row],[ile zakupiono]]&gt;=4000,1,0)</f>
        <v>0</v>
      </c>
    </row>
    <row r="255" spans="1:8" x14ac:dyDescent="0.25">
      <c r="A255" s="1">
        <v>38826</v>
      </c>
      <c r="B255" t="s">
        <v>106</v>
      </c>
      <c r="C255">
        <v>4</v>
      </c>
      <c r="D255">
        <f>MONTH(cukier3[[#This Row],[Data]])</f>
        <v>4</v>
      </c>
      <c r="E255">
        <f>IF(NOT(D254=cukier3[[#This Row],[miesiac]]),1,0)</f>
        <v>0</v>
      </c>
      <c r="F255">
        <f>IF(cukier3[[#This Row],[czypierwszy]]=1,(ROUNDUP((5000-F254)/1000,0)*1000+F254-cukier3[[#This Row],[Ilość cukru]]),F254-cukier3[[#This Row],[Ilość cukru]])</f>
        <v>4001</v>
      </c>
      <c r="G255">
        <f>cukier3[[#This Row],[magazyn]]-F254+cukier3[[#This Row],[Ilość cukru]]</f>
        <v>0</v>
      </c>
      <c r="H255">
        <f>IF(cukier3[[#This Row],[ile zakupiono]]&gt;=4000,1,0)</f>
        <v>0</v>
      </c>
    </row>
    <row r="256" spans="1:8" x14ac:dyDescent="0.25">
      <c r="A256" s="1">
        <v>38826</v>
      </c>
      <c r="B256" t="s">
        <v>19</v>
      </c>
      <c r="C256">
        <v>110</v>
      </c>
      <c r="D256">
        <f>MONTH(cukier3[[#This Row],[Data]])</f>
        <v>4</v>
      </c>
      <c r="E256">
        <f>IF(NOT(D255=cukier3[[#This Row],[miesiac]]),1,0)</f>
        <v>0</v>
      </c>
      <c r="F256">
        <f>IF(cukier3[[#This Row],[czypierwszy]]=1,(ROUNDUP((5000-F255)/1000,0)*1000+F255-cukier3[[#This Row],[Ilość cukru]]),F255-cukier3[[#This Row],[Ilość cukru]])</f>
        <v>3891</v>
      </c>
      <c r="G256">
        <f>cukier3[[#This Row],[magazyn]]-F255+cukier3[[#This Row],[Ilość cukru]]</f>
        <v>0</v>
      </c>
      <c r="H256">
        <f>IF(cukier3[[#This Row],[ile zakupiono]]&gt;=4000,1,0)</f>
        <v>0</v>
      </c>
    </row>
    <row r="257" spans="1:8" x14ac:dyDescent="0.25">
      <c r="A257" s="1">
        <v>38826</v>
      </c>
      <c r="B257" t="s">
        <v>20</v>
      </c>
      <c r="C257">
        <v>123</v>
      </c>
      <c r="D257">
        <f>MONTH(cukier3[[#This Row],[Data]])</f>
        <v>4</v>
      </c>
      <c r="E257">
        <f>IF(NOT(D256=cukier3[[#This Row],[miesiac]]),1,0)</f>
        <v>0</v>
      </c>
      <c r="F257">
        <f>IF(cukier3[[#This Row],[czypierwszy]]=1,(ROUNDUP((5000-F256)/1000,0)*1000+F256-cukier3[[#This Row],[Ilość cukru]]),F256-cukier3[[#This Row],[Ilość cukru]])</f>
        <v>3768</v>
      </c>
      <c r="G257">
        <f>cukier3[[#This Row],[magazyn]]-F256+cukier3[[#This Row],[Ilość cukru]]</f>
        <v>0</v>
      </c>
      <c r="H257">
        <f>IF(cukier3[[#This Row],[ile zakupiono]]&gt;=4000,1,0)</f>
        <v>0</v>
      </c>
    </row>
    <row r="258" spans="1:8" x14ac:dyDescent="0.25">
      <c r="A258" s="1">
        <v>38827</v>
      </c>
      <c r="B258" t="s">
        <v>68</v>
      </c>
      <c r="C258">
        <v>159</v>
      </c>
      <c r="D258">
        <f>MONTH(cukier3[[#This Row],[Data]])</f>
        <v>4</v>
      </c>
      <c r="E258">
        <f>IF(NOT(D257=cukier3[[#This Row],[miesiac]]),1,0)</f>
        <v>0</v>
      </c>
      <c r="F258">
        <f>IF(cukier3[[#This Row],[czypierwszy]]=1,(ROUNDUP((5000-F257)/1000,0)*1000+F257-cukier3[[#This Row],[Ilość cukru]]),F257-cukier3[[#This Row],[Ilość cukru]])</f>
        <v>3609</v>
      </c>
      <c r="G258">
        <f>cukier3[[#This Row],[magazyn]]-F257+cukier3[[#This Row],[Ilość cukru]]</f>
        <v>0</v>
      </c>
      <c r="H258">
        <f>IF(cukier3[[#This Row],[ile zakupiono]]&gt;=4000,1,0)</f>
        <v>0</v>
      </c>
    </row>
    <row r="259" spans="1:8" x14ac:dyDescent="0.25">
      <c r="A259" s="1">
        <v>38828</v>
      </c>
      <c r="B259" t="s">
        <v>107</v>
      </c>
      <c r="C259">
        <v>19</v>
      </c>
      <c r="D259">
        <f>MONTH(cukier3[[#This Row],[Data]])</f>
        <v>4</v>
      </c>
      <c r="E259">
        <f>IF(NOT(D258=cukier3[[#This Row],[miesiac]]),1,0)</f>
        <v>0</v>
      </c>
      <c r="F259">
        <f>IF(cukier3[[#This Row],[czypierwszy]]=1,(ROUNDUP((5000-F258)/1000,0)*1000+F258-cukier3[[#This Row],[Ilość cukru]]),F258-cukier3[[#This Row],[Ilość cukru]])</f>
        <v>3590</v>
      </c>
      <c r="G259">
        <f>cukier3[[#This Row],[magazyn]]-F258+cukier3[[#This Row],[Ilość cukru]]</f>
        <v>0</v>
      </c>
      <c r="H259">
        <f>IF(cukier3[[#This Row],[ile zakupiono]]&gt;=4000,1,0)</f>
        <v>0</v>
      </c>
    </row>
    <row r="260" spans="1:8" x14ac:dyDescent="0.25">
      <c r="A260" s="1">
        <v>38834</v>
      </c>
      <c r="B260" t="s">
        <v>24</v>
      </c>
      <c r="C260">
        <v>289</v>
      </c>
      <c r="D260">
        <f>MONTH(cukier3[[#This Row],[Data]])</f>
        <v>4</v>
      </c>
      <c r="E260">
        <f>IF(NOT(D259=cukier3[[#This Row],[miesiac]]),1,0)</f>
        <v>0</v>
      </c>
      <c r="F260">
        <f>IF(cukier3[[#This Row],[czypierwszy]]=1,(ROUNDUP((5000-F259)/1000,0)*1000+F259-cukier3[[#This Row],[Ilość cukru]]),F259-cukier3[[#This Row],[Ilość cukru]])</f>
        <v>3301</v>
      </c>
      <c r="G260">
        <f>cukier3[[#This Row],[magazyn]]-F259+cukier3[[#This Row],[Ilość cukru]]</f>
        <v>0</v>
      </c>
      <c r="H260">
        <f>IF(cukier3[[#This Row],[ile zakupiono]]&gt;=4000,1,0)</f>
        <v>0</v>
      </c>
    </row>
    <row r="261" spans="1:8" x14ac:dyDescent="0.25">
      <c r="A261" s="1">
        <v>38834</v>
      </c>
      <c r="B261" t="s">
        <v>25</v>
      </c>
      <c r="C261">
        <v>136</v>
      </c>
      <c r="D261">
        <f>MONTH(cukier3[[#This Row],[Data]])</f>
        <v>4</v>
      </c>
      <c r="E261">
        <f>IF(NOT(D260=cukier3[[#This Row],[miesiac]]),1,0)</f>
        <v>0</v>
      </c>
      <c r="F261">
        <f>IF(cukier3[[#This Row],[czypierwszy]]=1,(ROUNDUP((5000-F260)/1000,0)*1000+F260-cukier3[[#This Row],[Ilość cukru]]),F260-cukier3[[#This Row],[Ilość cukru]])</f>
        <v>3165</v>
      </c>
      <c r="G261">
        <f>cukier3[[#This Row],[magazyn]]-F260+cukier3[[#This Row],[Ilość cukru]]</f>
        <v>0</v>
      </c>
      <c r="H261">
        <f>IF(cukier3[[#This Row],[ile zakupiono]]&gt;=4000,1,0)</f>
        <v>0</v>
      </c>
    </row>
    <row r="262" spans="1:8" x14ac:dyDescent="0.25">
      <c r="A262" s="1">
        <v>38845</v>
      </c>
      <c r="B262" t="s">
        <v>27</v>
      </c>
      <c r="C262">
        <v>41</v>
      </c>
      <c r="D262">
        <f>MONTH(cukier3[[#This Row],[Data]])</f>
        <v>5</v>
      </c>
      <c r="E262">
        <f>IF(NOT(D261=cukier3[[#This Row],[miesiac]]),1,0)</f>
        <v>1</v>
      </c>
      <c r="F262">
        <f>IF(cukier3[[#This Row],[czypierwszy]]=1,(ROUNDUP((5000-F261)/1000,0)*1000+F261-cukier3[[#This Row],[Ilość cukru]]),F261-cukier3[[#This Row],[Ilość cukru]])</f>
        <v>5124</v>
      </c>
      <c r="G262">
        <f>cukier3[[#This Row],[magazyn]]-F261+cukier3[[#This Row],[Ilość cukru]]</f>
        <v>2000</v>
      </c>
      <c r="H262">
        <f>IF(cukier3[[#This Row],[ile zakupiono]]&gt;=4000,1,0)</f>
        <v>0</v>
      </c>
    </row>
    <row r="263" spans="1:8" x14ac:dyDescent="0.25">
      <c r="A263" s="1">
        <v>38846</v>
      </c>
      <c r="B263" t="s">
        <v>47</v>
      </c>
      <c r="C263">
        <v>385</v>
      </c>
      <c r="D263">
        <f>MONTH(cukier3[[#This Row],[Data]])</f>
        <v>5</v>
      </c>
      <c r="E263">
        <f>IF(NOT(D262=cukier3[[#This Row],[miesiac]]),1,0)</f>
        <v>0</v>
      </c>
      <c r="F263">
        <f>IF(cukier3[[#This Row],[czypierwszy]]=1,(ROUNDUP((5000-F262)/1000,0)*1000+F262-cukier3[[#This Row],[Ilość cukru]]),F262-cukier3[[#This Row],[Ilość cukru]])</f>
        <v>4739</v>
      </c>
      <c r="G263">
        <f>cukier3[[#This Row],[magazyn]]-F262+cukier3[[#This Row],[Ilość cukru]]</f>
        <v>0</v>
      </c>
      <c r="H263">
        <f>IF(cukier3[[#This Row],[ile zakupiono]]&gt;=4000,1,0)</f>
        <v>0</v>
      </c>
    </row>
    <row r="264" spans="1:8" x14ac:dyDescent="0.25">
      <c r="A264" s="1">
        <v>38847</v>
      </c>
      <c r="B264" t="s">
        <v>108</v>
      </c>
      <c r="C264">
        <v>17</v>
      </c>
      <c r="D264">
        <f>MONTH(cukier3[[#This Row],[Data]])</f>
        <v>5</v>
      </c>
      <c r="E264">
        <f>IF(NOT(D263=cukier3[[#This Row],[miesiac]]),1,0)</f>
        <v>0</v>
      </c>
      <c r="F264">
        <f>IF(cukier3[[#This Row],[czypierwszy]]=1,(ROUNDUP((5000-F263)/1000,0)*1000+F263-cukier3[[#This Row],[Ilość cukru]]),F263-cukier3[[#This Row],[Ilość cukru]])</f>
        <v>4722</v>
      </c>
      <c r="G264">
        <f>cukier3[[#This Row],[magazyn]]-F263+cukier3[[#This Row],[Ilość cukru]]</f>
        <v>0</v>
      </c>
      <c r="H264">
        <f>IF(cukier3[[#This Row],[ile zakupiono]]&gt;=4000,1,0)</f>
        <v>0</v>
      </c>
    </row>
    <row r="265" spans="1:8" x14ac:dyDescent="0.25">
      <c r="A265" s="1">
        <v>38847</v>
      </c>
      <c r="B265" t="s">
        <v>109</v>
      </c>
      <c r="C265">
        <v>20</v>
      </c>
      <c r="D265">
        <f>MONTH(cukier3[[#This Row],[Data]])</f>
        <v>5</v>
      </c>
      <c r="E265">
        <f>IF(NOT(D264=cukier3[[#This Row],[miesiac]]),1,0)</f>
        <v>0</v>
      </c>
      <c r="F265">
        <f>IF(cukier3[[#This Row],[czypierwszy]]=1,(ROUNDUP((5000-F264)/1000,0)*1000+F264-cukier3[[#This Row],[Ilość cukru]]),F264-cukier3[[#This Row],[Ilość cukru]])</f>
        <v>4702</v>
      </c>
      <c r="G265">
        <f>cukier3[[#This Row],[magazyn]]-F264+cukier3[[#This Row],[Ilość cukru]]</f>
        <v>0</v>
      </c>
      <c r="H265">
        <f>IF(cukier3[[#This Row],[ile zakupiono]]&gt;=4000,1,0)</f>
        <v>0</v>
      </c>
    </row>
    <row r="266" spans="1:8" x14ac:dyDescent="0.25">
      <c r="A266" s="1">
        <v>38851</v>
      </c>
      <c r="B266" t="s">
        <v>110</v>
      </c>
      <c r="C266">
        <v>19</v>
      </c>
      <c r="D266">
        <f>MONTH(cukier3[[#This Row],[Data]])</f>
        <v>5</v>
      </c>
      <c r="E266">
        <f>IF(NOT(D265=cukier3[[#This Row],[miesiac]]),1,0)</f>
        <v>0</v>
      </c>
      <c r="F266">
        <f>IF(cukier3[[#This Row],[czypierwszy]]=1,(ROUNDUP((5000-F265)/1000,0)*1000+F265-cukier3[[#This Row],[Ilość cukru]]),F265-cukier3[[#This Row],[Ilość cukru]])</f>
        <v>4683</v>
      </c>
      <c r="G266">
        <f>cukier3[[#This Row],[magazyn]]-F265+cukier3[[#This Row],[Ilość cukru]]</f>
        <v>0</v>
      </c>
      <c r="H266">
        <f>IF(cukier3[[#This Row],[ile zakupiono]]&gt;=4000,1,0)</f>
        <v>0</v>
      </c>
    </row>
    <row r="267" spans="1:8" x14ac:dyDescent="0.25">
      <c r="A267" s="1">
        <v>38852</v>
      </c>
      <c r="B267" t="s">
        <v>45</v>
      </c>
      <c r="C267">
        <v>13</v>
      </c>
      <c r="D267">
        <f>MONTH(cukier3[[#This Row],[Data]])</f>
        <v>5</v>
      </c>
      <c r="E267">
        <f>IF(NOT(D266=cukier3[[#This Row],[miesiac]]),1,0)</f>
        <v>0</v>
      </c>
      <c r="F267">
        <f>IF(cukier3[[#This Row],[czypierwszy]]=1,(ROUNDUP((5000-F266)/1000,0)*1000+F266-cukier3[[#This Row],[Ilość cukru]]),F266-cukier3[[#This Row],[Ilość cukru]])</f>
        <v>4670</v>
      </c>
      <c r="G267">
        <f>cukier3[[#This Row],[magazyn]]-F266+cukier3[[#This Row],[Ilość cukru]]</f>
        <v>0</v>
      </c>
      <c r="H267">
        <f>IF(cukier3[[#This Row],[ile zakupiono]]&gt;=4000,1,0)</f>
        <v>0</v>
      </c>
    </row>
    <row r="268" spans="1:8" x14ac:dyDescent="0.25">
      <c r="A268" s="1">
        <v>38853</v>
      </c>
      <c r="B268" t="s">
        <v>99</v>
      </c>
      <c r="C268">
        <v>13</v>
      </c>
      <c r="D268">
        <f>MONTH(cukier3[[#This Row],[Data]])</f>
        <v>5</v>
      </c>
      <c r="E268">
        <f>IF(NOT(D267=cukier3[[#This Row],[miesiac]]),1,0)</f>
        <v>0</v>
      </c>
      <c r="F268">
        <f>IF(cukier3[[#This Row],[czypierwszy]]=1,(ROUNDUP((5000-F267)/1000,0)*1000+F267-cukier3[[#This Row],[Ilość cukru]]),F267-cukier3[[#This Row],[Ilość cukru]])</f>
        <v>4657</v>
      </c>
      <c r="G268">
        <f>cukier3[[#This Row],[magazyn]]-F267+cukier3[[#This Row],[Ilość cukru]]</f>
        <v>0</v>
      </c>
      <c r="H268">
        <f>IF(cukier3[[#This Row],[ile zakupiono]]&gt;=4000,1,0)</f>
        <v>0</v>
      </c>
    </row>
    <row r="269" spans="1:8" x14ac:dyDescent="0.25">
      <c r="A269" s="1">
        <v>38855</v>
      </c>
      <c r="B269" t="s">
        <v>82</v>
      </c>
      <c r="C269">
        <v>168</v>
      </c>
      <c r="D269">
        <f>MONTH(cukier3[[#This Row],[Data]])</f>
        <v>5</v>
      </c>
      <c r="E269">
        <f>IF(NOT(D268=cukier3[[#This Row],[miesiac]]),1,0)</f>
        <v>0</v>
      </c>
      <c r="F269">
        <f>IF(cukier3[[#This Row],[czypierwszy]]=1,(ROUNDUP((5000-F268)/1000,0)*1000+F268-cukier3[[#This Row],[Ilość cukru]]),F268-cukier3[[#This Row],[Ilość cukru]])</f>
        <v>4489</v>
      </c>
      <c r="G269">
        <f>cukier3[[#This Row],[magazyn]]-F268+cukier3[[#This Row],[Ilość cukru]]</f>
        <v>0</v>
      </c>
      <c r="H269">
        <f>IF(cukier3[[#This Row],[ile zakupiono]]&gt;=4000,1,0)</f>
        <v>0</v>
      </c>
    </row>
    <row r="270" spans="1:8" x14ac:dyDescent="0.25">
      <c r="A270" s="1">
        <v>38855</v>
      </c>
      <c r="B270" t="s">
        <v>111</v>
      </c>
      <c r="C270">
        <v>18</v>
      </c>
      <c r="D270">
        <f>MONTH(cukier3[[#This Row],[Data]])</f>
        <v>5</v>
      </c>
      <c r="E270">
        <f>IF(NOT(D269=cukier3[[#This Row],[miesiac]]),1,0)</f>
        <v>0</v>
      </c>
      <c r="F270">
        <f>IF(cukier3[[#This Row],[czypierwszy]]=1,(ROUNDUP((5000-F269)/1000,0)*1000+F269-cukier3[[#This Row],[Ilość cukru]]),F269-cukier3[[#This Row],[Ilość cukru]])</f>
        <v>4471</v>
      </c>
      <c r="G270">
        <f>cukier3[[#This Row],[magazyn]]-F269+cukier3[[#This Row],[Ilość cukru]]</f>
        <v>0</v>
      </c>
      <c r="H270">
        <f>IF(cukier3[[#This Row],[ile zakupiono]]&gt;=4000,1,0)</f>
        <v>0</v>
      </c>
    </row>
    <row r="271" spans="1:8" x14ac:dyDescent="0.25">
      <c r="A271" s="1">
        <v>38855</v>
      </c>
      <c r="B271" t="s">
        <v>16</v>
      </c>
      <c r="C271">
        <v>131</v>
      </c>
      <c r="D271">
        <f>MONTH(cukier3[[#This Row],[Data]])</f>
        <v>5</v>
      </c>
      <c r="E271">
        <f>IF(NOT(D270=cukier3[[#This Row],[miesiac]]),1,0)</f>
        <v>0</v>
      </c>
      <c r="F271">
        <f>IF(cukier3[[#This Row],[czypierwszy]]=1,(ROUNDUP((5000-F270)/1000,0)*1000+F270-cukier3[[#This Row],[Ilość cukru]]),F270-cukier3[[#This Row],[Ilość cukru]])</f>
        <v>4340</v>
      </c>
      <c r="G271">
        <f>cukier3[[#This Row],[magazyn]]-F270+cukier3[[#This Row],[Ilość cukru]]</f>
        <v>0</v>
      </c>
      <c r="H271">
        <f>IF(cukier3[[#This Row],[ile zakupiono]]&gt;=4000,1,0)</f>
        <v>0</v>
      </c>
    </row>
    <row r="272" spans="1:8" x14ac:dyDescent="0.25">
      <c r="A272" s="1">
        <v>38856</v>
      </c>
      <c r="B272" t="s">
        <v>24</v>
      </c>
      <c r="C272">
        <v>187</v>
      </c>
      <c r="D272">
        <f>MONTH(cukier3[[#This Row],[Data]])</f>
        <v>5</v>
      </c>
      <c r="E272">
        <f>IF(NOT(D271=cukier3[[#This Row],[miesiac]]),1,0)</f>
        <v>0</v>
      </c>
      <c r="F272">
        <f>IF(cukier3[[#This Row],[czypierwszy]]=1,(ROUNDUP((5000-F271)/1000,0)*1000+F271-cukier3[[#This Row],[Ilość cukru]]),F271-cukier3[[#This Row],[Ilość cukru]])</f>
        <v>4153</v>
      </c>
      <c r="G272">
        <f>cukier3[[#This Row],[magazyn]]-F271+cukier3[[#This Row],[Ilość cukru]]</f>
        <v>0</v>
      </c>
      <c r="H272">
        <f>IF(cukier3[[#This Row],[ile zakupiono]]&gt;=4000,1,0)</f>
        <v>0</v>
      </c>
    </row>
    <row r="273" spans="1:8" x14ac:dyDescent="0.25">
      <c r="A273" s="1">
        <v>38857</v>
      </c>
      <c r="B273" t="s">
        <v>26</v>
      </c>
      <c r="C273">
        <v>412</v>
      </c>
      <c r="D273">
        <f>MONTH(cukier3[[#This Row],[Data]])</f>
        <v>5</v>
      </c>
      <c r="E273">
        <f>IF(NOT(D272=cukier3[[#This Row],[miesiac]]),1,0)</f>
        <v>0</v>
      </c>
      <c r="F273">
        <f>IF(cukier3[[#This Row],[czypierwszy]]=1,(ROUNDUP((5000-F272)/1000,0)*1000+F272-cukier3[[#This Row],[Ilość cukru]]),F272-cukier3[[#This Row],[Ilość cukru]])</f>
        <v>3741</v>
      </c>
      <c r="G273">
        <f>cukier3[[#This Row],[magazyn]]-F272+cukier3[[#This Row],[Ilość cukru]]</f>
        <v>0</v>
      </c>
      <c r="H273">
        <f>IF(cukier3[[#This Row],[ile zakupiono]]&gt;=4000,1,0)</f>
        <v>0</v>
      </c>
    </row>
    <row r="274" spans="1:8" x14ac:dyDescent="0.25">
      <c r="A274" s="1">
        <v>38859</v>
      </c>
      <c r="B274" t="s">
        <v>8</v>
      </c>
      <c r="C274">
        <v>40</v>
      </c>
      <c r="D274">
        <f>MONTH(cukier3[[#This Row],[Data]])</f>
        <v>5</v>
      </c>
      <c r="E274">
        <f>IF(NOT(D273=cukier3[[#This Row],[miesiac]]),1,0)</f>
        <v>0</v>
      </c>
      <c r="F274">
        <f>IF(cukier3[[#This Row],[czypierwszy]]=1,(ROUNDUP((5000-F273)/1000,0)*1000+F273-cukier3[[#This Row],[Ilość cukru]]),F273-cukier3[[#This Row],[Ilość cukru]])</f>
        <v>3701</v>
      </c>
      <c r="G274">
        <f>cukier3[[#This Row],[magazyn]]-F273+cukier3[[#This Row],[Ilość cukru]]</f>
        <v>0</v>
      </c>
      <c r="H274">
        <f>IF(cukier3[[#This Row],[ile zakupiono]]&gt;=4000,1,0)</f>
        <v>0</v>
      </c>
    </row>
    <row r="275" spans="1:8" x14ac:dyDescent="0.25">
      <c r="A275" s="1">
        <v>38860</v>
      </c>
      <c r="B275" t="s">
        <v>39</v>
      </c>
      <c r="C275">
        <v>166</v>
      </c>
      <c r="D275">
        <f>MONTH(cukier3[[#This Row],[Data]])</f>
        <v>5</v>
      </c>
      <c r="E275">
        <f>IF(NOT(D274=cukier3[[#This Row],[miesiac]]),1,0)</f>
        <v>0</v>
      </c>
      <c r="F275">
        <f>IF(cukier3[[#This Row],[czypierwszy]]=1,(ROUNDUP((5000-F274)/1000,0)*1000+F274-cukier3[[#This Row],[Ilość cukru]]),F274-cukier3[[#This Row],[Ilość cukru]])</f>
        <v>3535</v>
      </c>
      <c r="G275">
        <f>cukier3[[#This Row],[magazyn]]-F274+cukier3[[#This Row],[Ilość cukru]]</f>
        <v>0</v>
      </c>
      <c r="H275">
        <f>IF(cukier3[[#This Row],[ile zakupiono]]&gt;=4000,1,0)</f>
        <v>0</v>
      </c>
    </row>
    <row r="276" spans="1:8" x14ac:dyDescent="0.25">
      <c r="A276" s="1">
        <v>38861</v>
      </c>
      <c r="B276" t="s">
        <v>68</v>
      </c>
      <c r="C276">
        <v>173</v>
      </c>
      <c r="D276">
        <f>MONTH(cukier3[[#This Row],[Data]])</f>
        <v>5</v>
      </c>
      <c r="E276">
        <f>IF(NOT(D275=cukier3[[#This Row],[miesiac]]),1,0)</f>
        <v>0</v>
      </c>
      <c r="F276">
        <f>IF(cukier3[[#This Row],[czypierwszy]]=1,(ROUNDUP((5000-F275)/1000,0)*1000+F275-cukier3[[#This Row],[Ilość cukru]]),F275-cukier3[[#This Row],[Ilość cukru]])</f>
        <v>3362</v>
      </c>
      <c r="G276">
        <f>cukier3[[#This Row],[magazyn]]-F275+cukier3[[#This Row],[Ilość cukru]]</f>
        <v>0</v>
      </c>
      <c r="H276">
        <f>IF(cukier3[[#This Row],[ile zakupiono]]&gt;=4000,1,0)</f>
        <v>0</v>
      </c>
    </row>
    <row r="277" spans="1:8" x14ac:dyDescent="0.25">
      <c r="A277" s="1">
        <v>38862</v>
      </c>
      <c r="B277" t="s">
        <v>112</v>
      </c>
      <c r="C277">
        <v>2</v>
      </c>
      <c r="D277">
        <f>MONTH(cukier3[[#This Row],[Data]])</f>
        <v>5</v>
      </c>
      <c r="E277">
        <f>IF(NOT(D276=cukier3[[#This Row],[miesiac]]),1,0)</f>
        <v>0</v>
      </c>
      <c r="F277">
        <f>IF(cukier3[[#This Row],[czypierwszy]]=1,(ROUNDUP((5000-F276)/1000,0)*1000+F276-cukier3[[#This Row],[Ilość cukru]]),F276-cukier3[[#This Row],[Ilość cukru]])</f>
        <v>3360</v>
      </c>
      <c r="G277">
        <f>cukier3[[#This Row],[magazyn]]-F276+cukier3[[#This Row],[Ilość cukru]]</f>
        <v>0</v>
      </c>
      <c r="H277">
        <f>IF(cukier3[[#This Row],[ile zakupiono]]&gt;=4000,1,0)</f>
        <v>0</v>
      </c>
    </row>
    <row r="278" spans="1:8" x14ac:dyDescent="0.25">
      <c r="A278" s="1">
        <v>38862</v>
      </c>
      <c r="B278" t="s">
        <v>113</v>
      </c>
      <c r="C278">
        <v>18</v>
      </c>
      <c r="D278">
        <f>MONTH(cukier3[[#This Row],[Data]])</f>
        <v>5</v>
      </c>
      <c r="E278">
        <f>IF(NOT(D277=cukier3[[#This Row],[miesiac]]),1,0)</f>
        <v>0</v>
      </c>
      <c r="F278">
        <f>IF(cukier3[[#This Row],[czypierwszy]]=1,(ROUNDUP((5000-F277)/1000,0)*1000+F277-cukier3[[#This Row],[Ilość cukru]]),F277-cukier3[[#This Row],[Ilość cukru]])</f>
        <v>3342</v>
      </c>
      <c r="G278">
        <f>cukier3[[#This Row],[magazyn]]-F277+cukier3[[#This Row],[Ilość cukru]]</f>
        <v>0</v>
      </c>
      <c r="H278">
        <f>IF(cukier3[[#This Row],[ile zakupiono]]&gt;=4000,1,0)</f>
        <v>0</v>
      </c>
    </row>
    <row r="279" spans="1:8" x14ac:dyDescent="0.25">
      <c r="A279" s="1">
        <v>38863</v>
      </c>
      <c r="B279" t="s">
        <v>114</v>
      </c>
      <c r="C279">
        <v>15</v>
      </c>
      <c r="D279">
        <f>MONTH(cukier3[[#This Row],[Data]])</f>
        <v>5</v>
      </c>
      <c r="E279">
        <f>IF(NOT(D278=cukier3[[#This Row],[miesiac]]),1,0)</f>
        <v>0</v>
      </c>
      <c r="F279">
        <f>IF(cukier3[[#This Row],[czypierwszy]]=1,(ROUNDUP((5000-F278)/1000,0)*1000+F278-cukier3[[#This Row],[Ilość cukru]]),F278-cukier3[[#This Row],[Ilość cukru]])</f>
        <v>3327</v>
      </c>
      <c r="G279">
        <f>cukier3[[#This Row],[magazyn]]-F278+cukier3[[#This Row],[Ilość cukru]]</f>
        <v>0</v>
      </c>
      <c r="H279">
        <f>IF(cukier3[[#This Row],[ile zakupiono]]&gt;=4000,1,0)</f>
        <v>0</v>
      </c>
    </row>
    <row r="280" spans="1:8" x14ac:dyDescent="0.25">
      <c r="A280" s="1">
        <v>38864</v>
      </c>
      <c r="B280" t="s">
        <v>104</v>
      </c>
      <c r="C280">
        <v>243</v>
      </c>
      <c r="D280">
        <f>MONTH(cukier3[[#This Row],[Data]])</f>
        <v>5</v>
      </c>
      <c r="E280">
        <f>IF(NOT(D279=cukier3[[#This Row],[miesiac]]),1,0)</f>
        <v>0</v>
      </c>
      <c r="F280">
        <f>IF(cukier3[[#This Row],[czypierwszy]]=1,(ROUNDUP((5000-F279)/1000,0)*1000+F279-cukier3[[#This Row],[Ilość cukru]]),F279-cukier3[[#This Row],[Ilość cukru]])</f>
        <v>3084</v>
      </c>
      <c r="G280">
        <f>cukier3[[#This Row],[magazyn]]-F279+cukier3[[#This Row],[Ilość cukru]]</f>
        <v>0</v>
      </c>
      <c r="H280">
        <f>IF(cukier3[[#This Row],[ile zakupiono]]&gt;=4000,1,0)</f>
        <v>0</v>
      </c>
    </row>
    <row r="281" spans="1:8" x14ac:dyDescent="0.25">
      <c r="A281" s="1">
        <v>38865</v>
      </c>
      <c r="B281" t="s">
        <v>19</v>
      </c>
      <c r="C281">
        <v>460</v>
      </c>
      <c r="D281">
        <f>MONTH(cukier3[[#This Row],[Data]])</f>
        <v>5</v>
      </c>
      <c r="E281">
        <f>IF(NOT(D280=cukier3[[#This Row],[miesiac]]),1,0)</f>
        <v>0</v>
      </c>
      <c r="F281">
        <f>IF(cukier3[[#This Row],[czypierwszy]]=1,(ROUNDUP((5000-F280)/1000,0)*1000+F280-cukier3[[#This Row],[Ilość cukru]]),F280-cukier3[[#This Row],[Ilość cukru]])</f>
        <v>2624</v>
      </c>
      <c r="G281">
        <f>cukier3[[#This Row],[magazyn]]-F280+cukier3[[#This Row],[Ilość cukru]]</f>
        <v>0</v>
      </c>
      <c r="H281">
        <f>IF(cukier3[[#This Row],[ile zakupiono]]&gt;=4000,1,0)</f>
        <v>0</v>
      </c>
    </row>
    <row r="282" spans="1:8" x14ac:dyDescent="0.25">
      <c r="A282" s="1">
        <v>38865</v>
      </c>
      <c r="B282" t="s">
        <v>115</v>
      </c>
      <c r="C282">
        <v>8</v>
      </c>
      <c r="D282">
        <f>MONTH(cukier3[[#This Row],[Data]])</f>
        <v>5</v>
      </c>
      <c r="E282">
        <f>IF(NOT(D281=cukier3[[#This Row],[miesiac]]),1,0)</f>
        <v>0</v>
      </c>
      <c r="F282">
        <f>IF(cukier3[[#This Row],[czypierwszy]]=1,(ROUNDUP((5000-F281)/1000,0)*1000+F281-cukier3[[#This Row],[Ilość cukru]]),F281-cukier3[[#This Row],[Ilość cukru]])</f>
        <v>2616</v>
      </c>
      <c r="G282">
        <f>cukier3[[#This Row],[magazyn]]-F281+cukier3[[#This Row],[Ilość cukru]]</f>
        <v>0</v>
      </c>
      <c r="H282">
        <f>IF(cukier3[[#This Row],[ile zakupiono]]&gt;=4000,1,0)</f>
        <v>0</v>
      </c>
    </row>
    <row r="283" spans="1:8" x14ac:dyDescent="0.25">
      <c r="A283" s="1">
        <v>38866</v>
      </c>
      <c r="B283" t="s">
        <v>10</v>
      </c>
      <c r="C283">
        <v>150</v>
      </c>
      <c r="D283">
        <f>MONTH(cukier3[[#This Row],[Data]])</f>
        <v>5</v>
      </c>
      <c r="E283">
        <f>IF(NOT(D282=cukier3[[#This Row],[miesiac]]),1,0)</f>
        <v>0</v>
      </c>
      <c r="F283">
        <f>IF(cukier3[[#This Row],[czypierwszy]]=1,(ROUNDUP((5000-F282)/1000,0)*1000+F282-cukier3[[#This Row],[Ilość cukru]]),F282-cukier3[[#This Row],[Ilość cukru]])</f>
        <v>2466</v>
      </c>
      <c r="G283">
        <f>cukier3[[#This Row],[magazyn]]-F282+cukier3[[#This Row],[Ilość cukru]]</f>
        <v>0</v>
      </c>
      <c r="H283">
        <f>IF(cukier3[[#This Row],[ile zakupiono]]&gt;=4000,1,0)</f>
        <v>0</v>
      </c>
    </row>
    <row r="284" spans="1:8" x14ac:dyDescent="0.25">
      <c r="A284" s="1">
        <v>38867</v>
      </c>
      <c r="B284" t="s">
        <v>54</v>
      </c>
      <c r="C284">
        <v>72</v>
      </c>
      <c r="D284">
        <f>MONTH(cukier3[[#This Row],[Data]])</f>
        <v>5</v>
      </c>
      <c r="E284">
        <f>IF(NOT(D283=cukier3[[#This Row],[miesiac]]),1,0)</f>
        <v>0</v>
      </c>
      <c r="F284">
        <f>IF(cukier3[[#This Row],[czypierwszy]]=1,(ROUNDUP((5000-F283)/1000,0)*1000+F283-cukier3[[#This Row],[Ilość cukru]]),F283-cukier3[[#This Row],[Ilość cukru]])</f>
        <v>2394</v>
      </c>
      <c r="G284">
        <f>cukier3[[#This Row],[magazyn]]-F283+cukier3[[#This Row],[Ilość cukru]]</f>
        <v>0</v>
      </c>
      <c r="H284">
        <f>IF(cukier3[[#This Row],[ile zakupiono]]&gt;=4000,1,0)</f>
        <v>0</v>
      </c>
    </row>
    <row r="285" spans="1:8" x14ac:dyDescent="0.25">
      <c r="A285" s="1">
        <v>38867</v>
      </c>
      <c r="B285" t="s">
        <v>11</v>
      </c>
      <c r="C285">
        <v>217</v>
      </c>
      <c r="D285">
        <f>MONTH(cukier3[[#This Row],[Data]])</f>
        <v>5</v>
      </c>
      <c r="E285">
        <f>IF(NOT(D284=cukier3[[#This Row],[miesiac]]),1,0)</f>
        <v>0</v>
      </c>
      <c r="F285">
        <f>IF(cukier3[[#This Row],[czypierwszy]]=1,(ROUNDUP((5000-F284)/1000,0)*1000+F284-cukier3[[#This Row],[Ilość cukru]]),F284-cukier3[[#This Row],[Ilość cukru]])</f>
        <v>2177</v>
      </c>
      <c r="G285">
        <f>cukier3[[#This Row],[magazyn]]-F284+cukier3[[#This Row],[Ilość cukru]]</f>
        <v>0</v>
      </c>
      <c r="H285">
        <f>IF(cukier3[[#This Row],[ile zakupiono]]&gt;=4000,1,0)</f>
        <v>0</v>
      </c>
    </row>
    <row r="286" spans="1:8" x14ac:dyDescent="0.25">
      <c r="A286" s="1">
        <v>38870</v>
      </c>
      <c r="B286" t="s">
        <v>41</v>
      </c>
      <c r="C286">
        <v>164</v>
      </c>
      <c r="D286">
        <f>MONTH(cukier3[[#This Row],[Data]])</f>
        <v>6</v>
      </c>
      <c r="E286">
        <f>IF(NOT(D285=cukier3[[#This Row],[miesiac]]),1,0)</f>
        <v>1</v>
      </c>
      <c r="F286">
        <f>IF(cukier3[[#This Row],[czypierwszy]]=1,(ROUNDUP((5000-F285)/1000,0)*1000+F285-cukier3[[#This Row],[Ilość cukru]]),F285-cukier3[[#This Row],[Ilość cukru]])</f>
        <v>5013</v>
      </c>
      <c r="G286">
        <f>cukier3[[#This Row],[magazyn]]-F285+cukier3[[#This Row],[Ilość cukru]]</f>
        <v>3000</v>
      </c>
      <c r="H286">
        <f>IF(cukier3[[#This Row],[ile zakupiono]]&gt;=4000,1,0)</f>
        <v>0</v>
      </c>
    </row>
    <row r="287" spans="1:8" x14ac:dyDescent="0.25">
      <c r="A287" s="1">
        <v>38870</v>
      </c>
      <c r="B287" t="s">
        <v>47</v>
      </c>
      <c r="C287">
        <v>429</v>
      </c>
      <c r="D287">
        <f>MONTH(cukier3[[#This Row],[Data]])</f>
        <v>6</v>
      </c>
      <c r="E287">
        <f>IF(NOT(D286=cukier3[[#This Row],[miesiac]]),1,0)</f>
        <v>0</v>
      </c>
      <c r="F287">
        <f>IF(cukier3[[#This Row],[czypierwszy]]=1,(ROUNDUP((5000-F286)/1000,0)*1000+F286-cukier3[[#This Row],[Ilość cukru]]),F286-cukier3[[#This Row],[Ilość cukru]])</f>
        <v>4584</v>
      </c>
      <c r="G287">
        <f>cukier3[[#This Row],[magazyn]]-F286+cukier3[[#This Row],[Ilość cukru]]</f>
        <v>0</v>
      </c>
      <c r="H287">
        <f>IF(cukier3[[#This Row],[ile zakupiono]]&gt;=4000,1,0)</f>
        <v>0</v>
      </c>
    </row>
    <row r="288" spans="1:8" x14ac:dyDescent="0.25">
      <c r="A288" s="1">
        <v>38875</v>
      </c>
      <c r="B288" t="s">
        <v>10</v>
      </c>
      <c r="C288">
        <v>63</v>
      </c>
      <c r="D288">
        <f>MONTH(cukier3[[#This Row],[Data]])</f>
        <v>6</v>
      </c>
      <c r="E288">
        <f>IF(NOT(D287=cukier3[[#This Row],[miesiac]]),1,0)</f>
        <v>0</v>
      </c>
      <c r="F288">
        <f>IF(cukier3[[#This Row],[czypierwszy]]=1,(ROUNDUP((5000-F287)/1000,0)*1000+F287-cukier3[[#This Row],[Ilość cukru]]),F287-cukier3[[#This Row],[Ilość cukru]])</f>
        <v>4521</v>
      </c>
      <c r="G288">
        <f>cukier3[[#This Row],[magazyn]]-F287+cukier3[[#This Row],[Ilość cukru]]</f>
        <v>0</v>
      </c>
      <c r="H288">
        <f>IF(cukier3[[#This Row],[ile zakupiono]]&gt;=4000,1,0)</f>
        <v>0</v>
      </c>
    </row>
    <row r="289" spans="1:8" x14ac:dyDescent="0.25">
      <c r="A289" s="1">
        <v>38878</v>
      </c>
      <c r="B289" t="s">
        <v>32</v>
      </c>
      <c r="C289">
        <v>106</v>
      </c>
      <c r="D289">
        <f>MONTH(cukier3[[#This Row],[Data]])</f>
        <v>6</v>
      </c>
      <c r="E289">
        <f>IF(NOT(D288=cukier3[[#This Row],[miesiac]]),1,0)</f>
        <v>0</v>
      </c>
      <c r="F289">
        <f>IF(cukier3[[#This Row],[czypierwszy]]=1,(ROUNDUP((5000-F288)/1000,0)*1000+F288-cukier3[[#This Row],[Ilość cukru]]),F288-cukier3[[#This Row],[Ilość cukru]])</f>
        <v>4415</v>
      </c>
      <c r="G289">
        <f>cukier3[[#This Row],[magazyn]]-F288+cukier3[[#This Row],[Ilość cukru]]</f>
        <v>0</v>
      </c>
      <c r="H289">
        <f>IF(cukier3[[#This Row],[ile zakupiono]]&gt;=4000,1,0)</f>
        <v>0</v>
      </c>
    </row>
    <row r="290" spans="1:8" x14ac:dyDescent="0.25">
      <c r="A290" s="1">
        <v>38886</v>
      </c>
      <c r="B290" t="s">
        <v>24</v>
      </c>
      <c r="C290">
        <v>136</v>
      </c>
      <c r="D290">
        <f>MONTH(cukier3[[#This Row],[Data]])</f>
        <v>6</v>
      </c>
      <c r="E290">
        <f>IF(NOT(D289=cukier3[[#This Row],[miesiac]]),1,0)</f>
        <v>0</v>
      </c>
      <c r="F290">
        <f>IF(cukier3[[#This Row],[czypierwszy]]=1,(ROUNDUP((5000-F289)/1000,0)*1000+F289-cukier3[[#This Row],[Ilość cukru]]),F289-cukier3[[#This Row],[Ilość cukru]])</f>
        <v>4279</v>
      </c>
      <c r="G290">
        <f>cukier3[[#This Row],[magazyn]]-F289+cukier3[[#This Row],[Ilość cukru]]</f>
        <v>0</v>
      </c>
      <c r="H290">
        <f>IF(cukier3[[#This Row],[ile zakupiono]]&gt;=4000,1,0)</f>
        <v>0</v>
      </c>
    </row>
    <row r="291" spans="1:8" x14ac:dyDescent="0.25">
      <c r="A291" s="1">
        <v>38887</v>
      </c>
      <c r="B291" t="s">
        <v>116</v>
      </c>
      <c r="C291">
        <v>7</v>
      </c>
      <c r="D291">
        <f>MONTH(cukier3[[#This Row],[Data]])</f>
        <v>6</v>
      </c>
      <c r="E291">
        <f>IF(NOT(D290=cukier3[[#This Row],[miesiac]]),1,0)</f>
        <v>0</v>
      </c>
      <c r="F291">
        <f>IF(cukier3[[#This Row],[czypierwszy]]=1,(ROUNDUP((5000-F290)/1000,0)*1000+F290-cukier3[[#This Row],[Ilość cukru]]),F290-cukier3[[#This Row],[Ilość cukru]])</f>
        <v>4272</v>
      </c>
      <c r="G291">
        <f>cukier3[[#This Row],[magazyn]]-F290+cukier3[[#This Row],[Ilość cukru]]</f>
        <v>0</v>
      </c>
      <c r="H291">
        <f>IF(cukier3[[#This Row],[ile zakupiono]]&gt;=4000,1,0)</f>
        <v>0</v>
      </c>
    </row>
    <row r="292" spans="1:8" x14ac:dyDescent="0.25">
      <c r="A292" s="1">
        <v>38896</v>
      </c>
      <c r="B292" t="s">
        <v>14</v>
      </c>
      <c r="C292">
        <v>114</v>
      </c>
      <c r="D292">
        <f>MONTH(cukier3[[#This Row],[Data]])</f>
        <v>6</v>
      </c>
      <c r="E292">
        <f>IF(NOT(D291=cukier3[[#This Row],[miesiac]]),1,0)</f>
        <v>0</v>
      </c>
      <c r="F292">
        <f>IF(cukier3[[#This Row],[czypierwszy]]=1,(ROUNDUP((5000-F291)/1000,0)*1000+F291-cukier3[[#This Row],[Ilość cukru]]),F291-cukier3[[#This Row],[Ilość cukru]])</f>
        <v>4158</v>
      </c>
      <c r="G292">
        <f>cukier3[[#This Row],[magazyn]]-F291+cukier3[[#This Row],[Ilość cukru]]</f>
        <v>0</v>
      </c>
      <c r="H292">
        <f>IF(cukier3[[#This Row],[ile zakupiono]]&gt;=4000,1,0)</f>
        <v>0</v>
      </c>
    </row>
    <row r="293" spans="1:8" x14ac:dyDescent="0.25">
      <c r="A293" s="1">
        <v>38896</v>
      </c>
      <c r="B293" t="s">
        <v>117</v>
      </c>
      <c r="C293">
        <v>12</v>
      </c>
      <c r="D293">
        <f>MONTH(cukier3[[#This Row],[Data]])</f>
        <v>6</v>
      </c>
      <c r="E293">
        <f>IF(NOT(D292=cukier3[[#This Row],[miesiac]]),1,0)</f>
        <v>0</v>
      </c>
      <c r="F293">
        <f>IF(cukier3[[#This Row],[czypierwszy]]=1,(ROUNDUP((5000-F292)/1000,0)*1000+F292-cukier3[[#This Row],[Ilość cukru]]),F292-cukier3[[#This Row],[Ilość cukru]])</f>
        <v>4146</v>
      </c>
      <c r="G293">
        <f>cukier3[[#This Row],[magazyn]]-F292+cukier3[[#This Row],[Ilość cukru]]</f>
        <v>0</v>
      </c>
      <c r="H293">
        <f>IF(cukier3[[#This Row],[ile zakupiono]]&gt;=4000,1,0)</f>
        <v>0</v>
      </c>
    </row>
    <row r="294" spans="1:8" x14ac:dyDescent="0.25">
      <c r="A294" s="1">
        <v>38902</v>
      </c>
      <c r="B294" t="s">
        <v>11</v>
      </c>
      <c r="C294">
        <v>443</v>
      </c>
      <c r="D294">
        <f>MONTH(cukier3[[#This Row],[Data]])</f>
        <v>7</v>
      </c>
      <c r="E294">
        <f>IF(NOT(D293=cukier3[[#This Row],[miesiac]]),1,0)</f>
        <v>1</v>
      </c>
      <c r="F294">
        <f>IF(cukier3[[#This Row],[czypierwszy]]=1,(ROUNDUP((5000-F293)/1000,0)*1000+F293-cukier3[[#This Row],[Ilość cukru]]),F293-cukier3[[#This Row],[Ilość cukru]])</f>
        <v>4703</v>
      </c>
      <c r="G294">
        <f>cukier3[[#This Row],[magazyn]]-F293+cukier3[[#This Row],[Ilość cukru]]</f>
        <v>1000</v>
      </c>
      <c r="H294">
        <f>IF(cukier3[[#This Row],[ile zakupiono]]&gt;=4000,1,0)</f>
        <v>0</v>
      </c>
    </row>
    <row r="295" spans="1:8" x14ac:dyDescent="0.25">
      <c r="A295" s="1">
        <v>38904</v>
      </c>
      <c r="B295" t="s">
        <v>54</v>
      </c>
      <c r="C295">
        <v>73</v>
      </c>
      <c r="D295">
        <f>MONTH(cukier3[[#This Row],[Data]])</f>
        <v>7</v>
      </c>
      <c r="E295">
        <f>IF(NOT(D294=cukier3[[#This Row],[miesiac]]),1,0)</f>
        <v>0</v>
      </c>
      <c r="F295">
        <f>IF(cukier3[[#This Row],[czypierwszy]]=1,(ROUNDUP((5000-F294)/1000,0)*1000+F294-cukier3[[#This Row],[Ilość cukru]]),F294-cukier3[[#This Row],[Ilość cukru]])</f>
        <v>4630</v>
      </c>
      <c r="G295">
        <f>cukier3[[#This Row],[magazyn]]-F294+cukier3[[#This Row],[Ilość cukru]]</f>
        <v>0</v>
      </c>
      <c r="H295">
        <f>IF(cukier3[[#This Row],[ile zakupiono]]&gt;=4000,1,0)</f>
        <v>0</v>
      </c>
    </row>
    <row r="296" spans="1:8" x14ac:dyDescent="0.25">
      <c r="A296" s="1">
        <v>38907</v>
      </c>
      <c r="B296" t="s">
        <v>118</v>
      </c>
      <c r="C296">
        <v>15</v>
      </c>
      <c r="D296">
        <f>MONTH(cukier3[[#This Row],[Data]])</f>
        <v>7</v>
      </c>
      <c r="E296">
        <f>IF(NOT(D295=cukier3[[#This Row],[miesiac]]),1,0)</f>
        <v>0</v>
      </c>
      <c r="F296">
        <f>IF(cukier3[[#This Row],[czypierwszy]]=1,(ROUNDUP((5000-F295)/1000,0)*1000+F295-cukier3[[#This Row],[Ilość cukru]]),F295-cukier3[[#This Row],[Ilość cukru]])</f>
        <v>4615</v>
      </c>
      <c r="G296">
        <f>cukier3[[#This Row],[magazyn]]-F295+cukier3[[#This Row],[Ilość cukru]]</f>
        <v>0</v>
      </c>
      <c r="H296">
        <f>IF(cukier3[[#This Row],[ile zakupiono]]&gt;=4000,1,0)</f>
        <v>0</v>
      </c>
    </row>
    <row r="297" spans="1:8" x14ac:dyDescent="0.25">
      <c r="A297" s="1">
        <v>38907</v>
      </c>
      <c r="B297" t="s">
        <v>119</v>
      </c>
      <c r="C297">
        <v>9</v>
      </c>
      <c r="D297">
        <f>MONTH(cukier3[[#This Row],[Data]])</f>
        <v>7</v>
      </c>
      <c r="E297">
        <f>IF(NOT(D296=cukier3[[#This Row],[miesiac]]),1,0)</f>
        <v>0</v>
      </c>
      <c r="F297">
        <f>IF(cukier3[[#This Row],[czypierwszy]]=1,(ROUNDUP((5000-F296)/1000,0)*1000+F296-cukier3[[#This Row],[Ilość cukru]]),F296-cukier3[[#This Row],[Ilość cukru]])</f>
        <v>4606</v>
      </c>
      <c r="G297">
        <f>cukier3[[#This Row],[magazyn]]-F296+cukier3[[#This Row],[Ilość cukru]]</f>
        <v>0</v>
      </c>
      <c r="H297">
        <f>IF(cukier3[[#This Row],[ile zakupiono]]&gt;=4000,1,0)</f>
        <v>0</v>
      </c>
    </row>
    <row r="298" spans="1:8" x14ac:dyDescent="0.25">
      <c r="A298" s="1">
        <v>38908</v>
      </c>
      <c r="B298" t="s">
        <v>120</v>
      </c>
      <c r="C298">
        <v>20</v>
      </c>
      <c r="D298">
        <f>MONTH(cukier3[[#This Row],[Data]])</f>
        <v>7</v>
      </c>
      <c r="E298">
        <f>IF(NOT(D297=cukier3[[#This Row],[miesiac]]),1,0)</f>
        <v>0</v>
      </c>
      <c r="F298">
        <f>IF(cukier3[[#This Row],[czypierwszy]]=1,(ROUNDUP((5000-F297)/1000,0)*1000+F297-cukier3[[#This Row],[Ilość cukru]]),F297-cukier3[[#This Row],[Ilość cukru]])</f>
        <v>4586</v>
      </c>
      <c r="G298">
        <f>cukier3[[#This Row],[magazyn]]-F297+cukier3[[#This Row],[Ilość cukru]]</f>
        <v>0</v>
      </c>
      <c r="H298">
        <f>IF(cukier3[[#This Row],[ile zakupiono]]&gt;=4000,1,0)</f>
        <v>0</v>
      </c>
    </row>
    <row r="299" spans="1:8" x14ac:dyDescent="0.25">
      <c r="A299" s="1">
        <v>38910</v>
      </c>
      <c r="B299" t="s">
        <v>121</v>
      </c>
      <c r="C299">
        <v>9</v>
      </c>
      <c r="D299">
        <f>MONTH(cukier3[[#This Row],[Data]])</f>
        <v>7</v>
      </c>
      <c r="E299">
        <f>IF(NOT(D298=cukier3[[#This Row],[miesiac]]),1,0)</f>
        <v>0</v>
      </c>
      <c r="F299">
        <f>IF(cukier3[[#This Row],[czypierwszy]]=1,(ROUNDUP((5000-F298)/1000,0)*1000+F298-cukier3[[#This Row],[Ilość cukru]]),F298-cukier3[[#This Row],[Ilość cukru]])</f>
        <v>4577</v>
      </c>
      <c r="G299">
        <f>cukier3[[#This Row],[magazyn]]-F298+cukier3[[#This Row],[Ilość cukru]]</f>
        <v>0</v>
      </c>
      <c r="H299">
        <f>IF(cukier3[[#This Row],[ile zakupiono]]&gt;=4000,1,0)</f>
        <v>0</v>
      </c>
    </row>
    <row r="300" spans="1:8" x14ac:dyDescent="0.25">
      <c r="A300" s="1">
        <v>38911</v>
      </c>
      <c r="B300" t="s">
        <v>122</v>
      </c>
      <c r="C300">
        <v>88</v>
      </c>
      <c r="D300">
        <f>MONTH(cukier3[[#This Row],[Data]])</f>
        <v>7</v>
      </c>
      <c r="E300">
        <f>IF(NOT(D299=cukier3[[#This Row],[miesiac]]),1,0)</f>
        <v>0</v>
      </c>
      <c r="F300">
        <f>IF(cukier3[[#This Row],[czypierwszy]]=1,(ROUNDUP((5000-F299)/1000,0)*1000+F299-cukier3[[#This Row],[Ilość cukru]]),F299-cukier3[[#This Row],[Ilość cukru]])</f>
        <v>4489</v>
      </c>
      <c r="G300">
        <f>cukier3[[#This Row],[magazyn]]-F299+cukier3[[#This Row],[Ilość cukru]]</f>
        <v>0</v>
      </c>
      <c r="H300">
        <f>IF(cukier3[[#This Row],[ile zakupiono]]&gt;=4000,1,0)</f>
        <v>0</v>
      </c>
    </row>
    <row r="301" spans="1:8" x14ac:dyDescent="0.25">
      <c r="A301" s="1">
        <v>38911</v>
      </c>
      <c r="B301" t="s">
        <v>9</v>
      </c>
      <c r="C301">
        <v>139</v>
      </c>
      <c r="D301">
        <f>MONTH(cukier3[[#This Row],[Data]])</f>
        <v>7</v>
      </c>
      <c r="E301">
        <f>IF(NOT(D300=cukier3[[#This Row],[miesiac]]),1,0)</f>
        <v>0</v>
      </c>
      <c r="F301">
        <f>IF(cukier3[[#This Row],[czypierwszy]]=1,(ROUNDUP((5000-F300)/1000,0)*1000+F300-cukier3[[#This Row],[Ilość cukru]]),F300-cukier3[[#This Row],[Ilość cukru]])</f>
        <v>4350</v>
      </c>
      <c r="G301">
        <f>cukier3[[#This Row],[magazyn]]-F300+cukier3[[#This Row],[Ilość cukru]]</f>
        <v>0</v>
      </c>
      <c r="H301">
        <f>IF(cukier3[[#This Row],[ile zakupiono]]&gt;=4000,1,0)</f>
        <v>0</v>
      </c>
    </row>
    <row r="302" spans="1:8" x14ac:dyDescent="0.25">
      <c r="A302" s="1">
        <v>38912</v>
      </c>
      <c r="B302" t="s">
        <v>24</v>
      </c>
      <c r="C302">
        <v>346</v>
      </c>
      <c r="D302">
        <f>MONTH(cukier3[[#This Row],[Data]])</f>
        <v>7</v>
      </c>
      <c r="E302">
        <f>IF(NOT(D301=cukier3[[#This Row],[miesiac]]),1,0)</f>
        <v>0</v>
      </c>
      <c r="F302">
        <f>IF(cukier3[[#This Row],[czypierwszy]]=1,(ROUNDUP((5000-F301)/1000,0)*1000+F301-cukier3[[#This Row],[Ilość cukru]]),F301-cukier3[[#This Row],[Ilość cukru]])</f>
        <v>4004</v>
      </c>
      <c r="G302">
        <f>cukier3[[#This Row],[magazyn]]-F301+cukier3[[#This Row],[Ilość cukru]]</f>
        <v>0</v>
      </c>
      <c r="H302">
        <f>IF(cukier3[[#This Row],[ile zakupiono]]&gt;=4000,1,0)</f>
        <v>0</v>
      </c>
    </row>
    <row r="303" spans="1:8" x14ac:dyDescent="0.25">
      <c r="A303" s="1">
        <v>38918</v>
      </c>
      <c r="B303" t="s">
        <v>123</v>
      </c>
      <c r="C303">
        <v>3</v>
      </c>
      <c r="D303">
        <f>MONTH(cukier3[[#This Row],[Data]])</f>
        <v>7</v>
      </c>
      <c r="E303">
        <f>IF(NOT(D302=cukier3[[#This Row],[miesiac]]),1,0)</f>
        <v>0</v>
      </c>
      <c r="F303">
        <f>IF(cukier3[[#This Row],[czypierwszy]]=1,(ROUNDUP((5000-F302)/1000,0)*1000+F302-cukier3[[#This Row],[Ilość cukru]]),F302-cukier3[[#This Row],[Ilość cukru]])</f>
        <v>4001</v>
      </c>
      <c r="G303">
        <f>cukier3[[#This Row],[magazyn]]-F302+cukier3[[#This Row],[Ilość cukru]]</f>
        <v>0</v>
      </c>
      <c r="H303">
        <f>IF(cukier3[[#This Row],[ile zakupiono]]&gt;=4000,1,0)</f>
        <v>0</v>
      </c>
    </row>
    <row r="304" spans="1:8" x14ac:dyDescent="0.25">
      <c r="A304" s="1">
        <v>38918</v>
      </c>
      <c r="B304" t="s">
        <v>124</v>
      </c>
      <c r="C304">
        <v>9</v>
      </c>
      <c r="D304">
        <f>MONTH(cukier3[[#This Row],[Data]])</f>
        <v>7</v>
      </c>
      <c r="E304">
        <f>IF(NOT(D303=cukier3[[#This Row],[miesiac]]),1,0)</f>
        <v>0</v>
      </c>
      <c r="F304">
        <f>IF(cukier3[[#This Row],[czypierwszy]]=1,(ROUNDUP((5000-F303)/1000,0)*1000+F303-cukier3[[#This Row],[Ilość cukru]]),F303-cukier3[[#This Row],[Ilość cukru]])</f>
        <v>3992</v>
      </c>
      <c r="G304">
        <f>cukier3[[#This Row],[magazyn]]-F303+cukier3[[#This Row],[Ilość cukru]]</f>
        <v>0</v>
      </c>
      <c r="H304">
        <f>IF(cukier3[[#This Row],[ile zakupiono]]&gt;=4000,1,0)</f>
        <v>0</v>
      </c>
    </row>
    <row r="305" spans="1:8" x14ac:dyDescent="0.25">
      <c r="A305" s="1">
        <v>38918</v>
      </c>
      <c r="B305" t="s">
        <v>11</v>
      </c>
      <c r="C305">
        <v>323</v>
      </c>
      <c r="D305">
        <f>MONTH(cukier3[[#This Row],[Data]])</f>
        <v>7</v>
      </c>
      <c r="E305">
        <f>IF(NOT(D304=cukier3[[#This Row],[miesiac]]),1,0)</f>
        <v>0</v>
      </c>
      <c r="F305">
        <f>IF(cukier3[[#This Row],[czypierwszy]]=1,(ROUNDUP((5000-F304)/1000,0)*1000+F304-cukier3[[#This Row],[Ilość cukru]]),F304-cukier3[[#This Row],[Ilość cukru]])</f>
        <v>3669</v>
      </c>
      <c r="G305">
        <f>cukier3[[#This Row],[magazyn]]-F304+cukier3[[#This Row],[Ilość cukru]]</f>
        <v>0</v>
      </c>
      <c r="H305">
        <f>IF(cukier3[[#This Row],[ile zakupiono]]&gt;=4000,1,0)</f>
        <v>0</v>
      </c>
    </row>
    <row r="306" spans="1:8" x14ac:dyDescent="0.25">
      <c r="A306" s="1">
        <v>38919</v>
      </c>
      <c r="B306" t="s">
        <v>104</v>
      </c>
      <c r="C306">
        <v>382</v>
      </c>
      <c r="D306">
        <f>MONTH(cukier3[[#This Row],[Data]])</f>
        <v>7</v>
      </c>
      <c r="E306">
        <f>IF(NOT(D305=cukier3[[#This Row],[miesiac]]),1,0)</f>
        <v>0</v>
      </c>
      <c r="F306">
        <f>IF(cukier3[[#This Row],[czypierwszy]]=1,(ROUNDUP((5000-F305)/1000,0)*1000+F305-cukier3[[#This Row],[Ilość cukru]]),F305-cukier3[[#This Row],[Ilość cukru]])</f>
        <v>3287</v>
      </c>
      <c r="G306">
        <f>cukier3[[#This Row],[magazyn]]-F305+cukier3[[#This Row],[Ilość cukru]]</f>
        <v>0</v>
      </c>
      <c r="H306">
        <f>IF(cukier3[[#This Row],[ile zakupiono]]&gt;=4000,1,0)</f>
        <v>0</v>
      </c>
    </row>
    <row r="307" spans="1:8" x14ac:dyDescent="0.25">
      <c r="A307" s="1">
        <v>38923</v>
      </c>
      <c r="B307" t="s">
        <v>19</v>
      </c>
      <c r="C307">
        <v>296</v>
      </c>
      <c r="D307">
        <f>MONTH(cukier3[[#This Row],[Data]])</f>
        <v>7</v>
      </c>
      <c r="E307">
        <f>IF(NOT(D306=cukier3[[#This Row],[miesiac]]),1,0)</f>
        <v>0</v>
      </c>
      <c r="F307">
        <f>IF(cukier3[[#This Row],[czypierwszy]]=1,(ROUNDUP((5000-F306)/1000,0)*1000+F306-cukier3[[#This Row],[Ilość cukru]]),F306-cukier3[[#This Row],[Ilość cukru]])</f>
        <v>2991</v>
      </c>
      <c r="G307">
        <f>cukier3[[#This Row],[magazyn]]-F306+cukier3[[#This Row],[Ilość cukru]]</f>
        <v>0</v>
      </c>
      <c r="H307">
        <f>IF(cukier3[[#This Row],[ile zakupiono]]&gt;=4000,1,0)</f>
        <v>0</v>
      </c>
    </row>
    <row r="308" spans="1:8" x14ac:dyDescent="0.25">
      <c r="A308" s="1">
        <v>38924</v>
      </c>
      <c r="B308" t="s">
        <v>7</v>
      </c>
      <c r="C308">
        <v>121</v>
      </c>
      <c r="D308">
        <f>MONTH(cukier3[[#This Row],[Data]])</f>
        <v>7</v>
      </c>
      <c r="E308">
        <f>IF(NOT(D307=cukier3[[#This Row],[miesiac]]),1,0)</f>
        <v>0</v>
      </c>
      <c r="F308">
        <f>IF(cukier3[[#This Row],[czypierwszy]]=1,(ROUNDUP((5000-F307)/1000,0)*1000+F307-cukier3[[#This Row],[Ilość cukru]]),F307-cukier3[[#This Row],[Ilość cukru]])</f>
        <v>2870</v>
      </c>
      <c r="G308">
        <f>cukier3[[#This Row],[magazyn]]-F307+cukier3[[#This Row],[Ilość cukru]]</f>
        <v>0</v>
      </c>
      <c r="H308">
        <f>IF(cukier3[[#This Row],[ile zakupiono]]&gt;=4000,1,0)</f>
        <v>0</v>
      </c>
    </row>
    <row r="309" spans="1:8" x14ac:dyDescent="0.25">
      <c r="A309" s="1">
        <v>38924</v>
      </c>
      <c r="B309" t="s">
        <v>27</v>
      </c>
      <c r="C309">
        <v>157</v>
      </c>
      <c r="D309">
        <f>MONTH(cukier3[[#This Row],[Data]])</f>
        <v>7</v>
      </c>
      <c r="E309">
        <f>IF(NOT(D308=cukier3[[#This Row],[miesiac]]),1,0)</f>
        <v>0</v>
      </c>
      <c r="F309">
        <f>IF(cukier3[[#This Row],[czypierwszy]]=1,(ROUNDUP((5000-F308)/1000,0)*1000+F308-cukier3[[#This Row],[Ilość cukru]]),F308-cukier3[[#This Row],[Ilość cukru]])</f>
        <v>2713</v>
      </c>
      <c r="G309">
        <f>cukier3[[#This Row],[magazyn]]-F308+cukier3[[#This Row],[Ilość cukru]]</f>
        <v>0</v>
      </c>
      <c r="H309">
        <f>IF(cukier3[[#This Row],[ile zakupiono]]&gt;=4000,1,0)</f>
        <v>0</v>
      </c>
    </row>
    <row r="310" spans="1:8" x14ac:dyDescent="0.25">
      <c r="A310" s="1">
        <v>38926</v>
      </c>
      <c r="B310" t="s">
        <v>11</v>
      </c>
      <c r="C310">
        <v>497</v>
      </c>
      <c r="D310">
        <f>MONTH(cukier3[[#This Row],[Data]])</f>
        <v>7</v>
      </c>
      <c r="E310">
        <f>IF(NOT(D309=cukier3[[#This Row],[miesiac]]),1,0)</f>
        <v>0</v>
      </c>
      <c r="F310">
        <f>IF(cukier3[[#This Row],[czypierwszy]]=1,(ROUNDUP((5000-F309)/1000,0)*1000+F309-cukier3[[#This Row],[Ilość cukru]]),F309-cukier3[[#This Row],[Ilość cukru]])</f>
        <v>2216</v>
      </c>
      <c r="G310">
        <f>cukier3[[#This Row],[magazyn]]-F309+cukier3[[#This Row],[Ilość cukru]]</f>
        <v>0</v>
      </c>
      <c r="H310">
        <f>IF(cukier3[[#This Row],[ile zakupiono]]&gt;=4000,1,0)</f>
        <v>0</v>
      </c>
    </row>
    <row r="311" spans="1:8" x14ac:dyDescent="0.25">
      <c r="A311" s="1">
        <v>38927</v>
      </c>
      <c r="B311" t="s">
        <v>11</v>
      </c>
      <c r="C311">
        <v>103</v>
      </c>
      <c r="D311">
        <f>MONTH(cukier3[[#This Row],[Data]])</f>
        <v>7</v>
      </c>
      <c r="E311">
        <f>IF(NOT(D310=cukier3[[#This Row],[miesiac]]),1,0)</f>
        <v>0</v>
      </c>
      <c r="F311">
        <f>IF(cukier3[[#This Row],[czypierwszy]]=1,(ROUNDUP((5000-F310)/1000,0)*1000+F310-cukier3[[#This Row],[Ilość cukru]]),F310-cukier3[[#This Row],[Ilość cukru]])</f>
        <v>2113</v>
      </c>
      <c r="G311">
        <f>cukier3[[#This Row],[magazyn]]-F310+cukier3[[#This Row],[Ilość cukru]]</f>
        <v>0</v>
      </c>
      <c r="H311">
        <f>IF(cukier3[[#This Row],[ile zakupiono]]&gt;=4000,1,0)</f>
        <v>0</v>
      </c>
    </row>
    <row r="312" spans="1:8" x14ac:dyDescent="0.25">
      <c r="A312" s="1">
        <v>38928</v>
      </c>
      <c r="B312" t="s">
        <v>32</v>
      </c>
      <c r="C312">
        <v>142</v>
      </c>
      <c r="D312">
        <f>MONTH(cukier3[[#This Row],[Data]])</f>
        <v>7</v>
      </c>
      <c r="E312">
        <f>IF(NOT(D311=cukier3[[#This Row],[miesiac]]),1,0)</f>
        <v>0</v>
      </c>
      <c r="F312">
        <f>IF(cukier3[[#This Row],[czypierwszy]]=1,(ROUNDUP((5000-F311)/1000,0)*1000+F311-cukier3[[#This Row],[Ilość cukru]]),F311-cukier3[[#This Row],[Ilość cukru]])</f>
        <v>1971</v>
      </c>
      <c r="G312">
        <f>cukier3[[#This Row],[magazyn]]-F311+cukier3[[#This Row],[Ilość cukru]]</f>
        <v>0</v>
      </c>
      <c r="H312">
        <f>IF(cukier3[[#This Row],[ile zakupiono]]&gt;=4000,1,0)</f>
        <v>0</v>
      </c>
    </row>
    <row r="313" spans="1:8" x14ac:dyDescent="0.25">
      <c r="A313" s="1">
        <v>38929</v>
      </c>
      <c r="B313" t="s">
        <v>25</v>
      </c>
      <c r="C313">
        <v>144</v>
      </c>
      <c r="D313">
        <f>MONTH(cukier3[[#This Row],[Data]])</f>
        <v>7</v>
      </c>
      <c r="E313">
        <f>IF(NOT(D312=cukier3[[#This Row],[miesiac]]),1,0)</f>
        <v>0</v>
      </c>
      <c r="F313">
        <f>IF(cukier3[[#This Row],[czypierwszy]]=1,(ROUNDUP((5000-F312)/1000,0)*1000+F312-cukier3[[#This Row],[Ilość cukru]]),F312-cukier3[[#This Row],[Ilość cukru]])</f>
        <v>1827</v>
      </c>
      <c r="G313">
        <f>cukier3[[#This Row],[magazyn]]-F312+cukier3[[#This Row],[Ilość cukru]]</f>
        <v>0</v>
      </c>
      <c r="H313">
        <f>IF(cukier3[[#This Row],[ile zakupiono]]&gt;=4000,1,0)</f>
        <v>0</v>
      </c>
    </row>
    <row r="314" spans="1:8" x14ac:dyDescent="0.25">
      <c r="A314" s="1">
        <v>38931</v>
      </c>
      <c r="B314" t="s">
        <v>102</v>
      </c>
      <c r="C314">
        <v>8</v>
      </c>
      <c r="D314">
        <f>MONTH(cukier3[[#This Row],[Data]])</f>
        <v>8</v>
      </c>
      <c r="E314">
        <f>IF(NOT(D313=cukier3[[#This Row],[miesiac]]),1,0)</f>
        <v>1</v>
      </c>
      <c r="F314">
        <f>IF(cukier3[[#This Row],[czypierwszy]]=1,(ROUNDUP((5000-F313)/1000,0)*1000+F313-cukier3[[#This Row],[Ilość cukru]]),F313-cukier3[[#This Row],[Ilość cukru]])</f>
        <v>5819</v>
      </c>
      <c r="G314">
        <f>cukier3[[#This Row],[magazyn]]-F313+cukier3[[#This Row],[Ilość cukru]]</f>
        <v>4000</v>
      </c>
      <c r="H314">
        <f>IF(cukier3[[#This Row],[ile zakupiono]]&gt;=4000,1,0)</f>
        <v>1</v>
      </c>
    </row>
    <row r="315" spans="1:8" x14ac:dyDescent="0.25">
      <c r="A315" s="1">
        <v>38936</v>
      </c>
      <c r="B315" t="s">
        <v>57</v>
      </c>
      <c r="C315">
        <v>172</v>
      </c>
      <c r="D315">
        <f>MONTH(cukier3[[#This Row],[Data]])</f>
        <v>8</v>
      </c>
      <c r="E315">
        <f>IF(NOT(D314=cukier3[[#This Row],[miesiac]]),1,0)</f>
        <v>0</v>
      </c>
      <c r="F315">
        <f>IF(cukier3[[#This Row],[czypierwszy]]=1,(ROUNDUP((5000-F314)/1000,0)*1000+F314-cukier3[[#This Row],[Ilość cukru]]),F314-cukier3[[#This Row],[Ilość cukru]])</f>
        <v>5647</v>
      </c>
      <c r="G315">
        <f>cukier3[[#This Row],[magazyn]]-F314+cukier3[[#This Row],[Ilość cukru]]</f>
        <v>0</v>
      </c>
      <c r="H315">
        <f>IF(cukier3[[#This Row],[ile zakupiono]]&gt;=4000,1,0)</f>
        <v>0</v>
      </c>
    </row>
    <row r="316" spans="1:8" x14ac:dyDescent="0.25">
      <c r="A316" s="1">
        <v>38940</v>
      </c>
      <c r="B316" t="s">
        <v>9</v>
      </c>
      <c r="C316">
        <v>290</v>
      </c>
      <c r="D316">
        <f>MONTH(cukier3[[#This Row],[Data]])</f>
        <v>8</v>
      </c>
      <c r="E316">
        <f>IF(NOT(D315=cukier3[[#This Row],[miesiac]]),1,0)</f>
        <v>0</v>
      </c>
      <c r="F316">
        <f>IF(cukier3[[#This Row],[czypierwszy]]=1,(ROUNDUP((5000-F315)/1000,0)*1000+F315-cukier3[[#This Row],[Ilość cukru]]),F315-cukier3[[#This Row],[Ilość cukru]])</f>
        <v>5357</v>
      </c>
      <c r="G316">
        <f>cukier3[[#This Row],[magazyn]]-F315+cukier3[[#This Row],[Ilość cukru]]</f>
        <v>0</v>
      </c>
      <c r="H316">
        <f>IF(cukier3[[#This Row],[ile zakupiono]]&gt;=4000,1,0)</f>
        <v>0</v>
      </c>
    </row>
    <row r="317" spans="1:8" x14ac:dyDescent="0.25">
      <c r="A317" s="1">
        <v>38942</v>
      </c>
      <c r="B317" t="s">
        <v>16</v>
      </c>
      <c r="C317">
        <v>422</v>
      </c>
      <c r="D317">
        <f>MONTH(cukier3[[#This Row],[Data]])</f>
        <v>8</v>
      </c>
      <c r="E317">
        <f>IF(NOT(D316=cukier3[[#This Row],[miesiac]]),1,0)</f>
        <v>0</v>
      </c>
      <c r="F317">
        <f>IF(cukier3[[#This Row],[czypierwszy]]=1,(ROUNDUP((5000-F316)/1000,0)*1000+F316-cukier3[[#This Row],[Ilość cukru]]),F316-cukier3[[#This Row],[Ilość cukru]])</f>
        <v>4935</v>
      </c>
      <c r="G317">
        <f>cukier3[[#This Row],[magazyn]]-F316+cukier3[[#This Row],[Ilość cukru]]</f>
        <v>0</v>
      </c>
      <c r="H317">
        <f>IF(cukier3[[#This Row],[ile zakupiono]]&gt;=4000,1,0)</f>
        <v>0</v>
      </c>
    </row>
    <row r="318" spans="1:8" x14ac:dyDescent="0.25">
      <c r="A318" s="1">
        <v>38945</v>
      </c>
      <c r="B318" t="s">
        <v>111</v>
      </c>
      <c r="C318">
        <v>12</v>
      </c>
      <c r="D318">
        <f>MONTH(cukier3[[#This Row],[Data]])</f>
        <v>8</v>
      </c>
      <c r="E318">
        <f>IF(NOT(D317=cukier3[[#This Row],[miesiac]]),1,0)</f>
        <v>0</v>
      </c>
      <c r="F318">
        <f>IF(cukier3[[#This Row],[czypierwszy]]=1,(ROUNDUP((5000-F317)/1000,0)*1000+F317-cukier3[[#This Row],[Ilość cukru]]),F317-cukier3[[#This Row],[Ilość cukru]])</f>
        <v>4923</v>
      </c>
      <c r="G318">
        <f>cukier3[[#This Row],[magazyn]]-F317+cukier3[[#This Row],[Ilość cukru]]</f>
        <v>0</v>
      </c>
      <c r="H318">
        <f>IF(cukier3[[#This Row],[ile zakupiono]]&gt;=4000,1,0)</f>
        <v>0</v>
      </c>
    </row>
    <row r="319" spans="1:8" x14ac:dyDescent="0.25">
      <c r="A319" s="1">
        <v>38948</v>
      </c>
      <c r="B319" t="s">
        <v>57</v>
      </c>
      <c r="C319">
        <v>104</v>
      </c>
      <c r="D319">
        <f>MONTH(cukier3[[#This Row],[Data]])</f>
        <v>8</v>
      </c>
      <c r="E319">
        <f>IF(NOT(D318=cukier3[[#This Row],[miesiac]]),1,0)</f>
        <v>0</v>
      </c>
      <c r="F319">
        <f>IF(cukier3[[#This Row],[czypierwszy]]=1,(ROUNDUP((5000-F318)/1000,0)*1000+F318-cukier3[[#This Row],[Ilość cukru]]),F318-cukier3[[#This Row],[Ilość cukru]])</f>
        <v>4819</v>
      </c>
      <c r="G319">
        <f>cukier3[[#This Row],[magazyn]]-F318+cukier3[[#This Row],[Ilość cukru]]</f>
        <v>0</v>
      </c>
      <c r="H319">
        <f>IF(cukier3[[#This Row],[ile zakupiono]]&gt;=4000,1,0)</f>
        <v>0</v>
      </c>
    </row>
    <row r="320" spans="1:8" x14ac:dyDescent="0.25">
      <c r="A320" s="1">
        <v>38949</v>
      </c>
      <c r="B320" t="s">
        <v>37</v>
      </c>
      <c r="C320">
        <v>97</v>
      </c>
      <c r="D320">
        <f>MONTH(cukier3[[#This Row],[Data]])</f>
        <v>8</v>
      </c>
      <c r="E320">
        <f>IF(NOT(D319=cukier3[[#This Row],[miesiac]]),1,0)</f>
        <v>0</v>
      </c>
      <c r="F320">
        <f>IF(cukier3[[#This Row],[czypierwszy]]=1,(ROUNDUP((5000-F319)/1000,0)*1000+F319-cukier3[[#This Row],[Ilość cukru]]),F319-cukier3[[#This Row],[Ilość cukru]])</f>
        <v>4722</v>
      </c>
      <c r="G320">
        <f>cukier3[[#This Row],[magazyn]]-F319+cukier3[[#This Row],[Ilość cukru]]</f>
        <v>0</v>
      </c>
      <c r="H320">
        <f>IF(cukier3[[#This Row],[ile zakupiono]]&gt;=4000,1,0)</f>
        <v>0</v>
      </c>
    </row>
    <row r="321" spans="1:8" x14ac:dyDescent="0.25">
      <c r="A321" s="1">
        <v>38950</v>
      </c>
      <c r="B321" t="s">
        <v>28</v>
      </c>
      <c r="C321">
        <v>179</v>
      </c>
      <c r="D321">
        <f>MONTH(cukier3[[#This Row],[Data]])</f>
        <v>8</v>
      </c>
      <c r="E321">
        <f>IF(NOT(D320=cukier3[[#This Row],[miesiac]]),1,0)</f>
        <v>0</v>
      </c>
      <c r="F321">
        <f>IF(cukier3[[#This Row],[czypierwszy]]=1,(ROUNDUP((5000-F320)/1000,0)*1000+F320-cukier3[[#This Row],[Ilość cukru]]),F320-cukier3[[#This Row],[Ilość cukru]])</f>
        <v>4543</v>
      </c>
      <c r="G321">
        <f>cukier3[[#This Row],[magazyn]]-F320+cukier3[[#This Row],[Ilość cukru]]</f>
        <v>0</v>
      </c>
      <c r="H321">
        <f>IF(cukier3[[#This Row],[ile zakupiono]]&gt;=4000,1,0)</f>
        <v>0</v>
      </c>
    </row>
    <row r="322" spans="1:8" x14ac:dyDescent="0.25">
      <c r="A322" s="1">
        <v>38953</v>
      </c>
      <c r="B322" t="s">
        <v>52</v>
      </c>
      <c r="C322">
        <v>256</v>
      </c>
      <c r="D322">
        <f>MONTH(cukier3[[#This Row],[Data]])</f>
        <v>8</v>
      </c>
      <c r="E322">
        <f>IF(NOT(D321=cukier3[[#This Row],[miesiac]]),1,0)</f>
        <v>0</v>
      </c>
      <c r="F322">
        <f>IF(cukier3[[#This Row],[czypierwszy]]=1,(ROUNDUP((5000-F321)/1000,0)*1000+F321-cukier3[[#This Row],[Ilość cukru]]),F321-cukier3[[#This Row],[Ilość cukru]])</f>
        <v>4287</v>
      </c>
      <c r="G322">
        <f>cukier3[[#This Row],[magazyn]]-F321+cukier3[[#This Row],[Ilość cukru]]</f>
        <v>0</v>
      </c>
      <c r="H322">
        <f>IF(cukier3[[#This Row],[ile zakupiono]]&gt;=4000,1,0)</f>
        <v>0</v>
      </c>
    </row>
    <row r="323" spans="1:8" x14ac:dyDescent="0.25">
      <c r="A323" s="1">
        <v>38954</v>
      </c>
      <c r="B323" t="s">
        <v>115</v>
      </c>
      <c r="C323">
        <v>20</v>
      </c>
      <c r="D323">
        <f>MONTH(cukier3[[#This Row],[Data]])</f>
        <v>8</v>
      </c>
      <c r="E323">
        <f>IF(NOT(D322=cukier3[[#This Row],[miesiac]]),1,0)</f>
        <v>0</v>
      </c>
      <c r="F323">
        <f>IF(cukier3[[#This Row],[czypierwszy]]=1,(ROUNDUP((5000-F322)/1000,0)*1000+F322-cukier3[[#This Row],[Ilość cukru]]),F322-cukier3[[#This Row],[Ilość cukru]])</f>
        <v>4267</v>
      </c>
      <c r="G323">
        <f>cukier3[[#This Row],[magazyn]]-F322+cukier3[[#This Row],[Ilość cukru]]</f>
        <v>0</v>
      </c>
      <c r="H323">
        <f>IF(cukier3[[#This Row],[ile zakupiono]]&gt;=4000,1,0)</f>
        <v>0</v>
      </c>
    </row>
    <row r="324" spans="1:8" x14ac:dyDescent="0.25">
      <c r="A324" s="1">
        <v>38954</v>
      </c>
      <c r="B324" t="s">
        <v>107</v>
      </c>
      <c r="C324">
        <v>10</v>
      </c>
      <c r="D324">
        <f>MONTH(cukier3[[#This Row],[Data]])</f>
        <v>8</v>
      </c>
      <c r="E324">
        <f>IF(NOT(D323=cukier3[[#This Row],[miesiac]]),1,0)</f>
        <v>0</v>
      </c>
      <c r="F324">
        <f>IF(cukier3[[#This Row],[czypierwszy]]=1,(ROUNDUP((5000-F323)/1000,0)*1000+F323-cukier3[[#This Row],[Ilość cukru]]),F323-cukier3[[#This Row],[Ilość cukru]])</f>
        <v>4257</v>
      </c>
      <c r="G324">
        <f>cukier3[[#This Row],[magazyn]]-F323+cukier3[[#This Row],[Ilość cukru]]</f>
        <v>0</v>
      </c>
      <c r="H324">
        <f>IF(cukier3[[#This Row],[ile zakupiono]]&gt;=4000,1,0)</f>
        <v>0</v>
      </c>
    </row>
    <row r="325" spans="1:8" x14ac:dyDescent="0.25">
      <c r="A325" s="1">
        <v>38955</v>
      </c>
      <c r="B325" t="s">
        <v>9</v>
      </c>
      <c r="C325">
        <v>407</v>
      </c>
      <c r="D325">
        <f>MONTH(cukier3[[#This Row],[Data]])</f>
        <v>8</v>
      </c>
      <c r="E325">
        <f>IF(NOT(D324=cukier3[[#This Row],[miesiac]]),1,0)</f>
        <v>0</v>
      </c>
      <c r="F325">
        <f>IF(cukier3[[#This Row],[czypierwszy]]=1,(ROUNDUP((5000-F324)/1000,0)*1000+F324-cukier3[[#This Row],[Ilość cukru]]),F324-cukier3[[#This Row],[Ilość cukru]])</f>
        <v>3850</v>
      </c>
      <c r="G325">
        <f>cukier3[[#This Row],[magazyn]]-F324+cukier3[[#This Row],[Ilość cukru]]</f>
        <v>0</v>
      </c>
      <c r="H325">
        <f>IF(cukier3[[#This Row],[ile zakupiono]]&gt;=4000,1,0)</f>
        <v>0</v>
      </c>
    </row>
    <row r="326" spans="1:8" x14ac:dyDescent="0.25">
      <c r="A326" s="1">
        <v>38956</v>
      </c>
      <c r="B326" t="s">
        <v>24</v>
      </c>
      <c r="C326">
        <v>297</v>
      </c>
      <c r="D326">
        <f>MONTH(cukier3[[#This Row],[Data]])</f>
        <v>8</v>
      </c>
      <c r="E326">
        <f>IF(NOT(D325=cukier3[[#This Row],[miesiac]]),1,0)</f>
        <v>0</v>
      </c>
      <c r="F326">
        <f>IF(cukier3[[#This Row],[czypierwszy]]=1,(ROUNDUP((5000-F325)/1000,0)*1000+F325-cukier3[[#This Row],[Ilość cukru]]),F325-cukier3[[#This Row],[Ilość cukru]])</f>
        <v>3553</v>
      </c>
      <c r="G326">
        <f>cukier3[[#This Row],[magazyn]]-F325+cukier3[[#This Row],[Ilość cukru]]</f>
        <v>0</v>
      </c>
      <c r="H326">
        <f>IF(cukier3[[#This Row],[ile zakupiono]]&gt;=4000,1,0)</f>
        <v>0</v>
      </c>
    </row>
    <row r="327" spans="1:8" x14ac:dyDescent="0.25">
      <c r="A327" s="1">
        <v>38956</v>
      </c>
      <c r="B327" t="s">
        <v>73</v>
      </c>
      <c r="C327">
        <v>133</v>
      </c>
      <c r="D327">
        <f>MONTH(cukier3[[#This Row],[Data]])</f>
        <v>8</v>
      </c>
      <c r="E327">
        <f>IF(NOT(D326=cukier3[[#This Row],[miesiac]]),1,0)</f>
        <v>0</v>
      </c>
      <c r="F327">
        <f>IF(cukier3[[#This Row],[czypierwszy]]=1,(ROUNDUP((5000-F326)/1000,0)*1000+F326-cukier3[[#This Row],[Ilość cukru]]),F326-cukier3[[#This Row],[Ilość cukru]])</f>
        <v>3420</v>
      </c>
      <c r="G327">
        <f>cukier3[[#This Row],[magazyn]]-F326+cukier3[[#This Row],[Ilość cukru]]</f>
        <v>0</v>
      </c>
      <c r="H327">
        <f>IF(cukier3[[#This Row],[ile zakupiono]]&gt;=4000,1,0)</f>
        <v>0</v>
      </c>
    </row>
    <row r="328" spans="1:8" x14ac:dyDescent="0.25">
      <c r="A328" s="1">
        <v>38956</v>
      </c>
      <c r="B328" t="s">
        <v>37</v>
      </c>
      <c r="C328">
        <v>33</v>
      </c>
      <c r="D328">
        <f>MONTH(cukier3[[#This Row],[Data]])</f>
        <v>8</v>
      </c>
      <c r="E328">
        <f>IF(NOT(D327=cukier3[[#This Row],[miesiac]]),1,0)</f>
        <v>0</v>
      </c>
      <c r="F328">
        <f>IF(cukier3[[#This Row],[czypierwszy]]=1,(ROUNDUP((5000-F327)/1000,0)*1000+F327-cukier3[[#This Row],[Ilość cukru]]),F327-cukier3[[#This Row],[Ilość cukru]])</f>
        <v>3387</v>
      </c>
      <c r="G328">
        <f>cukier3[[#This Row],[magazyn]]-F327+cukier3[[#This Row],[Ilość cukru]]</f>
        <v>0</v>
      </c>
      <c r="H328">
        <f>IF(cukier3[[#This Row],[ile zakupiono]]&gt;=4000,1,0)</f>
        <v>0</v>
      </c>
    </row>
    <row r="329" spans="1:8" x14ac:dyDescent="0.25">
      <c r="A329" s="1">
        <v>38959</v>
      </c>
      <c r="B329" t="s">
        <v>16</v>
      </c>
      <c r="C329">
        <v>220</v>
      </c>
      <c r="D329">
        <f>MONTH(cukier3[[#This Row],[Data]])</f>
        <v>8</v>
      </c>
      <c r="E329">
        <f>IF(NOT(D328=cukier3[[#This Row],[miesiac]]),1,0)</f>
        <v>0</v>
      </c>
      <c r="F329">
        <f>IF(cukier3[[#This Row],[czypierwszy]]=1,(ROUNDUP((5000-F328)/1000,0)*1000+F328-cukier3[[#This Row],[Ilość cukru]]),F328-cukier3[[#This Row],[Ilość cukru]])</f>
        <v>3167</v>
      </c>
      <c r="G329">
        <f>cukier3[[#This Row],[magazyn]]-F328+cukier3[[#This Row],[Ilość cukru]]</f>
        <v>0</v>
      </c>
      <c r="H329">
        <f>IF(cukier3[[#This Row],[ile zakupiono]]&gt;=4000,1,0)</f>
        <v>0</v>
      </c>
    </row>
    <row r="330" spans="1:8" x14ac:dyDescent="0.25">
      <c r="A330" s="1">
        <v>38959</v>
      </c>
      <c r="B330" t="s">
        <v>30</v>
      </c>
      <c r="C330">
        <v>114</v>
      </c>
      <c r="D330">
        <f>MONTH(cukier3[[#This Row],[Data]])</f>
        <v>8</v>
      </c>
      <c r="E330">
        <f>IF(NOT(D329=cukier3[[#This Row],[miesiac]]),1,0)</f>
        <v>0</v>
      </c>
      <c r="F330">
        <f>IF(cukier3[[#This Row],[czypierwszy]]=1,(ROUNDUP((5000-F329)/1000,0)*1000+F329-cukier3[[#This Row],[Ilość cukru]]),F329-cukier3[[#This Row],[Ilość cukru]])</f>
        <v>3053</v>
      </c>
      <c r="G330">
        <f>cukier3[[#This Row],[magazyn]]-F329+cukier3[[#This Row],[Ilość cukru]]</f>
        <v>0</v>
      </c>
      <c r="H330">
        <f>IF(cukier3[[#This Row],[ile zakupiono]]&gt;=4000,1,0)</f>
        <v>0</v>
      </c>
    </row>
    <row r="331" spans="1:8" x14ac:dyDescent="0.25">
      <c r="A331" s="1">
        <v>38962</v>
      </c>
      <c r="B331" t="s">
        <v>10</v>
      </c>
      <c r="C331">
        <v>130</v>
      </c>
      <c r="D331">
        <f>MONTH(cukier3[[#This Row],[Data]])</f>
        <v>9</v>
      </c>
      <c r="E331">
        <f>IF(NOT(D330=cukier3[[#This Row],[miesiac]]),1,0)</f>
        <v>1</v>
      </c>
      <c r="F331">
        <f>IF(cukier3[[#This Row],[czypierwszy]]=1,(ROUNDUP((5000-F330)/1000,0)*1000+F330-cukier3[[#This Row],[Ilość cukru]]),F330-cukier3[[#This Row],[Ilość cukru]])</f>
        <v>4923</v>
      </c>
      <c r="G331">
        <f>cukier3[[#This Row],[magazyn]]-F330+cukier3[[#This Row],[Ilość cukru]]</f>
        <v>2000</v>
      </c>
      <c r="H331">
        <f>IF(cukier3[[#This Row],[ile zakupiono]]&gt;=4000,1,0)</f>
        <v>0</v>
      </c>
    </row>
    <row r="332" spans="1:8" x14ac:dyDescent="0.25">
      <c r="A332" s="1">
        <v>38962</v>
      </c>
      <c r="B332" t="s">
        <v>32</v>
      </c>
      <c r="C332">
        <v>52</v>
      </c>
      <c r="D332">
        <f>MONTH(cukier3[[#This Row],[Data]])</f>
        <v>9</v>
      </c>
      <c r="E332">
        <f>IF(NOT(D331=cukier3[[#This Row],[miesiac]]),1,0)</f>
        <v>0</v>
      </c>
      <c r="F332">
        <f>IF(cukier3[[#This Row],[czypierwszy]]=1,(ROUNDUP((5000-F331)/1000,0)*1000+F331-cukier3[[#This Row],[Ilość cukru]]),F331-cukier3[[#This Row],[Ilość cukru]])</f>
        <v>4871</v>
      </c>
      <c r="G332">
        <f>cukier3[[#This Row],[magazyn]]-F331+cukier3[[#This Row],[Ilość cukru]]</f>
        <v>0</v>
      </c>
      <c r="H332">
        <f>IF(cukier3[[#This Row],[ile zakupiono]]&gt;=4000,1,0)</f>
        <v>0</v>
      </c>
    </row>
    <row r="333" spans="1:8" x14ac:dyDescent="0.25">
      <c r="A333" s="1">
        <v>38962</v>
      </c>
      <c r="B333" t="s">
        <v>30</v>
      </c>
      <c r="C333">
        <v>33</v>
      </c>
      <c r="D333">
        <f>MONTH(cukier3[[#This Row],[Data]])</f>
        <v>9</v>
      </c>
      <c r="E333">
        <f>IF(NOT(D332=cukier3[[#This Row],[miesiac]]),1,0)</f>
        <v>0</v>
      </c>
      <c r="F333">
        <f>IF(cukier3[[#This Row],[czypierwszy]]=1,(ROUNDUP((5000-F332)/1000,0)*1000+F332-cukier3[[#This Row],[Ilość cukru]]),F332-cukier3[[#This Row],[Ilość cukru]])</f>
        <v>4838</v>
      </c>
      <c r="G333">
        <f>cukier3[[#This Row],[magazyn]]-F332+cukier3[[#This Row],[Ilość cukru]]</f>
        <v>0</v>
      </c>
      <c r="H333">
        <f>IF(cukier3[[#This Row],[ile zakupiono]]&gt;=4000,1,0)</f>
        <v>0</v>
      </c>
    </row>
    <row r="334" spans="1:8" x14ac:dyDescent="0.25">
      <c r="A334" s="1">
        <v>38963</v>
      </c>
      <c r="B334" t="s">
        <v>63</v>
      </c>
      <c r="C334">
        <v>57</v>
      </c>
      <c r="D334">
        <f>MONTH(cukier3[[#This Row],[Data]])</f>
        <v>9</v>
      </c>
      <c r="E334">
        <f>IF(NOT(D333=cukier3[[#This Row],[miesiac]]),1,0)</f>
        <v>0</v>
      </c>
      <c r="F334">
        <f>IF(cukier3[[#This Row],[czypierwszy]]=1,(ROUNDUP((5000-F333)/1000,0)*1000+F333-cukier3[[#This Row],[Ilość cukru]]),F333-cukier3[[#This Row],[Ilość cukru]])</f>
        <v>4781</v>
      </c>
      <c r="G334">
        <f>cukier3[[#This Row],[magazyn]]-F333+cukier3[[#This Row],[Ilość cukru]]</f>
        <v>0</v>
      </c>
      <c r="H334">
        <f>IF(cukier3[[#This Row],[ile zakupiono]]&gt;=4000,1,0)</f>
        <v>0</v>
      </c>
    </row>
    <row r="335" spans="1:8" x14ac:dyDescent="0.25">
      <c r="A335" s="1">
        <v>38965</v>
      </c>
      <c r="B335" t="s">
        <v>125</v>
      </c>
      <c r="C335">
        <v>190</v>
      </c>
      <c r="D335">
        <f>MONTH(cukier3[[#This Row],[Data]])</f>
        <v>9</v>
      </c>
      <c r="E335">
        <f>IF(NOT(D334=cukier3[[#This Row],[miesiac]]),1,0)</f>
        <v>0</v>
      </c>
      <c r="F335">
        <f>IF(cukier3[[#This Row],[czypierwszy]]=1,(ROUNDUP((5000-F334)/1000,0)*1000+F334-cukier3[[#This Row],[Ilość cukru]]),F334-cukier3[[#This Row],[Ilość cukru]])</f>
        <v>4591</v>
      </c>
      <c r="G335">
        <f>cukier3[[#This Row],[magazyn]]-F334+cukier3[[#This Row],[Ilość cukru]]</f>
        <v>0</v>
      </c>
      <c r="H335">
        <f>IF(cukier3[[#This Row],[ile zakupiono]]&gt;=4000,1,0)</f>
        <v>0</v>
      </c>
    </row>
    <row r="336" spans="1:8" x14ac:dyDescent="0.25">
      <c r="A336" s="1">
        <v>38965</v>
      </c>
      <c r="B336" t="s">
        <v>86</v>
      </c>
      <c r="C336">
        <v>8</v>
      </c>
      <c r="D336">
        <f>MONTH(cukier3[[#This Row],[Data]])</f>
        <v>9</v>
      </c>
      <c r="E336">
        <f>IF(NOT(D335=cukier3[[#This Row],[miesiac]]),1,0)</f>
        <v>0</v>
      </c>
      <c r="F336">
        <f>IF(cukier3[[#This Row],[czypierwszy]]=1,(ROUNDUP((5000-F335)/1000,0)*1000+F335-cukier3[[#This Row],[Ilość cukru]]),F335-cukier3[[#This Row],[Ilość cukru]])</f>
        <v>4583</v>
      </c>
      <c r="G336">
        <f>cukier3[[#This Row],[magazyn]]-F335+cukier3[[#This Row],[Ilość cukru]]</f>
        <v>0</v>
      </c>
      <c r="H336">
        <f>IF(cukier3[[#This Row],[ile zakupiono]]&gt;=4000,1,0)</f>
        <v>0</v>
      </c>
    </row>
    <row r="337" spans="1:8" x14ac:dyDescent="0.25">
      <c r="A337" s="1">
        <v>38965</v>
      </c>
      <c r="B337" t="s">
        <v>9</v>
      </c>
      <c r="C337">
        <v>255</v>
      </c>
      <c r="D337">
        <f>MONTH(cukier3[[#This Row],[Data]])</f>
        <v>9</v>
      </c>
      <c r="E337">
        <f>IF(NOT(D336=cukier3[[#This Row],[miesiac]]),1,0)</f>
        <v>0</v>
      </c>
      <c r="F337">
        <f>IF(cukier3[[#This Row],[czypierwszy]]=1,(ROUNDUP((5000-F336)/1000,0)*1000+F336-cukier3[[#This Row],[Ilość cukru]]),F336-cukier3[[#This Row],[Ilość cukru]])</f>
        <v>4328</v>
      </c>
      <c r="G337">
        <f>cukier3[[#This Row],[magazyn]]-F336+cukier3[[#This Row],[Ilość cukru]]</f>
        <v>0</v>
      </c>
      <c r="H337">
        <f>IF(cukier3[[#This Row],[ile zakupiono]]&gt;=4000,1,0)</f>
        <v>0</v>
      </c>
    </row>
    <row r="338" spans="1:8" x14ac:dyDescent="0.25">
      <c r="A338" s="1">
        <v>38967</v>
      </c>
      <c r="B338" t="s">
        <v>73</v>
      </c>
      <c r="C338">
        <v>108</v>
      </c>
      <c r="D338">
        <f>MONTH(cukier3[[#This Row],[Data]])</f>
        <v>9</v>
      </c>
      <c r="E338">
        <f>IF(NOT(D337=cukier3[[#This Row],[miesiac]]),1,0)</f>
        <v>0</v>
      </c>
      <c r="F338">
        <f>IF(cukier3[[#This Row],[czypierwszy]]=1,(ROUNDUP((5000-F337)/1000,0)*1000+F337-cukier3[[#This Row],[Ilość cukru]]),F337-cukier3[[#This Row],[Ilość cukru]])</f>
        <v>4220</v>
      </c>
      <c r="G338">
        <f>cukier3[[#This Row],[magazyn]]-F337+cukier3[[#This Row],[Ilość cukru]]</f>
        <v>0</v>
      </c>
      <c r="H338">
        <f>IF(cukier3[[#This Row],[ile zakupiono]]&gt;=4000,1,0)</f>
        <v>0</v>
      </c>
    </row>
    <row r="339" spans="1:8" x14ac:dyDescent="0.25">
      <c r="A339" s="1">
        <v>38971</v>
      </c>
      <c r="B339" t="s">
        <v>20</v>
      </c>
      <c r="C339">
        <v>78</v>
      </c>
      <c r="D339">
        <f>MONTH(cukier3[[#This Row],[Data]])</f>
        <v>9</v>
      </c>
      <c r="E339">
        <f>IF(NOT(D338=cukier3[[#This Row],[miesiac]]),1,0)</f>
        <v>0</v>
      </c>
      <c r="F339">
        <f>IF(cukier3[[#This Row],[czypierwszy]]=1,(ROUNDUP((5000-F338)/1000,0)*1000+F338-cukier3[[#This Row],[Ilość cukru]]),F338-cukier3[[#This Row],[Ilość cukru]])</f>
        <v>4142</v>
      </c>
      <c r="G339">
        <f>cukier3[[#This Row],[magazyn]]-F338+cukier3[[#This Row],[Ilość cukru]]</f>
        <v>0</v>
      </c>
      <c r="H339">
        <f>IF(cukier3[[#This Row],[ile zakupiono]]&gt;=4000,1,0)</f>
        <v>0</v>
      </c>
    </row>
    <row r="340" spans="1:8" x14ac:dyDescent="0.25">
      <c r="A340" s="1">
        <v>38972</v>
      </c>
      <c r="B340" t="s">
        <v>9</v>
      </c>
      <c r="C340">
        <v>364</v>
      </c>
      <c r="D340">
        <f>MONTH(cukier3[[#This Row],[Data]])</f>
        <v>9</v>
      </c>
      <c r="E340">
        <f>IF(NOT(D339=cukier3[[#This Row],[miesiac]]),1,0)</f>
        <v>0</v>
      </c>
      <c r="F340">
        <f>IF(cukier3[[#This Row],[czypierwszy]]=1,(ROUNDUP((5000-F339)/1000,0)*1000+F339-cukier3[[#This Row],[Ilość cukru]]),F339-cukier3[[#This Row],[Ilość cukru]])</f>
        <v>3778</v>
      </c>
      <c r="G340">
        <f>cukier3[[#This Row],[magazyn]]-F339+cukier3[[#This Row],[Ilość cukru]]</f>
        <v>0</v>
      </c>
      <c r="H340">
        <f>IF(cukier3[[#This Row],[ile zakupiono]]&gt;=4000,1,0)</f>
        <v>0</v>
      </c>
    </row>
    <row r="341" spans="1:8" x14ac:dyDescent="0.25">
      <c r="A341" s="1">
        <v>38973</v>
      </c>
      <c r="B341" t="s">
        <v>68</v>
      </c>
      <c r="C341">
        <v>52</v>
      </c>
      <c r="D341">
        <f>MONTH(cukier3[[#This Row],[Data]])</f>
        <v>9</v>
      </c>
      <c r="E341">
        <f>IF(NOT(D340=cukier3[[#This Row],[miesiac]]),1,0)</f>
        <v>0</v>
      </c>
      <c r="F341">
        <f>IF(cukier3[[#This Row],[czypierwszy]]=1,(ROUNDUP((5000-F340)/1000,0)*1000+F340-cukier3[[#This Row],[Ilość cukru]]),F340-cukier3[[#This Row],[Ilość cukru]])</f>
        <v>3726</v>
      </c>
      <c r="G341">
        <f>cukier3[[#This Row],[magazyn]]-F340+cukier3[[#This Row],[Ilość cukru]]</f>
        <v>0</v>
      </c>
      <c r="H341">
        <f>IF(cukier3[[#This Row],[ile zakupiono]]&gt;=4000,1,0)</f>
        <v>0</v>
      </c>
    </row>
    <row r="342" spans="1:8" x14ac:dyDescent="0.25">
      <c r="A342" s="1">
        <v>38974</v>
      </c>
      <c r="B342" t="s">
        <v>104</v>
      </c>
      <c r="C342">
        <v>343</v>
      </c>
      <c r="D342">
        <f>MONTH(cukier3[[#This Row],[Data]])</f>
        <v>9</v>
      </c>
      <c r="E342">
        <f>IF(NOT(D341=cukier3[[#This Row],[miesiac]]),1,0)</f>
        <v>0</v>
      </c>
      <c r="F342">
        <f>IF(cukier3[[#This Row],[czypierwszy]]=1,(ROUNDUP((5000-F341)/1000,0)*1000+F341-cukier3[[#This Row],[Ilość cukru]]),F341-cukier3[[#This Row],[Ilość cukru]])</f>
        <v>3383</v>
      </c>
      <c r="G342">
        <f>cukier3[[#This Row],[magazyn]]-F341+cukier3[[#This Row],[Ilość cukru]]</f>
        <v>0</v>
      </c>
      <c r="H342">
        <f>IF(cukier3[[#This Row],[ile zakupiono]]&gt;=4000,1,0)</f>
        <v>0</v>
      </c>
    </row>
    <row r="343" spans="1:8" x14ac:dyDescent="0.25">
      <c r="A343" s="1">
        <v>38976</v>
      </c>
      <c r="B343" t="s">
        <v>54</v>
      </c>
      <c r="C343">
        <v>197</v>
      </c>
      <c r="D343">
        <f>MONTH(cukier3[[#This Row],[Data]])</f>
        <v>9</v>
      </c>
      <c r="E343">
        <f>IF(NOT(D342=cukier3[[#This Row],[miesiac]]),1,0)</f>
        <v>0</v>
      </c>
      <c r="F343">
        <f>IF(cukier3[[#This Row],[czypierwszy]]=1,(ROUNDUP((5000-F342)/1000,0)*1000+F342-cukier3[[#This Row],[Ilość cukru]]),F342-cukier3[[#This Row],[Ilość cukru]])</f>
        <v>3186</v>
      </c>
      <c r="G343">
        <f>cukier3[[#This Row],[magazyn]]-F342+cukier3[[#This Row],[Ilość cukru]]</f>
        <v>0</v>
      </c>
      <c r="H343">
        <f>IF(cukier3[[#This Row],[ile zakupiono]]&gt;=4000,1,0)</f>
        <v>0</v>
      </c>
    </row>
    <row r="344" spans="1:8" x14ac:dyDescent="0.25">
      <c r="A344" s="1">
        <v>38977</v>
      </c>
      <c r="B344" t="s">
        <v>126</v>
      </c>
      <c r="C344">
        <v>4</v>
      </c>
      <c r="D344">
        <f>MONTH(cukier3[[#This Row],[Data]])</f>
        <v>9</v>
      </c>
      <c r="E344">
        <f>IF(NOT(D343=cukier3[[#This Row],[miesiac]]),1,0)</f>
        <v>0</v>
      </c>
      <c r="F344">
        <f>IF(cukier3[[#This Row],[czypierwszy]]=1,(ROUNDUP((5000-F343)/1000,0)*1000+F343-cukier3[[#This Row],[Ilość cukru]]),F343-cukier3[[#This Row],[Ilość cukru]])</f>
        <v>3182</v>
      </c>
      <c r="G344">
        <f>cukier3[[#This Row],[magazyn]]-F343+cukier3[[#This Row],[Ilość cukru]]</f>
        <v>0</v>
      </c>
      <c r="H344">
        <f>IF(cukier3[[#This Row],[ile zakupiono]]&gt;=4000,1,0)</f>
        <v>0</v>
      </c>
    </row>
    <row r="345" spans="1:8" x14ac:dyDescent="0.25">
      <c r="A345" s="1">
        <v>38978</v>
      </c>
      <c r="B345" t="s">
        <v>127</v>
      </c>
      <c r="C345">
        <v>8</v>
      </c>
      <c r="D345">
        <f>MONTH(cukier3[[#This Row],[Data]])</f>
        <v>9</v>
      </c>
      <c r="E345">
        <f>IF(NOT(D344=cukier3[[#This Row],[miesiac]]),1,0)</f>
        <v>0</v>
      </c>
      <c r="F345">
        <f>IF(cukier3[[#This Row],[czypierwszy]]=1,(ROUNDUP((5000-F344)/1000,0)*1000+F344-cukier3[[#This Row],[Ilość cukru]]),F344-cukier3[[#This Row],[Ilość cukru]])</f>
        <v>3174</v>
      </c>
      <c r="G345">
        <f>cukier3[[#This Row],[magazyn]]-F344+cukier3[[#This Row],[Ilość cukru]]</f>
        <v>0</v>
      </c>
      <c r="H345">
        <f>IF(cukier3[[#This Row],[ile zakupiono]]&gt;=4000,1,0)</f>
        <v>0</v>
      </c>
    </row>
    <row r="346" spans="1:8" x14ac:dyDescent="0.25">
      <c r="A346" s="1">
        <v>38978</v>
      </c>
      <c r="B346" t="s">
        <v>58</v>
      </c>
      <c r="C346">
        <v>11</v>
      </c>
      <c r="D346">
        <f>MONTH(cukier3[[#This Row],[Data]])</f>
        <v>9</v>
      </c>
      <c r="E346">
        <f>IF(NOT(D345=cukier3[[#This Row],[miesiac]]),1,0)</f>
        <v>0</v>
      </c>
      <c r="F346">
        <f>IF(cukier3[[#This Row],[czypierwszy]]=1,(ROUNDUP((5000-F345)/1000,0)*1000+F345-cukier3[[#This Row],[Ilość cukru]]),F345-cukier3[[#This Row],[Ilość cukru]])</f>
        <v>3163</v>
      </c>
      <c r="G346">
        <f>cukier3[[#This Row],[magazyn]]-F345+cukier3[[#This Row],[Ilość cukru]]</f>
        <v>0</v>
      </c>
      <c r="H346">
        <f>IF(cukier3[[#This Row],[ile zakupiono]]&gt;=4000,1,0)</f>
        <v>0</v>
      </c>
    </row>
    <row r="347" spans="1:8" x14ac:dyDescent="0.25">
      <c r="A347" s="1">
        <v>38978</v>
      </c>
      <c r="B347" t="s">
        <v>74</v>
      </c>
      <c r="C347">
        <v>10</v>
      </c>
      <c r="D347">
        <f>MONTH(cukier3[[#This Row],[Data]])</f>
        <v>9</v>
      </c>
      <c r="E347">
        <f>IF(NOT(D346=cukier3[[#This Row],[miesiac]]),1,0)</f>
        <v>0</v>
      </c>
      <c r="F347">
        <f>IF(cukier3[[#This Row],[czypierwszy]]=1,(ROUNDUP((5000-F346)/1000,0)*1000+F346-cukier3[[#This Row],[Ilość cukru]]),F346-cukier3[[#This Row],[Ilość cukru]])</f>
        <v>3153</v>
      </c>
      <c r="G347">
        <f>cukier3[[#This Row],[magazyn]]-F346+cukier3[[#This Row],[Ilość cukru]]</f>
        <v>0</v>
      </c>
      <c r="H347">
        <f>IF(cukier3[[#This Row],[ile zakupiono]]&gt;=4000,1,0)</f>
        <v>0</v>
      </c>
    </row>
    <row r="348" spans="1:8" x14ac:dyDescent="0.25">
      <c r="A348" s="1">
        <v>38981</v>
      </c>
      <c r="B348" t="s">
        <v>63</v>
      </c>
      <c r="C348">
        <v>96</v>
      </c>
      <c r="D348">
        <f>MONTH(cukier3[[#This Row],[Data]])</f>
        <v>9</v>
      </c>
      <c r="E348">
        <f>IF(NOT(D347=cukier3[[#This Row],[miesiac]]),1,0)</f>
        <v>0</v>
      </c>
      <c r="F348">
        <f>IF(cukier3[[#This Row],[czypierwszy]]=1,(ROUNDUP((5000-F347)/1000,0)*1000+F347-cukier3[[#This Row],[Ilość cukru]]),F347-cukier3[[#This Row],[Ilość cukru]])</f>
        <v>3057</v>
      </c>
      <c r="G348">
        <f>cukier3[[#This Row],[magazyn]]-F347+cukier3[[#This Row],[Ilość cukru]]</f>
        <v>0</v>
      </c>
      <c r="H348">
        <f>IF(cukier3[[#This Row],[ile zakupiono]]&gt;=4000,1,0)</f>
        <v>0</v>
      </c>
    </row>
    <row r="349" spans="1:8" x14ac:dyDescent="0.25">
      <c r="A349" s="1">
        <v>38981</v>
      </c>
      <c r="B349" t="s">
        <v>57</v>
      </c>
      <c r="C349">
        <v>30</v>
      </c>
      <c r="D349">
        <f>MONTH(cukier3[[#This Row],[Data]])</f>
        <v>9</v>
      </c>
      <c r="E349">
        <f>IF(NOT(D348=cukier3[[#This Row],[miesiac]]),1,0)</f>
        <v>0</v>
      </c>
      <c r="F349">
        <f>IF(cukier3[[#This Row],[czypierwszy]]=1,(ROUNDUP((5000-F348)/1000,0)*1000+F348-cukier3[[#This Row],[Ilość cukru]]),F348-cukier3[[#This Row],[Ilość cukru]])</f>
        <v>3027</v>
      </c>
      <c r="G349">
        <f>cukier3[[#This Row],[magazyn]]-F348+cukier3[[#This Row],[Ilość cukru]]</f>
        <v>0</v>
      </c>
      <c r="H349">
        <f>IF(cukier3[[#This Row],[ile zakupiono]]&gt;=4000,1,0)</f>
        <v>0</v>
      </c>
    </row>
    <row r="350" spans="1:8" x14ac:dyDescent="0.25">
      <c r="A350" s="1">
        <v>38982</v>
      </c>
      <c r="B350" t="s">
        <v>128</v>
      </c>
      <c r="C350">
        <v>17</v>
      </c>
      <c r="D350">
        <f>MONTH(cukier3[[#This Row],[Data]])</f>
        <v>9</v>
      </c>
      <c r="E350">
        <f>IF(NOT(D349=cukier3[[#This Row],[miesiac]]),1,0)</f>
        <v>0</v>
      </c>
      <c r="F350">
        <f>IF(cukier3[[#This Row],[czypierwszy]]=1,(ROUNDUP((5000-F349)/1000,0)*1000+F349-cukier3[[#This Row],[Ilość cukru]]),F349-cukier3[[#This Row],[Ilość cukru]])</f>
        <v>3010</v>
      </c>
      <c r="G350">
        <f>cukier3[[#This Row],[magazyn]]-F349+cukier3[[#This Row],[Ilość cukru]]</f>
        <v>0</v>
      </c>
      <c r="H350">
        <f>IF(cukier3[[#This Row],[ile zakupiono]]&gt;=4000,1,0)</f>
        <v>0</v>
      </c>
    </row>
    <row r="351" spans="1:8" x14ac:dyDescent="0.25">
      <c r="A351" s="1">
        <v>38985</v>
      </c>
      <c r="B351" t="s">
        <v>124</v>
      </c>
      <c r="C351">
        <v>17</v>
      </c>
      <c r="D351">
        <f>MONTH(cukier3[[#This Row],[Data]])</f>
        <v>9</v>
      </c>
      <c r="E351">
        <f>IF(NOT(D350=cukier3[[#This Row],[miesiac]]),1,0)</f>
        <v>0</v>
      </c>
      <c r="F351">
        <f>IF(cukier3[[#This Row],[czypierwszy]]=1,(ROUNDUP((5000-F350)/1000,0)*1000+F350-cukier3[[#This Row],[Ilość cukru]]),F350-cukier3[[#This Row],[Ilość cukru]])</f>
        <v>2993</v>
      </c>
      <c r="G351">
        <f>cukier3[[#This Row],[magazyn]]-F350+cukier3[[#This Row],[Ilość cukru]]</f>
        <v>0</v>
      </c>
      <c r="H351">
        <f>IF(cukier3[[#This Row],[ile zakupiono]]&gt;=4000,1,0)</f>
        <v>0</v>
      </c>
    </row>
    <row r="352" spans="1:8" x14ac:dyDescent="0.25">
      <c r="A352" s="1">
        <v>38985</v>
      </c>
      <c r="B352" t="s">
        <v>14</v>
      </c>
      <c r="C352">
        <v>180</v>
      </c>
      <c r="D352">
        <f>MONTH(cukier3[[#This Row],[Data]])</f>
        <v>9</v>
      </c>
      <c r="E352">
        <f>IF(NOT(D351=cukier3[[#This Row],[miesiac]]),1,0)</f>
        <v>0</v>
      </c>
      <c r="F352">
        <f>IF(cukier3[[#This Row],[czypierwszy]]=1,(ROUNDUP((5000-F351)/1000,0)*1000+F351-cukier3[[#This Row],[Ilość cukru]]),F351-cukier3[[#This Row],[Ilość cukru]])</f>
        <v>2813</v>
      </c>
      <c r="G352">
        <f>cukier3[[#This Row],[magazyn]]-F351+cukier3[[#This Row],[Ilość cukru]]</f>
        <v>0</v>
      </c>
      <c r="H352">
        <f>IF(cukier3[[#This Row],[ile zakupiono]]&gt;=4000,1,0)</f>
        <v>0</v>
      </c>
    </row>
    <row r="353" spans="1:8" x14ac:dyDescent="0.25">
      <c r="A353" s="1">
        <v>38985</v>
      </c>
      <c r="B353" t="s">
        <v>33</v>
      </c>
      <c r="C353">
        <v>94</v>
      </c>
      <c r="D353">
        <f>MONTH(cukier3[[#This Row],[Data]])</f>
        <v>9</v>
      </c>
      <c r="E353">
        <f>IF(NOT(D352=cukier3[[#This Row],[miesiac]]),1,0)</f>
        <v>0</v>
      </c>
      <c r="F353">
        <f>IF(cukier3[[#This Row],[czypierwszy]]=1,(ROUNDUP((5000-F352)/1000,0)*1000+F352-cukier3[[#This Row],[Ilość cukru]]),F352-cukier3[[#This Row],[Ilość cukru]])</f>
        <v>2719</v>
      </c>
      <c r="G353">
        <f>cukier3[[#This Row],[magazyn]]-F352+cukier3[[#This Row],[Ilość cukru]]</f>
        <v>0</v>
      </c>
      <c r="H353">
        <f>IF(cukier3[[#This Row],[ile zakupiono]]&gt;=4000,1,0)</f>
        <v>0</v>
      </c>
    </row>
    <row r="354" spans="1:8" x14ac:dyDescent="0.25">
      <c r="A354" s="1">
        <v>38986</v>
      </c>
      <c r="B354" t="s">
        <v>41</v>
      </c>
      <c r="C354">
        <v>45</v>
      </c>
      <c r="D354">
        <f>MONTH(cukier3[[#This Row],[Data]])</f>
        <v>9</v>
      </c>
      <c r="E354">
        <f>IF(NOT(D353=cukier3[[#This Row],[miesiac]]),1,0)</f>
        <v>0</v>
      </c>
      <c r="F354">
        <f>IF(cukier3[[#This Row],[czypierwszy]]=1,(ROUNDUP((5000-F353)/1000,0)*1000+F353-cukier3[[#This Row],[Ilość cukru]]),F353-cukier3[[#This Row],[Ilość cukru]])</f>
        <v>2674</v>
      </c>
      <c r="G354">
        <f>cukier3[[#This Row],[magazyn]]-F353+cukier3[[#This Row],[Ilość cukru]]</f>
        <v>0</v>
      </c>
      <c r="H354">
        <f>IF(cukier3[[#This Row],[ile zakupiono]]&gt;=4000,1,0)</f>
        <v>0</v>
      </c>
    </row>
    <row r="355" spans="1:8" x14ac:dyDescent="0.25">
      <c r="A355" s="1">
        <v>38987</v>
      </c>
      <c r="B355" t="s">
        <v>9</v>
      </c>
      <c r="C355">
        <v>380</v>
      </c>
      <c r="D355">
        <f>MONTH(cukier3[[#This Row],[Data]])</f>
        <v>9</v>
      </c>
      <c r="E355">
        <f>IF(NOT(D354=cukier3[[#This Row],[miesiac]]),1,0)</f>
        <v>0</v>
      </c>
      <c r="F355">
        <f>IF(cukier3[[#This Row],[czypierwszy]]=1,(ROUNDUP((5000-F354)/1000,0)*1000+F354-cukier3[[#This Row],[Ilość cukru]]),F354-cukier3[[#This Row],[Ilość cukru]])</f>
        <v>2294</v>
      </c>
      <c r="G355">
        <f>cukier3[[#This Row],[magazyn]]-F354+cukier3[[#This Row],[Ilość cukru]]</f>
        <v>0</v>
      </c>
      <c r="H355">
        <f>IF(cukier3[[#This Row],[ile zakupiono]]&gt;=4000,1,0)</f>
        <v>0</v>
      </c>
    </row>
    <row r="356" spans="1:8" x14ac:dyDescent="0.25">
      <c r="A356" s="1">
        <v>38987</v>
      </c>
      <c r="B356" t="s">
        <v>45</v>
      </c>
      <c r="C356">
        <v>5</v>
      </c>
      <c r="D356">
        <f>MONTH(cukier3[[#This Row],[Data]])</f>
        <v>9</v>
      </c>
      <c r="E356">
        <f>IF(NOT(D355=cukier3[[#This Row],[miesiac]]),1,0)</f>
        <v>0</v>
      </c>
      <c r="F356">
        <f>IF(cukier3[[#This Row],[czypierwszy]]=1,(ROUNDUP((5000-F355)/1000,0)*1000+F355-cukier3[[#This Row],[Ilość cukru]]),F355-cukier3[[#This Row],[Ilość cukru]])</f>
        <v>2289</v>
      </c>
      <c r="G356">
        <f>cukier3[[#This Row],[magazyn]]-F355+cukier3[[#This Row],[Ilość cukru]]</f>
        <v>0</v>
      </c>
      <c r="H356">
        <f>IF(cukier3[[#This Row],[ile zakupiono]]&gt;=4000,1,0)</f>
        <v>0</v>
      </c>
    </row>
    <row r="357" spans="1:8" x14ac:dyDescent="0.25">
      <c r="A357" s="1">
        <v>38991</v>
      </c>
      <c r="B357" t="s">
        <v>39</v>
      </c>
      <c r="C357">
        <v>170</v>
      </c>
      <c r="D357">
        <f>MONTH(cukier3[[#This Row],[Data]])</f>
        <v>10</v>
      </c>
      <c r="E357">
        <f>IF(NOT(D356=cukier3[[#This Row],[miesiac]]),1,0)</f>
        <v>1</v>
      </c>
      <c r="F357">
        <f>IF(cukier3[[#This Row],[czypierwszy]]=1,(ROUNDUP((5000-F356)/1000,0)*1000+F356-cukier3[[#This Row],[Ilość cukru]]),F356-cukier3[[#This Row],[Ilość cukru]])</f>
        <v>5119</v>
      </c>
      <c r="G357">
        <f>cukier3[[#This Row],[magazyn]]-F356+cukier3[[#This Row],[Ilość cukru]]</f>
        <v>3000</v>
      </c>
      <c r="H357">
        <f>IF(cukier3[[#This Row],[ile zakupiono]]&gt;=4000,1,0)</f>
        <v>0</v>
      </c>
    </row>
    <row r="358" spans="1:8" x14ac:dyDescent="0.25">
      <c r="A358" s="1">
        <v>38995</v>
      </c>
      <c r="B358" t="s">
        <v>47</v>
      </c>
      <c r="C358">
        <v>198</v>
      </c>
      <c r="D358">
        <f>MONTH(cukier3[[#This Row],[Data]])</f>
        <v>10</v>
      </c>
      <c r="E358">
        <f>IF(NOT(D357=cukier3[[#This Row],[miesiac]]),1,0)</f>
        <v>0</v>
      </c>
      <c r="F358">
        <f>IF(cukier3[[#This Row],[czypierwszy]]=1,(ROUNDUP((5000-F357)/1000,0)*1000+F357-cukier3[[#This Row],[Ilość cukru]]),F357-cukier3[[#This Row],[Ilość cukru]])</f>
        <v>4921</v>
      </c>
      <c r="G358">
        <f>cukier3[[#This Row],[magazyn]]-F357+cukier3[[#This Row],[Ilość cukru]]</f>
        <v>0</v>
      </c>
      <c r="H358">
        <f>IF(cukier3[[#This Row],[ile zakupiono]]&gt;=4000,1,0)</f>
        <v>0</v>
      </c>
    </row>
    <row r="359" spans="1:8" x14ac:dyDescent="0.25">
      <c r="A359" s="1">
        <v>38998</v>
      </c>
      <c r="B359" t="s">
        <v>19</v>
      </c>
      <c r="C359">
        <v>283</v>
      </c>
      <c r="D359">
        <f>MONTH(cukier3[[#This Row],[Data]])</f>
        <v>10</v>
      </c>
      <c r="E359">
        <f>IF(NOT(D358=cukier3[[#This Row],[miesiac]]),1,0)</f>
        <v>0</v>
      </c>
      <c r="F359">
        <f>IF(cukier3[[#This Row],[czypierwszy]]=1,(ROUNDUP((5000-F358)/1000,0)*1000+F358-cukier3[[#This Row],[Ilość cukru]]),F358-cukier3[[#This Row],[Ilość cukru]])</f>
        <v>4638</v>
      </c>
      <c r="G359">
        <f>cukier3[[#This Row],[magazyn]]-F358+cukier3[[#This Row],[Ilość cukru]]</f>
        <v>0</v>
      </c>
      <c r="H359">
        <f>IF(cukier3[[#This Row],[ile zakupiono]]&gt;=4000,1,0)</f>
        <v>0</v>
      </c>
    </row>
    <row r="360" spans="1:8" x14ac:dyDescent="0.25">
      <c r="A360" s="1">
        <v>39001</v>
      </c>
      <c r="B360" t="s">
        <v>125</v>
      </c>
      <c r="C360">
        <v>42</v>
      </c>
      <c r="D360">
        <f>MONTH(cukier3[[#This Row],[Data]])</f>
        <v>10</v>
      </c>
      <c r="E360">
        <f>IF(NOT(D359=cukier3[[#This Row],[miesiac]]),1,0)</f>
        <v>0</v>
      </c>
      <c r="F360">
        <f>IF(cukier3[[#This Row],[czypierwszy]]=1,(ROUNDUP((5000-F359)/1000,0)*1000+F359-cukier3[[#This Row],[Ilość cukru]]),F359-cukier3[[#This Row],[Ilość cukru]])</f>
        <v>4596</v>
      </c>
      <c r="G360">
        <f>cukier3[[#This Row],[magazyn]]-F359+cukier3[[#This Row],[Ilość cukru]]</f>
        <v>0</v>
      </c>
      <c r="H360">
        <f>IF(cukier3[[#This Row],[ile zakupiono]]&gt;=4000,1,0)</f>
        <v>0</v>
      </c>
    </row>
    <row r="361" spans="1:8" x14ac:dyDescent="0.25">
      <c r="A361" s="1">
        <v>39003</v>
      </c>
      <c r="B361" t="s">
        <v>8</v>
      </c>
      <c r="C361">
        <v>163</v>
      </c>
      <c r="D361">
        <f>MONTH(cukier3[[#This Row],[Data]])</f>
        <v>10</v>
      </c>
      <c r="E361">
        <f>IF(NOT(D360=cukier3[[#This Row],[miesiac]]),1,0)</f>
        <v>0</v>
      </c>
      <c r="F361">
        <f>IF(cukier3[[#This Row],[czypierwszy]]=1,(ROUNDUP((5000-F360)/1000,0)*1000+F360-cukier3[[#This Row],[Ilość cukru]]),F360-cukier3[[#This Row],[Ilość cukru]])</f>
        <v>4433</v>
      </c>
      <c r="G361">
        <f>cukier3[[#This Row],[magazyn]]-F360+cukier3[[#This Row],[Ilość cukru]]</f>
        <v>0</v>
      </c>
      <c r="H361">
        <f>IF(cukier3[[#This Row],[ile zakupiono]]&gt;=4000,1,0)</f>
        <v>0</v>
      </c>
    </row>
    <row r="362" spans="1:8" x14ac:dyDescent="0.25">
      <c r="A362" s="1">
        <v>39009</v>
      </c>
      <c r="B362" t="s">
        <v>19</v>
      </c>
      <c r="C362">
        <v>115</v>
      </c>
      <c r="D362">
        <f>MONTH(cukier3[[#This Row],[Data]])</f>
        <v>10</v>
      </c>
      <c r="E362">
        <f>IF(NOT(D361=cukier3[[#This Row],[miesiac]]),1,0)</f>
        <v>0</v>
      </c>
      <c r="F362">
        <f>IF(cukier3[[#This Row],[czypierwszy]]=1,(ROUNDUP((5000-F361)/1000,0)*1000+F361-cukier3[[#This Row],[Ilość cukru]]),F361-cukier3[[#This Row],[Ilość cukru]])</f>
        <v>4318</v>
      </c>
      <c r="G362">
        <f>cukier3[[#This Row],[magazyn]]-F361+cukier3[[#This Row],[Ilość cukru]]</f>
        <v>0</v>
      </c>
      <c r="H362">
        <f>IF(cukier3[[#This Row],[ile zakupiono]]&gt;=4000,1,0)</f>
        <v>0</v>
      </c>
    </row>
    <row r="363" spans="1:8" x14ac:dyDescent="0.25">
      <c r="A363" s="1">
        <v>39014</v>
      </c>
      <c r="B363" t="s">
        <v>73</v>
      </c>
      <c r="C363">
        <v>75</v>
      </c>
      <c r="D363">
        <f>MONTH(cukier3[[#This Row],[Data]])</f>
        <v>10</v>
      </c>
      <c r="E363">
        <f>IF(NOT(D362=cukier3[[#This Row],[miesiac]]),1,0)</f>
        <v>0</v>
      </c>
      <c r="F363">
        <f>IF(cukier3[[#This Row],[czypierwszy]]=1,(ROUNDUP((5000-F362)/1000,0)*1000+F362-cukier3[[#This Row],[Ilość cukru]]),F362-cukier3[[#This Row],[Ilość cukru]])</f>
        <v>4243</v>
      </c>
      <c r="G363">
        <f>cukier3[[#This Row],[magazyn]]-F362+cukier3[[#This Row],[Ilość cukru]]</f>
        <v>0</v>
      </c>
      <c r="H363">
        <f>IF(cukier3[[#This Row],[ile zakupiono]]&gt;=4000,1,0)</f>
        <v>0</v>
      </c>
    </row>
    <row r="364" spans="1:8" x14ac:dyDescent="0.25">
      <c r="A364" s="1">
        <v>39015</v>
      </c>
      <c r="B364" t="s">
        <v>47</v>
      </c>
      <c r="C364">
        <v>403</v>
      </c>
      <c r="D364">
        <f>MONTH(cukier3[[#This Row],[Data]])</f>
        <v>10</v>
      </c>
      <c r="E364">
        <f>IF(NOT(D363=cukier3[[#This Row],[miesiac]]),1,0)</f>
        <v>0</v>
      </c>
      <c r="F364">
        <f>IF(cukier3[[#This Row],[czypierwszy]]=1,(ROUNDUP((5000-F363)/1000,0)*1000+F363-cukier3[[#This Row],[Ilość cukru]]),F363-cukier3[[#This Row],[Ilość cukru]])</f>
        <v>3840</v>
      </c>
      <c r="G364">
        <f>cukier3[[#This Row],[magazyn]]-F363+cukier3[[#This Row],[Ilość cukru]]</f>
        <v>0</v>
      </c>
      <c r="H364">
        <f>IF(cukier3[[#This Row],[ile zakupiono]]&gt;=4000,1,0)</f>
        <v>0</v>
      </c>
    </row>
    <row r="365" spans="1:8" x14ac:dyDescent="0.25">
      <c r="A365" s="1">
        <v>39019</v>
      </c>
      <c r="B365" t="s">
        <v>19</v>
      </c>
      <c r="C365">
        <v>465</v>
      </c>
      <c r="D365">
        <f>MONTH(cukier3[[#This Row],[Data]])</f>
        <v>10</v>
      </c>
      <c r="E365">
        <f>IF(NOT(D364=cukier3[[#This Row],[miesiac]]),1,0)</f>
        <v>0</v>
      </c>
      <c r="F365">
        <f>IF(cukier3[[#This Row],[czypierwszy]]=1,(ROUNDUP((5000-F364)/1000,0)*1000+F364-cukier3[[#This Row],[Ilość cukru]]),F364-cukier3[[#This Row],[Ilość cukru]])</f>
        <v>3375</v>
      </c>
      <c r="G365">
        <f>cukier3[[#This Row],[magazyn]]-F364+cukier3[[#This Row],[Ilość cukru]]</f>
        <v>0</v>
      </c>
      <c r="H365">
        <f>IF(cukier3[[#This Row],[ile zakupiono]]&gt;=4000,1,0)</f>
        <v>0</v>
      </c>
    </row>
    <row r="366" spans="1:8" x14ac:dyDescent="0.25">
      <c r="A366" s="1">
        <v>39021</v>
      </c>
      <c r="B366" t="s">
        <v>8</v>
      </c>
      <c r="C366">
        <v>194</v>
      </c>
      <c r="D366">
        <f>MONTH(cukier3[[#This Row],[Data]])</f>
        <v>10</v>
      </c>
      <c r="E366">
        <f>IF(NOT(D365=cukier3[[#This Row],[miesiac]]),1,0)</f>
        <v>0</v>
      </c>
      <c r="F366">
        <f>IF(cukier3[[#This Row],[czypierwszy]]=1,(ROUNDUP((5000-F365)/1000,0)*1000+F365-cukier3[[#This Row],[Ilość cukru]]),F365-cukier3[[#This Row],[Ilość cukru]])</f>
        <v>3181</v>
      </c>
      <c r="G366">
        <f>cukier3[[#This Row],[magazyn]]-F365+cukier3[[#This Row],[Ilość cukru]]</f>
        <v>0</v>
      </c>
      <c r="H366">
        <f>IF(cukier3[[#This Row],[ile zakupiono]]&gt;=4000,1,0)</f>
        <v>0</v>
      </c>
    </row>
    <row r="367" spans="1:8" x14ac:dyDescent="0.25">
      <c r="A367" s="1">
        <v>39021</v>
      </c>
      <c r="B367" t="s">
        <v>71</v>
      </c>
      <c r="C367">
        <v>122</v>
      </c>
      <c r="D367">
        <f>MONTH(cukier3[[#This Row],[Data]])</f>
        <v>10</v>
      </c>
      <c r="E367">
        <f>IF(NOT(D366=cukier3[[#This Row],[miesiac]]),1,0)</f>
        <v>0</v>
      </c>
      <c r="F367">
        <f>IF(cukier3[[#This Row],[czypierwszy]]=1,(ROUNDUP((5000-F366)/1000,0)*1000+F366-cukier3[[#This Row],[Ilość cukru]]),F366-cukier3[[#This Row],[Ilość cukru]])</f>
        <v>3059</v>
      </c>
      <c r="G367">
        <f>cukier3[[#This Row],[magazyn]]-F366+cukier3[[#This Row],[Ilość cukru]]</f>
        <v>0</v>
      </c>
      <c r="H367">
        <f>IF(cukier3[[#This Row],[ile zakupiono]]&gt;=4000,1,0)</f>
        <v>0</v>
      </c>
    </row>
    <row r="368" spans="1:8" x14ac:dyDescent="0.25">
      <c r="A368" s="1">
        <v>39021</v>
      </c>
      <c r="B368" t="s">
        <v>21</v>
      </c>
      <c r="C368">
        <v>186</v>
      </c>
      <c r="D368">
        <f>MONTH(cukier3[[#This Row],[Data]])</f>
        <v>10</v>
      </c>
      <c r="E368">
        <f>IF(NOT(D367=cukier3[[#This Row],[miesiac]]),1,0)</f>
        <v>0</v>
      </c>
      <c r="F368">
        <f>IF(cukier3[[#This Row],[czypierwszy]]=1,(ROUNDUP((5000-F367)/1000,0)*1000+F367-cukier3[[#This Row],[Ilość cukru]]),F367-cukier3[[#This Row],[Ilość cukru]])</f>
        <v>2873</v>
      </c>
      <c r="G368">
        <f>cukier3[[#This Row],[magazyn]]-F367+cukier3[[#This Row],[Ilość cukru]]</f>
        <v>0</v>
      </c>
      <c r="H368">
        <f>IF(cukier3[[#This Row],[ile zakupiono]]&gt;=4000,1,0)</f>
        <v>0</v>
      </c>
    </row>
    <row r="369" spans="1:8" x14ac:dyDescent="0.25">
      <c r="A369" s="1">
        <v>39026</v>
      </c>
      <c r="B369" t="s">
        <v>14</v>
      </c>
      <c r="C369">
        <v>137</v>
      </c>
      <c r="D369">
        <f>MONTH(cukier3[[#This Row],[Data]])</f>
        <v>11</v>
      </c>
      <c r="E369">
        <f>IF(NOT(D368=cukier3[[#This Row],[miesiac]]),1,0)</f>
        <v>1</v>
      </c>
      <c r="F369">
        <f>IF(cukier3[[#This Row],[czypierwszy]]=1,(ROUNDUP((5000-F368)/1000,0)*1000+F368-cukier3[[#This Row],[Ilość cukru]]),F368-cukier3[[#This Row],[Ilość cukru]])</f>
        <v>5736</v>
      </c>
      <c r="G369">
        <f>cukier3[[#This Row],[magazyn]]-F368+cukier3[[#This Row],[Ilość cukru]]</f>
        <v>3000</v>
      </c>
      <c r="H369">
        <f>IF(cukier3[[#This Row],[ile zakupiono]]&gt;=4000,1,0)</f>
        <v>0</v>
      </c>
    </row>
    <row r="370" spans="1:8" x14ac:dyDescent="0.25">
      <c r="A370" s="1">
        <v>39029</v>
      </c>
      <c r="B370" t="s">
        <v>81</v>
      </c>
      <c r="C370">
        <v>10</v>
      </c>
      <c r="D370">
        <f>MONTH(cukier3[[#This Row],[Data]])</f>
        <v>11</v>
      </c>
      <c r="E370">
        <f>IF(NOT(D369=cukier3[[#This Row],[miesiac]]),1,0)</f>
        <v>0</v>
      </c>
      <c r="F370">
        <f>IF(cukier3[[#This Row],[czypierwszy]]=1,(ROUNDUP((5000-F369)/1000,0)*1000+F369-cukier3[[#This Row],[Ilość cukru]]),F369-cukier3[[#This Row],[Ilość cukru]])</f>
        <v>5726</v>
      </c>
      <c r="G370">
        <f>cukier3[[#This Row],[magazyn]]-F369+cukier3[[#This Row],[Ilość cukru]]</f>
        <v>0</v>
      </c>
      <c r="H370">
        <f>IF(cukier3[[#This Row],[ile zakupiono]]&gt;=4000,1,0)</f>
        <v>0</v>
      </c>
    </row>
    <row r="371" spans="1:8" x14ac:dyDescent="0.25">
      <c r="A371" s="1">
        <v>39032</v>
      </c>
      <c r="B371" t="s">
        <v>52</v>
      </c>
      <c r="C371">
        <v>437</v>
      </c>
      <c r="D371">
        <f>MONTH(cukier3[[#This Row],[Data]])</f>
        <v>11</v>
      </c>
      <c r="E371">
        <f>IF(NOT(D370=cukier3[[#This Row],[miesiac]]),1,0)</f>
        <v>0</v>
      </c>
      <c r="F371">
        <f>IF(cukier3[[#This Row],[czypierwszy]]=1,(ROUNDUP((5000-F370)/1000,0)*1000+F370-cukier3[[#This Row],[Ilość cukru]]),F370-cukier3[[#This Row],[Ilość cukru]])</f>
        <v>5289</v>
      </c>
      <c r="G371">
        <f>cukier3[[#This Row],[magazyn]]-F370+cukier3[[#This Row],[Ilość cukru]]</f>
        <v>0</v>
      </c>
      <c r="H371">
        <f>IF(cukier3[[#This Row],[ile zakupiono]]&gt;=4000,1,0)</f>
        <v>0</v>
      </c>
    </row>
    <row r="372" spans="1:8" x14ac:dyDescent="0.25">
      <c r="A372" s="1">
        <v>39034</v>
      </c>
      <c r="B372" t="s">
        <v>129</v>
      </c>
      <c r="C372">
        <v>20</v>
      </c>
      <c r="D372">
        <f>MONTH(cukier3[[#This Row],[Data]])</f>
        <v>11</v>
      </c>
      <c r="E372">
        <f>IF(NOT(D371=cukier3[[#This Row],[miesiac]]),1,0)</f>
        <v>0</v>
      </c>
      <c r="F372">
        <f>IF(cukier3[[#This Row],[czypierwszy]]=1,(ROUNDUP((5000-F371)/1000,0)*1000+F371-cukier3[[#This Row],[Ilość cukru]]),F371-cukier3[[#This Row],[Ilość cukru]])</f>
        <v>5269</v>
      </c>
      <c r="G372">
        <f>cukier3[[#This Row],[magazyn]]-F371+cukier3[[#This Row],[Ilość cukru]]</f>
        <v>0</v>
      </c>
      <c r="H372">
        <f>IF(cukier3[[#This Row],[ile zakupiono]]&gt;=4000,1,0)</f>
        <v>0</v>
      </c>
    </row>
    <row r="373" spans="1:8" x14ac:dyDescent="0.25">
      <c r="A373" s="1">
        <v>39035</v>
      </c>
      <c r="B373" t="s">
        <v>16</v>
      </c>
      <c r="C373">
        <v>108</v>
      </c>
      <c r="D373">
        <f>MONTH(cukier3[[#This Row],[Data]])</f>
        <v>11</v>
      </c>
      <c r="E373">
        <f>IF(NOT(D372=cukier3[[#This Row],[miesiac]]),1,0)</f>
        <v>0</v>
      </c>
      <c r="F373">
        <f>IF(cukier3[[#This Row],[czypierwszy]]=1,(ROUNDUP((5000-F372)/1000,0)*1000+F372-cukier3[[#This Row],[Ilość cukru]]),F372-cukier3[[#This Row],[Ilość cukru]])</f>
        <v>5161</v>
      </c>
      <c r="G373">
        <f>cukier3[[#This Row],[magazyn]]-F372+cukier3[[#This Row],[Ilość cukru]]</f>
        <v>0</v>
      </c>
      <c r="H373">
        <f>IF(cukier3[[#This Row],[ile zakupiono]]&gt;=4000,1,0)</f>
        <v>0</v>
      </c>
    </row>
    <row r="374" spans="1:8" x14ac:dyDescent="0.25">
      <c r="A374" s="1">
        <v>39040</v>
      </c>
      <c r="B374" t="s">
        <v>39</v>
      </c>
      <c r="C374">
        <v>62</v>
      </c>
      <c r="D374">
        <f>MONTH(cukier3[[#This Row],[Data]])</f>
        <v>11</v>
      </c>
      <c r="E374">
        <f>IF(NOT(D373=cukier3[[#This Row],[miesiac]]),1,0)</f>
        <v>0</v>
      </c>
      <c r="F374">
        <f>IF(cukier3[[#This Row],[czypierwszy]]=1,(ROUNDUP((5000-F373)/1000,0)*1000+F373-cukier3[[#This Row],[Ilość cukru]]),F373-cukier3[[#This Row],[Ilość cukru]])</f>
        <v>5099</v>
      </c>
      <c r="G374">
        <f>cukier3[[#This Row],[magazyn]]-F373+cukier3[[#This Row],[Ilość cukru]]</f>
        <v>0</v>
      </c>
      <c r="H374">
        <f>IF(cukier3[[#This Row],[ile zakupiono]]&gt;=4000,1,0)</f>
        <v>0</v>
      </c>
    </row>
    <row r="375" spans="1:8" x14ac:dyDescent="0.25">
      <c r="A375" s="1">
        <v>39040</v>
      </c>
      <c r="B375" t="s">
        <v>9</v>
      </c>
      <c r="C375">
        <v>426</v>
      </c>
      <c r="D375">
        <f>MONTH(cukier3[[#This Row],[Data]])</f>
        <v>11</v>
      </c>
      <c r="E375">
        <f>IF(NOT(D374=cukier3[[#This Row],[miesiac]]),1,0)</f>
        <v>0</v>
      </c>
      <c r="F375">
        <f>IF(cukier3[[#This Row],[czypierwszy]]=1,(ROUNDUP((5000-F374)/1000,0)*1000+F374-cukier3[[#This Row],[Ilość cukru]]),F374-cukier3[[#This Row],[Ilość cukru]])</f>
        <v>4673</v>
      </c>
      <c r="G375">
        <f>cukier3[[#This Row],[magazyn]]-F374+cukier3[[#This Row],[Ilość cukru]]</f>
        <v>0</v>
      </c>
      <c r="H375">
        <f>IF(cukier3[[#This Row],[ile zakupiono]]&gt;=4000,1,0)</f>
        <v>0</v>
      </c>
    </row>
    <row r="376" spans="1:8" x14ac:dyDescent="0.25">
      <c r="A376" s="1">
        <v>39043</v>
      </c>
      <c r="B376" t="s">
        <v>47</v>
      </c>
      <c r="C376">
        <v>303</v>
      </c>
      <c r="D376">
        <f>MONTH(cukier3[[#This Row],[Data]])</f>
        <v>11</v>
      </c>
      <c r="E376">
        <f>IF(NOT(D375=cukier3[[#This Row],[miesiac]]),1,0)</f>
        <v>0</v>
      </c>
      <c r="F376">
        <f>IF(cukier3[[#This Row],[czypierwszy]]=1,(ROUNDUP((5000-F375)/1000,0)*1000+F375-cukier3[[#This Row],[Ilość cukru]]),F375-cukier3[[#This Row],[Ilość cukru]])</f>
        <v>4370</v>
      </c>
      <c r="G376">
        <f>cukier3[[#This Row],[magazyn]]-F375+cukier3[[#This Row],[Ilość cukru]]</f>
        <v>0</v>
      </c>
      <c r="H376">
        <f>IF(cukier3[[#This Row],[ile zakupiono]]&gt;=4000,1,0)</f>
        <v>0</v>
      </c>
    </row>
    <row r="377" spans="1:8" x14ac:dyDescent="0.25">
      <c r="A377" s="1">
        <v>39044</v>
      </c>
      <c r="B377" t="s">
        <v>2</v>
      </c>
      <c r="C377">
        <v>20</v>
      </c>
      <c r="D377">
        <f>MONTH(cukier3[[#This Row],[Data]])</f>
        <v>11</v>
      </c>
      <c r="E377">
        <f>IF(NOT(D376=cukier3[[#This Row],[miesiac]]),1,0)</f>
        <v>0</v>
      </c>
      <c r="F377">
        <f>IF(cukier3[[#This Row],[czypierwszy]]=1,(ROUNDUP((5000-F376)/1000,0)*1000+F376-cukier3[[#This Row],[Ilość cukru]]),F376-cukier3[[#This Row],[Ilość cukru]])</f>
        <v>4350</v>
      </c>
      <c r="G377">
        <f>cukier3[[#This Row],[magazyn]]-F376+cukier3[[#This Row],[Ilość cukru]]</f>
        <v>0</v>
      </c>
      <c r="H377">
        <f>IF(cukier3[[#This Row],[ile zakupiono]]&gt;=4000,1,0)</f>
        <v>0</v>
      </c>
    </row>
    <row r="378" spans="1:8" x14ac:dyDescent="0.25">
      <c r="A378" s="1">
        <v>39047</v>
      </c>
      <c r="B378" t="s">
        <v>11</v>
      </c>
      <c r="C378">
        <v>237</v>
      </c>
      <c r="D378">
        <f>MONTH(cukier3[[#This Row],[Data]])</f>
        <v>11</v>
      </c>
      <c r="E378">
        <f>IF(NOT(D377=cukier3[[#This Row],[miesiac]]),1,0)</f>
        <v>0</v>
      </c>
      <c r="F378">
        <f>IF(cukier3[[#This Row],[czypierwszy]]=1,(ROUNDUP((5000-F377)/1000,0)*1000+F377-cukier3[[#This Row],[Ilość cukru]]),F377-cukier3[[#This Row],[Ilość cukru]])</f>
        <v>4113</v>
      </c>
      <c r="G378">
        <f>cukier3[[#This Row],[magazyn]]-F377+cukier3[[#This Row],[Ilość cukru]]</f>
        <v>0</v>
      </c>
      <c r="H378">
        <f>IF(cukier3[[#This Row],[ile zakupiono]]&gt;=4000,1,0)</f>
        <v>0</v>
      </c>
    </row>
    <row r="379" spans="1:8" x14ac:dyDescent="0.25">
      <c r="A379" s="1">
        <v>39048</v>
      </c>
      <c r="B379" t="s">
        <v>25</v>
      </c>
      <c r="C379">
        <v>151</v>
      </c>
      <c r="D379">
        <f>MONTH(cukier3[[#This Row],[Data]])</f>
        <v>11</v>
      </c>
      <c r="E379">
        <f>IF(NOT(D378=cukier3[[#This Row],[miesiac]]),1,0)</f>
        <v>0</v>
      </c>
      <c r="F379">
        <f>IF(cukier3[[#This Row],[czypierwszy]]=1,(ROUNDUP((5000-F378)/1000,0)*1000+F378-cukier3[[#This Row],[Ilość cukru]]),F378-cukier3[[#This Row],[Ilość cukru]])</f>
        <v>3962</v>
      </c>
      <c r="G379">
        <f>cukier3[[#This Row],[magazyn]]-F378+cukier3[[#This Row],[Ilość cukru]]</f>
        <v>0</v>
      </c>
      <c r="H379">
        <f>IF(cukier3[[#This Row],[ile zakupiono]]&gt;=4000,1,0)</f>
        <v>0</v>
      </c>
    </row>
    <row r="380" spans="1:8" x14ac:dyDescent="0.25">
      <c r="A380" s="1">
        <v>39049</v>
      </c>
      <c r="B380" t="s">
        <v>130</v>
      </c>
      <c r="C380">
        <v>6</v>
      </c>
      <c r="D380">
        <f>MONTH(cukier3[[#This Row],[Data]])</f>
        <v>11</v>
      </c>
      <c r="E380">
        <f>IF(NOT(D379=cukier3[[#This Row],[miesiac]]),1,0)</f>
        <v>0</v>
      </c>
      <c r="F380">
        <f>IF(cukier3[[#This Row],[czypierwszy]]=1,(ROUNDUP((5000-F379)/1000,0)*1000+F379-cukier3[[#This Row],[Ilość cukru]]),F379-cukier3[[#This Row],[Ilość cukru]])</f>
        <v>3956</v>
      </c>
      <c r="G380">
        <f>cukier3[[#This Row],[magazyn]]-F379+cukier3[[#This Row],[Ilość cukru]]</f>
        <v>0</v>
      </c>
      <c r="H380">
        <f>IF(cukier3[[#This Row],[ile zakupiono]]&gt;=4000,1,0)</f>
        <v>0</v>
      </c>
    </row>
    <row r="381" spans="1:8" x14ac:dyDescent="0.25">
      <c r="A381" s="1">
        <v>39052</v>
      </c>
      <c r="B381" t="s">
        <v>8</v>
      </c>
      <c r="C381">
        <v>124</v>
      </c>
      <c r="D381">
        <f>MONTH(cukier3[[#This Row],[Data]])</f>
        <v>12</v>
      </c>
      <c r="E381">
        <f>IF(NOT(D380=cukier3[[#This Row],[miesiac]]),1,0)</f>
        <v>1</v>
      </c>
      <c r="F381">
        <f>IF(cukier3[[#This Row],[czypierwszy]]=1,(ROUNDUP((5000-F380)/1000,0)*1000+F380-cukier3[[#This Row],[Ilość cukru]]),F380-cukier3[[#This Row],[Ilość cukru]])</f>
        <v>5832</v>
      </c>
      <c r="G381">
        <f>cukier3[[#This Row],[magazyn]]-F380+cukier3[[#This Row],[Ilość cukru]]</f>
        <v>2000</v>
      </c>
      <c r="H381">
        <f>IF(cukier3[[#This Row],[ile zakupiono]]&gt;=4000,1,0)</f>
        <v>0</v>
      </c>
    </row>
    <row r="382" spans="1:8" x14ac:dyDescent="0.25">
      <c r="A382" s="1">
        <v>39054</v>
      </c>
      <c r="B382" t="s">
        <v>131</v>
      </c>
      <c r="C382">
        <v>7</v>
      </c>
      <c r="D382">
        <f>MONTH(cukier3[[#This Row],[Data]])</f>
        <v>12</v>
      </c>
      <c r="E382">
        <f>IF(NOT(D381=cukier3[[#This Row],[miesiac]]),1,0)</f>
        <v>0</v>
      </c>
      <c r="F382">
        <f>IF(cukier3[[#This Row],[czypierwszy]]=1,(ROUNDUP((5000-F381)/1000,0)*1000+F381-cukier3[[#This Row],[Ilość cukru]]),F381-cukier3[[#This Row],[Ilość cukru]])</f>
        <v>5825</v>
      </c>
      <c r="G382">
        <f>cukier3[[#This Row],[magazyn]]-F381+cukier3[[#This Row],[Ilość cukru]]</f>
        <v>0</v>
      </c>
      <c r="H382">
        <f>IF(cukier3[[#This Row],[ile zakupiono]]&gt;=4000,1,0)</f>
        <v>0</v>
      </c>
    </row>
    <row r="383" spans="1:8" x14ac:dyDescent="0.25">
      <c r="A383" s="1">
        <v>39055</v>
      </c>
      <c r="B383" t="s">
        <v>132</v>
      </c>
      <c r="C383">
        <v>7</v>
      </c>
      <c r="D383">
        <f>MONTH(cukier3[[#This Row],[Data]])</f>
        <v>12</v>
      </c>
      <c r="E383">
        <f>IF(NOT(D382=cukier3[[#This Row],[miesiac]]),1,0)</f>
        <v>0</v>
      </c>
      <c r="F383">
        <f>IF(cukier3[[#This Row],[czypierwszy]]=1,(ROUNDUP((5000-F382)/1000,0)*1000+F382-cukier3[[#This Row],[Ilość cukru]]),F382-cukier3[[#This Row],[Ilość cukru]])</f>
        <v>5818</v>
      </c>
      <c r="G383">
        <f>cukier3[[#This Row],[magazyn]]-F382+cukier3[[#This Row],[Ilość cukru]]</f>
        <v>0</v>
      </c>
      <c r="H383">
        <f>IF(cukier3[[#This Row],[ile zakupiono]]&gt;=4000,1,0)</f>
        <v>0</v>
      </c>
    </row>
    <row r="384" spans="1:8" x14ac:dyDescent="0.25">
      <c r="A384" s="1">
        <v>39057</v>
      </c>
      <c r="B384" t="s">
        <v>47</v>
      </c>
      <c r="C384">
        <v>105</v>
      </c>
      <c r="D384">
        <f>MONTH(cukier3[[#This Row],[Data]])</f>
        <v>12</v>
      </c>
      <c r="E384">
        <f>IF(NOT(D383=cukier3[[#This Row],[miesiac]]),1,0)</f>
        <v>0</v>
      </c>
      <c r="F384">
        <f>IF(cukier3[[#This Row],[czypierwszy]]=1,(ROUNDUP((5000-F383)/1000,0)*1000+F383-cukier3[[#This Row],[Ilość cukru]]),F383-cukier3[[#This Row],[Ilość cukru]])</f>
        <v>5713</v>
      </c>
      <c r="G384">
        <f>cukier3[[#This Row],[magazyn]]-F383+cukier3[[#This Row],[Ilość cukru]]</f>
        <v>0</v>
      </c>
      <c r="H384">
        <f>IF(cukier3[[#This Row],[ile zakupiono]]&gt;=4000,1,0)</f>
        <v>0</v>
      </c>
    </row>
    <row r="385" spans="1:8" x14ac:dyDescent="0.25">
      <c r="A385" s="1">
        <v>39058</v>
      </c>
      <c r="B385" t="s">
        <v>71</v>
      </c>
      <c r="C385">
        <v>58</v>
      </c>
      <c r="D385">
        <f>MONTH(cukier3[[#This Row],[Data]])</f>
        <v>12</v>
      </c>
      <c r="E385">
        <f>IF(NOT(D384=cukier3[[#This Row],[miesiac]]),1,0)</f>
        <v>0</v>
      </c>
      <c r="F385">
        <f>IF(cukier3[[#This Row],[czypierwszy]]=1,(ROUNDUP((5000-F384)/1000,0)*1000+F384-cukier3[[#This Row],[Ilość cukru]]),F384-cukier3[[#This Row],[Ilość cukru]])</f>
        <v>5655</v>
      </c>
      <c r="G385">
        <f>cukier3[[#This Row],[magazyn]]-F384+cukier3[[#This Row],[Ilość cukru]]</f>
        <v>0</v>
      </c>
      <c r="H385">
        <f>IF(cukier3[[#This Row],[ile zakupiono]]&gt;=4000,1,0)</f>
        <v>0</v>
      </c>
    </row>
    <row r="386" spans="1:8" x14ac:dyDescent="0.25">
      <c r="A386" s="1">
        <v>39058</v>
      </c>
      <c r="B386" t="s">
        <v>133</v>
      </c>
      <c r="C386">
        <v>182</v>
      </c>
      <c r="D386">
        <f>MONTH(cukier3[[#This Row],[Data]])</f>
        <v>12</v>
      </c>
      <c r="E386">
        <f>IF(NOT(D385=cukier3[[#This Row],[miesiac]]),1,0)</f>
        <v>0</v>
      </c>
      <c r="F386">
        <f>IF(cukier3[[#This Row],[czypierwszy]]=1,(ROUNDUP((5000-F385)/1000,0)*1000+F385-cukier3[[#This Row],[Ilość cukru]]),F385-cukier3[[#This Row],[Ilość cukru]])</f>
        <v>5473</v>
      </c>
      <c r="G386">
        <f>cukier3[[#This Row],[magazyn]]-F385+cukier3[[#This Row],[Ilość cukru]]</f>
        <v>0</v>
      </c>
      <c r="H386">
        <f>IF(cukier3[[#This Row],[ile zakupiono]]&gt;=4000,1,0)</f>
        <v>0</v>
      </c>
    </row>
    <row r="387" spans="1:8" x14ac:dyDescent="0.25">
      <c r="A387" s="1">
        <v>39060</v>
      </c>
      <c r="B387" t="s">
        <v>52</v>
      </c>
      <c r="C387">
        <v>163</v>
      </c>
      <c r="D387">
        <f>MONTH(cukier3[[#This Row],[Data]])</f>
        <v>12</v>
      </c>
      <c r="E387">
        <f>IF(NOT(D386=cukier3[[#This Row],[miesiac]]),1,0)</f>
        <v>0</v>
      </c>
      <c r="F387">
        <f>IF(cukier3[[#This Row],[czypierwszy]]=1,(ROUNDUP((5000-F386)/1000,0)*1000+F386-cukier3[[#This Row],[Ilość cukru]]),F386-cukier3[[#This Row],[Ilość cukru]])</f>
        <v>5310</v>
      </c>
      <c r="G387">
        <f>cukier3[[#This Row],[magazyn]]-F386+cukier3[[#This Row],[Ilość cukru]]</f>
        <v>0</v>
      </c>
      <c r="H387">
        <f>IF(cukier3[[#This Row],[ile zakupiono]]&gt;=4000,1,0)</f>
        <v>0</v>
      </c>
    </row>
    <row r="388" spans="1:8" x14ac:dyDescent="0.25">
      <c r="A388" s="1">
        <v>39060</v>
      </c>
      <c r="B388" t="s">
        <v>134</v>
      </c>
      <c r="C388">
        <v>14</v>
      </c>
      <c r="D388">
        <f>MONTH(cukier3[[#This Row],[Data]])</f>
        <v>12</v>
      </c>
      <c r="E388">
        <f>IF(NOT(D387=cukier3[[#This Row],[miesiac]]),1,0)</f>
        <v>0</v>
      </c>
      <c r="F388">
        <f>IF(cukier3[[#This Row],[czypierwszy]]=1,(ROUNDUP((5000-F387)/1000,0)*1000+F387-cukier3[[#This Row],[Ilość cukru]]),F387-cukier3[[#This Row],[Ilość cukru]])</f>
        <v>5296</v>
      </c>
      <c r="G388">
        <f>cukier3[[#This Row],[magazyn]]-F387+cukier3[[#This Row],[Ilość cukru]]</f>
        <v>0</v>
      </c>
      <c r="H388">
        <f>IF(cukier3[[#This Row],[ile zakupiono]]&gt;=4000,1,0)</f>
        <v>0</v>
      </c>
    </row>
    <row r="389" spans="1:8" x14ac:dyDescent="0.25">
      <c r="A389" s="1">
        <v>39061</v>
      </c>
      <c r="B389" t="s">
        <v>135</v>
      </c>
      <c r="C389">
        <v>4</v>
      </c>
      <c r="D389">
        <f>MONTH(cukier3[[#This Row],[Data]])</f>
        <v>12</v>
      </c>
      <c r="E389">
        <f>IF(NOT(D388=cukier3[[#This Row],[miesiac]]),1,0)</f>
        <v>0</v>
      </c>
      <c r="F389">
        <f>IF(cukier3[[#This Row],[czypierwszy]]=1,(ROUNDUP((5000-F388)/1000,0)*1000+F388-cukier3[[#This Row],[Ilość cukru]]),F388-cukier3[[#This Row],[Ilość cukru]])</f>
        <v>5292</v>
      </c>
      <c r="G389">
        <f>cukier3[[#This Row],[magazyn]]-F388+cukier3[[#This Row],[Ilość cukru]]</f>
        <v>0</v>
      </c>
      <c r="H389">
        <f>IF(cukier3[[#This Row],[ile zakupiono]]&gt;=4000,1,0)</f>
        <v>0</v>
      </c>
    </row>
    <row r="390" spans="1:8" x14ac:dyDescent="0.25">
      <c r="A390" s="1">
        <v>39062</v>
      </c>
      <c r="B390" t="s">
        <v>136</v>
      </c>
      <c r="C390">
        <v>13</v>
      </c>
      <c r="D390">
        <f>MONTH(cukier3[[#This Row],[Data]])</f>
        <v>12</v>
      </c>
      <c r="E390">
        <f>IF(NOT(D389=cukier3[[#This Row],[miesiac]]),1,0)</f>
        <v>0</v>
      </c>
      <c r="F390">
        <f>IF(cukier3[[#This Row],[czypierwszy]]=1,(ROUNDUP((5000-F389)/1000,0)*1000+F389-cukier3[[#This Row],[Ilość cukru]]),F389-cukier3[[#This Row],[Ilość cukru]])</f>
        <v>5279</v>
      </c>
      <c r="G390">
        <f>cukier3[[#This Row],[magazyn]]-F389+cukier3[[#This Row],[Ilość cukru]]</f>
        <v>0</v>
      </c>
      <c r="H390">
        <f>IF(cukier3[[#This Row],[ile zakupiono]]&gt;=4000,1,0)</f>
        <v>0</v>
      </c>
    </row>
    <row r="391" spans="1:8" x14ac:dyDescent="0.25">
      <c r="A391" s="1">
        <v>39063</v>
      </c>
      <c r="B391" t="s">
        <v>9</v>
      </c>
      <c r="C391">
        <v>422</v>
      </c>
      <c r="D391">
        <f>MONTH(cukier3[[#This Row],[Data]])</f>
        <v>12</v>
      </c>
      <c r="E391">
        <f>IF(NOT(D390=cukier3[[#This Row],[miesiac]]),1,0)</f>
        <v>0</v>
      </c>
      <c r="F391">
        <f>IF(cukier3[[#This Row],[czypierwszy]]=1,(ROUNDUP((5000-F390)/1000,0)*1000+F390-cukier3[[#This Row],[Ilość cukru]]),F390-cukier3[[#This Row],[Ilość cukru]])</f>
        <v>4857</v>
      </c>
      <c r="G391">
        <f>cukier3[[#This Row],[magazyn]]-F390+cukier3[[#This Row],[Ilość cukru]]</f>
        <v>0</v>
      </c>
      <c r="H391">
        <f>IF(cukier3[[#This Row],[ile zakupiono]]&gt;=4000,1,0)</f>
        <v>0</v>
      </c>
    </row>
    <row r="392" spans="1:8" x14ac:dyDescent="0.25">
      <c r="A392" s="1">
        <v>39064</v>
      </c>
      <c r="B392" t="s">
        <v>84</v>
      </c>
      <c r="C392">
        <v>6</v>
      </c>
      <c r="D392">
        <f>MONTH(cukier3[[#This Row],[Data]])</f>
        <v>12</v>
      </c>
      <c r="E392">
        <f>IF(NOT(D391=cukier3[[#This Row],[miesiac]]),1,0)</f>
        <v>0</v>
      </c>
      <c r="F392">
        <f>IF(cukier3[[#This Row],[czypierwszy]]=1,(ROUNDUP((5000-F391)/1000,0)*1000+F391-cukier3[[#This Row],[Ilość cukru]]),F391-cukier3[[#This Row],[Ilość cukru]])</f>
        <v>4851</v>
      </c>
      <c r="G392">
        <f>cukier3[[#This Row],[magazyn]]-F391+cukier3[[#This Row],[Ilość cukru]]</f>
        <v>0</v>
      </c>
      <c r="H392">
        <f>IF(cukier3[[#This Row],[ile zakupiono]]&gt;=4000,1,0)</f>
        <v>0</v>
      </c>
    </row>
    <row r="393" spans="1:8" x14ac:dyDescent="0.25">
      <c r="A393" s="1">
        <v>39069</v>
      </c>
      <c r="B393" t="s">
        <v>137</v>
      </c>
      <c r="C393">
        <v>15</v>
      </c>
      <c r="D393">
        <f>MONTH(cukier3[[#This Row],[Data]])</f>
        <v>12</v>
      </c>
      <c r="E393">
        <f>IF(NOT(D392=cukier3[[#This Row],[miesiac]]),1,0)</f>
        <v>0</v>
      </c>
      <c r="F393">
        <f>IF(cukier3[[#This Row],[czypierwszy]]=1,(ROUNDUP((5000-F392)/1000,0)*1000+F392-cukier3[[#This Row],[Ilość cukru]]),F392-cukier3[[#This Row],[Ilość cukru]])</f>
        <v>4836</v>
      </c>
      <c r="G393">
        <f>cukier3[[#This Row],[magazyn]]-F392+cukier3[[#This Row],[Ilość cukru]]</f>
        <v>0</v>
      </c>
      <c r="H393">
        <f>IF(cukier3[[#This Row],[ile zakupiono]]&gt;=4000,1,0)</f>
        <v>0</v>
      </c>
    </row>
    <row r="394" spans="1:8" x14ac:dyDescent="0.25">
      <c r="A394" s="1">
        <v>39070</v>
      </c>
      <c r="B394" t="s">
        <v>32</v>
      </c>
      <c r="C394">
        <v>168</v>
      </c>
      <c r="D394">
        <f>MONTH(cukier3[[#This Row],[Data]])</f>
        <v>12</v>
      </c>
      <c r="E394">
        <f>IF(NOT(D393=cukier3[[#This Row],[miesiac]]),1,0)</f>
        <v>0</v>
      </c>
      <c r="F394">
        <f>IF(cukier3[[#This Row],[czypierwszy]]=1,(ROUNDUP((5000-F393)/1000,0)*1000+F393-cukier3[[#This Row],[Ilość cukru]]),F393-cukier3[[#This Row],[Ilość cukru]])</f>
        <v>4668</v>
      </c>
      <c r="G394">
        <f>cukier3[[#This Row],[magazyn]]-F393+cukier3[[#This Row],[Ilość cukru]]</f>
        <v>0</v>
      </c>
      <c r="H394">
        <f>IF(cukier3[[#This Row],[ile zakupiono]]&gt;=4000,1,0)</f>
        <v>0</v>
      </c>
    </row>
    <row r="395" spans="1:8" x14ac:dyDescent="0.25">
      <c r="A395" s="1">
        <v>39072</v>
      </c>
      <c r="B395" t="s">
        <v>52</v>
      </c>
      <c r="C395">
        <v>193</v>
      </c>
      <c r="D395">
        <f>MONTH(cukier3[[#This Row],[Data]])</f>
        <v>12</v>
      </c>
      <c r="E395">
        <f>IF(NOT(D394=cukier3[[#This Row],[miesiac]]),1,0)</f>
        <v>0</v>
      </c>
      <c r="F395">
        <f>IF(cukier3[[#This Row],[czypierwszy]]=1,(ROUNDUP((5000-F394)/1000,0)*1000+F394-cukier3[[#This Row],[Ilość cukru]]),F394-cukier3[[#This Row],[Ilość cukru]])</f>
        <v>4475</v>
      </c>
      <c r="G395">
        <f>cukier3[[#This Row],[magazyn]]-F394+cukier3[[#This Row],[Ilość cukru]]</f>
        <v>0</v>
      </c>
      <c r="H395">
        <f>IF(cukier3[[#This Row],[ile zakupiono]]&gt;=4000,1,0)</f>
        <v>0</v>
      </c>
    </row>
    <row r="396" spans="1:8" x14ac:dyDescent="0.25">
      <c r="A396" s="1">
        <v>39078</v>
      </c>
      <c r="B396" t="s">
        <v>107</v>
      </c>
      <c r="C396">
        <v>15</v>
      </c>
      <c r="D396">
        <f>MONTH(cukier3[[#This Row],[Data]])</f>
        <v>12</v>
      </c>
      <c r="E396">
        <f>IF(NOT(D395=cukier3[[#This Row],[miesiac]]),1,0)</f>
        <v>0</v>
      </c>
      <c r="F396">
        <f>IF(cukier3[[#This Row],[czypierwszy]]=1,(ROUNDUP((5000-F395)/1000,0)*1000+F395-cukier3[[#This Row],[Ilość cukru]]),F395-cukier3[[#This Row],[Ilość cukru]])</f>
        <v>4460</v>
      </c>
      <c r="G396">
        <f>cukier3[[#This Row],[magazyn]]-F395+cukier3[[#This Row],[Ilość cukru]]</f>
        <v>0</v>
      </c>
      <c r="H396">
        <f>IF(cukier3[[#This Row],[ile zakupiono]]&gt;=4000,1,0)</f>
        <v>0</v>
      </c>
    </row>
    <row r="397" spans="1:8" x14ac:dyDescent="0.25">
      <c r="A397" s="1">
        <v>39079</v>
      </c>
      <c r="B397" t="s">
        <v>25</v>
      </c>
      <c r="C397">
        <v>27</v>
      </c>
      <c r="D397">
        <f>MONTH(cukier3[[#This Row],[Data]])</f>
        <v>12</v>
      </c>
      <c r="E397">
        <f>IF(NOT(D396=cukier3[[#This Row],[miesiac]]),1,0)</f>
        <v>0</v>
      </c>
      <c r="F397">
        <f>IF(cukier3[[#This Row],[czypierwszy]]=1,(ROUNDUP((5000-F396)/1000,0)*1000+F396-cukier3[[#This Row],[Ilość cukru]]),F396-cukier3[[#This Row],[Ilość cukru]])</f>
        <v>4433</v>
      </c>
      <c r="G397">
        <f>cukier3[[#This Row],[magazyn]]-F396+cukier3[[#This Row],[Ilość cukru]]</f>
        <v>0</v>
      </c>
      <c r="H397">
        <f>IF(cukier3[[#This Row],[ile zakupiono]]&gt;=4000,1,0)</f>
        <v>0</v>
      </c>
    </row>
    <row r="398" spans="1:8" x14ac:dyDescent="0.25">
      <c r="A398" s="1">
        <v>39080</v>
      </c>
      <c r="B398" t="s">
        <v>25</v>
      </c>
      <c r="C398">
        <v>116</v>
      </c>
      <c r="D398">
        <f>MONTH(cukier3[[#This Row],[Data]])</f>
        <v>12</v>
      </c>
      <c r="E398">
        <f>IF(NOT(D397=cukier3[[#This Row],[miesiac]]),1,0)</f>
        <v>0</v>
      </c>
      <c r="F398">
        <f>IF(cukier3[[#This Row],[czypierwszy]]=1,(ROUNDUP((5000-F397)/1000,0)*1000+F397-cukier3[[#This Row],[Ilość cukru]]),F397-cukier3[[#This Row],[Ilość cukru]])</f>
        <v>4317</v>
      </c>
      <c r="G398">
        <f>cukier3[[#This Row],[magazyn]]-F397+cukier3[[#This Row],[Ilość cukru]]</f>
        <v>0</v>
      </c>
      <c r="H398">
        <f>IF(cukier3[[#This Row],[ile zakupiono]]&gt;=4000,1,0)</f>
        <v>0</v>
      </c>
    </row>
    <row r="399" spans="1:8" x14ac:dyDescent="0.25">
      <c r="A399" s="1">
        <v>39081</v>
      </c>
      <c r="B399" t="s">
        <v>63</v>
      </c>
      <c r="C399">
        <v>21</v>
      </c>
      <c r="D399">
        <f>MONTH(cukier3[[#This Row],[Data]])</f>
        <v>12</v>
      </c>
      <c r="E399">
        <f>IF(NOT(D398=cukier3[[#This Row],[miesiac]]),1,0)</f>
        <v>0</v>
      </c>
      <c r="F399">
        <f>IF(cukier3[[#This Row],[czypierwszy]]=1,(ROUNDUP((5000-F398)/1000,0)*1000+F398-cukier3[[#This Row],[Ilość cukru]]),F398-cukier3[[#This Row],[Ilość cukru]])</f>
        <v>4296</v>
      </c>
      <c r="G399">
        <f>cukier3[[#This Row],[magazyn]]-F398+cukier3[[#This Row],[Ilość cukru]]</f>
        <v>0</v>
      </c>
      <c r="H399">
        <f>IF(cukier3[[#This Row],[ile zakupiono]]&gt;=4000,1,0)</f>
        <v>0</v>
      </c>
    </row>
    <row r="400" spans="1:8" x14ac:dyDescent="0.25">
      <c r="A400" s="1">
        <v>39081</v>
      </c>
      <c r="B400" t="s">
        <v>25</v>
      </c>
      <c r="C400">
        <v>61</v>
      </c>
      <c r="D400">
        <f>MONTH(cukier3[[#This Row],[Data]])</f>
        <v>12</v>
      </c>
      <c r="E400">
        <f>IF(NOT(D399=cukier3[[#This Row],[miesiac]]),1,0)</f>
        <v>0</v>
      </c>
      <c r="F400">
        <f>IF(cukier3[[#This Row],[czypierwszy]]=1,(ROUNDUP((5000-F399)/1000,0)*1000+F399-cukier3[[#This Row],[Ilość cukru]]),F399-cukier3[[#This Row],[Ilość cukru]])</f>
        <v>4235</v>
      </c>
      <c r="G400">
        <f>cukier3[[#This Row],[magazyn]]-F399+cukier3[[#This Row],[Ilość cukru]]</f>
        <v>0</v>
      </c>
      <c r="H400">
        <f>IF(cukier3[[#This Row],[ile zakupiono]]&gt;=4000,1,0)</f>
        <v>0</v>
      </c>
    </row>
    <row r="401" spans="1:8" x14ac:dyDescent="0.25">
      <c r="A401" s="1">
        <v>39081</v>
      </c>
      <c r="B401" t="s">
        <v>19</v>
      </c>
      <c r="C401">
        <v>458</v>
      </c>
      <c r="D401">
        <f>MONTH(cukier3[[#This Row],[Data]])</f>
        <v>12</v>
      </c>
      <c r="E401">
        <f>IF(NOT(D400=cukier3[[#This Row],[miesiac]]),1,0)</f>
        <v>0</v>
      </c>
      <c r="F401">
        <f>IF(cukier3[[#This Row],[czypierwszy]]=1,(ROUNDUP((5000-F400)/1000,0)*1000+F400-cukier3[[#This Row],[Ilość cukru]]),F400-cukier3[[#This Row],[Ilość cukru]])</f>
        <v>3777</v>
      </c>
      <c r="G401">
        <f>cukier3[[#This Row],[magazyn]]-F400+cukier3[[#This Row],[Ilość cukru]]</f>
        <v>0</v>
      </c>
      <c r="H401">
        <f>IF(cukier3[[#This Row],[ile zakupiono]]&gt;=4000,1,0)</f>
        <v>0</v>
      </c>
    </row>
    <row r="402" spans="1:8" x14ac:dyDescent="0.25">
      <c r="A402" s="1">
        <v>39082</v>
      </c>
      <c r="B402" t="s">
        <v>138</v>
      </c>
      <c r="C402">
        <v>19</v>
      </c>
      <c r="D402">
        <f>MONTH(cukier3[[#This Row],[Data]])</f>
        <v>12</v>
      </c>
      <c r="E402">
        <f>IF(NOT(D401=cukier3[[#This Row],[miesiac]]),1,0)</f>
        <v>0</v>
      </c>
      <c r="F402">
        <f>IF(cukier3[[#This Row],[czypierwszy]]=1,(ROUNDUP((5000-F401)/1000,0)*1000+F401-cukier3[[#This Row],[Ilość cukru]]),F401-cukier3[[#This Row],[Ilość cukru]])</f>
        <v>3758</v>
      </c>
      <c r="G402">
        <f>cukier3[[#This Row],[magazyn]]-F401+cukier3[[#This Row],[Ilość cukru]]</f>
        <v>0</v>
      </c>
      <c r="H402">
        <f>IF(cukier3[[#This Row],[ile zakupiono]]&gt;=4000,1,0)</f>
        <v>0</v>
      </c>
    </row>
    <row r="403" spans="1:8" x14ac:dyDescent="0.25">
      <c r="A403" s="1">
        <v>39084</v>
      </c>
      <c r="B403" t="s">
        <v>57</v>
      </c>
      <c r="C403">
        <v>81</v>
      </c>
      <c r="D403">
        <f>MONTH(cukier3[[#This Row],[Data]])</f>
        <v>1</v>
      </c>
      <c r="E403">
        <f>IF(NOT(D402=cukier3[[#This Row],[miesiac]]),1,0)</f>
        <v>1</v>
      </c>
      <c r="F403">
        <f>IF(cukier3[[#This Row],[czypierwszy]]=1,(ROUNDUP((5000-F402)/1000,0)*1000+F402-cukier3[[#This Row],[Ilość cukru]]),F402-cukier3[[#This Row],[Ilość cukru]])</f>
        <v>5677</v>
      </c>
      <c r="G403">
        <f>cukier3[[#This Row],[magazyn]]-F402+cukier3[[#This Row],[Ilość cukru]]</f>
        <v>2000</v>
      </c>
      <c r="H403">
        <f>IF(cukier3[[#This Row],[ile zakupiono]]&gt;=4000,1,0)</f>
        <v>0</v>
      </c>
    </row>
    <row r="404" spans="1:8" x14ac:dyDescent="0.25">
      <c r="A404" s="1">
        <v>39085</v>
      </c>
      <c r="B404" t="s">
        <v>20</v>
      </c>
      <c r="C404">
        <v>86</v>
      </c>
      <c r="D404">
        <f>MONTH(cukier3[[#This Row],[Data]])</f>
        <v>1</v>
      </c>
      <c r="E404">
        <f>IF(NOT(D403=cukier3[[#This Row],[miesiac]]),1,0)</f>
        <v>0</v>
      </c>
      <c r="F404">
        <f>IF(cukier3[[#This Row],[czypierwszy]]=1,(ROUNDUP((5000-F403)/1000,0)*1000+F403-cukier3[[#This Row],[Ilość cukru]]),F403-cukier3[[#This Row],[Ilość cukru]])</f>
        <v>5591</v>
      </c>
      <c r="G404">
        <f>cukier3[[#This Row],[magazyn]]-F403+cukier3[[#This Row],[Ilość cukru]]</f>
        <v>0</v>
      </c>
      <c r="H404">
        <f>IF(cukier3[[#This Row],[ile zakupiono]]&gt;=4000,1,0)</f>
        <v>0</v>
      </c>
    </row>
    <row r="405" spans="1:8" x14ac:dyDescent="0.25">
      <c r="A405" s="1">
        <v>39086</v>
      </c>
      <c r="B405" t="s">
        <v>9</v>
      </c>
      <c r="C405">
        <v>142</v>
      </c>
      <c r="D405">
        <f>MONTH(cukier3[[#This Row],[Data]])</f>
        <v>1</v>
      </c>
      <c r="E405">
        <f>IF(NOT(D404=cukier3[[#This Row],[miesiac]]),1,0)</f>
        <v>0</v>
      </c>
      <c r="F405">
        <f>IF(cukier3[[#This Row],[czypierwszy]]=1,(ROUNDUP((5000-F404)/1000,0)*1000+F404-cukier3[[#This Row],[Ilość cukru]]),F404-cukier3[[#This Row],[Ilość cukru]])</f>
        <v>5449</v>
      </c>
      <c r="G405">
        <f>cukier3[[#This Row],[magazyn]]-F404+cukier3[[#This Row],[Ilość cukru]]</f>
        <v>0</v>
      </c>
      <c r="H405">
        <f>IF(cukier3[[#This Row],[ile zakupiono]]&gt;=4000,1,0)</f>
        <v>0</v>
      </c>
    </row>
    <row r="406" spans="1:8" x14ac:dyDescent="0.25">
      <c r="A406" s="1">
        <v>39092</v>
      </c>
      <c r="B406" t="s">
        <v>19</v>
      </c>
      <c r="C406">
        <v>459</v>
      </c>
      <c r="D406">
        <f>MONTH(cukier3[[#This Row],[Data]])</f>
        <v>1</v>
      </c>
      <c r="E406">
        <f>IF(NOT(D405=cukier3[[#This Row],[miesiac]]),1,0)</f>
        <v>0</v>
      </c>
      <c r="F406">
        <f>IF(cukier3[[#This Row],[czypierwszy]]=1,(ROUNDUP((5000-F405)/1000,0)*1000+F405-cukier3[[#This Row],[Ilość cukru]]),F405-cukier3[[#This Row],[Ilość cukru]])</f>
        <v>4990</v>
      </c>
      <c r="G406">
        <f>cukier3[[#This Row],[magazyn]]-F405+cukier3[[#This Row],[Ilość cukru]]</f>
        <v>0</v>
      </c>
      <c r="H406">
        <f>IF(cukier3[[#This Row],[ile zakupiono]]&gt;=4000,1,0)</f>
        <v>0</v>
      </c>
    </row>
    <row r="407" spans="1:8" x14ac:dyDescent="0.25">
      <c r="A407" s="1">
        <v>39093</v>
      </c>
      <c r="B407" t="s">
        <v>42</v>
      </c>
      <c r="C407">
        <v>20</v>
      </c>
      <c r="D407">
        <f>MONTH(cukier3[[#This Row],[Data]])</f>
        <v>1</v>
      </c>
      <c r="E407">
        <f>IF(NOT(D406=cukier3[[#This Row],[miesiac]]),1,0)</f>
        <v>0</v>
      </c>
      <c r="F407">
        <f>IF(cukier3[[#This Row],[czypierwszy]]=1,(ROUNDUP((5000-F406)/1000,0)*1000+F406-cukier3[[#This Row],[Ilość cukru]]),F406-cukier3[[#This Row],[Ilość cukru]])</f>
        <v>4970</v>
      </c>
      <c r="G407">
        <f>cukier3[[#This Row],[magazyn]]-F406+cukier3[[#This Row],[Ilość cukru]]</f>
        <v>0</v>
      </c>
      <c r="H407">
        <f>IF(cukier3[[#This Row],[ile zakupiono]]&gt;=4000,1,0)</f>
        <v>0</v>
      </c>
    </row>
    <row r="408" spans="1:8" x14ac:dyDescent="0.25">
      <c r="A408" s="1">
        <v>39095</v>
      </c>
      <c r="B408" t="s">
        <v>47</v>
      </c>
      <c r="C408">
        <v>245</v>
      </c>
      <c r="D408">
        <f>MONTH(cukier3[[#This Row],[Data]])</f>
        <v>1</v>
      </c>
      <c r="E408">
        <f>IF(NOT(D407=cukier3[[#This Row],[miesiac]]),1,0)</f>
        <v>0</v>
      </c>
      <c r="F408">
        <f>IF(cukier3[[#This Row],[czypierwszy]]=1,(ROUNDUP((5000-F407)/1000,0)*1000+F407-cukier3[[#This Row],[Ilość cukru]]),F407-cukier3[[#This Row],[Ilość cukru]])</f>
        <v>4725</v>
      </c>
      <c r="G408">
        <f>cukier3[[#This Row],[magazyn]]-F407+cukier3[[#This Row],[Ilość cukru]]</f>
        <v>0</v>
      </c>
      <c r="H408">
        <f>IF(cukier3[[#This Row],[ile zakupiono]]&gt;=4000,1,0)</f>
        <v>0</v>
      </c>
    </row>
    <row r="409" spans="1:8" x14ac:dyDescent="0.25">
      <c r="A409" s="1">
        <v>39095</v>
      </c>
      <c r="B409" t="s">
        <v>102</v>
      </c>
      <c r="C409">
        <v>19</v>
      </c>
      <c r="D409">
        <f>MONTH(cukier3[[#This Row],[Data]])</f>
        <v>1</v>
      </c>
      <c r="E409">
        <f>IF(NOT(D408=cukier3[[#This Row],[miesiac]]),1,0)</f>
        <v>0</v>
      </c>
      <c r="F409">
        <f>IF(cukier3[[#This Row],[czypierwszy]]=1,(ROUNDUP((5000-F408)/1000,0)*1000+F408-cukier3[[#This Row],[Ilość cukru]]),F408-cukier3[[#This Row],[Ilość cukru]])</f>
        <v>4706</v>
      </c>
      <c r="G409">
        <f>cukier3[[#This Row],[magazyn]]-F408+cukier3[[#This Row],[Ilość cukru]]</f>
        <v>0</v>
      </c>
      <c r="H409">
        <f>IF(cukier3[[#This Row],[ile zakupiono]]&gt;=4000,1,0)</f>
        <v>0</v>
      </c>
    </row>
    <row r="410" spans="1:8" x14ac:dyDescent="0.25">
      <c r="A410" s="1">
        <v>39096</v>
      </c>
      <c r="B410" t="s">
        <v>12</v>
      </c>
      <c r="C410">
        <v>159</v>
      </c>
      <c r="D410">
        <f>MONTH(cukier3[[#This Row],[Data]])</f>
        <v>1</v>
      </c>
      <c r="E410">
        <f>IF(NOT(D409=cukier3[[#This Row],[miesiac]]),1,0)</f>
        <v>0</v>
      </c>
      <c r="F410">
        <f>IF(cukier3[[#This Row],[czypierwszy]]=1,(ROUNDUP((5000-F409)/1000,0)*1000+F409-cukier3[[#This Row],[Ilość cukru]]),F409-cukier3[[#This Row],[Ilość cukru]])</f>
        <v>4547</v>
      </c>
      <c r="G410">
        <f>cukier3[[#This Row],[magazyn]]-F409+cukier3[[#This Row],[Ilość cukru]]</f>
        <v>0</v>
      </c>
      <c r="H410">
        <f>IF(cukier3[[#This Row],[ile zakupiono]]&gt;=4000,1,0)</f>
        <v>0</v>
      </c>
    </row>
    <row r="411" spans="1:8" x14ac:dyDescent="0.25">
      <c r="A411" s="1">
        <v>39097</v>
      </c>
      <c r="B411" t="s">
        <v>25</v>
      </c>
      <c r="C411">
        <v>99</v>
      </c>
      <c r="D411">
        <f>MONTH(cukier3[[#This Row],[Data]])</f>
        <v>1</v>
      </c>
      <c r="E411">
        <f>IF(NOT(D410=cukier3[[#This Row],[miesiac]]),1,0)</f>
        <v>0</v>
      </c>
      <c r="F411">
        <f>IF(cukier3[[#This Row],[czypierwszy]]=1,(ROUNDUP((5000-F410)/1000,0)*1000+F410-cukier3[[#This Row],[Ilość cukru]]),F410-cukier3[[#This Row],[Ilość cukru]])</f>
        <v>4448</v>
      </c>
      <c r="G411">
        <f>cukier3[[#This Row],[magazyn]]-F410+cukier3[[#This Row],[Ilość cukru]]</f>
        <v>0</v>
      </c>
      <c r="H411">
        <f>IF(cukier3[[#This Row],[ile zakupiono]]&gt;=4000,1,0)</f>
        <v>0</v>
      </c>
    </row>
    <row r="412" spans="1:8" x14ac:dyDescent="0.25">
      <c r="A412" s="1">
        <v>39099</v>
      </c>
      <c r="B412" t="s">
        <v>24</v>
      </c>
      <c r="C412">
        <v>213</v>
      </c>
      <c r="D412">
        <f>MONTH(cukier3[[#This Row],[Data]])</f>
        <v>1</v>
      </c>
      <c r="E412">
        <f>IF(NOT(D411=cukier3[[#This Row],[miesiac]]),1,0)</f>
        <v>0</v>
      </c>
      <c r="F412">
        <f>IF(cukier3[[#This Row],[czypierwszy]]=1,(ROUNDUP((5000-F411)/1000,0)*1000+F411-cukier3[[#This Row],[Ilość cukru]]),F411-cukier3[[#This Row],[Ilość cukru]])</f>
        <v>4235</v>
      </c>
      <c r="G412">
        <f>cukier3[[#This Row],[magazyn]]-F411+cukier3[[#This Row],[Ilość cukru]]</f>
        <v>0</v>
      </c>
      <c r="H412">
        <f>IF(cukier3[[#This Row],[ile zakupiono]]&gt;=4000,1,0)</f>
        <v>0</v>
      </c>
    </row>
    <row r="413" spans="1:8" x14ac:dyDescent="0.25">
      <c r="A413" s="1">
        <v>39106</v>
      </c>
      <c r="B413" t="s">
        <v>16</v>
      </c>
      <c r="C413">
        <v>349</v>
      </c>
      <c r="D413">
        <f>MONTH(cukier3[[#This Row],[Data]])</f>
        <v>1</v>
      </c>
      <c r="E413">
        <f>IF(NOT(D412=cukier3[[#This Row],[miesiac]]),1,0)</f>
        <v>0</v>
      </c>
      <c r="F413">
        <f>IF(cukier3[[#This Row],[czypierwszy]]=1,(ROUNDUP((5000-F412)/1000,0)*1000+F412-cukier3[[#This Row],[Ilość cukru]]),F412-cukier3[[#This Row],[Ilość cukru]])</f>
        <v>3886</v>
      </c>
      <c r="G413">
        <f>cukier3[[#This Row],[magazyn]]-F412+cukier3[[#This Row],[Ilość cukru]]</f>
        <v>0</v>
      </c>
      <c r="H413">
        <f>IF(cukier3[[#This Row],[ile zakupiono]]&gt;=4000,1,0)</f>
        <v>0</v>
      </c>
    </row>
    <row r="414" spans="1:8" x14ac:dyDescent="0.25">
      <c r="A414" s="1">
        <v>39109</v>
      </c>
      <c r="B414" t="s">
        <v>19</v>
      </c>
      <c r="C414">
        <v>114</v>
      </c>
      <c r="D414">
        <f>MONTH(cukier3[[#This Row],[Data]])</f>
        <v>1</v>
      </c>
      <c r="E414">
        <f>IF(NOT(D413=cukier3[[#This Row],[miesiac]]),1,0)</f>
        <v>0</v>
      </c>
      <c r="F414">
        <f>IF(cukier3[[#This Row],[czypierwszy]]=1,(ROUNDUP((5000-F413)/1000,0)*1000+F413-cukier3[[#This Row],[Ilość cukru]]),F413-cukier3[[#This Row],[Ilość cukru]])</f>
        <v>3772</v>
      </c>
      <c r="G414">
        <f>cukier3[[#This Row],[magazyn]]-F413+cukier3[[#This Row],[Ilość cukru]]</f>
        <v>0</v>
      </c>
      <c r="H414">
        <f>IF(cukier3[[#This Row],[ile zakupiono]]&gt;=4000,1,0)</f>
        <v>0</v>
      </c>
    </row>
    <row r="415" spans="1:8" x14ac:dyDescent="0.25">
      <c r="A415" s="1">
        <v>39109</v>
      </c>
      <c r="B415" t="s">
        <v>29</v>
      </c>
      <c r="C415">
        <v>12</v>
      </c>
      <c r="D415">
        <f>MONTH(cukier3[[#This Row],[Data]])</f>
        <v>1</v>
      </c>
      <c r="E415">
        <f>IF(NOT(D414=cukier3[[#This Row],[miesiac]]),1,0)</f>
        <v>0</v>
      </c>
      <c r="F415">
        <f>IF(cukier3[[#This Row],[czypierwszy]]=1,(ROUNDUP((5000-F414)/1000,0)*1000+F414-cukier3[[#This Row],[Ilość cukru]]),F414-cukier3[[#This Row],[Ilość cukru]])</f>
        <v>3760</v>
      </c>
      <c r="G415">
        <f>cukier3[[#This Row],[magazyn]]-F414+cukier3[[#This Row],[Ilość cukru]]</f>
        <v>0</v>
      </c>
      <c r="H415">
        <f>IF(cukier3[[#This Row],[ile zakupiono]]&gt;=4000,1,0)</f>
        <v>0</v>
      </c>
    </row>
    <row r="416" spans="1:8" x14ac:dyDescent="0.25">
      <c r="A416" s="1">
        <v>39111</v>
      </c>
      <c r="B416" t="s">
        <v>101</v>
      </c>
      <c r="C416">
        <v>12</v>
      </c>
      <c r="D416">
        <f>MONTH(cukier3[[#This Row],[Data]])</f>
        <v>1</v>
      </c>
      <c r="E416">
        <f>IF(NOT(D415=cukier3[[#This Row],[miesiac]]),1,0)</f>
        <v>0</v>
      </c>
      <c r="F416">
        <f>IF(cukier3[[#This Row],[czypierwszy]]=1,(ROUNDUP((5000-F415)/1000,0)*1000+F415-cukier3[[#This Row],[Ilość cukru]]),F415-cukier3[[#This Row],[Ilość cukru]])</f>
        <v>3748</v>
      </c>
      <c r="G416">
        <f>cukier3[[#This Row],[magazyn]]-F415+cukier3[[#This Row],[Ilość cukru]]</f>
        <v>0</v>
      </c>
      <c r="H416">
        <f>IF(cukier3[[#This Row],[ile zakupiono]]&gt;=4000,1,0)</f>
        <v>0</v>
      </c>
    </row>
    <row r="417" spans="1:8" x14ac:dyDescent="0.25">
      <c r="A417" s="1">
        <v>39117</v>
      </c>
      <c r="B417" t="s">
        <v>14</v>
      </c>
      <c r="C417">
        <v>132</v>
      </c>
      <c r="D417">
        <f>MONTH(cukier3[[#This Row],[Data]])</f>
        <v>2</v>
      </c>
      <c r="E417">
        <f>IF(NOT(D416=cukier3[[#This Row],[miesiac]]),1,0)</f>
        <v>1</v>
      </c>
      <c r="F417">
        <f>IF(cukier3[[#This Row],[czypierwszy]]=1,(ROUNDUP((5000-F416)/1000,0)*1000+F416-cukier3[[#This Row],[Ilość cukru]]),F416-cukier3[[#This Row],[Ilość cukru]])</f>
        <v>5616</v>
      </c>
      <c r="G417">
        <f>cukier3[[#This Row],[magazyn]]-F416+cukier3[[#This Row],[Ilość cukru]]</f>
        <v>2000</v>
      </c>
      <c r="H417">
        <f>IF(cukier3[[#This Row],[ile zakupiono]]&gt;=4000,1,0)</f>
        <v>0</v>
      </c>
    </row>
    <row r="418" spans="1:8" x14ac:dyDescent="0.25">
      <c r="A418" s="1">
        <v>39120</v>
      </c>
      <c r="B418" t="s">
        <v>25</v>
      </c>
      <c r="C418">
        <v>197</v>
      </c>
      <c r="D418">
        <f>MONTH(cukier3[[#This Row],[Data]])</f>
        <v>2</v>
      </c>
      <c r="E418">
        <f>IF(NOT(D417=cukier3[[#This Row],[miesiac]]),1,0)</f>
        <v>0</v>
      </c>
      <c r="F418">
        <f>IF(cukier3[[#This Row],[czypierwszy]]=1,(ROUNDUP((5000-F417)/1000,0)*1000+F417-cukier3[[#This Row],[Ilość cukru]]),F417-cukier3[[#This Row],[Ilość cukru]])</f>
        <v>5419</v>
      </c>
      <c r="G418">
        <f>cukier3[[#This Row],[magazyn]]-F417+cukier3[[#This Row],[Ilość cukru]]</f>
        <v>0</v>
      </c>
      <c r="H418">
        <f>IF(cukier3[[#This Row],[ile zakupiono]]&gt;=4000,1,0)</f>
        <v>0</v>
      </c>
    </row>
    <row r="419" spans="1:8" x14ac:dyDescent="0.25">
      <c r="A419" s="1">
        <v>39120</v>
      </c>
      <c r="B419" t="s">
        <v>17</v>
      </c>
      <c r="C419">
        <v>5</v>
      </c>
      <c r="D419">
        <f>MONTH(cukier3[[#This Row],[Data]])</f>
        <v>2</v>
      </c>
      <c r="E419">
        <f>IF(NOT(D418=cukier3[[#This Row],[miesiac]]),1,0)</f>
        <v>0</v>
      </c>
      <c r="F419">
        <f>IF(cukier3[[#This Row],[czypierwszy]]=1,(ROUNDUP((5000-F418)/1000,0)*1000+F418-cukier3[[#This Row],[Ilość cukru]]),F418-cukier3[[#This Row],[Ilość cukru]])</f>
        <v>5414</v>
      </c>
      <c r="G419">
        <f>cukier3[[#This Row],[magazyn]]-F418+cukier3[[#This Row],[Ilość cukru]]</f>
        <v>0</v>
      </c>
      <c r="H419">
        <f>IF(cukier3[[#This Row],[ile zakupiono]]&gt;=4000,1,0)</f>
        <v>0</v>
      </c>
    </row>
    <row r="420" spans="1:8" x14ac:dyDescent="0.25">
      <c r="A420" s="1">
        <v>39120</v>
      </c>
      <c r="B420" t="s">
        <v>52</v>
      </c>
      <c r="C420">
        <v>403</v>
      </c>
      <c r="D420">
        <f>MONTH(cukier3[[#This Row],[Data]])</f>
        <v>2</v>
      </c>
      <c r="E420">
        <f>IF(NOT(D419=cukier3[[#This Row],[miesiac]]),1,0)</f>
        <v>0</v>
      </c>
      <c r="F420">
        <f>IF(cukier3[[#This Row],[czypierwszy]]=1,(ROUNDUP((5000-F419)/1000,0)*1000+F419-cukier3[[#This Row],[Ilość cukru]]),F419-cukier3[[#This Row],[Ilość cukru]])</f>
        <v>5011</v>
      </c>
      <c r="G420">
        <f>cukier3[[#This Row],[magazyn]]-F419+cukier3[[#This Row],[Ilość cukru]]</f>
        <v>0</v>
      </c>
      <c r="H420">
        <f>IF(cukier3[[#This Row],[ile zakupiono]]&gt;=4000,1,0)</f>
        <v>0</v>
      </c>
    </row>
    <row r="421" spans="1:8" x14ac:dyDescent="0.25">
      <c r="A421" s="1">
        <v>39121</v>
      </c>
      <c r="B421" t="s">
        <v>12</v>
      </c>
      <c r="C421">
        <v>200</v>
      </c>
      <c r="D421">
        <f>MONTH(cukier3[[#This Row],[Data]])</f>
        <v>2</v>
      </c>
      <c r="E421">
        <f>IF(NOT(D420=cukier3[[#This Row],[miesiac]]),1,0)</f>
        <v>0</v>
      </c>
      <c r="F421">
        <f>IF(cukier3[[#This Row],[czypierwszy]]=1,(ROUNDUP((5000-F420)/1000,0)*1000+F420-cukier3[[#This Row],[Ilość cukru]]),F420-cukier3[[#This Row],[Ilość cukru]])</f>
        <v>4811</v>
      </c>
      <c r="G421">
        <f>cukier3[[#This Row],[magazyn]]-F420+cukier3[[#This Row],[Ilość cukru]]</f>
        <v>0</v>
      </c>
      <c r="H421">
        <f>IF(cukier3[[#This Row],[ile zakupiono]]&gt;=4000,1,0)</f>
        <v>0</v>
      </c>
    </row>
    <row r="422" spans="1:8" x14ac:dyDescent="0.25">
      <c r="A422" s="1">
        <v>39124</v>
      </c>
      <c r="B422" t="s">
        <v>71</v>
      </c>
      <c r="C422">
        <v>23</v>
      </c>
      <c r="D422">
        <f>MONTH(cukier3[[#This Row],[Data]])</f>
        <v>2</v>
      </c>
      <c r="E422">
        <f>IF(NOT(D421=cukier3[[#This Row],[miesiac]]),1,0)</f>
        <v>0</v>
      </c>
      <c r="F422">
        <f>IF(cukier3[[#This Row],[czypierwszy]]=1,(ROUNDUP((5000-F421)/1000,0)*1000+F421-cukier3[[#This Row],[Ilość cukru]]),F421-cukier3[[#This Row],[Ilość cukru]])</f>
        <v>4788</v>
      </c>
      <c r="G422">
        <f>cukier3[[#This Row],[magazyn]]-F421+cukier3[[#This Row],[Ilość cukru]]</f>
        <v>0</v>
      </c>
      <c r="H422">
        <f>IF(cukier3[[#This Row],[ile zakupiono]]&gt;=4000,1,0)</f>
        <v>0</v>
      </c>
    </row>
    <row r="423" spans="1:8" x14ac:dyDescent="0.25">
      <c r="A423" s="1">
        <v>39131</v>
      </c>
      <c r="B423" t="s">
        <v>47</v>
      </c>
      <c r="C423">
        <v>337</v>
      </c>
      <c r="D423">
        <f>MONTH(cukier3[[#This Row],[Data]])</f>
        <v>2</v>
      </c>
      <c r="E423">
        <f>IF(NOT(D422=cukier3[[#This Row],[miesiac]]),1,0)</f>
        <v>0</v>
      </c>
      <c r="F423">
        <f>IF(cukier3[[#This Row],[czypierwszy]]=1,(ROUNDUP((5000-F422)/1000,0)*1000+F422-cukier3[[#This Row],[Ilość cukru]]),F422-cukier3[[#This Row],[Ilość cukru]])</f>
        <v>4451</v>
      </c>
      <c r="G423">
        <f>cukier3[[#This Row],[magazyn]]-F422+cukier3[[#This Row],[Ilość cukru]]</f>
        <v>0</v>
      </c>
      <c r="H423">
        <f>IF(cukier3[[#This Row],[ile zakupiono]]&gt;=4000,1,0)</f>
        <v>0</v>
      </c>
    </row>
    <row r="424" spans="1:8" x14ac:dyDescent="0.25">
      <c r="A424" s="1">
        <v>39132</v>
      </c>
      <c r="B424" t="s">
        <v>7</v>
      </c>
      <c r="C424">
        <v>500</v>
      </c>
      <c r="D424">
        <f>MONTH(cukier3[[#This Row],[Data]])</f>
        <v>2</v>
      </c>
      <c r="E424">
        <f>IF(NOT(D423=cukier3[[#This Row],[miesiac]]),1,0)</f>
        <v>0</v>
      </c>
      <c r="F424">
        <f>IF(cukier3[[#This Row],[czypierwszy]]=1,(ROUNDUP((5000-F423)/1000,0)*1000+F423-cukier3[[#This Row],[Ilość cukru]]),F423-cukier3[[#This Row],[Ilość cukru]])</f>
        <v>3951</v>
      </c>
      <c r="G424">
        <f>cukier3[[#This Row],[magazyn]]-F423+cukier3[[#This Row],[Ilość cukru]]</f>
        <v>0</v>
      </c>
      <c r="H424">
        <f>IF(cukier3[[#This Row],[ile zakupiono]]&gt;=4000,1,0)</f>
        <v>0</v>
      </c>
    </row>
    <row r="425" spans="1:8" x14ac:dyDescent="0.25">
      <c r="A425" s="1">
        <v>39132</v>
      </c>
      <c r="B425" t="s">
        <v>92</v>
      </c>
      <c r="C425">
        <v>9</v>
      </c>
      <c r="D425">
        <f>MONTH(cukier3[[#This Row],[Data]])</f>
        <v>2</v>
      </c>
      <c r="E425">
        <f>IF(NOT(D424=cukier3[[#This Row],[miesiac]]),1,0)</f>
        <v>0</v>
      </c>
      <c r="F425">
        <f>IF(cukier3[[#This Row],[czypierwszy]]=1,(ROUNDUP((5000-F424)/1000,0)*1000+F424-cukier3[[#This Row],[Ilość cukru]]),F424-cukier3[[#This Row],[Ilość cukru]])</f>
        <v>3942</v>
      </c>
      <c r="G425">
        <f>cukier3[[#This Row],[magazyn]]-F424+cukier3[[#This Row],[Ilość cukru]]</f>
        <v>0</v>
      </c>
      <c r="H425">
        <f>IF(cukier3[[#This Row],[ile zakupiono]]&gt;=4000,1,0)</f>
        <v>0</v>
      </c>
    </row>
    <row r="426" spans="1:8" x14ac:dyDescent="0.25">
      <c r="A426" s="1">
        <v>39134</v>
      </c>
      <c r="B426" t="s">
        <v>133</v>
      </c>
      <c r="C426">
        <v>39</v>
      </c>
      <c r="D426">
        <f>MONTH(cukier3[[#This Row],[Data]])</f>
        <v>2</v>
      </c>
      <c r="E426">
        <f>IF(NOT(D425=cukier3[[#This Row],[miesiac]]),1,0)</f>
        <v>0</v>
      </c>
      <c r="F426">
        <f>IF(cukier3[[#This Row],[czypierwszy]]=1,(ROUNDUP((5000-F425)/1000,0)*1000+F425-cukier3[[#This Row],[Ilość cukru]]),F425-cukier3[[#This Row],[Ilość cukru]])</f>
        <v>3903</v>
      </c>
      <c r="G426">
        <f>cukier3[[#This Row],[magazyn]]-F425+cukier3[[#This Row],[Ilość cukru]]</f>
        <v>0</v>
      </c>
      <c r="H426">
        <f>IF(cukier3[[#This Row],[ile zakupiono]]&gt;=4000,1,0)</f>
        <v>0</v>
      </c>
    </row>
    <row r="427" spans="1:8" x14ac:dyDescent="0.25">
      <c r="A427" s="1">
        <v>39139</v>
      </c>
      <c r="B427" t="s">
        <v>80</v>
      </c>
      <c r="C427">
        <v>156</v>
      </c>
      <c r="D427">
        <f>MONTH(cukier3[[#This Row],[Data]])</f>
        <v>2</v>
      </c>
      <c r="E427">
        <f>IF(NOT(D426=cukier3[[#This Row],[miesiac]]),1,0)</f>
        <v>0</v>
      </c>
      <c r="F427">
        <f>IF(cukier3[[#This Row],[czypierwszy]]=1,(ROUNDUP((5000-F426)/1000,0)*1000+F426-cukier3[[#This Row],[Ilość cukru]]),F426-cukier3[[#This Row],[Ilość cukru]])</f>
        <v>3747</v>
      </c>
      <c r="G427">
        <f>cukier3[[#This Row],[magazyn]]-F426+cukier3[[#This Row],[Ilość cukru]]</f>
        <v>0</v>
      </c>
      <c r="H427">
        <f>IF(cukier3[[#This Row],[ile zakupiono]]&gt;=4000,1,0)</f>
        <v>0</v>
      </c>
    </row>
    <row r="428" spans="1:8" x14ac:dyDescent="0.25">
      <c r="A428" s="1">
        <v>39140</v>
      </c>
      <c r="B428" t="s">
        <v>19</v>
      </c>
      <c r="C428">
        <v>258</v>
      </c>
      <c r="D428">
        <f>MONTH(cukier3[[#This Row],[Data]])</f>
        <v>2</v>
      </c>
      <c r="E428">
        <f>IF(NOT(D427=cukier3[[#This Row],[miesiac]]),1,0)</f>
        <v>0</v>
      </c>
      <c r="F428">
        <f>IF(cukier3[[#This Row],[czypierwszy]]=1,(ROUNDUP((5000-F427)/1000,0)*1000+F427-cukier3[[#This Row],[Ilość cukru]]),F427-cukier3[[#This Row],[Ilość cukru]])</f>
        <v>3489</v>
      </c>
      <c r="G428">
        <f>cukier3[[#This Row],[magazyn]]-F427+cukier3[[#This Row],[Ilość cukru]]</f>
        <v>0</v>
      </c>
      <c r="H428">
        <f>IF(cukier3[[#This Row],[ile zakupiono]]&gt;=4000,1,0)</f>
        <v>0</v>
      </c>
    </row>
    <row r="429" spans="1:8" x14ac:dyDescent="0.25">
      <c r="A429" s="1">
        <v>39140</v>
      </c>
      <c r="B429" t="s">
        <v>96</v>
      </c>
      <c r="C429">
        <v>14</v>
      </c>
      <c r="D429">
        <f>MONTH(cukier3[[#This Row],[Data]])</f>
        <v>2</v>
      </c>
      <c r="E429">
        <f>IF(NOT(D428=cukier3[[#This Row],[miesiac]]),1,0)</f>
        <v>0</v>
      </c>
      <c r="F429">
        <f>IF(cukier3[[#This Row],[czypierwszy]]=1,(ROUNDUP((5000-F428)/1000,0)*1000+F428-cukier3[[#This Row],[Ilość cukru]]),F428-cukier3[[#This Row],[Ilość cukru]])</f>
        <v>3475</v>
      </c>
      <c r="G429">
        <f>cukier3[[#This Row],[magazyn]]-F428+cukier3[[#This Row],[Ilość cukru]]</f>
        <v>0</v>
      </c>
      <c r="H429">
        <f>IF(cukier3[[#This Row],[ile zakupiono]]&gt;=4000,1,0)</f>
        <v>0</v>
      </c>
    </row>
    <row r="430" spans="1:8" x14ac:dyDescent="0.25">
      <c r="A430" s="1">
        <v>39142</v>
      </c>
      <c r="B430" t="s">
        <v>14</v>
      </c>
      <c r="C430">
        <v>91</v>
      </c>
      <c r="D430">
        <f>MONTH(cukier3[[#This Row],[Data]])</f>
        <v>3</v>
      </c>
      <c r="E430">
        <f>IF(NOT(D429=cukier3[[#This Row],[miesiac]]),1,0)</f>
        <v>1</v>
      </c>
      <c r="F430">
        <f>IF(cukier3[[#This Row],[czypierwszy]]=1,(ROUNDUP((5000-F429)/1000,0)*1000+F429-cukier3[[#This Row],[Ilość cukru]]),F429-cukier3[[#This Row],[Ilość cukru]])</f>
        <v>5384</v>
      </c>
      <c r="G430">
        <f>cukier3[[#This Row],[magazyn]]-F429+cukier3[[#This Row],[Ilość cukru]]</f>
        <v>2000</v>
      </c>
      <c r="H430">
        <f>IF(cukier3[[#This Row],[ile zakupiono]]&gt;=4000,1,0)</f>
        <v>0</v>
      </c>
    </row>
    <row r="431" spans="1:8" x14ac:dyDescent="0.25">
      <c r="A431" s="1">
        <v>39149</v>
      </c>
      <c r="B431" t="s">
        <v>14</v>
      </c>
      <c r="C431">
        <v>68</v>
      </c>
      <c r="D431">
        <f>MONTH(cukier3[[#This Row],[Data]])</f>
        <v>3</v>
      </c>
      <c r="E431">
        <f>IF(NOT(D430=cukier3[[#This Row],[miesiac]]),1,0)</f>
        <v>0</v>
      </c>
      <c r="F431">
        <f>IF(cukier3[[#This Row],[czypierwszy]]=1,(ROUNDUP((5000-F430)/1000,0)*1000+F430-cukier3[[#This Row],[Ilość cukru]]),F430-cukier3[[#This Row],[Ilość cukru]])</f>
        <v>5316</v>
      </c>
      <c r="G431">
        <f>cukier3[[#This Row],[magazyn]]-F430+cukier3[[#This Row],[Ilość cukru]]</f>
        <v>0</v>
      </c>
      <c r="H431">
        <f>IF(cukier3[[#This Row],[ile zakupiono]]&gt;=4000,1,0)</f>
        <v>0</v>
      </c>
    </row>
    <row r="432" spans="1:8" x14ac:dyDescent="0.25">
      <c r="A432" s="1">
        <v>39150</v>
      </c>
      <c r="B432" t="s">
        <v>139</v>
      </c>
      <c r="C432">
        <v>13</v>
      </c>
      <c r="D432">
        <f>MONTH(cukier3[[#This Row],[Data]])</f>
        <v>3</v>
      </c>
      <c r="E432">
        <f>IF(NOT(D431=cukier3[[#This Row],[miesiac]]),1,0)</f>
        <v>0</v>
      </c>
      <c r="F432">
        <f>IF(cukier3[[#This Row],[czypierwszy]]=1,(ROUNDUP((5000-F431)/1000,0)*1000+F431-cukier3[[#This Row],[Ilość cukru]]),F431-cukier3[[#This Row],[Ilość cukru]])</f>
        <v>5303</v>
      </c>
      <c r="G432">
        <f>cukier3[[#This Row],[magazyn]]-F431+cukier3[[#This Row],[Ilość cukru]]</f>
        <v>0</v>
      </c>
      <c r="H432">
        <f>IF(cukier3[[#This Row],[ile zakupiono]]&gt;=4000,1,0)</f>
        <v>0</v>
      </c>
    </row>
    <row r="433" spans="1:8" x14ac:dyDescent="0.25">
      <c r="A433" s="1">
        <v>39152</v>
      </c>
      <c r="B433" t="s">
        <v>30</v>
      </c>
      <c r="C433">
        <v>118</v>
      </c>
      <c r="D433">
        <f>MONTH(cukier3[[#This Row],[Data]])</f>
        <v>3</v>
      </c>
      <c r="E433">
        <f>IF(NOT(D432=cukier3[[#This Row],[miesiac]]),1,0)</f>
        <v>0</v>
      </c>
      <c r="F433">
        <f>IF(cukier3[[#This Row],[czypierwszy]]=1,(ROUNDUP((5000-F432)/1000,0)*1000+F432-cukier3[[#This Row],[Ilość cukru]]),F432-cukier3[[#This Row],[Ilość cukru]])</f>
        <v>5185</v>
      </c>
      <c r="G433">
        <f>cukier3[[#This Row],[magazyn]]-F432+cukier3[[#This Row],[Ilość cukru]]</f>
        <v>0</v>
      </c>
      <c r="H433">
        <f>IF(cukier3[[#This Row],[ile zakupiono]]&gt;=4000,1,0)</f>
        <v>0</v>
      </c>
    </row>
    <row r="434" spans="1:8" x14ac:dyDescent="0.25">
      <c r="A434" s="1">
        <v>39154</v>
      </c>
      <c r="B434" t="s">
        <v>27</v>
      </c>
      <c r="C434">
        <v>54</v>
      </c>
      <c r="D434">
        <f>MONTH(cukier3[[#This Row],[Data]])</f>
        <v>3</v>
      </c>
      <c r="E434">
        <f>IF(NOT(D433=cukier3[[#This Row],[miesiac]]),1,0)</f>
        <v>0</v>
      </c>
      <c r="F434">
        <f>IF(cukier3[[#This Row],[czypierwszy]]=1,(ROUNDUP((5000-F433)/1000,0)*1000+F433-cukier3[[#This Row],[Ilość cukru]]),F433-cukier3[[#This Row],[Ilość cukru]])</f>
        <v>5131</v>
      </c>
      <c r="G434">
        <f>cukier3[[#This Row],[magazyn]]-F433+cukier3[[#This Row],[Ilość cukru]]</f>
        <v>0</v>
      </c>
      <c r="H434">
        <f>IF(cukier3[[#This Row],[ile zakupiono]]&gt;=4000,1,0)</f>
        <v>0</v>
      </c>
    </row>
    <row r="435" spans="1:8" x14ac:dyDescent="0.25">
      <c r="A435" s="1">
        <v>39158</v>
      </c>
      <c r="B435" t="s">
        <v>140</v>
      </c>
      <c r="C435">
        <v>10</v>
      </c>
      <c r="D435">
        <f>MONTH(cukier3[[#This Row],[Data]])</f>
        <v>3</v>
      </c>
      <c r="E435">
        <f>IF(NOT(D434=cukier3[[#This Row],[miesiac]]),1,0)</f>
        <v>0</v>
      </c>
      <c r="F435">
        <f>IF(cukier3[[#This Row],[czypierwszy]]=1,(ROUNDUP((5000-F434)/1000,0)*1000+F434-cukier3[[#This Row],[Ilość cukru]]),F434-cukier3[[#This Row],[Ilość cukru]])</f>
        <v>5121</v>
      </c>
      <c r="G435">
        <f>cukier3[[#This Row],[magazyn]]-F434+cukier3[[#This Row],[Ilość cukru]]</f>
        <v>0</v>
      </c>
      <c r="H435">
        <f>IF(cukier3[[#This Row],[ile zakupiono]]&gt;=4000,1,0)</f>
        <v>0</v>
      </c>
    </row>
    <row r="436" spans="1:8" x14ac:dyDescent="0.25">
      <c r="A436" s="1">
        <v>39162</v>
      </c>
      <c r="B436" t="s">
        <v>52</v>
      </c>
      <c r="C436">
        <v>339</v>
      </c>
      <c r="D436">
        <f>MONTH(cukier3[[#This Row],[Data]])</f>
        <v>3</v>
      </c>
      <c r="E436">
        <f>IF(NOT(D435=cukier3[[#This Row],[miesiac]]),1,0)</f>
        <v>0</v>
      </c>
      <c r="F436">
        <f>IF(cukier3[[#This Row],[czypierwszy]]=1,(ROUNDUP((5000-F435)/1000,0)*1000+F435-cukier3[[#This Row],[Ilość cukru]]),F435-cukier3[[#This Row],[Ilość cukru]])</f>
        <v>4782</v>
      </c>
      <c r="G436">
        <f>cukier3[[#This Row],[magazyn]]-F435+cukier3[[#This Row],[Ilość cukru]]</f>
        <v>0</v>
      </c>
      <c r="H436">
        <f>IF(cukier3[[#This Row],[ile zakupiono]]&gt;=4000,1,0)</f>
        <v>0</v>
      </c>
    </row>
    <row r="437" spans="1:8" x14ac:dyDescent="0.25">
      <c r="A437" s="1">
        <v>39163</v>
      </c>
      <c r="B437" t="s">
        <v>32</v>
      </c>
      <c r="C437">
        <v>80</v>
      </c>
      <c r="D437">
        <f>MONTH(cukier3[[#This Row],[Data]])</f>
        <v>3</v>
      </c>
      <c r="E437">
        <f>IF(NOT(D436=cukier3[[#This Row],[miesiac]]),1,0)</f>
        <v>0</v>
      </c>
      <c r="F437">
        <f>IF(cukier3[[#This Row],[czypierwszy]]=1,(ROUNDUP((5000-F436)/1000,0)*1000+F436-cukier3[[#This Row],[Ilość cukru]]),F436-cukier3[[#This Row],[Ilość cukru]])</f>
        <v>4702</v>
      </c>
      <c r="G437">
        <f>cukier3[[#This Row],[magazyn]]-F436+cukier3[[#This Row],[Ilość cukru]]</f>
        <v>0</v>
      </c>
      <c r="H437">
        <f>IF(cukier3[[#This Row],[ile zakupiono]]&gt;=4000,1,0)</f>
        <v>0</v>
      </c>
    </row>
    <row r="438" spans="1:8" x14ac:dyDescent="0.25">
      <c r="A438" s="1">
        <v>39165</v>
      </c>
      <c r="B438" t="s">
        <v>24</v>
      </c>
      <c r="C438">
        <v>431</v>
      </c>
      <c r="D438">
        <f>MONTH(cukier3[[#This Row],[Data]])</f>
        <v>3</v>
      </c>
      <c r="E438">
        <f>IF(NOT(D437=cukier3[[#This Row],[miesiac]]),1,0)</f>
        <v>0</v>
      </c>
      <c r="F438">
        <f>IF(cukier3[[#This Row],[czypierwszy]]=1,(ROUNDUP((5000-F437)/1000,0)*1000+F437-cukier3[[#This Row],[Ilość cukru]]),F437-cukier3[[#This Row],[Ilość cukru]])</f>
        <v>4271</v>
      </c>
      <c r="G438">
        <f>cukier3[[#This Row],[magazyn]]-F437+cukier3[[#This Row],[Ilość cukru]]</f>
        <v>0</v>
      </c>
      <c r="H438">
        <f>IF(cukier3[[#This Row],[ile zakupiono]]&gt;=4000,1,0)</f>
        <v>0</v>
      </c>
    </row>
    <row r="439" spans="1:8" x14ac:dyDescent="0.25">
      <c r="A439" s="1">
        <v>39167</v>
      </c>
      <c r="B439" t="s">
        <v>52</v>
      </c>
      <c r="C439">
        <v>268</v>
      </c>
      <c r="D439">
        <f>MONTH(cukier3[[#This Row],[Data]])</f>
        <v>3</v>
      </c>
      <c r="E439">
        <f>IF(NOT(D438=cukier3[[#This Row],[miesiac]]),1,0)</f>
        <v>0</v>
      </c>
      <c r="F439">
        <f>IF(cukier3[[#This Row],[czypierwszy]]=1,(ROUNDUP((5000-F438)/1000,0)*1000+F438-cukier3[[#This Row],[Ilość cukru]]),F438-cukier3[[#This Row],[Ilość cukru]])</f>
        <v>4003</v>
      </c>
      <c r="G439">
        <f>cukier3[[#This Row],[magazyn]]-F438+cukier3[[#This Row],[Ilość cukru]]</f>
        <v>0</v>
      </c>
      <c r="H439">
        <f>IF(cukier3[[#This Row],[ile zakupiono]]&gt;=4000,1,0)</f>
        <v>0</v>
      </c>
    </row>
    <row r="440" spans="1:8" x14ac:dyDescent="0.25">
      <c r="A440" s="1">
        <v>39167</v>
      </c>
      <c r="B440" t="s">
        <v>24</v>
      </c>
      <c r="C440">
        <v>440</v>
      </c>
      <c r="D440">
        <f>MONTH(cukier3[[#This Row],[Data]])</f>
        <v>3</v>
      </c>
      <c r="E440">
        <f>IF(NOT(D439=cukier3[[#This Row],[miesiac]]),1,0)</f>
        <v>0</v>
      </c>
      <c r="F440">
        <f>IF(cukier3[[#This Row],[czypierwszy]]=1,(ROUNDUP((5000-F439)/1000,0)*1000+F439-cukier3[[#This Row],[Ilość cukru]]),F439-cukier3[[#This Row],[Ilość cukru]])</f>
        <v>3563</v>
      </c>
      <c r="G440">
        <f>cukier3[[#This Row],[magazyn]]-F439+cukier3[[#This Row],[Ilość cukru]]</f>
        <v>0</v>
      </c>
      <c r="H440">
        <f>IF(cukier3[[#This Row],[ile zakupiono]]&gt;=4000,1,0)</f>
        <v>0</v>
      </c>
    </row>
    <row r="441" spans="1:8" x14ac:dyDescent="0.25">
      <c r="A441" s="1">
        <v>39167</v>
      </c>
      <c r="B441" t="s">
        <v>7</v>
      </c>
      <c r="C441">
        <v>396</v>
      </c>
      <c r="D441">
        <f>MONTH(cukier3[[#This Row],[Data]])</f>
        <v>3</v>
      </c>
      <c r="E441">
        <f>IF(NOT(D440=cukier3[[#This Row],[miesiac]]),1,0)</f>
        <v>0</v>
      </c>
      <c r="F441">
        <f>IF(cukier3[[#This Row],[czypierwszy]]=1,(ROUNDUP((5000-F440)/1000,0)*1000+F440-cukier3[[#This Row],[Ilość cukru]]),F440-cukier3[[#This Row],[Ilość cukru]])</f>
        <v>3167</v>
      </c>
      <c r="G441">
        <f>cukier3[[#This Row],[magazyn]]-F440+cukier3[[#This Row],[Ilość cukru]]</f>
        <v>0</v>
      </c>
      <c r="H441">
        <f>IF(cukier3[[#This Row],[ile zakupiono]]&gt;=4000,1,0)</f>
        <v>0</v>
      </c>
    </row>
    <row r="442" spans="1:8" x14ac:dyDescent="0.25">
      <c r="A442" s="1">
        <v>39167</v>
      </c>
      <c r="B442" t="s">
        <v>20</v>
      </c>
      <c r="C442">
        <v>157</v>
      </c>
      <c r="D442">
        <f>MONTH(cukier3[[#This Row],[Data]])</f>
        <v>3</v>
      </c>
      <c r="E442">
        <f>IF(NOT(D441=cukier3[[#This Row],[miesiac]]),1,0)</f>
        <v>0</v>
      </c>
      <c r="F442">
        <f>IF(cukier3[[#This Row],[czypierwszy]]=1,(ROUNDUP((5000-F441)/1000,0)*1000+F441-cukier3[[#This Row],[Ilość cukru]]),F441-cukier3[[#This Row],[Ilość cukru]])</f>
        <v>3010</v>
      </c>
      <c r="G442">
        <f>cukier3[[#This Row],[magazyn]]-F441+cukier3[[#This Row],[Ilość cukru]]</f>
        <v>0</v>
      </c>
      <c r="H442">
        <f>IF(cukier3[[#This Row],[ile zakupiono]]&gt;=4000,1,0)</f>
        <v>0</v>
      </c>
    </row>
    <row r="443" spans="1:8" x14ac:dyDescent="0.25">
      <c r="A443" s="1">
        <v>39171</v>
      </c>
      <c r="B443" t="s">
        <v>14</v>
      </c>
      <c r="C443">
        <v>194</v>
      </c>
      <c r="D443">
        <f>MONTH(cukier3[[#This Row],[Data]])</f>
        <v>3</v>
      </c>
      <c r="E443">
        <f>IF(NOT(D442=cukier3[[#This Row],[miesiac]]),1,0)</f>
        <v>0</v>
      </c>
      <c r="F443">
        <f>IF(cukier3[[#This Row],[czypierwszy]]=1,(ROUNDUP((5000-F442)/1000,0)*1000+F442-cukier3[[#This Row],[Ilość cukru]]),F442-cukier3[[#This Row],[Ilość cukru]])</f>
        <v>2816</v>
      </c>
      <c r="G443">
        <f>cukier3[[#This Row],[magazyn]]-F442+cukier3[[#This Row],[Ilość cukru]]</f>
        <v>0</v>
      </c>
      <c r="H443">
        <f>IF(cukier3[[#This Row],[ile zakupiono]]&gt;=4000,1,0)</f>
        <v>0</v>
      </c>
    </row>
    <row r="444" spans="1:8" x14ac:dyDescent="0.25">
      <c r="A444" s="1">
        <v>39172</v>
      </c>
      <c r="B444" t="s">
        <v>41</v>
      </c>
      <c r="C444">
        <v>156</v>
      </c>
      <c r="D444">
        <f>MONTH(cukier3[[#This Row],[Data]])</f>
        <v>3</v>
      </c>
      <c r="E444">
        <f>IF(NOT(D443=cukier3[[#This Row],[miesiac]]),1,0)</f>
        <v>0</v>
      </c>
      <c r="F444">
        <f>IF(cukier3[[#This Row],[czypierwszy]]=1,(ROUNDUP((5000-F443)/1000,0)*1000+F443-cukier3[[#This Row],[Ilość cukru]]),F443-cukier3[[#This Row],[Ilość cukru]])</f>
        <v>2660</v>
      </c>
      <c r="G444">
        <f>cukier3[[#This Row],[magazyn]]-F443+cukier3[[#This Row],[Ilość cukru]]</f>
        <v>0</v>
      </c>
      <c r="H444">
        <f>IF(cukier3[[#This Row],[ile zakupiono]]&gt;=4000,1,0)</f>
        <v>0</v>
      </c>
    </row>
    <row r="445" spans="1:8" x14ac:dyDescent="0.25">
      <c r="A445" s="1">
        <v>39173</v>
      </c>
      <c r="B445" t="s">
        <v>114</v>
      </c>
      <c r="C445">
        <v>11</v>
      </c>
      <c r="D445">
        <f>MONTH(cukier3[[#This Row],[Data]])</f>
        <v>4</v>
      </c>
      <c r="E445">
        <f>IF(NOT(D444=cukier3[[#This Row],[miesiac]]),1,0)</f>
        <v>1</v>
      </c>
      <c r="F445">
        <f>IF(cukier3[[#This Row],[czypierwszy]]=1,(ROUNDUP((5000-F444)/1000,0)*1000+F444-cukier3[[#This Row],[Ilość cukru]]),F444-cukier3[[#This Row],[Ilość cukru]])</f>
        <v>5649</v>
      </c>
      <c r="G445">
        <f>cukier3[[#This Row],[magazyn]]-F444+cukier3[[#This Row],[Ilość cukru]]</f>
        <v>3000</v>
      </c>
      <c r="H445">
        <f>IF(cukier3[[#This Row],[ile zakupiono]]&gt;=4000,1,0)</f>
        <v>0</v>
      </c>
    </row>
    <row r="446" spans="1:8" x14ac:dyDescent="0.25">
      <c r="A446" s="1">
        <v>39174</v>
      </c>
      <c r="B446" t="s">
        <v>37</v>
      </c>
      <c r="C446">
        <v>110</v>
      </c>
      <c r="D446">
        <f>MONTH(cukier3[[#This Row],[Data]])</f>
        <v>4</v>
      </c>
      <c r="E446">
        <f>IF(NOT(D445=cukier3[[#This Row],[miesiac]]),1,0)</f>
        <v>0</v>
      </c>
      <c r="F446">
        <f>IF(cukier3[[#This Row],[czypierwszy]]=1,(ROUNDUP((5000-F445)/1000,0)*1000+F445-cukier3[[#This Row],[Ilość cukru]]),F445-cukier3[[#This Row],[Ilość cukru]])</f>
        <v>5539</v>
      </c>
      <c r="G446">
        <f>cukier3[[#This Row],[magazyn]]-F445+cukier3[[#This Row],[Ilość cukru]]</f>
        <v>0</v>
      </c>
      <c r="H446">
        <f>IF(cukier3[[#This Row],[ile zakupiono]]&gt;=4000,1,0)</f>
        <v>0</v>
      </c>
    </row>
    <row r="447" spans="1:8" x14ac:dyDescent="0.25">
      <c r="A447" s="1">
        <v>39176</v>
      </c>
      <c r="B447" t="s">
        <v>141</v>
      </c>
      <c r="C447">
        <v>12</v>
      </c>
      <c r="D447">
        <f>MONTH(cukier3[[#This Row],[Data]])</f>
        <v>4</v>
      </c>
      <c r="E447">
        <f>IF(NOT(D446=cukier3[[#This Row],[miesiac]]),1,0)</f>
        <v>0</v>
      </c>
      <c r="F447">
        <f>IF(cukier3[[#This Row],[czypierwszy]]=1,(ROUNDUP((5000-F446)/1000,0)*1000+F446-cukier3[[#This Row],[Ilość cukru]]),F446-cukier3[[#This Row],[Ilość cukru]])</f>
        <v>5527</v>
      </c>
      <c r="G447">
        <f>cukier3[[#This Row],[magazyn]]-F446+cukier3[[#This Row],[Ilość cukru]]</f>
        <v>0</v>
      </c>
      <c r="H447">
        <f>IF(cukier3[[#This Row],[ile zakupiono]]&gt;=4000,1,0)</f>
        <v>0</v>
      </c>
    </row>
    <row r="448" spans="1:8" x14ac:dyDescent="0.25">
      <c r="A448" s="1">
        <v>39177</v>
      </c>
      <c r="B448" t="s">
        <v>7</v>
      </c>
      <c r="C448">
        <v>464</v>
      </c>
      <c r="D448">
        <f>MONTH(cukier3[[#This Row],[Data]])</f>
        <v>4</v>
      </c>
      <c r="E448">
        <f>IF(NOT(D447=cukier3[[#This Row],[miesiac]]),1,0)</f>
        <v>0</v>
      </c>
      <c r="F448">
        <f>IF(cukier3[[#This Row],[czypierwszy]]=1,(ROUNDUP((5000-F447)/1000,0)*1000+F447-cukier3[[#This Row],[Ilość cukru]]),F447-cukier3[[#This Row],[Ilość cukru]])</f>
        <v>5063</v>
      </c>
      <c r="G448">
        <f>cukier3[[#This Row],[magazyn]]-F447+cukier3[[#This Row],[Ilość cukru]]</f>
        <v>0</v>
      </c>
      <c r="H448">
        <f>IF(cukier3[[#This Row],[ile zakupiono]]&gt;=4000,1,0)</f>
        <v>0</v>
      </c>
    </row>
    <row r="449" spans="1:8" x14ac:dyDescent="0.25">
      <c r="A449" s="1">
        <v>39178</v>
      </c>
      <c r="B449" t="s">
        <v>68</v>
      </c>
      <c r="C449">
        <v>40</v>
      </c>
      <c r="D449">
        <f>MONTH(cukier3[[#This Row],[Data]])</f>
        <v>4</v>
      </c>
      <c r="E449">
        <f>IF(NOT(D448=cukier3[[#This Row],[miesiac]]),1,0)</f>
        <v>0</v>
      </c>
      <c r="F449">
        <f>IF(cukier3[[#This Row],[czypierwszy]]=1,(ROUNDUP((5000-F448)/1000,0)*1000+F448-cukier3[[#This Row],[Ilość cukru]]),F448-cukier3[[#This Row],[Ilość cukru]])</f>
        <v>5023</v>
      </c>
      <c r="G449">
        <f>cukier3[[#This Row],[magazyn]]-F448+cukier3[[#This Row],[Ilość cukru]]</f>
        <v>0</v>
      </c>
      <c r="H449">
        <f>IF(cukier3[[#This Row],[ile zakupiono]]&gt;=4000,1,0)</f>
        <v>0</v>
      </c>
    </row>
    <row r="450" spans="1:8" x14ac:dyDescent="0.25">
      <c r="A450" s="1">
        <v>39179</v>
      </c>
      <c r="B450" t="s">
        <v>41</v>
      </c>
      <c r="C450">
        <v>52</v>
      </c>
      <c r="D450">
        <f>MONTH(cukier3[[#This Row],[Data]])</f>
        <v>4</v>
      </c>
      <c r="E450">
        <f>IF(NOT(D449=cukier3[[#This Row],[miesiac]]),1,0)</f>
        <v>0</v>
      </c>
      <c r="F450">
        <f>IF(cukier3[[#This Row],[czypierwszy]]=1,(ROUNDUP((5000-F449)/1000,0)*1000+F449-cukier3[[#This Row],[Ilość cukru]]),F449-cukier3[[#This Row],[Ilość cukru]])</f>
        <v>4971</v>
      </c>
      <c r="G450">
        <f>cukier3[[#This Row],[magazyn]]-F449+cukier3[[#This Row],[Ilość cukru]]</f>
        <v>0</v>
      </c>
      <c r="H450">
        <f>IF(cukier3[[#This Row],[ile zakupiono]]&gt;=4000,1,0)</f>
        <v>0</v>
      </c>
    </row>
    <row r="451" spans="1:8" x14ac:dyDescent="0.25">
      <c r="A451" s="1">
        <v>39184</v>
      </c>
      <c r="B451" t="s">
        <v>77</v>
      </c>
      <c r="C451">
        <v>12</v>
      </c>
      <c r="D451">
        <f>MONTH(cukier3[[#This Row],[Data]])</f>
        <v>4</v>
      </c>
      <c r="E451">
        <f>IF(NOT(D450=cukier3[[#This Row],[miesiac]]),1,0)</f>
        <v>0</v>
      </c>
      <c r="F451">
        <f>IF(cukier3[[#This Row],[czypierwszy]]=1,(ROUNDUP((5000-F450)/1000,0)*1000+F450-cukier3[[#This Row],[Ilość cukru]]),F450-cukier3[[#This Row],[Ilość cukru]])</f>
        <v>4959</v>
      </c>
      <c r="G451">
        <f>cukier3[[#This Row],[magazyn]]-F450+cukier3[[#This Row],[Ilość cukru]]</f>
        <v>0</v>
      </c>
      <c r="H451">
        <f>IF(cukier3[[#This Row],[ile zakupiono]]&gt;=4000,1,0)</f>
        <v>0</v>
      </c>
    </row>
    <row r="452" spans="1:8" x14ac:dyDescent="0.25">
      <c r="A452" s="1">
        <v>39186</v>
      </c>
      <c r="B452" t="s">
        <v>9</v>
      </c>
      <c r="C452">
        <v>412</v>
      </c>
      <c r="D452">
        <f>MONTH(cukier3[[#This Row],[Data]])</f>
        <v>4</v>
      </c>
      <c r="E452">
        <f>IF(NOT(D451=cukier3[[#This Row],[miesiac]]),1,0)</f>
        <v>0</v>
      </c>
      <c r="F452">
        <f>IF(cukier3[[#This Row],[czypierwszy]]=1,(ROUNDUP((5000-F451)/1000,0)*1000+F451-cukier3[[#This Row],[Ilość cukru]]),F451-cukier3[[#This Row],[Ilość cukru]])</f>
        <v>4547</v>
      </c>
      <c r="G452">
        <f>cukier3[[#This Row],[magazyn]]-F451+cukier3[[#This Row],[Ilość cukru]]</f>
        <v>0</v>
      </c>
      <c r="H452">
        <f>IF(cukier3[[#This Row],[ile zakupiono]]&gt;=4000,1,0)</f>
        <v>0</v>
      </c>
    </row>
    <row r="453" spans="1:8" x14ac:dyDescent="0.25">
      <c r="A453" s="1">
        <v>39188</v>
      </c>
      <c r="B453" t="s">
        <v>19</v>
      </c>
      <c r="C453">
        <v>268</v>
      </c>
      <c r="D453">
        <f>MONTH(cukier3[[#This Row],[Data]])</f>
        <v>4</v>
      </c>
      <c r="E453">
        <f>IF(NOT(D452=cukier3[[#This Row],[miesiac]]),1,0)</f>
        <v>0</v>
      </c>
      <c r="F453">
        <f>IF(cukier3[[#This Row],[czypierwszy]]=1,(ROUNDUP((5000-F452)/1000,0)*1000+F452-cukier3[[#This Row],[Ilość cukru]]),F452-cukier3[[#This Row],[Ilość cukru]])</f>
        <v>4279</v>
      </c>
      <c r="G453">
        <f>cukier3[[#This Row],[magazyn]]-F452+cukier3[[#This Row],[Ilość cukru]]</f>
        <v>0</v>
      </c>
      <c r="H453">
        <f>IF(cukier3[[#This Row],[ile zakupiono]]&gt;=4000,1,0)</f>
        <v>0</v>
      </c>
    </row>
    <row r="454" spans="1:8" x14ac:dyDescent="0.25">
      <c r="A454" s="1">
        <v>39188</v>
      </c>
      <c r="B454" t="s">
        <v>9</v>
      </c>
      <c r="C454">
        <v>495</v>
      </c>
      <c r="D454">
        <f>MONTH(cukier3[[#This Row],[Data]])</f>
        <v>4</v>
      </c>
      <c r="E454">
        <f>IF(NOT(D453=cukier3[[#This Row],[miesiac]]),1,0)</f>
        <v>0</v>
      </c>
      <c r="F454">
        <f>IF(cukier3[[#This Row],[czypierwszy]]=1,(ROUNDUP((5000-F453)/1000,0)*1000+F453-cukier3[[#This Row],[Ilość cukru]]),F453-cukier3[[#This Row],[Ilość cukru]])</f>
        <v>3784</v>
      </c>
      <c r="G454">
        <f>cukier3[[#This Row],[magazyn]]-F453+cukier3[[#This Row],[Ilość cukru]]</f>
        <v>0</v>
      </c>
      <c r="H454">
        <f>IF(cukier3[[#This Row],[ile zakupiono]]&gt;=4000,1,0)</f>
        <v>0</v>
      </c>
    </row>
    <row r="455" spans="1:8" x14ac:dyDescent="0.25">
      <c r="A455" s="1">
        <v>39188</v>
      </c>
      <c r="B455" t="s">
        <v>37</v>
      </c>
      <c r="C455">
        <v>30</v>
      </c>
      <c r="D455">
        <f>MONTH(cukier3[[#This Row],[Data]])</f>
        <v>4</v>
      </c>
      <c r="E455">
        <f>IF(NOT(D454=cukier3[[#This Row],[miesiac]]),1,0)</f>
        <v>0</v>
      </c>
      <c r="F455">
        <f>IF(cukier3[[#This Row],[czypierwszy]]=1,(ROUNDUP((5000-F454)/1000,0)*1000+F454-cukier3[[#This Row],[Ilość cukru]]),F454-cukier3[[#This Row],[Ilość cukru]])</f>
        <v>3754</v>
      </c>
      <c r="G455">
        <f>cukier3[[#This Row],[magazyn]]-F454+cukier3[[#This Row],[Ilość cukru]]</f>
        <v>0</v>
      </c>
      <c r="H455">
        <f>IF(cukier3[[#This Row],[ile zakupiono]]&gt;=4000,1,0)</f>
        <v>0</v>
      </c>
    </row>
    <row r="456" spans="1:8" x14ac:dyDescent="0.25">
      <c r="A456" s="1">
        <v>39191</v>
      </c>
      <c r="B456" t="s">
        <v>8</v>
      </c>
      <c r="C456">
        <v>67</v>
      </c>
      <c r="D456">
        <f>MONTH(cukier3[[#This Row],[Data]])</f>
        <v>4</v>
      </c>
      <c r="E456">
        <f>IF(NOT(D455=cukier3[[#This Row],[miesiac]]),1,0)</f>
        <v>0</v>
      </c>
      <c r="F456">
        <f>IF(cukier3[[#This Row],[czypierwszy]]=1,(ROUNDUP((5000-F455)/1000,0)*1000+F455-cukier3[[#This Row],[Ilość cukru]]),F455-cukier3[[#This Row],[Ilość cukru]])</f>
        <v>3687</v>
      </c>
      <c r="G456">
        <f>cukier3[[#This Row],[magazyn]]-F455+cukier3[[#This Row],[Ilość cukru]]</f>
        <v>0</v>
      </c>
      <c r="H456">
        <f>IF(cukier3[[#This Row],[ile zakupiono]]&gt;=4000,1,0)</f>
        <v>0</v>
      </c>
    </row>
    <row r="457" spans="1:8" x14ac:dyDescent="0.25">
      <c r="A457" s="1">
        <v>39197</v>
      </c>
      <c r="B457" t="s">
        <v>16</v>
      </c>
      <c r="C457">
        <v>497</v>
      </c>
      <c r="D457">
        <f>MONTH(cukier3[[#This Row],[Data]])</f>
        <v>4</v>
      </c>
      <c r="E457">
        <f>IF(NOT(D456=cukier3[[#This Row],[miesiac]]),1,0)</f>
        <v>0</v>
      </c>
      <c r="F457">
        <f>IF(cukier3[[#This Row],[czypierwszy]]=1,(ROUNDUP((5000-F456)/1000,0)*1000+F456-cukier3[[#This Row],[Ilość cukru]]),F456-cukier3[[#This Row],[Ilość cukru]])</f>
        <v>3190</v>
      </c>
      <c r="G457">
        <f>cukier3[[#This Row],[magazyn]]-F456+cukier3[[#This Row],[Ilość cukru]]</f>
        <v>0</v>
      </c>
      <c r="H457">
        <f>IF(cukier3[[#This Row],[ile zakupiono]]&gt;=4000,1,0)</f>
        <v>0</v>
      </c>
    </row>
    <row r="458" spans="1:8" x14ac:dyDescent="0.25">
      <c r="A458" s="1">
        <v>39200</v>
      </c>
      <c r="B458" t="s">
        <v>24</v>
      </c>
      <c r="C458">
        <v>102</v>
      </c>
      <c r="D458">
        <f>MONTH(cukier3[[#This Row],[Data]])</f>
        <v>4</v>
      </c>
      <c r="E458">
        <f>IF(NOT(D457=cukier3[[#This Row],[miesiac]]),1,0)</f>
        <v>0</v>
      </c>
      <c r="F458">
        <f>IF(cukier3[[#This Row],[czypierwszy]]=1,(ROUNDUP((5000-F457)/1000,0)*1000+F457-cukier3[[#This Row],[Ilość cukru]]),F457-cukier3[[#This Row],[Ilość cukru]])</f>
        <v>3088</v>
      </c>
      <c r="G458">
        <f>cukier3[[#This Row],[magazyn]]-F457+cukier3[[#This Row],[Ilość cukru]]</f>
        <v>0</v>
      </c>
      <c r="H458">
        <f>IF(cukier3[[#This Row],[ile zakupiono]]&gt;=4000,1,0)</f>
        <v>0</v>
      </c>
    </row>
    <row r="459" spans="1:8" x14ac:dyDescent="0.25">
      <c r="A459" s="1">
        <v>39203</v>
      </c>
      <c r="B459" t="s">
        <v>9</v>
      </c>
      <c r="C459">
        <v>322</v>
      </c>
      <c r="D459">
        <f>MONTH(cukier3[[#This Row],[Data]])</f>
        <v>5</v>
      </c>
      <c r="E459">
        <f>IF(NOT(D458=cukier3[[#This Row],[miesiac]]),1,0)</f>
        <v>1</v>
      </c>
      <c r="F459">
        <f>IF(cukier3[[#This Row],[czypierwszy]]=1,(ROUNDUP((5000-F458)/1000,0)*1000+F458-cukier3[[#This Row],[Ilość cukru]]),F458-cukier3[[#This Row],[Ilość cukru]])</f>
        <v>4766</v>
      </c>
      <c r="G459">
        <f>cukier3[[#This Row],[magazyn]]-F458+cukier3[[#This Row],[Ilość cukru]]</f>
        <v>2000</v>
      </c>
      <c r="H459">
        <f>IF(cukier3[[#This Row],[ile zakupiono]]&gt;=4000,1,0)</f>
        <v>0</v>
      </c>
    </row>
    <row r="460" spans="1:8" x14ac:dyDescent="0.25">
      <c r="A460" s="1">
        <v>39204</v>
      </c>
      <c r="B460" t="s">
        <v>11</v>
      </c>
      <c r="C460">
        <v>297</v>
      </c>
      <c r="D460">
        <f>MONTH(cukier3[[#This Row],[Data]])</f>
        <v>5</v>
      </c>
      <c r="E460">
        <f>IF(NOT(D459=cukier3[[#This Row],[miesiac]]),1,0)</f>
        <v>0</v>
      </c>
      <c r="F460">
        <f>IF(cukier3[[#This Row],[czypierwszy]]=1,(ROUNDUP((5000-F459)/1000,0)*1000+F459-cukier3[[#This Row],[Ilość cukru]]),F459-cukier3[[#This Row],[Ilość cukru]])</f>
        <v>4469</v>
      </c>
      <c r="G460">
        <f>cukier3[[#This Row],[magazyn]]-F459+cukier3[[#This Row],[Ilość cukru]]</f>
        <v>0</v>
      </c>
      <c r="H460">
        <f>IF(cukier3[[#This Row],[ile zakupiono]]&gt;=4000,1,0)</f>
        <v>0</v>
      </c>
    </row>
    <row r="461" spans="1:8" x14ac:dyDescent="0.25">
      <c r="A461" s="1">
        <v>39206</v>
      </c>
      <c r="B461" t="s">
        <v>14</v>
      </c>
      <c r="C461">
        <v>179</v>
      </c>
      <c r="D461">
        <f>MONTH(cukier3[[#This Row],[Data]])</f>
        <v>5</v>
      </c>
      <c r="E461">
        <f>IF(NOT(D460=cukier3[[#This Row],[miesiac]]),1,0)</f>
        <v>0</v>
      </c>
      <c r="F461">
        <f>IF(cukier3[[#This Row],[czypierwszy]]=1,(ROUNDUP((5000-F460)/1000,0)*1000+F460-cukier3[[#This Row],[Ilość cukru]]),F460-cukier3[[#This Row],[Ilość cukru]])</f>
        <v>4290</v>
      </c>
      <c r="G461">
        <f>cukier3[[#This Row],[magazyn]]-F460+cukier3[[#This Row],[Ilość cukru]]</f>
        <v>0</v>
      </c>
      <c r="H461">
        <f>IF(cukier3[[#This Row],[ile zakupiono]]&gt;=4000,1,0)</f>
        <v>0</v>
      </c>
    </row>
    <row r="462" spans="1:8" x14ac:dyDescent="0.25">
      <c r="A462" s="1">
        <v>39208</v>
      </c>
      <c r="B462" t="s">
        <v>142</v>
      </c>
      <c r="C462">
        <v>15</v>
      </c>
      <c r="D462">
        <f>MONTH(cukier3[[#This Row],[Data]])</f>
        <v>5</v>
      </c>
      <c r="E462">
        <f>IF(NOT(D461=cukier3[[#This Row],[miesiac]]),1,0)</f>
        <v>0</v>
      </c>
      <c r="F462">
        <f>IF(cukier3[[#This Row],[czypierwszy]]=1,(ROUNDUP((5000-F461)/1000,0)*1000+F461-cukier3[[#This Row],[Ilość cukru]]),F461-cukier3[[#This Row],[Ilość cukru]])</f>
        <v>4275</v>
      </c>
      <c r="G462">
        <f>cukier3[[#This Row],[magazyn]]-F461+cukier3[[#This Row],[Ilość cukru]]</f>
        <v>0</v>
      </c>
      <c r="H462">
        <f>IF(cukier3[[#This Row],[ile zakupiono]]&gt;=4000,1,0)</f>
        <v>0</v>
      </c>
    </row>
    <row r="463" spans="1:8" x14ac:dyDescent="0.25">
      <c r="A463" s="1">
        <v>39210</v>
      </c>
      <c r="B463" t="s">
        <v>63</v>
      </c>
      <c r="C463">
        <v>65</v>
      </c>
      <c r="D463">
        <f>MONTH(cukier3[[#This Row],[Data]])</f>
        <v>5</v>
      </c>
      <c r="E463">
        <f>IF(NOT(D462=cukier3[[#This Row],[miesiac]]),1,0)</f>
        <v>0</v>
      </c>
      <c r="F463">
        <f>IF(cukier3[[#This Row],[czypierwszy]]=1,(ROUNDUP((5000-F462)/1000,0)*1000+F462-cukier3[[#This Row],[Ilość cukru]]),F462-cukier3[[#This Row],[Ilość cukru]])</f>
        <v>4210</v>
      </c>
      <c r="G463">
        <f>cukier3[[#This Row],[magazyn]]-F462+cukier3[[#This Row],[Ilość cukru]]</f>
        <v>0</v>
      </c>
      <c r="H463">
        <f>IF(cukier3[[#This Row],[ile zakupiono]]&gt;=4000,1,0)</f>
        <v>0</v>
      </c>
    </row>
    <row r="464" spans="1:8" x14ac:dyDescent="0.25">
      <c r="A464" s="1">
        <v>39212</v>
      </c>
      <c r="B464" t="s">
        <v>9</v>
      </c>
      <c r="C464">
        <v>297</v>
      </c>
      <c r="D464">
        <f>MONTH(cukier3[[#This Row],[Data]])</f>
        <v>5</v>
      </c>
      <c r="E464">
        <f>IF(NOT(D463=cukier3[[#This Row],[miesiac]]),1,0)</f>
        <v>0</v>
      </c>
      <c r="F464">
        <f>IF(cukier3[[#This Row],[czypierwszy]]=1,(ROUNDUP((5000-F463)/1000,0)*1000+F463-cukier3[[#This Row],[Ilość cukru]]),F463-cukier3[[#This Row],[Ilość cukru]])</f>
        <v>3913</v>
      </c>
      <c r="G464">
        <f>cukier3[[#This Row],[magazyn]]-F463+cukier3[[#This Row],[Ilość cukru]]</f>
        <v>0</v>
      </c>
      <c r="H464">
        <f>IF(cukier3[[#This Row],[ile zakupiono]]&gt;=4000,1,0)</f>
        <v>0</v>
      </c>
    </row>
    <row r="465" spans="1:8" x14ac:dyDescent="0.25">
      <c r="A465" s="1">
        <v>39214</v>
      </c>
      <c r="B465" t="s">
        <v>10</v>
      </c>
      <c r="C465">
        <v>131</v>
      </c>
      <c r="D465">
        <f>MONTH(cukier3[[#This Row],[Data]])</f>
        <v>5</v>
      </c>
      <c r="E465">
        <f>IF(NOT(D464=cukier3[[#This Row],[miesiac]]),1,0)</f>
        <v>0</v>
      </c>
      <c r="F465">
        <f>IF(cukier3[[#This Row],[czypierwszy]]=1,(ROUNDUP((5000-F464)/1000,0)*1000+F464-cukier3[[#This Row],[Ilość cukru]]),F464-cukier3[[#This Row],[Ilość cukru]])</f>
        <v>3782</v>
      </c>
      <c r="G465">
        <f>cukier3[[#This Row],[magazyn]]-F464+cukier3[[#This Row],[Ilość cukru]]</f>
        <v>0</v>
      </c>
      <c r="H465">
        <f>IF(cukier3[[#This Row],[ile zakupiono]]&gt;=4000,1,0)</f>
        <v>0</v>
      </c>
    </row>
    <row r="466" spans="1:8" x14ac:dyDescent="0.25">
      <c r="A466" s="1">
        <v>39215</v>
      </c>
      <c r="B466" t="s">
        <v>143</v>
      </c>
      <c r="C466">
        <v>12</v>
      </c>
      <c r="D466">
        <f>MONTH(cukier3[[#This Row],[Data]])</f>
        <v>5</v>
      </c>
      <c r="E466">
        <f>IF(NOT(D465=cukier3[[#This Row],[miesiac]]),1,0)</f>
        <v>0</v>
      </c>
      <c r="F466">
        <f>IF(cukier3[[#This Row],[czypierwszy]]=1,(ROUNDUP((5000-F465)/1000,0)*1000+F465-cukier3[[#This Row],[Ilość cukru]]),F465-cukier3[[#This Row],[Ilość cukru]])</f>
        <v>3770</v>
      </c>
      <c r="G466">
        <f>cukier3[[#This Row],[magazyn]]-F465+cukier3[[#This Row],[Ilość cukru]]</f>
        <v>0</v>
      </c>
      <c r="H466">
        <f>IF(cukier3[[#This Row],[ile zakupiono]]&gt;=4000,1,0)</f>
        <v>0</v>
      </c>
    </row>
    <row r="467" spans="1:8" x14ac:dyDescent="0.25">
      <c r="A467" s="1">
        <v>39215</v>
      </c>
      <c r="B467" t="s">
        <v>20</v>
      </c>
      <c r="C467">
        <v>114</v>
      </c>
      <c r="D467">
        <f>MONTH(cukier3[[#This Row],[Data]])</f>
        <v>5</v>
      </c>
      <c r="E467">
        <f>IF(NOT(D466=cukier3[[#This Row],[miesiac]]),1,0)</f>
        <v>0</v>
      </c>
      <c r="F467">
        <f>IF(cukier3[[#This Row],[czypierwszy]]=1,(ROUNDUP((5000-F466)/1000,0)*1000+F466-cukier3[[#This Row],[Ilość cukru]]),F466-cukier3[[#This Row],[Ilość cukru]])</f>
        <v>3656</v>
      </c>
      <c r="G467">
        <f>cukier3[[#This Row],[magazyn]]-F466+cukier3[[#This Row],[Ilość cukru]]</f>
        <v>0</v>
      </c>
      <c r="H467">
        <f>IF(cukier3[[#This Row],[ile zakupiono]]&gt;=4000,1,0)</f>
        <v>0</v>
      </c>
    </row>
    <row r="468" spans="1:8" x14ac:dyDescent="0.25">
      <c r="A468" s="1">
        <v>39218</v>
      </c>
      <c r="B468" t="s">
        <v>16</v>
      </c>
      <c r="C468">
        <v>293</v>
      </c>
      <c r="D468">
        <f>MONTH(cukier3[[#This Row],[Data]])</f>
        <v>5</v>
      </c>
      <c r="E468">
        <f>IF(NOT(D467=cukier3[[#This Row],[miesiac]]),1,0)</f>
        <v>0</v>
      </c>
      <c r="F468">
        <f>IF(cukier3[[#This Row],[czypierwszy]]=1,(ROUNDUP((5000-F467)/1000,0)*1000+F467-cukier3[[#This Row],[Ilość cukru]]),F467-cukier3[[#This Row],[Ilość cukru]])</f>
        <v>3363</v>
      </c>
      <c r="G468">
        <f>cukier3[[#This Row],[magazyn]]-F467+cukier3[[#This Row],[Ilość cukru]]</f>
        <v>0</v>
      </c>
      <c r="H468">
        <f>IF(cukier3[[#This Row],[ile zakupiono]]&gt;=4000,1,0)</f>
        <v>0</v>
      </c>
    </row>
    <row r="469" spans="1:8" x14ac:dyDescent="0.25">
      <c r="A469" s="1">
        <v>39220</v>
      </c>
      <c r="B469" t="s">
        <v>144</v>
      </c>
      <c r="C469">
        <v>18</v>
      </c>
      <c r="D469">
        <f>MONTH(cukier3[[#This Row],[Data]])</f>
        <v>5</v>
      </c>
      <c r="E469">
        <f>IF(NOT(D468=cukier3[[#This Row],[miesiac]]),1,0)</f>
        <v>0</v>
      </c>
      <c r="F469">
        <f>IF(cukier3[[#This Row],[czypierwszy]]=1,(ROUNDUP((5000-F468)/1000,0)*1000+F468-cukier3[[#This Row],[Ilość cukru]]),F468-cukier3[[#This Row],[Ilość cukru]])</f>
        <v>3345</v>
      </c>
      <c r="G469">
        <f>cukier3[[#This Row],[magazyn]]-F468+cukier3[[#This Row],[Ilość cukru]]</f>
        <v>0</v>
      </c>
      <c r="H469">
        <f>IF(cukier3[[#This Row],[ile zakupiono]]&gt;=4000,1,0)</f>
        <v>0</v>
      </c>
    </row>
    <row r="470" spans="1:8" x14ac:dyDescent="0.25">
      <c r="A470" s="1">
        <v>39220</v>
      </c>
      <c r="B470" t="s">
        <v>21</v>
      </c>
      <c r="C470">
        <v>186</v>
      </c>
      <c r="D470">
        <f>MONTH(cukier3[[#This Row],[Data]])</f>
        <v>5</v>
      </c>
      <c r="E470">
        <f>IF(NOT(D469=cukier3[[#This Row],[miesiac]]),1,0)</f>
        <v>0</v>
      </c>
      <c r="F470">
        <f>IF(cukier3[[#This Row],[czypierwszy]]=1,(ROUNDUP((5000-F469)/1000,0)*1000+F469-cukier3[[#This Row],[Ilość cukru]]),F469-cukier3[[#This Row],[Ilość cukru]])</f>
        <v>3159</v>
      </c>
      <c r="G470">
        <f>cukier3[[#This Row],[magazyn]]-F469+cukier3[[#This Row],[Ilość cukru]]</f>
        <v>0</v>
      </c>
      <c r="H470">
        <f>IF(cukier3[[#This Row],[ile zakupiono]]&gt;=4000,1,0)</f>
        <v>0</v>
      </c>
    </row>
    <row r="471" spans="1:8" x14ac:dyDescent="0.25">
      <c r="A471" s="1">
        <v>39223</v>
      </c>
      <c r="B471" t="s">
        <v>30</v>
      </c>
      <c r="C471">
        <v>119</v>
      </c>
      <c r="D471">
        <f>MONTH(cukier3[[#This Row],[Data]])</f>
        <v>5</v>
      </c>
      <c r="E471">
        <f>IF(NOT(D470=cukier3[[#This Row],[miesiac]]),1,0)</f>
        <v>0</v>
      </c>
      <c r="F471">
        <f>IF(cukier3[[#This Row],[czypierwszy]]=1,(ROUNDUP((5000-F470)/1000,0)*1000+F470-cukier3[[#This Row],[Ilość cukru]]),F470-cukier3[[#This Row],[Ilość cukru]])</f>
        <v>3040</v>
      </c>
      <c r="G471">
        <f>cukier3[[#This Row],[magazyn]]-F470+cukier3[[#This Row],[Ilość cukru]]</f>
        <v>0</v>
      </c>
      <c r="H471">
        <f>IF(cukier3[[#This Row],[ile zakupiono]]&gt;=4000,1,0)</f>
        <v>0</v>
      </c>
    </row>
    <row r="472" spans="1:8" x14ac:dyDescent="0.25">
      <c r="A472" s="1">
        <v>39227</v>
      </c>
      <c r="B472" t="s">
        <v>132</v>
      </c>
      <c r="C472">
        <v>4</v>
      </c>
      <c r="D472">
        <f>MONTH(cukier3[[#This Row],[Data]])</f>
        <v>5</v>
      </c>
      <c r="E472">
        <f>IF(NOT(D471=cukier3[[#This Row],[miesiac]]),1,0)</f>
        <v>0</v>
      </c>
      <c r="F472">
        <f>IF(cukier3[[#This Row],[czypierwszy]]=1,(ROUNDUP((5000-F471)/1000,0)*1000+F471-cukier3[[#This Row],[Ilość cukru]]),F471-cukier3[[#This Row],[Ilość cukru]])</f>
        <v>3036</v>
      </c>
      <c r="G472">
        <f>cukier3[[#This Row],[magazyn]]-F471+cukier3[[#This Row],[Ilość cukru]]</f>
        <v>0</v>
      </c>
      <c r="H472">
        <f>IF(cukier3[[#This Row],[ile zakupiono]]&gt;=4000,1,0)</f>
        <v>0</v>
      </c>
    </row>
    <row r="473" spans="1:8" x14ac:dyDescent="0.25">
      <c r="A473" s="1">
        <v>39230</v>
      </c>
      <c r="B473" t="s">
        <v>16</v>
      </c>
      <c r="C473">
        <v>415</v>
      </c>
      <c r="D473">
        <f>MONTH(cukier3[[#This Row],[Data]])</f>
        <v>5</v>
      </c>
      <c r="E473">
        <f>IF(NOT(D472=cukier3[[#This Row],[miesiac]]),1,0)</f>
        <v>0</v>
      </c>
      <c r="F473">
        <f>IF(cukier3[[#This Row],[czypierwszy]]=1,(ROUNDUP((5000-F472)/1000,0)*1000+F472-cukier3[[#This Row],[Ilość cukru]]),F472-cukier3[[#This Row],[Ilość cukru]])</f>
        <v>2621</v>
      </c>
      <c r="G473">
        <f>cukier3[[#This Row],[magazyn]]-F472+cukier3[[#This Row],[Ilość cukru]]</f>
        <v>0</v>
      </c>
      <c r="H473">
        <f>IF(cukier3[[#This Row],[ile zakupiono]]&gt;=4000,1,0)</f>
        <v>0</v>
      </c>
    </row>
    <row r="474" spans="1:8" x14ac:dyDescent="0.25">
      <c r="A474" s="1">
        <v>39230</v>
      </c>
      <c r="B474" t="s">
        <v>15</v>
      </c>
      <c r="C474">
        <v>10</v>
      </c>
      <c r="D474">
        <f>MONTH(cukier3[[#This Row],[Data]])</f>
        <v>5</v>
      </c>
      <c r="E474">
        <f>IF(NOT(D473=cukier3[[#This Row],[miesiac]]),1,0)</f>
        <v>0</v>
      </c>
      <c r="F474">
        <f>IF(cukier3[[#This Row],[czypierwszy]]=1,(ROUNDUP((5000-F473)/1000,0)*1000+F473-cukier3[[#This Row],[Ilość cukru]]),F473-cukier3[[#This Row],[Ilość cukru]])</f>
        <v>2611</v>
      </c>
      <c r="G474">
        <f>cukier3[[#This Row],[magazyn]]-F473+cukier3[[#This Row],[Ilość cukru]]</f>
        <v>0</v>
      </c>
      <c r="H474">
        <f>IF(cukier3[[#This Row],[ile zakupiono]]&gt;=4000,1,0)</f>
        <v>0</v>
      </c>
    </row>
    <row r="475" spans="1:8" x14ac:dyDescent="0.25">
      <c r="A475" s="1">
        <v>39230</v>
      </c>
      <c r="B475" t="s">
        <v>20</v>
      </c>
      <c r="C475">
        <v>159</v>
      </c>
      <c r="D475">
        <f>MONTH(cukier3[[#This Row],[Data]])</f>
        <v>5</v>
      </c>
      <c r="E475">
        <f>IF(NOT(D474=cukier3[[#This Row],[miesiac]]),1,0)</f>
        <v>0</v>
      </c>
      <c r="F475">
        <f>IF(cukier3[[#This Row],[czypierwszy]]=1,(ROUNDUP((5000-F474)/1000,0)*1000+F474-cukier3[[#This Row],[Ilość cukru]]),F474-cukier3[[#This Row],[Ilość cukru]])</f>
        <v>2452</v>
      </c>
      <c r="G475">
        <f>cukier3[[#This Row],[magazyn]]-F474+cukier3[[#This Row],[Ilość cukru]]</f>
        <v>0</v>
      </c>
      <c r="H475">
        <f>IF(cukier3[[#This Row],[ile zakupiono]]&gt;=4000,1,0)</f>
        <v>0</v>
      </c>
    </row>
    <row r="476" spans="1:8" x14ac:dyDescent="0.25">
      <c r="A476" s="1">
        <v>39231</v>
      </c>
      <c r="B476" t="s">
        <v>19</v>
      </c>
      <c r="C476">
        <v>140</v>
      </c>
      <c r="D476">
        <f>MONTH(cukier3[[#This Row],[Data]])</f>
        <v>5</v>
      </c>
      <c r="E476">
        <f>IF(NOT(D475=cukier3[[#This Row],[miesiac]]),1,0)</f>
        <v>0</v>
      </c>
      <c r="F476">
        <f>IF(cukier3[[#This Row],[czypierwszy]]=1,(ROUNDUP((5000-F475)/1000,0)*1000+F475-cukier3[[#This Row],[Ilość cukru]]),F475-cukier3[[#This Row],[Ilość cukru]])</f>
        <v>2312</v>
      </c>
      <c r="G476">
        <f>cukier3[[#This Row],[magazyn]]-F475+cukier3[[#This Row],[Ilość cukru]]</f>
        <v>0</v>
      </c>
      <c r="H476">
        <f>IF(cukier3[[#This Row],[ile zakupiono]]&gt;=4000,1,0)</f>
        <v>0</v>
      </c>
    </row>
    <row r="477" spans="1:8" x14ac:dyDescent="0.25">
      <c r="A477" s="1">
        <v>39239</v>
      </c>
      <c r="B477" t="s">
        <v>21</v>
      </c>
      <c r="C477">
        <v>128</v>
      </c>
      <c r="D477">
        <f>MONTH(cukier3[[#This Row],[Data]])</f>
        <v>6</v>
      </c>
      <c r="E477">
        <f>IF(NOT(D476=cukier3[[#This Row],[miesiac]]),1,0)</f>
        <v>1</v>
      </c>
      <c r="F477">
        <f>IF(cukier3[[#This Row],[czypierwszy]]=1,(ROUNDUP((5000-F476)/1000,0)*1000+F476-cukier3[[#This Row],[Ilość cukru]]),F476-cukier3[[#This Row],[Ilość cukru]])</f>
        <v>5184</v>
      </c>
      <c r="G477">
        <f>cukier3[[#This Row],[magazyn]]-F476+cukier3[[#This Row],[Ilość cukru]]</f>
        <v>3000</v>
      </c>
      <c r="H477">
        <f>IF(cukier3[[#This Row],[ile zakupiono]]&gt;=4000,1,0)</f>
        <v>0</v>
      </c>
    </row>
    <row r="478" spans="1:8" x14ac:dyDescent="0.25">
      <c r="A478" s="1">
        <v>39247</v>
      </c>
      <c r="B478" t="s">
        <v>145</v>
      </c>
      <c r="C478">
        <v>9</v>
      </c>
      <c r="D478">
        <f>MONTH(cukier3[[#This Row],[Data]])</f>
        <v>6</v>
      </c>
      <c r="E478">
        <f>IF(NOT(D477=cukier3[[#This Row],[miesiac]]),1,0)</f>
        <v>0</v>
      </c>
      <c r="F478">
        <f>IF(cukier3[[#This Row],[czypierwszy]]=1,(ROUNDUP((5000-F477)/1000,0)*1000+F477-cukier3[[#This Row],[Ilość cukru]]),F477-cukier3[[#This Row],[Ilość cukru]])</f>
        <v>5175</v>
      </c>
      <c r="G478">
        <f>cukier3[[#This Row],[magazyn]]-F477+cukier3[[#This Row],[Ilość cukru]]</f>
        <v>0</v>
      </c>
      <c r="H478">
        <f>IF(cukier3[[#This Row],[ile zakupiono]]&gt;=4000,1,0)</f>
        <v>0</v>
      </c>
    </row>
    <row r="479" spans="1:8" x14ac:dyDescent="0.25">
      <c r="A479" s="1">
        <v>39247</v>
      </c>
      <c r="B479" t="s">
        <v>19</v>
      </c>
      <c r="C479">
        <v>121</v>
      </c>
      <c r="D479">
        <f>MONTH(cukier3[[#This Row],[Data]])</f>
        <v>6</v>
      </c>
      <c r="E479">
        <f>IF(NOT(D478=cukier3[[#This Row],[miesiac]]),1,0)</f>
        <v>0</v>
      </c>
      <c r="F479">
        <f>IF(cukier3[[#This Row],[czypierwszy]]=1,(ROUNDUP((5000-F478)/1000,0)*1000+F478-cukier3[[#This Row],[Ilość cukru]]),F478-cukier3[[#This Row],[Ilość cukru]])</f>
        <v>5054</v>
      </c>
      <c r="G479">
        <f>cukier3[[#This Row],[magazyn]]-F478+cukier3[[#This Row],[Ilość cukru]]</f>
        <v>0</v>
      </c>
      <c r="H479">
        <f>IF(cukier3[[#This Row],[ile zakupiono]]&gt;=4000,1,0)</f>
        <v>0</v>
      </c>
    </row>
    <row r="480" spans="1:8" x14ac:dyDescent="0.25">
      <c r="A480" s="1">
        <v>39248</v>
      </c>
      <c r="B480" t="s">
        <v>16</v>
      </c>
      <c r="C480">
        <v>169</v>
      </c>
      <c r="D480">
        <f>MONTH(cukier3[[#This Row],[Data]])</f>
        <v>6</v>
      </c>
      <c r="E480">
        <f>IF(NOT(D479=cukier3[[#This Row],[miesiac]]),1,0)</f>
        <v>0</v>
      </c>
      <c r="F480">
        <f>IF(cukier3[[#This Row],[czypierwszy]]=1,(ROUNDUP((5000-F479)/1000,0)*1000+F479-cukier3[[#This Row],[Ilość cukru]]),F479-cukier3[[#This Row],[Ilość cukru]])</f>
        <v>4885</v>
      </c>
      <c r="G480">
        <f>cukier3[[#This Row],[magazyn]]-F479+cukier3[[#This Row],[Ilość cukru]]</f>
        <v>0</v>
      </c>
      <c r="H480">
        <f>IF(cukier3[[#This Row],[ile zakupiono]]&gt;=4000,1,0)</f>
        <v>0</v>
      </c>
    </row>
    <row r="481" spans="1:8" x14ac:dyDescent="0.25">
      <c r="A481" s="1">
        <v>39250</v>
      </c>
      <c r="B481" t="s">
        <v>57</v>
      </c>
      <c r="C481">
        <v>118</v>
      </c>
      <c r="D481">
        <f>MONTH(cukier3[[#This Row],[Data]])</f>
        <v>6</v>
      </c>
      <c r="E481">
        <f>IF(NOT(D480=cukier3[[#This Row],[miesiac]]),1,0)</f>
        <v>0</v>
      </c>
      <c r="F481">
        <f>IF(cukier3[[#This Row],[czypierwszy]]=1,(ROUNDUP((5000-F480)/1000,0)*1000+F480-cukier3[[#This Row],[Ilość cukru]]),F480-cukier3[[#This Row],[Ilość cukru]])</f>
        <v>4767</v>
      </c>
      <c r="G481">
        <f>cukier3[[#This Row],[magazyn]]-F480+cukier3[[#This Row],[Ilość cukru]]</f>
        <v>0</v>
      </c>
      <c r="H481">
        <f>IF(cukier3[[#This Row],[ile zakupiono]]&gt;=4000,1,0)</f>
        <v>0</v>
      </c>
    </row>
    <row r="482" spans="1:8" x14ac:dyDescent="0.25">
      <c r="A482" s="1">
        <v>39250</v>
      </c>
      <c r="B482" t="s">
        <v>80</v>
      </c>
      <c r="C482">
        <v>37</v>
      </c>
      <c r="D482">
        <f>MONTH(cukier3[[#This Row],[Data]])</f>
        <v>6</v>
      </c>
      <c r="E482">
        <f>IF(NOT(D481=cukier3[[#This Row],[miesiac]]),1,0)</f>
        <v>0</v>
      </c>
      <c r="F482">
        <f>IF(cukier3[[#This Row],[czypierwszy]]=1,(ROUNDUP((5000-F481)/1000,0)*1000+F481-cukier3[[#This Row],[Ilość cukru]]),F481-cukier3[[#This Row],[Ilość cukru]])</f>
        <v>4730</v>
      </c>
      <c r="G482">
        <f>cukier3[[#This Row],[magazyn]]-F481+cukier3[[#This Row],[Ilość cukru]]</f>
        <v>0</v>
      </c>
      <c r="H482">
        <f>IF(cukier3[[#This Row],[ile zakupiono]]&gt;=4000,1,0)</f>
        <v>0</v>
      </c>
    </row>
    <row r="483" spans="1:8" x14ac:dyDescent="0.25">
      <c r="A483" s="1">
        <v>39253</v>
      </c>
      <c r="B483" t="s">
        <v>37</v>
      </c>
      <c r="C483">
        <v>198</v>
      </c>
      <c r="D483">
        <f>MONTH(cukier3[[#This Row],[Data]])</f>
        <v>6</v>
      </c>
      <c r="E483">
        <f>IF(NOT(D482=cukier3[[#This Row],[miesiac]]),1,0)</f>
        <v>0</v>
      </c>
      <c r="F483">
        <f>IF(cukier3[[#This Row],[czypierwszy]]=1,(ROUNDUP((5000-F482)/1000,0)*1000+F482-cukier3[[#This Row],[Ilość cukru]]),F482-cukier3[[#This Row],[Ilość cukru]])</f>
        <v>4532</v>
      </c>
      <c r="G483">
        <f>cukier3[[#This Row],[magazyn]]-F482+cukier3[[#This Row],[Ilość cukru]]</f>
        <v>0</v>
      </c>
      <c r="H483">
        <f>IF(cukier3[[#This Row],[ile zakupiono]]&gt;=4000,1,0)</f>
        <v>0</v>
      </c>
    </row>
    <row r="484" spans="1:8" x14ac:dyDescent="0.25">
      <c r="A484" s="1">
        <v>39254</v>
      </c>
      <c r="B484" t="s">
        <v>30</v>
      </c>
      <c r="C484">
        <v>74</v>
      </c>
      <c r="D484">
        <f>MONTH(cukier3[[#This Row],[Data]])</f>
        <v>6</v>
      </c>
      <c r="E484">
        <f>IF(NOT(D483=cukier3[[#This Row],[miesiac]]),1,0)</f>
        <v>0</v>
      </c>
      <c r="F484">
        <f>IF(cukier3[[#This Row],[czypierwszy]]=1,(ROUNDUP((5000-F483)/1000,0)*1000+F483-cukier3[[#This Row],[Ilość cukru]]),F483-cukier3[[#This Row],[Ilość cukru]])</f>
        <v>4458</v>
      </c>
      <c r="G484">
        <f>cukier3[[#This Row],[magazyn]]-F483+cukier3[[#This Row],[Ilość cukru]]</f>
        <v>0</v>
      </c>
      <c r="H484">
        <f>IF(cukier3[[#This Row],[ile zakupiono]]&gt;=4000,1,0)</f>
        <v>0</v>
      </c>
    </row>
    <row r="485" spans="1:8" x14ac:dyDescent="0.25">
      <c r="A485" s="1">
        <v>39259</v>
      </c>
      <c r="B485" t="s">
        <v>146</v>
      </c>
      <c r="C485">
        <v>18</v>
      </c>
      <c r="D485">
        <f>MONTH(cukier3[[#This Row],[Data]])</f>
        <v>6</v>
      </c>
      <c r="E485">
        <f>IF(NOT(D484=cukier3[[#This Row],[miesiac]]),1,0)</f>
        <v>0</v>
      </c>
      <c r="F485">
        <f>IF(cukier3[[#This Row],[czypierwszy]]=1,(ROUNDUP((5000-F484)/1000,0)*1000+F484-cukier3[[#This Row],[Ilość cukru]]),F484-cukier3[[#This Row],[Ilość cukru]])</f>
        <v>4440</v>
      </c>
      <c r="G485">
        <f>cukier3[[#This Row],[magazyn]]-F484+cukier3[[#This Row],[Ilość cukru]]</f>
        <v>0</v>
      </c>
      <c r="H485">
        <f>IF(cukier3[[#This Row],[ile zakupiono]]&gt;=4000,1,0)</f>
        <v>0</v>
      </c>
    </row>
    <row r="486" spans="1:8" x14ac:dyDescent="0.25">
      <c r="A486" s="1">
        <v>39263</v>
      </c>
      <c r="B486" t="s">
        <v>26</v>
      </c>
      <c r="C486">
        <v>291</v>
      </c>
      <c r="D486">
        <f>MONTH(cukier3[[#This Row],[Data]])</f>
        <v>6</v>
      </c>
      <c r="E486">
        <f>IF(NOT(D485=cukier3[[#This Row],[miesiac]]),1,0)</f>
        <v>0</v>
      </c>
      <c r="F486">
        <f>IF(cukier3[[#This Row],[czypierwszy]]=1,(ROUNDUP((5000-F485)/1000,0)*1000+F485-cukier3[[#This Row],[Ilość cukru]]),F485-cukier3[[#This Row],[Ilość cukru]])</f>
        <v>4149</v>
      </c>
      <c r="G486">
        <f>cukier3[[#This Row],[magazyn]]-F485+cukier3[[#This Row],[Ilość cukru]]</f>
        <v>0</v>
      </c>
      <c r="H486">
        <f>IF(cukier3[[#This Row],[ile zakupiono]]&gt;=4000,1,0)</f>
        <v>0</v>
      </c>
    </row>
    <row r="487" spans="1:8" x14ac:dyDescent="0.25">
      <c r="A487" s="1">
        <v>39270</v>
      </c>
      <c r="B487" t="s">
        <v>11</v>
      </c>
      <c r="C487">
        <v>208</v>
      </c>
      <c r="D487">
        <f>MONTH(cukier3[[#This Row],[Data]])</f>
        <v>7</v>
      </c>
      <c r="E487">
        <f>IF(NOT(D486=cukier3[[#This Row],[miesiac]]),1,0)</f>
        <v>1</v>
      </c>
      <c r="F487">
        <f>IF(cukier3[[#This Row],[czypierwszy]]=1,(ROUNDUP((5000-F486)/1000,0)*1000+F486-cukier3[[#This Row],[Ilość cukru]]),F486-cukier3[[#This Row],[Ilość cukru]])</f>
        <v>4941</v>
      </c>
      <c r="G487">
        <f>cukier3[[#This Row],[magazyn]]-F486+cukier3[[#This Row],[Ilość cukru]]</f>
        <v>1000</v>
      </c>
      <c r="H487">
        <f>IF(cukier3[[#This Row],[ile zakupiono]]&gt;=4000,1,0)</f>
        <v>0</v>
      </c>
    </row>
    <row r="488" spans="1:8" x14ac:dyDescent="0.25">
      <c r="A488" s="1">
        <v>39270</v>
      </c>
      <c r="B488" t="s">
        <v>7</v>
      </c>
      <c r="C488">
        <v>354</v>
      </c>
      <c r="D488">
        <f>MONTH(cukier3[[#This Row],[Data]])</f>
        <v>7</v>
      </c>
      <c r="E488">
        <f>IF(NOT(D487=cukier3[[#This Row],[miesiac]]),1,0)</f>
        <v>0</v>
      </c>
      <c r="F488">
        <f>IF(cukier3[[#This Row],[czypierwszy]]=1,(ROUNDUP((5000-F487)/1000,0)*1000+F487-cukier3[[#This Row],[Ilość cukru]]),F487-cukier3[[#This Row],[Ilość cukru]])</f>
        <v>4587</v>
      </c>
      <c r="G488">
        <f>cukier3[[#This Row],[magazyn]]-F487+cukier3[[#This Row],[Ilość cukru]]</f>
        <v>0</v>
      </c>
      <c r="H488">
        <f>IF(cukier3[[#This Row],[ile zakupiono]]&gt;=4000,1,0)</f>
        <v>0</v>
      </c>
    </row>
    <row r="489" spans="1:8" x14ac:dyDescent="0.25">
      <c r="A489" s="1">
        <v>39277</v>
      </c>
      <c r="B489" t="s">
        <v>27</v>
      </c>
      <c r="C489">
        <v>113</v>
      </c>
      <c r="D489">
        <f>MONTH(cukier3[[#This Row],[Data]])</f>
        <v>7</v>
      </c>
      <c r="E489">
        <f>IF(NOT(D488=cukier3[[#This Row],[miesiac]]),1,0)</f>
        <v>0</v>
      </c>
      <c r="F489">
        <f>IF(cukier3[[#This Row],[czypierwszy]]=1,(ROUNDUP((5000-F488)/1000,0)*1000+F488-cukier3[[#This Row],[Ilość cukru]]),F488-cukier3[[#This Row],[Ilość cukru]])</f>
        <v>4474</v>
      </c>
      <c r="G489">
        <f>cukier3[[#This Row],[magazyn]]-F488+cukier3[[#This Row],[Ilość cukru]]</f>
        <v>0</v>
      </c>
      <c r="H489">
        <f>IF(cukier3[[#This Row],[ile zakupiono]]&gt;=4000,1,0)</f>
        <v>0</v>
      </c>
    </row>
    <row r="490" spans="1:8" x14ac:dyDescent="0.25">
      <c r="A490" s="1">
        <v>39278</v>
      </c>
      <c r="B490" t="s">
        <v>147</v>
      </c>
      <c r="C490">
        <v>3</v>
      </c>
      <c r="D490">
        <f>MONTH(cukier3[[#This Row],[Data]])</f>
        <v>7</v>
      </c>
      <c r="E490">
        <f>IF(NOT(D489=cukier3[[#This Row],[miesiac]]),1,0)</f>
        <v>0</v>
      </c>
      <c r="F490">
        <f>IF(cukier3[[#This Row],[czypierwszy]]=1,(ROUNDUP((5000-F489)/1000,0)*1000+F489-cukier3[[#This Row],[Ilość cukru]]),F489-cukier3[[#This Row],[Ilość cukru]])</f>
        <v>4471</v>
      </c>
      <c r="G490">
        <f>cukier3[[#This Row],[magazyn]]-F489+cukier3[[#This Row],[Ilość cukru]]</f>
        <v>0</v>
      </c>
      <c r="H490">
        <f>IF(cukier3[[#This Row],[ile zakupiono]]&gt;=4000,1,0)</f>
        <v>0</v>
      </c>
    </row>
    <row r="491" spans="1:8" x14ac:dyDescent="0.25">
      <c r="A491" s="1">
        <v>39278</v>
      </c>
      <c r="B491" t="s">
        <v>47</v>
      </c>
      <c r="C491">
        <v>446</v>
      </c>
      <c r="D491">
        <f>MONTH(cukier3[[#This Row],[Data]])</f>
        <v>7</v>
      </c>
      <c r="E491">
        <f>IF(NOT(D490=cukier3[[#This Row],[miesiac]]),1,0)</f>
        <v>0</v>
      </c>
      <c r="F491">
        <f>IF(cukier3[[#This Row],[czypierwszy]]=1,(ROUNDUP((5000-F490)/1000,0)*1000+F490-cukier3[[#This Row],[Ilość cukru]]),F490-cukier3[[#This Row],[Ilość cukru]])</f>
        <v>4025</v>
      </c>
      <c r="G491">
        <f>cukier3[[#This Row],[magazyn]]-F490+cukier3[[#This Row],[Ilość cukru]]</f>
        <v>0</v>
      </c>
      <c r="H491">
        <f>IF(cukier3[[#This Row],[ile zakupiono]]&gt;=4000,1,0)</f>
        <v>0</v>
      </c>
    </row>
    <row r="492" spans="1:8" x14ac:dyDescent="0.25">
      <c r="A492" s="1">
        <v>39278</v>
      </c>
      <c r="B492" t="s">
        <v>123</v>
      </c>
      <c r="C492">
        <v>9</v>
      </c>
      <c r="D492">
        <f>MONTH(cukier3[[#This Row],[Data]])</f>
        <v>7</v>
      </c>
      <c r="E492">
        <f>IF(NOT(D491=cukier3[[#This Row],[miesiac]]),1,0)</f>
        <v>0</v>
      </c>
      <c r="F492">
        <f>IF(cukier3[[#This Row],[czypierwszy]]=1,(ROUNDUP((5000-F491)/1000,0)*1000+F491-cukier3[[#This Row],[Ilość cukru]]),F491-cukier3[[#This Row],[Ilość cukru]])</f>
        <v>4016</v>
      </c>
      <c r="G492">
        <f>cukier3[[#This Row],[magazyn]]-F491+cukier3[[#This Row],[Ilość cukru]]</f>
        <v>0</v>
      </c>
      <c r="H492">
        <f>IF(cukier3[[#This Row],[ile zakupiono]]&gt;=4000,1,0)</f>
        <v>0</v>
      </c>
    </row>
    <row r="493" spans="1:8" x14ac:dyDescent="0.25">
      <c r="A493" s="1">
        <v>39282</v>
      </c>
      <c r="B493" t="s">
        <v>52</v>
      </c>
      <c r="C493">
        <v>445</v>
      </c>
      <c r="D493">
        <f>MONTH(cukier3[[#This Row],[Data]])</f>
        <v>7</v>
      </c>
      <c r="E493">
        <f>IF(NOT(D492=cukier3[[#This Row],[miesiac]]),1,0)</f>
        <v>0</v>
      </c>
      <c r="F493">
        <f>IF(cukier3[[#This Row],[czypierwszy]]=1,(ROUNDUP((5000-F492)/1000,0)*1000+F492-cukier3[[#This Row],[Ilość cukru]]),F492-cukier3[[#This Row],[Ilość cukru]])</f>
        <v>3571</v>
      </c>
      <c r="G493">
        <f>cukier3[[#This Row],[magazyn]]-F492+cukier3[[#This Row],[Ilość cukru]]</f>
        <v>0</v>
      </c>
      <c r="H493">
        <f>IF(cukier3[[#This Row],[ile zakupiono]]&gt;=4000,1,0)</f>
        <v>0</v>
      </c>
    </row>
    <row r="494" spans="1:8" x14ac:dyDescent="0.25">
      <c r="A494" s="1">
        <v>39283</v>
      </c>
      <c r="B494" t="s">
        <v>71</v>
      </c>
      <c r="C494">
        <v>47</v>
      </c>
      <c r="D494">
        <f>MONTH(cukier3[[#This Row],[Data]])</f>
        <v>7</v>
      </c>
      <c r="E494">
        <f>IF(NOT(D493=cukier3[[#This Row],[miesiac]]),1,0)</f>
        <v>0</v>
      </c>
      <c r="F494">
        <f>IF(cukier3[[#This Row],[czypierwszy]]=1,(ROUNDUP((5000-F493)/1000,0)*1000+F493-cukier3[[#This Row],[Ilość cukru]]),F493-cukier3[[#This Row],[Ilość cukru]])</f>
        <v>3524</v>
      </c>
      <c r="G494">
        <f>cukier3[[#This Row],[magazyn]]-F493+cukier3[[#This Row],[Ilość cukru]]</f>
        <v>0</v>
      </c>
      <c r="H494">
        <f>IF(cukier3[[#This Row],[ile zakupiono]]&gt;=4000,1,0)</f>
        <v>0</v>
      </c>
    </row>
    <row r="495" spans="1:8" x14ac:dyDescent="0.25">
      <c r="A495" s="1">
        <v>39284</v>
      </c>
      <c r="B495" t="s">
        <v>148</v>
      </c>
      <c r="C495">
        <v>14</v>
      </c>
      <c r="D495">
        <f>MONTH(cukier3[[#This Row],[Data]])</f>
        <v>7</v>
      </c>
      <c r="E495">
        <f>IF(NOT(D494=cukier3[[#This Row],[miesiac]]),1,0)</f>
        <v>0</v>
      </c>
      <c r="F495">
        <f>IF(cukier3[[#This Row],[czypierwszy]]=1,(ROUNDUP((5000-F494)/1000,0)*1000+F494-cukier3[[#This Row],[Ilość cukru]]),F494-cukier3[[#This Row],[Ilość cukru]])</f>
        <v>3510</v>
      </c>
      <c r="G495">
        <f>cukier3[[#This Row],[magazyn]]-F494+cukier3[[#This Row],[Ilość cukru]]</f>
        <v>0</v>
      </c>
      <c r="H495">
        <f>IF(cukier3[[#This Row],[ile zakupiono]]&gt;=4000,1,0)</f>
        <v>0</v>
      </c>
    </row>
    <row r="496" spans="1:8" x14ac:dyDescent="0.25">
      <c r="A496" s="1">
        <v>39289</v>
      </c>
      <c r="B496" t="s">
        <v>39</v>
      </c>
      <c r="C496">
        <v>187</v>
      </c>
      <c r="D496">
        <f>MONTH(cukier3[[#This Row],[Data]])</f>
        <v>7</v>
      </c>
      <c r="E496">
        <f>IF(NOT(D495=cukier3[[#This Row],[miesiac]]),1,0)</f>
        <v>0</v>
      </c>
      <c r="F496">
        <f>IF(cukier3[[#This Row],[czypierwszy]]=1,(ROUNDUP((5000-F495)/1000,0)*1000+F495-cukier3[[#This Row],[Ilość cukru]]),F495-cukier3[[#This Row],[Ilość cukru]])</f>
        <v>3323</v>
      </c>
      <c r="G496">
        <f>cukier3[[#This Row],[magazyn]]-F495+cukier3[[#This Row],[Ilość cukru]]</f>
        <v>0</v>
      </c>
      <c r="H496">
        <f>IF(cukier3[[#This Row],[ile zakupiono]]&gt;=4000,1,0)</f>
        <v>0</v>
      </c>
    </row>
    <row r="497" spans="1:8" x14ac:dyDescent="0.25">
      <c r="A497" s="1">
        <v>39290</v>
      </c>
      <c r="B497" t="s">
        <v>47</v>
      </c>
      <c r="C497">
        <v>355</v>
      </c>
      <c r="D497">
        <f>MONTH(cukier3[[#This Row],[Data]])</f>
        <v>7</v>
      </c>
      <c r="E497">
        <f>IF(NOT(D496=cukier3[[#This Row],[miesiac]]),1,0)</f>
        <v>0</v>
      </c>
      <c r="F497">
        <f>IF(cukier3[[#This Row],[czypierwszy]]=1,(ROUNDUP((5000-F496)/1000,0)*1000+F496-cukier3[[#This Row],[Ilość cukru]]),F496-cukier3[[#This Row],[Ilość cukru]])</f>
        <v>2968</v>
      </c>
      <c r="G497">
        <f>cukier3[[#This Row],[magazyn]]-F496+cukier3[[#This Row],[Ilość cukru]]</f>
        <v>0</v>
      </c>
      <c r="H497">
        <f>IF(cukier3[[#This Row],[ile zakupiono]]&gt;=4000,1,0)</f>
        <v>0</v>
      </c>
    </row>
    <row r="498" spans="1:8" x14ac:dyDescent="0.25">
      <c r="A498" s="1">
        <v>39291</v>
      </c>
      <c r="B498" t="s">
        <v>117</v>
      </c>
      <c r="C498">
        <v>6</v>
      </c>
      <c r="D498">
        <f>MONTH(cukier3[[#This Row],[Data]])</f>
        <v>7</v>
      </c>
      <c r="E498">
        <f>IF(NOT(D497=cukier3[[#This Row],[miesiac]]),1,0)</f>
        <v>0</v>
      </c>
      <c r="F498">
        <f>IF(cukier3[[#This Row],[czypierwszy]]=1,(ROUNDUP((5000-F497)/1000,0)*1000+F497-cukier3[[#This Row],[Ilość cukru]]),F497-cukier3[[#This Row],[Ilość cukru]])</f>
        <v>2962</v>
      </c>
      <c r="G498">
        <f>cukier3[[#This Row],[magazyn]]-F497+cukier3[[#This Row],[Ilość cukru]]</f>
        <v>0</v>
      </c>
      <c r="H498">
        <f>IF(cukier3[[#This Row],[ile zakupiono]]&gt;=4000,1,0)</f>
        <v>0</v>
      </c>
    </row>
    <row r="499" spans="1:8" x14ac:dyDescent="0.25">
      <c r="A499" s="1">
        <v>39292</v>
      </c>
      <c r="B499" t="s">
        <v>70</v>
      </c>
      <c r="C499">
        <v>18</v>
      </c>
      <c r="D499">
        <f>MONTH(cukier3[[#This Row],[Data]])</f>
        <v>7</v>
      </c>
      <c r="E499">
        <f>IF(NOT(D498=cukier3[[#This Row],[miesiac]]),1,0)</f>
        <v>0</v>
      </c>
      <c r="F499">
        <f>IF(cukier3[[#This Row],[czypierwszy]]=1,(ROUNDUP((5000-F498)/1000,0)*1000+F498-cukier3[[#This Row],[Ilość cukru]]),F498-cukier3[[#This Row],[Ilość cukru]])</f>
        <v>2944</v>
      </c>
      <c r="G499">
        <f>cukier3[[#This Row],[magazyn]]-F498+cukier3[[#This Row],[Ilość cukru]]</f>
        <v>0</v>
      </c>
      <c r="H499">
        <f>IF(cukier3[[#This Row],[ile zakupiono]]&gt;=4000,1,0)</f>
        <v>0</v>
      </c>
    </row>
    <row r="500" spans="1:8" x14ac:dyDescent="0.25">
      <c r="A500" s="1">
        <v>39294</v>
      </c>
      <c r="B500" t="s">
        <v>73</v>
      </c>
      <c r="C500">
        <v>111</v>
      </c>
      <c r="D500">
        <f>MONTH(cukier3[[#This Row],[Data]])</f>
        <v>7</v>
      </c>
      <c r="E500">
        <f>IF(NOT(D499=cukier3[[#This Row],[miesiac]]),1,0)</f>
        <v>0</v>
      </c>
      <c r="F500">
        <f>IF(cukier3[[#This Row],[czypierwszy]]=1,(ROUNDUP((5000-F499)/1000,0)*1000+F499-cukier3[[#This Row],[Ilość cukru]]),F499-cukier3[[#This Row],[Ilość cukru]])</f>
        <v>2833</v>
      </c>
      <c r="G500">
        <f>cukier3[[#This Row],[magazyn]]-F499+cukier3[[#This Row],[Ilość cukru]]</f>
        <v>0</v>
      </c>
      <c r="H500">
        <f>IF(cukier3[[#This Row],[ile zakupiono]]&gt;=4000,1,0)</f>
        <v>0</v>
      </c>
    </row>
    <row r="501" spans="1:8" x14ac:dyDescent="0.25">
      <c r="A501" s="1">
        <v>39294</v>
      </c>
      <c r="B501" t="s">
        <v>10</v>
      </c>
      <c r="C501">
        <v>156</v>
      </c>
      <c r="D501">
        <f>MONTH(cukier3[[#This Row],[Data]])</f>
        <v>7</v>
      </c>
      <c r="E501">
        <f>IF(NOT(D500=cukier3[[#This Row],[miesiac]]),1,0)</f>
        <v>0</v>
      </c>
      <c r="F501">
        <f>IF(cukier3[[#This Row],[czypierwszy]]=1,(ROUNDUP((5000-F500)/1000,0)*1000+F500-cukier3[[#This Row],[Ilość cukru]]),F500-cukier3[[#This Row],[Ilość cukru]])</f>
        <v>2677</v>
      </c>
      <c r="G501">
        <f>cukier3[[#This Row],[magazyn]]-F500+cukier3[[#This Row],[Ilość cukru]]</f>
        <v>0</v>
      </c>
      <c r="H501">
        <f>IF(cukier3[[#This Row],[ile zakupiono]]&gt;=4000,1,0)</f>
        <v>0</v>
      </c>
    </row>
    <row r="502" spans="1:8" x14ac:dyDescent="0.25">
      <c r="A502" s="1">
        <v>39295</v>
      </c>
      <c r="B502" t="s">
        <v>47</v>
      </c>
      <c r="C502">
        <v>396</v>
      </c>
      <c r="D502">
        <f>MONTH(cukier3[[#This Row],[Data]])</f>
        <v>8</v>
      </c>
      <c r="E502">
        <f>IF(NOT(D501=cukier3[[#This Row],[miesiac]]),1,0)</f>
        <v>1</v>
      </c>
      <c r="F502">
        <f>IF(cukier3[[#This Row],[czypierwszy]]=1,(ROUNDUP((5000-F501)/1000,0)*1000+F501-cukier3[[#This Row],[Ilość cukru]]),F501-cukier3[[#This Row],[Ilość cukru]])</f>
        <v>5281</v>
      </c>
      <c r="G502">
        <f>cukier3[[#This Row],[magazyn]]-F501+cukier3[[#This Row],[Ilość cukru]]</f>
        <v>3000</v>
      </c>
      <c r="H502">
        <f>IF(cukier3[[#This Row],[ile zakupiono]]&gt;=4000,1,0)</f>
        <v>0</v>
      </c>
    </row>
    <row r="503" spans="1:8" x14ac:dyDescent="0.25">
      <c r="A503" s="1">
        <v>39299</v>
      </c>
      <c r="B503" t="s">
        <v>62</v>
      </c>
      <c r="C503">
        <v>7</v>
      </c>
      <c r="D503">
        <f>MONTH(cukier3[[#This Row],[Data]])</f>
        <v>8</v>
      </c>
      <c r="E503">
        <f>IF(NOT(D502=cukier3[[#This Row],[miesiac]]),1,0)</f>
        <v>0</v>
      </c>
      <c r="F503">
        <f>IF(cukier3[[#This Row],[czypierwszy]]=1,(ROUNDUP((5000-F502)/1000,0)*1000+F502-cukier3[[#This Row],[Ilość cukru]]),F502-cukier3[[#This Row],[Ilość cukru]])</f>
        <v>5274</v>
      </c>
      <c r="G503">
        <f>cukier3[[#This Row],[magazyn]]-F502+cukier3[[#This Row],[Ilość cukru]]</f>
        <v>0</v>
      </c>
      <c r="H503">
        <f>IF(cukier3[[#This Row],[ile zakupiono]]&gt;=4000,1,0)</f>
        <v>0</v>
      </c>
    </row>
    <row r="504" spans="1:8" x14ac:dyDescent="0.25">
      <c r="A504" s="1">
        <v>39301</v>
      </c>
      <c r="B504" t="s">
        <v>57</v>
      </c>
      <c r="C504">
        <v>98</v>
      </c>
      <c r="D504">
        <f>MONTH(cukier3[[#This Row],[Data]])</f>
        <v>8</v>
      </c>
      <c r="E504">
        <f>IF(NOT(D503=cukier3[[#This Row],[miesiac]]),1,0)</f>
        <v>0</v>
      </c>
      <c r="F504">
        <f>IF(cukier3[[#This Row],[czypierwszy]]=1,(ROUNDUP((5000-F503)/1000,0)*1000+F503-cukier3[[#This Row],[Ilość cukru]]),F503-cukier3[[#This Row],[Ilość cukru]])</f>
        <v>5176</v>
      </c>
      <c r="G504">
        <f>cukier3[[#This Row],[magazyn]]-F503+cukier3[[#This Row],[Ilość cukru]]</f>
        <v>0</v>
      </c>
      <c r="H504">
        <f>IF(cukier3[[#This Row],[ile zakupiono]]&gt;=4000,1,0)</f>
        <v>0</v>
      </c>
    </row>
    <row r="505" spans="1:8" x14ac:dyDescent="0.25">
      <c r="A505" s="1">
        <v>39303</v>
      </c>
      <c r="B505" t="s">
        <v>47</v>
      </c>
      <c r="C505">
        <v>405</v>
      </c>
      <c r="D505">
        <f>MONTH(cukier3[[#This Row],[Data]])</f>
        <v>8</v>
      </c>
      <c r="E505">
        <f>IF(NOT(D504=cukier3[[#This Row],[miesiac]]),1,0)</f>
        <v>0</v>
      </c>
      <c r="F505">
        <f>IF(cukier3[[#This Row],[czypierwszy]]=1,(ROUNDUP((5000-F504)/1000,0)*1000+F504-cukier3[[#This Row],[Ilość cukru]]),F504-cukier3[[#This Row],[Ilość cukru]])</f>
        <v>4771</v>
      </c>
      <c r="G505">
        <f>cukier3[[#This Row],[magazyn]]-F504+cukier3[[#This Row],[Ilość cukru]]</f>
        <v>0</v>
      </c>
      <c r="H505">
        <f>IF(cukier3[[#This Row],[ile zakupiono]]&gt;=4000,1,0)</f>
        <v>0</v>
      </c>
    </row>
    <row r="506" spans="1:8" x14ac:dyDescent="0.25">
      <c r="A506" s="1">
        <v>39305</v>
      </c>
      <c r="B506" t="s">
        <v>9</v>
      </c>
      <c r="C506">
        <v>220</v>
      </c>
      <c r="D506">
        <f>MONTH(cukier3[[#This Row],[Data]])</f>
        <v>8</v>
      </c>
      <c r="E506">
        <f>IF(NOT(D505=cukier3[[#This Row],[miesiac]]),1,0)</f>
        <v>0</v>
      </c>
      <c r="F506">
        <f>IF(cukier3[[#This Row],[czypierwszy]]=1,(ROUNDUP((5000-F505)/1000,0)*1000+F505-cukier3[[#This Row],[Ilość cukru]]),F505-cukier3[[#This Row],[Ilość cukru]])</f>
        <v>4551</v>
      </c>
      <c r="G506">
        <f>cukier3[[#This Row],[magazyn]]-F505+cukier3[[#This Row],[Ilość cukru]]</f>
        <v>0</v>
      </c>
      <c r="H506">
        <f>IF(cukier3[[#This Row],[ile zakupiono]]&gt;=4000,1,0)</f>
        <v>0</v>
      </c>
    </row>
    <row r="507" spans="1:8" x14ac:dyDescent="0.25">
      <c r="A507" s="1">
        <v>39306</v>
      </c>
      <c r="B507" t="s">
        <v>32</v>
      </c>
      <c r="C507">
        <v>141</v>
      </c>
      <c r="D507">
        <f>MONTH(cukier3[[#This Row],[Data]])</f>
        <v>8</v>
      </c>
      <c r="E507">
        <f>IF(NOT(D506=cukier3[[#This Row],[miesiac]]),1,0)</f>
        <v>0</v>
      </c>
      <c r="F507">
        <f>IF(cukier3[[#This Row],[czypierwszy]]=1,(ROUNDUP((5000-F506)/1000,0)*1000+F506-cukier3[[#This Row],[Ilość cukru]]),F506-cukier3[[#This Row],[Ilość cukru]])</f>
        <v>4410</v>
      </c>
      <c r="G507">
        <f>cukier3[[#This Row],[magazyn]]-F506+cukier3[[#This Row],[Ilość cukru]]</f>
        <v>0</v>
      </c>
      <c r="H507">
        <f>IF(cukier3[[#This Row],[ile zakupiono]]&gt;=4000,1,0)</f>
        <v>0</v>
      </c>
    </row>
    <row r="508" spans="1:8" x14ac:dyDescent="0.25">
      <c r="A508" s="1">
        <v>39307</v>
      </c>
      <c r="B508" t="s">
        <v>92</v>
      </c>
      <c r="C508">
        <v>17</v>
      </c>
      <c r="D508">
        <f>MONTH(cukier3[[#This Row],[Data]])</f>
        <v>8</v>
      </c>
      <c r="E508">
        <f>IF(NOT(D507=cukier3[[#This Row],[miesiac]]),1,0)</f>
        <v>0</v>
      </c>
      <c r="F508">
        <f>IF(cukier3[[#This Row],[czypierwszy]]=1,(ROUNDUP((5000-F507)/1000,0)*1000+F507-cukier3[[#This Row],[Ilość cukru]]),F507-cukier3[[#This Row],[Ilość cukru]])</f>
        <v>4393</v>
      </c>
      <c r="G508">
        <f>cukier3[[#This Row],[magazyn]]-F507+cukier3[[#This Row],[Ilość cukru]]</f>
        <v>0</v>
      </c>
      <c r="H508">
        <f>IF(cukier3[[#This Row],[ile zakupiono]]&gt;=4000,1,0)</f>
        <v>0</v>
      </c>
    </row>
    <row r="509" spans="1:8" x14ac:dyDescent="0.25">
      <c r="A509" s="1">
        <v>39307</v>
      </c>
      <c r="B509" t="s">
        <v>11</v>
      </c>
      <c r="C509">
        <v>260</v>
      </c>
      <c r="D509">
        <f>MONTH(cukier3[[#This Row],[Data]])</f>
        <v>8</v>
      </c>
      <c r="E509">
        <f>IF(NOT(D508=cukier3[[#This Row],[miesiac]]),1,0)</f>
        <v>0</v>
      </c>
      <c r="F509">
        <f>IF(cukier3[[#This Row],[czypierwszy]]=1,(ROUNDUP((5000-F508)/1000,0)*1000+F508-cukier3[[#This Row],[Ilość cukru]]),F508-cukier3[[#This Row],[Ilość cukru]])</f>
        <v>4133</v>
      </c>
      <c r="G509">
        <f>cukier3[[#This Row],[magazyn]]-F508+cukier3[[#This Row],[Ilość cukru]]</f>
        <v>0</v>
      </c>
      <c r="H509">
        <f>IF(cukier3[[#This Row],[ile zakupiono]]&gt;=4000,1,0)</f>
        <v>0</v>
      </c>
    </row>
    <row r="510" spans="1:8" x14ac:dyDescent="0.25">
      <c r="A510" s="1">
        <v>39308</v>
      </c>
      <c r="B510" t="s">
        <v>121</v>
      </c>
      <c r="C510">
        <v>11</v>
      </c>
      <c r="D510">
        <f>MONTH(cukier3[[#This Row],[Data]])</f>
        <v>8</v>
      </c>
      <c r="E510">
        <f>IF(NOT(D509=cukier3[[#This Row],[miesiac]]),1,0)</f>
        <v>0</v>
      </c>
      <c r="F510">
        <f>IF(cukier3[[#This Row],[czypierwszy]]=1,(ROUNDUP((5000-F509)/1000,0)*1000+F509-cukier3[[#This Row],[Ilość cukru]]),F509-cukier3[[#This Row],[Ilość cukru]])</f>
        <v>4122</v>
      </c>
      <c r="G510">
        <f>cukier3[[#This Row],[magazyn]]-F509+cukier3[[#This Row],[Ilość cukru]]</f>
        <v>0</v>
      </c>
      <c r="H510">
        <f>IF(cukier3[[#This Row],[ile zakupiono]]&gt;=4000,1,0)</f>
        <v>0</v>
      </c>
    </row>
    <row r="511" spans="1:8" x14ac:dyDescent="0.25">
      <c r="A511" s="1">
        <v>39312</v>
      </c>
      <c r="B511" t="s">
        <v>54</v>
      </c>
      <c r="C511">
        <v>182</v>
      </c>
      <c r="D511">
        <f>MONTH(cukier3[[#This Row],[Data]])</f>
        <v>8</v>
      </c>
      <c r="E511">
        <f>IF(NOT(D510=cukier3[[#This Row],[miesiac]]),1,0)</f>
        <v>0</v>
      </c>
      <c r="F511">
        <f>IF(cukier3[[#This Row],[czypierwszy]]=1,(ROUNDUP((5000-F510)/1000,0)*1000+F510-cukier3[[#This Row],[Ilość cukru]]),F510-cukier3[[#This Row],[Ilość cukru]])</f>
        <v>3940</v>
      </c>
      <c r="G511">
        <f>cukier3[[#This Row],[magazyn]]-F510+cukier3[[#This Row],[Ilość cukru]]</f>
        <v>0</v>
      </c>
      <c r="H511">
        <f>IF(cukier3[[#This Row],[ile zakupiono]]&gt;=4000,1,0)</f>
        <v>0</v>
      </c>
    </row>
    <row r="512" spans="1:8" x14ac:dyDescent="0.25">
      <c r="A512" s="1">
        <v>39314</v>
      </c>
      <c r="B512" t="s">
        <v>39</v>
      </c>
      <c r="C512">
        <v>59</v>
      </c>
      <c r="D512">
        <f>MONTH(cukier3[[#This Row],[Data]])</f>
        <v>8</v>
      </c>
      <c r="E512">
        <f>IF(NOT(D511=cukier3[[#This Row],[miesiac]]),1,0)</f>
        <v>0</v>
      </c>
      <c r="F512">
        <f>IF(cukier3[[#This Row],[czypierwszy]]=1,(ROUNDUP((5000-F511)/1000,0)*1000+F511-cukier3[[#This Row],[Ilość cukru]]),F511-cukier3[[#This Row],[Ilość cukru]])</f>
        <v>3881</v>
      </c>
      <c r="G512">
        <f>cukier3[[#This Row],[magazyn]]-F511+cukier3[[#This Row],[Ilość cukru]]</f>
        <v>0</v>
      </c>
      <c r="H512">
        <f>IF(cukier3[[#This Row],[ile zakupiono]]&gt;=4000,1,0)</f>
        <v>0</v>
      </c>
    </row>
    <row r="513" spans="1:8" x14ac:dyDescent="0.25">
      <c r="A513" s="1">
        <v>39315</v>
      </c>
      <c r="B513" t="s">
        <v>68</v>
      </c>
      <c r="C513">
        <v>45</v>
      </c>
      <c r="D513">
        <f>MONTH(cukier3[[#This Row],[Data]])</f>
        <v>8</v>
      </c>
      <c r="E513">
        <f>IF(NOT(D512=cukier3[[#This Row],[miesiac]]),1,0)</f>
        <v>0</v>
      </c>
      <c r="F513">
        <f>IF(cukier3[[#This Row],[czypierwszy]]=1,(ROUNDUP((5000-F512)/1000,0)*1000+F512-cukier3[[#This Row],[Ilość cukru]]),F512-cukier3[[#This Row],[Ilość cukru]])</f>
        <v>3836</v>
      </c>
      <c r="G513">
        <f>cukier3[[#This Row],[magazyn]]-F512+cukier3[[#This Row],[Ilość cukru]]</f>
        <v>0</v>
      </c>
      <c r="H513">
        <f>IF(cukier3[[#This Row],[ile zakupiono]]&gt;=4000,1,0)</f>
        <v>0</v>
      </c>
    </row>
    <row r="514" spans="1:8" x14ac:dyDescent="0.25">
      <c r="A514" s="1">
        <v>39315</v>
      </c>
      <c r="B514" t="s">
        <v>78</v>
      </c>
      <c r="C514">
        <v>3</v>
      </c>
      <c r="D514">
        <f>MONTH(cukier3[[#This Row],[Data]])</f>
        <v>8</v>
      </c>
      <c r="E514">
        <f>IF(NOT(D513=cukier3[[#This Row],[miesiac]]),1,0)</f>
        <v>0</v>
      </c>
      <c r="F514">
        <f>IF(cukier3[[#This Row],[czypierwszy]]=1,(ROUNDUP((5000-F513)/1000,0)*1000+F513-cukier3[[#This Row],[Ilość cukru]]),F513-cukier3[[#This Row],[Ilość cukru]])</f>
        <v>3833</v>
      </c>
      <c r="G514">
        <f>cukier3[[#This Row],[magazyn]]-F513+cukier3[[#This Row],[Ilość cukru]]</f>
        <v>0</v>
      </c>
      <c r="H514">
        <f>IF(cukier3[[#This Row],[ile zakupiono]]&gt;=4000,1,0)</f>
        <v>0</v>
      </c>
    </row>
    <row r="515" spans="1:8" x14ac:dyDescent="0.25">
      <c r="A515" s="1">
        <v>39317</v>
      </c>
      <c r="B515" t="s">
        <v>63</v>
      </c>
      <c r="C515">
        <v>52</v>
      </c>
      <c r="D515">
        <f>MONTH(cukier3[[#This Row],[Data]])</f>
        <v>8</v>
      </c>
      <c r="E515">
        <f>IF(NOT(D514=cukier3[[#This Row],[miesiac]]),1,0)</f>
        <v>0</v>
      </c>
      <c r="F515">
        <f>IF(cukier3[[#This Row],[czypierwszy]]=1,(ROUNDUP((5000-F514)/1000,0)*1000+F514-cukier3[[#This Row],[Ilość cukru]]),F514-cukier3[[#This Row],[Ilość cukru]])</f>
        <v>3781</v>
      </c>
      <c r="G515">
        <f>cukier3[[#This Row],[magazyn]]-F514+cukier3[[#This Row],[Ilość cukru]]</f>
        <v>0</v>
      </c>
      <c r="H515">
        <f>IF(cukier3[[#This Row],[ile zakupiono]]&gt;=4000,1,0)</f>
        <v>0</v>
      </c>
    </row>
    <row r="516" spans="1:8" x14ac:dyDescent="0.25">
      <c r="A516" s="1">
        <v>39317</v>
      </c>
      <c r="B516" t="s">
        <v>24</v>
      </c>
      <c r="C516">
        <v>373</v>
      </c>
      <c r="D516">
        <f>MONTH(cukier3[[#This Row],[Data]])</f>
        <v>8</v>
      </c>
      <c r="E516">
        <f>IF(NOT(D515=cukier3[[#This Row],[miesiac]]),1,0)</f>
        <v>0</v>
      </c>
      <c r="F516">
        <f>IF(cukier3[[#This Row],[czypierwszy]]=1,(ROUNDUP((5000-F515)/1000,0)*1000+F515-cukier3[[#This Row],[Ilość cukru]]),F515-cukier3[[#This Row],[Ilość cukru]])</f>
        <v>3408</v>
      </c>
      <c r="G516">
        <f>cukier3[[#This Row],[magazyn]]-F515+cukier3[[#This Row],[Ilość cukru]]</f>
        <v>0</v>
      </c>
      <c r="H516">
        <f>IF(cukier3[[#This Row],[ile zakupiono]]&gt;=4000,1,0)</f>
        <v>0</v>
      </c>
    </row>
    <row r="517" spans="1:8" x14ac:dyDescent="0.25">
      <c r="A517" s="1">
        <v>39318</v>
      </c>
      <c r="B517" t="s">
        <v>36</v>
      </c>
      <c r="C517">
        <v>2</v>
      </c>
      <c r="D517">
        <f>MONTH(cukier3[[#This Row],[Data]])</f>
        <v>8</v>
      </c>
      <c r="E517">
        <f>IF(NOT(D516=cukier3[[#This Row],[miesiac]]),1,0)</f>
        <v>0</v>
      </c>
      <c r="F517">
        <f>IF(cukier3[[#This Row],[czypierwszy]]=1,(ROUNDUP((5000-F516)/1000,0)*1000+F516-cukier3[[#This Row],[Ilość cukru]]),F516-cukier3[[#This Row],[Ilość cukru]])</f>
        <v>3406</v>
      </c>
      <c r="G517">
        <f>cukier3[[#This Row],[magazyn]]-F516+cukier3[[#This Row],[Ilość cukru]]</f>
        <v>0</v>
      </c>
      <c r="H517">
        <f>IF(cukier3[[#This Row],[ile zakupiono]]&gt;=4000,1,0)</f>
        <v>0</v>
      </c>
    </row>
    <row r="518" spans="1:8" x14ac:dyDescent="0.25">
      <c r="A518" s="1">
        <v>39318</v>
      </c>
      <c r="B518" t="s">
        <v>26</v>
      </c>
      <c r="C518">
        <v>445</v>
      </c>
      <c r="D518">
        <f>MONTH(cukier3[[#This Row],[Data]])</f>
        <v>8</v>
      </c>
      <c r="E518">
        <f>IF(NOT(D517=cukier3[[#This Row],[miesiac]]),1,0)</f>
        <v>0</v>
      </c>
      <c r="F518">
        <f>IF(cukier3[[#This Row],[czypierwszy]]=1,(ROUNDUP((5000-F517)/1000,0)*1000+F517-cukier3[[#This Row],[Ilość cukru]]),F517-cukier3[[#This Row],[Ilość cukru]])</f>
        <v>2961</v>
      </c>
      <c r="G518">
        <f>cukier3[[#This Row],[magazyn]]-F517+cukier3[[#This Row],[Ilość cukru]]</f>
        <v>0</v>
      </c>
      <c r="H518">
        <f>IF(cukier3[[#This Row],[ile zakupiono]]&gt;=4000,1,0)</f>
        <v>0</v>
      </c>
    </row>
    <row r="519" spans="1:8" x14ac:dyDescent="0.25">
      <c r="A519" s="1">
        <v>39319</v>
      </c>
      <c r="B519" t="s">
        <v>54</v>
      </c>
      <c r="C519">
        <v>93</v>
      </c>
      <c r="D519">
        <f>MONTH(cukier3[[#This Row],[Data]])</f>
        <v>8</v>
      </c>
      <c r="E519">
        <f>IF(NOT(D518=cukier3[[#This Row],[miesiac]]),1,0)</f>
        <v>0</v>
      </c>
      <c r="F519">
        <f>IF(cukier3[[#This Row],[czypierwszy]]=1,(ROUNDUP((5000-F518)/1000,0)*1000+F518-cukier3[[#This Row],[Ilość cukru]]),F518-cukier3[[#This Row],[Ilość cukru]])</f>
        <v>2868</v>
      </c>
      <c r="G519">
        <f>cukier3[[#This Row],[magazyn]]-F518+cukier3[[#This Row],[Ilość cukru]]</f>
        <v>0</v>
      </c>
      <c r="H519">
        <f>IF(cukier3[[#This Row],[ile zakupiono]]&gt;=4000,1,0)</f>
        <v>0</v>
      </c>
    </row>
    <row r="520" spans="1:8" x14ac:dyDescent="0.25">
      <c r="A520" s="1">
        <v>39324</v>
      </c>
      <c r="B520" t="s">
        <v>24</v>
      </c>
      <c r="C520">
        <v>329</v>
      </c>
      <c r="D520">
        <f>MONTH(cukier3[[#This Row],[Data]])</f>
        <v>8</v>
      </c>
      <c r="E520">
        <f>IF(NOT(D519=cukier3[[#This Row],[miesiac]]),1,0)</f>
        <v>0</v>
      </c>
      <c r="F520">
        <f>IF(cukier3[[#This Row],[czypierwszy]]=1,(ROUNDUP((5000-F519)/1000,0)*1000+F519-cukier3[[#This Row],[Ilość cukru]]),F519-cukier3[[#This Row],[Ilość cukru]])</f>
        <v>2539</v>
      </c>
      <c r="G520">
        <f>cukier3[[#This Row],[magazyn]]-F519+cukier3[[#This Row],[Ilość cukru]]</f>
        <v>0</v>
      </c>
      <c r="H520">
        <f>IF(cukier3[[#This Row],[ile zakupiono]]&gt;=4000,1,0)</f>
        <v>0</v>
      </c>
    </row>
    <row r="521" spans="1:8" x14ac:dyDescent="0.25">
      <c r="A521" s="1">
        <v>39326</v>
      </c>
      <c r="B521" t="s">
        <v>24</v>
      </c>
      <c r="C521">
        <v>217</v>
      </c>
      <c r="D521">
        <f>MONTH(cukier3[[#This Row],[Data]])</f>
        <v>9</v>
      </c>
      <c r="E521">
        <f>IF(NOT(D520=cukier3[[#This Row],[miesiac]]),1,0)</f>
        <v>1</v>
      </c>
      <c r="F521">
        <f>IF(cukier3[[#This Row],[czypierwszy]]=1,(ROUNDUP((5000-F520)/1000,0)*1000+F520-cukier3[[#This Row],[Ilość cukru]]),F520-cukier3[[#This Row],[Ilość cukru]])</f>
        <v>5322</v>
      </c>
      <c r="G521">
        <f>cukier3[[#This Row],[magazyn]]-F520+cukier3[[#This Row],[Ilość cukru]]</f>
        <v>3000</v>
      </c>
      <c r="H521">
        <f>IF(cukier3[[#This Row],[ile zakupiono]]&gt;=4000,1,0)</f>
        <v>0</v>
      </c>
    </row>
    <row r="522" spans="1:8" x14ac:dyDescent="0.25">
      <c r="A522" s="1">
        <v>39326</v>
      </c>
      <c r="B522" t="s">
        <v>20</v>
      </c>
      <c r="C522">
        <v>165</v>
      </c>
      <c r="D522">
        <f>MONTH(cukier3[[#This Row],[Data]])</f>
        <v>9</v>
      </c>
      <c r="E522">
        <f>IF(NOT(D521=cukier3[[#This Row],[miesiac]]),1,0)</f>
        <v>0</v>
      </c>
      <c r="F522">
        <f>IF(cukier3[[#This Row],[czypierwszy]]=1,(ROUNDUP((5000-F521)/1000,0)*1000+F521-cukier3[[#This Row],[Ilość cukru]]),F521-cukier3[[#This Row],[Ilość cukru]])</f>
        <v>5157</v>
      </c>
      <c r="G522">
        <f>cukier3[[#This Row],[magazyn]]-F521+cukier3[[#This Row],[Ilość cukru]]</f>
        <v>0</v>
      </c>
      <c r="H522">
        <f>IF(cukier3[[#This Row],[ile zakupiono]]&gt;=4000,1,0)</f>
        <v>0</v>
      </c>
    </row>
    <row r="523" spans="1:8" x14ac:dyDescent="0.25">
      <c r="A523" s="1">
        <v>39327</v>
      </c>
      <c r="B523" t="s">
        <v>43</v>
      </c>
      <c r="C523">
        <v>20</v>
      </c>
      <c r="D523">
        <f>MONTH(cukier3[[#This Row],[Data]])</f>
        <v>9</v>
      </c>
      <c r="E523">
        <f>IF(NOT(D522=cukier3[[#This Row],[miesiac]]),1,0)</f>
        <v>0</v>
      </c>
      <c r="F523">
        <f>IF(cukier3[[#This Row],[czypierwszy]]=1,(ROUNDUP((5000-F522)/1000,0)*1000+F522-cukier3[[#This Row],[Ilość cukru]]),F522-cukier3[[#This Row],[Ilość cukru]])</f>
        <v>5137</v>
      </c>
      <c r="G523">
        <f>cukier3[[#This Row],[magazyn]]-F522+cukier3[[#This Row],[Ilość cukru]]</f>
        <v>0</v>
      </c>
      <c r="H523">
        <f>IF(cukier3[[#This Row],[ile zakupiono]]&gt;=4000,1,0)</f>
        <v>0</v>
      </c>
    </row>
    <row r="524" spans="1:8" x14ac:dyDescent="0.25">
      <c r="A524" s="1">
        <v>39328</v>
      </c>
      <c r="B524" t="s">
        <v>35</v>
      </c>
      <c r="C524">
        <v>11</v>
      </c>
      <c r="D524">
        <f>MONTH(cukier3[[#This Row],[Data]])</f>
        <v>9</v>
      </c>
      <c r="E524">
        <f>IF(NOT(D523=cukier3[[#This Row],[miesiac]]),1,0)</f>
        <v>0</v>
      </c>
      <c r="F524">
        <f>IF(cukier3[[#This Row],[czypierwszy]]=1,(ROUNDUP((5000-F523)/1000,0)*1000+F523-cukier3[[#This Row],[Ilość cukru]]),F523-cukier3[[#This Row],[Ilość cukru]])</f>
        <v>5126</v>
      </c>
      <c r="G524">
        <f>cukier3[[#This Row],[magazyn]]-F523+cukier3[[#This Row],[Ilość cukru]]</f>
        <v>0</v>
      </c>
      <c r="H524">
        <f>IF(cukier3[[#This Row],[ile zakupiono]]&gt;=4000,1,0)</f>
        <v>0</v>
      </c>
    </row>
    <row r="525" spans="1:8" x14ac:dyDescent="0.25">
      <c r="A525" s="1">
        <v>39329</v>
      </c>
      <c r="B525" t="s">
        <v>16</v>
      </c>
      <c r="C525">
        <v>294</v>
      </c>
      <c r="D525">
        <f>MONTH(cukier3[[#This Row],[Data]])</f>
        <v>9</v>
      </c>
      <c r="E525">
        <f>IF(NOT(D524=cukier3[[#This Row],[miesiac]]),1,0)</f>
        <v>0</v>
      </c>
      <c r="F525">
        <f>IF(cukier3[[#This Row],[czypierwszy]]=1,(ROUNDUP((5000-F524)/1000,0)*1000+F524-cukier3[[#This Row],[Ilość cukru]]),F524-cukier3[[#This Row],[Ilość cukru]])</f>
        <v>4832</v>
      </c>
      <c r="G525">
        <f>cukier3[[#This Row],[magazyn]]-F524+cukier3[[#This Row],[Ilość cukru]]</f>
        <v>0</v>
      </c>
      <c r="H525">
        <f>IF(cukier3[[#This Row],[ile zakupiono]]&gt;=4000,1,0)</f>
        <v>0</v>
      </c>
    </row>
    <row r="526" spans="1:8" x14ac:dyDescent="0.25">
      <c r="A526" s="1">
        <v>39331</v>
      </c>
      <c r="B526" t="s">
        <v>14</v>
      </c>
      <c r="C526">
        <v>82</v>
      </c>
      <c r="D526">
        <f>MONTH(cukier3[[#This Row],[Data]])</f>
        <v>9</v>
      </c>
      <c r="E526">
        <f>IF(NOT(D525=cukier3[[#This Row],[miesiac]]),1,0)</f>
        <v>0</v>
      </c>
      <c r="F526">
        <f>IF(cukier3[[#This Row],[czypierwszy]]=1,(ROUNDUP((5000-F525)/1000,0)*1000+F525-cukier3[[#This Row],[Ilość cukru]]),F525-cukier3[[#This Row],[Ilość cukru]])</f>
        <v>4750</v>
      </c>
      <c r="G526">
        <f>cukier3[[#This Row],[magazyn]]-F525+cukier3[[#This Row],[Ilość cukru]]</f>
        <v>0</v>
      </c>
      <c r="H526">
        <f>IF(cukier3[[#This Row],[ile zakupiono]]&gt;=4000,1,0)</f>
        <v>0</v>
      </c>
    </row>
    <row r="527" spans="1:8" x14ac:dyDescent="0.25">
      <c r="A527" s="1">
        <v>39331</v>
      </c>
      <c r="B527" t="s">
        <v>25</v>
      </c>
      <c r="C527">
        <v>186</v>
      </c>
      <c r="D527">
        <f>MONTH(cukier3[[#This Row],[Data]])</f>
        <v>9</v>
      </c>
      <c r="E527">
        <f>IF(NOT(D526=cukier3[[#This Row],[miesiac]]),1,0)</f>
        <v>0</v>
      </c>
      <c r="F527">
        <f>IF(cukier3[[#This Row],[czypierwszy]]=1,(ROUNDUP((5000-F526)/1000,0)*1000+F526-cukier3[[#This Row],[Ilość cukru]]),F526-cukier3[[#This Row],[Ilość cukru]])</f>
        <v>4564</v>
      </c>
      <c r="G527">
        <f>cukier3[[#This Row],[magazyn]]-F526+cukier3[[#This Row],[Ilość cukru]]</f>
        <v>0</v>
      </c>
      <c r="H527">
        <f>IF(cukier3[[#This Row],[ile zakupiono]]&gt;=4000,1,0)</f>
        <v>0</v>
      </c>
    </row>
    <row r="528" spans="1:8" x14ac:dyDescent="0.25">
      <c r="A528" s="1">
        <v>39333</v>
      </c>
      <c r="B528" t="s">
        <v>12</v>
      </c>
      <c r="C528">
        <v>163</v>
      </c>
      <c r="D528">
        <f>MONTH(cukier3[[#This Row],[Data]])</f>
        <v>9</v>
      </c>
      <c r="E528">
        <f>IF(NOT(D527=cukier3[[#This Row],[miesiac]]),1,0)</f>
        <v>0</v>
      </c>
      <c r="F528">
        <f>IF(cukier3[[#This Row],[czypierwszy]]=1,(ROUNDUP((5000-F527)/1000,0)*1000+F527-cukier3[[#This Row],[Ilość cukru]]),F527-cukier3[[#This Row],[Ilość cukru]])</f>
        <v>4401</v>
      </c>
      <c r="G528">
        <f>cukier3[[#This Row],[magazyn]]-F527+cukier3[[#This Row],[Ilość cukru]]</f>
        <v>0</v>
      </c>
      <c r="H528">
        <f>IF(cukier3[[#This Row],[ile zakupiono]]&gt;=4000,1,0)</f>
        <v>0</v>
      </c>
    </row>
    <row r="529" spans="1:8" x14ac:dyDescent="0.25">
      <c r="A529" s="1">
        <v>39333</v>
      </c>
      <c r="B529" t="s">
        <v>32</v>
      </c>
      <c r="C529">
        <v>148</v>
      </c>
      <c r="D529">
        <f>MONTH(cukier3[[#This Row],[Data]])</f>
        <v>9</v>
      </c>
      <c r="E529">
        <f>IF(NOT(D528=cukier3[[#This Row],[miesiac]]),1,0)</f>
        <v>0</v>
      </c>
      <c r="F529">
        <f>IF(cukier3[[#This Row],[czypierwszy]]=1,(ROUNDUP((5000-F528)/1000,0)*1000+F528-cukier3[[#This Row],[Ilość cukru]]),F528-cukier3[[#This Row],[Ilość cukru]])</f>
        <v>4253</v>
      </c>
      <c r="G529">
        <f>cukier3[[#This Row],[magazyn]]-F528+cukier3[[#This Row],[Ilość cukru]]</f>
        <v>0</v>
      </c>
      <c r="H529">
        <f>IF(cukier3[[#This Row],[ile zakupiono]]&gt;=4000,1,0)</f>
        <v>0</v>
      </c>
    </row>
    <row r="530" spans="1:8" x14ac:dyDescent="0.25">
      <c r="A530" s="1">
        <v>39334</v>
      </c>
      <c r="B530" t="s">
        <v>42</v>
      </c>
      <c r="C530">
        <v>2</v>
      </c>
      <c r="D530">
        <f>MONTH(cukier3[[#This Row],[Data]])</f>
        <v>9</v>
      </c>
      <c r="E530">
        <f>IF(NOT(D529=cukier3[[#This Row],[miesiac]]),1,0)</f>
        <v>0</v>
      </c>
      <c r="F530">
        <f>IF(cukier3[[#This Row],[czypierwszy]]=1,(ROUNDUP((5000-F529)/1000,0)*1000+F529-cukier3[[#This Row],[Ilość cukru]]),F529-cukier3[[#This Row],[Ilość cukru]])</f>
        <v>4251</v>
      </c>
      <c r="G530">
        <f>cukier3[[#This Row],[magazyn]]-F529+cukier3[[#This Row],[Ilość cukru]]</f>
        <v>0</v>
      </c>
      <c r="H530">
        <f>IF(cukier3[[#This Row],[ile zakupiono]]&gt;=4000,1,0)</f>
        <v>0</v>
      </c>
    </row>
    <row r="531" spans="1:8" x14ac:dyDescent="0.25">
      <c r="A531" s="1">
        <v>39336</v>
      </c>
      <c r="B531" t="s">
        <v>24</v>
      </c>
      <c r="C531">
        <v>343</v>
      </c>
      <c r="D531">
        <f>MONTH(cukier3[[#This Row],[Data]])</f>
        <v>9</v>
      </c>
      <c r="E531">
        <f>IF(NOT(D530=cukier3[[#This Row],[miesiac]]),1,0)</f>
        <v>0</v>
      </c>
      <c r="F531">
        <f>IF(cukier3[[#This Row],[czypierwszy]]=1,(ROUNDUP((5000-F530)/1000,0)*1000+F530-cukier3[[#This Row],[Ilość cukru]]),F530-cukier3[[#This Row],[Ilość cukru]])</f>
        <v>3908</v>
      </c>
      <c r="G531">
        <f>cukier3[[#This Row],[magazyn]]-F530+cukier3[[#This Row],[Ilość cukru]]</f>
        <v>0</v>
      </c>
      <c r="H531">
        <f>IF(cukier3[[#This Row],[ile zakupiono]]&gt;=4000,1,0)</f>
        <v>0</v>
      </c>
    </row>
    <row r="532" spans="1:8" x14ac:dyDescent="0.25">
      <c r="A532" s="1">
        <v>39336</v>
      </c>
      <c r="B532" t="s">
        <v>73</v>
      </c>
      <c r="C532">
        <v>51</v>
      </c>
      <c r="D532">
        <f>MONTH(cukier3[[#This Row],[Data]])</f>
        <v>9</v>
      </c>
      <c r="E532">
        <f>IF(NOT(D531=cukier3[[#This Row],[miesiac]]),1,0)</f>
        <v>0</v>
      </c>
      <c r="F532">
        <f>IF(cukier3[[#This Row],[czypierwszy]]=1,(ROUNDUP((5000-F531)/1000,0)*1000+F531-cukier3[[#This Row],[Ilość cukru]]),F531-cukier3[[#This Row],[Ilość cukru]])</f>
        <v>3857</v>
      </c>
      <c r="G532">
        <f>cukier3[[#This Row],[magazyn]]-F531+cukier3[[#This Row],[Ilość cukru]]</f>
        <v>0</v>
      </c>
      <c r="H532">
        <f>IF(cukier3[[#This Row],[ile zakupiono]]&gt;=4000,1,0)</f>
        <v>0</v>
      </c>
    </row>
    <row r="533" spans="1:8" x14ac:dyDescent="0.25">
      <c r="A533" s="1">
        <v>39339</v>
      </c>
      <c r="B533" t="s">
        <v>12</v>
      </c>
      <c r="C533">
        <v>164</v>
      </c>
      <c r="D533">
        <f>MONTH(cukier3[[#This Row],[Data]])</f>
        <v>9</v>
      </c>
      <c r="E533">
        <f>IF(NOT(D532=cukier3[[#This Row],[miesiac]]),1,0)</f>
        <v>0</v>
      </c>
      <c r="F533">
        <f>IF(cukier3[[#This Row],[czypierwszy]]=1,(ROUNDUP((5000-F532)/1000,0)*1000+F532-cukier3[[#This Row],[Ilość cukru]]),F532-cukier3[[#This Row],[Ilość cukru]])</f>
        <v>3693</v>
      </c>
      <c r="G533">
        <f>cukier3[[#This Row],[magazyn]]-F532+cukier3[[#This Row],[Ilość cukru]]</f>
        <v>0</v>
      </c>
      <c r="H533">
        <f>IF(cukier3[[#This Row],[ile zakupiono]]&gt;=4000,1,0)</f>
        <v>0</v>
      </c>
    </row>
    <row r="534" spans="1:8" x14ac:dyDescent="0.25">
      <c r="A534" s="1">
        <v>39339</v>
      </c>
      <c r="B534" t="s">
        <v>6</v>
      </c>
      <c r="C534">
        <v>5</v>
      </c>
      <c r="D534">
        <f>MONTH(cukier3[[#This Row],[Data]])</f>
        <v>9</v>
      </c>
      <c r="E534">
        <f>IF(NOT(D533=cukier3[[#This Row],[miesiac]]),1,0)</f>
        <v>0</v>
      </c>
      <c r="F534">
        <f>IF(cukier3[[#This Row],[czypierwszy]]=1,(ROUNDUP((5000-F533)/1000,0)*1000+F533-cukier3[[#This Row],[Ilość cukru]]),F533-cukier3[[#This Row],[Ilość cukru]])</f>
        <v>3688</v>
      </c>
      <c r="G534">
        <f>cukier3[[#This Row],[magazyn]]-F533+cukier3[[#This Row],[Ilość cukru]]</f>
        <v>0</v>
      </c>
      <c r="H534">
        <f>IF(cukier3[[#This Row],[ile zakupiono]]&gt;=4000,1,0)</f>
        <v>0</v>
      </c>
    </row>
    <row r="535" spans="1:8" x14ac:dyDescent="0.25">
      <c r="A535" s="1">
        <v>39340</v>
      </c>
      <c r="B535" t="s">
        <v>9</v>
      </c>
      <c r="C535">
        <v>260</v>
      </c>
      <c r="D535">
        <f>MONTH(cukier3[[#This Row],[Data]])</f>
        <v>9</v>
      </c>
      <c r="E535">
        <f>IF(NOT(D534=cukier3[[#This Row],[miesiac]]),1,0)</f>
        <v>0</v>
      </c>
      <c r="F535">
        <f>IF(cukier3[[#This Row],[czypierwszy]]=1,(ROUNDUP((5000-F534)/1000,0)*1000+F534-cukier3[[#This Row],[Ilość cukru]]),F534-cukier3[[#This Row],[Ilość cukru]])</f>
        <v>3428</v>
      </c>
      <c r="G535">
        <f>cukier3[[#This Row],[magazyn]]-F534+cukier3[[#This Row],[Ilość cukru]]</f>
        <v>0</v>
      </c>
      <c r="H535">
        <f>IF(cukier3[[#This Row],[ile zakupiono]]&gt;=4000,1,0)</f>
        <v>0</v>
      </c>
    </row>
    <row r="536" spans="1:8" x14ac:dyDescent="0.25">
      <c r="A536" s="1">
        <v>39340</v>
      </c>
      <c r="B536" t="s">
        <v>11</v>
      </c>
      <c r="C536">
        <v>415</v>
      </c>
      <c r="D536">
        <f>MONTH(cukier3[[#This Row],[Data]])</f>
        <v>9</v>
      </c>
      <c r="E536">
        <f>IF(NOT(D535=cukier3[[#This Row],[miesiac]]),1,0)</f>
        <v>0</v>
      </c>
      <c r="F536">
        <f>IF(cukier3[[#This Row],[czypierwszy]]=1,(ROUNDUP((5000-F535)/1000,0)*1000+F535-cukier3[[#This Row],[Ilość cukru]]),F535-cukier3[[#This Row],[Ilość cukru]])</f>
        <v>3013</v>
      </c>
      <c r="G536">
        <f>cukier3[[#This Row],[magazyn]]-F535+cukier3[[#This Row],[Ilość cukru]]</f>
        <v>0</v>
      </c>
      <c r="H536">
        <f>IF(cukier3[[#This Row],[ile zakupiono]]&gt;=4000,1,0)</f>
        <v>0</v>
      </c>
    </row>
    <row r="537" spans="1:8" x14ac:dyDescent="0.25">
      <c r="A537" s="1">
        <v>39341</v>
      </c>
      <c r="B537" t="s">
        <v>11</v>
      </c>
      <c r="C537">
        <v>467</v>
      </c>
      <c r="D537">
        <f>MONTH(cukier3[[#This Row],[Data]])</f>
        <v>9</v>
      </c>
      <c r="E537">
        <f>IF(NOT(D536=cukier3[[#This Row],[miesiac]]),1,0)</f>
        <v>0</v>
      </c>
      <c r="F537">
        <f>IF(cukier3[[#This Row],[czypierwszy]]=1,(ROUNDUP((5000-F536)/1000,0)*1000+F536-cukier3[[#This Row],[Ilość cukru]]),F536-cukier3[[#This Row],[Ilość cukru]])</f>
        <v>2546</v>
      </c>
      <c r="G537">
        <f>cukier3[[#This Row],[magazyn]]-F536+cukier3[[#This Row],[Ilość cukru]]</f>
        <v>0</v>
      </c>
      <c r="H537">
        <f>IF(cukier3[[#This Row],[ile zakupiono]]&gt;=4000,1,0)</f>
        <v>0</v>
      </c>
    </row>
    <row r="538" spans="1:8" x14ac:dyDescent="0.25">
      <c r="A538" s="1">
        <v>39341</v>
      </c>
      <c r="B538" t="s">
        <v>63</v>
      </c>
      <c r="C538">
        <v>43</v>
      </c>
      <c r="D538">
        <f>MONTH(cukier3[[#This Row],[Data]])</f>
        <v>9</v>
      </c>
      <c r="E538">
        <f>IF(NOT(D537=cukier3[[#This Row],[miesiac]]),1,0)</f>
        <v>0</v>
      </c>
      <c r="F538">
        <f>IF(cukier3[[#This Row],[czypierwszy]]=1,(ROUNDUP((5000-F537)/1000,0)*1000+F537-cukier3[[#This Row],[Ilość cukru]]),F537-cukier3[[#This Row],[Ilość cukru]])</f>
        <v>2503</v>
      </c>
      <c r="G538">
        <f>cukier3[[#This Row],[magazyn]]-F537+cukier3[[#This Row],[Ilość cukru]]</f>
        <v>0</v>
      </c>
      <c r="H538">
        <f>IF(cukier3[[#This Row],[ile zakupiono]]&gt;=4000,1,0)</f>
        <v>0</v>
      </c>
    </row>
    <row r="539" spans="1:8" x14ac:dyDescent="0.25">
      <c r="A539" s="1">
        <v>39342</v>
      </c>
      <c r="B539" t="s">
        <v>10</v>
      </c>
      <c r="C539">
        <v>40</v>
      </c>
      <c r="D539">
        <f>MONTH(cukier3[[#This Row],[Data]])</f>
        <v>9</v>
      </c>
      <c r="E539">
        <f>IF(NOT(D538=cukier3[[#This Row],[miesiac]]),1,0)</f>
        <v>0</v>
      </c>
      <c r="F539">
        <f>IF(cukier3[[#This Row],[czypierwszy]]=1,(ROUNDUP((5000-F538)/1000,0)*1000+F538-cukier3[[#This Row],[Ilość cukru]]),F538-cukier3[[#This Row],[Ilość cukru]])</f>
        <v>2463</v>
      </c>
      <c r="G539">
        <f>cukier3[[#This Row],[magazyn]]-F538+cukier3[[#This Row],[Ilość cukru]]</f>
        <v>0</v>
      </c>
      <c r="H539">
        <f>IF(cukier3[[#This Row],[ile zakupiono]]&gt;=4000,1,0)</f>
        <v>0</v>
      </c>
    </row>
    <row r="540" spans="1:8" x14ac:dyDescent="0.25">
      <c r="A540" s="1">
        <v>39344</v>
      </c>
      <c r="B540" t="s">
        <v>149</v>
      </c>
      <c r="C540">
        <v>10</v>
      </c>
      <c r="D540">
        <f>MONTH(cukier3[[#This Row],[Data]])</f>
        <v>9</v>
      </c>
      <c r="E540">
        <f>IF(NOT(D539=cukier3[[#This Row],[miesiac]]),1,0)</f>
        <v>0</v>
      </c>
      <c r="F540">
        <f>IF(cukier3[[#This Row],[czypierwszy]]=1,(ROUNDUP((5000-F539)/1000,0)*1000+F539-cukier3[[#This Row],[Ilość cukru]]),F539-cukier3[[#This Row],[Ilość cukru]])</f>
        <v>2453</v>
      </c>
      <c r="G540">
        <f>cukier3[[#This Row],[magazyn]]-F539+cukier3[[#This Row],[Ilość cukru]]</f>
        <v>0</v>
      </c>
      <c r="H540">
        <f>IF(cukier3[[#This Row],[ile zakupiono]]&gt;=4000,1,0)</f>
        <v>0</v>
      </c>
    </row>
    <row r="541" spans="1:8" x14ac:dyDescent="0.25">
      <c r="A541" s="1">
        <v>39345</v>
      </c>
      <c r="B541" t="s">
        <v>11</v>
      </c>
      <c r="C541">
        <v>197</v>
      </c>
      <c r="D541">
        <f>MONTH(cukier3[[#This Row],[Data]])</f>
        <v>9</v>
      </c>
      <c r="E541">
        <f>IF(NOT(D540=cukier3[[#This Row],[miesiac]]),1,0)</f>
        <v>0</v>
      </c>
      <c r="F541">
        <f>IF(cukier3[[#This Row],[czypierwszy]]=1,(ROUNDUP((5000-F540)/1000,0)*1000+F540-cukier3[[#This Row],[Ilość cukru]]),F540-cukier3[[#This Row],[Ilość cukru]])</f>
        <v>2256</v>
      </c>
      <c r="G541">
        <f>cukier3[[#This Row],[magazyn]]-F540+cukier3[[#This Row],[Ilość cukru]]</f>
        <v>0</v>
      </c>
      <c r="H541">
        <f>IF(cukier3[[#This Row],[ile zakupiono]]&gt;=4000,1,0)</f>
        <v>0</v>
      </c>
    </row>
    <row r="542" spans="1:8" x14ac:dyDescent="0.25">
      <c r="A542" s="1">
        <v>39348</v>
      </c>
      <c r="B542" t="s">
        <v>80</v>
      </c>
      <c r="C542">
        <v>145</v>
      </c>
      <c r="D542">
        <f>MONTH(cukier3[[#This Row],[Data]])</f>
        <v>9</v>
      </c>
      <c r="E542">
        <f>IF(NOT(D541=cukier3[[#This Row],[miesiac]]),1,0)</f>
        <v>0</v>
      </c>
      <c r="F542">
        <f>IF(cukier3[[#This Row],[czypierwszy]]=1,(ROUNDUP((5000-F541)/1000,0)*1000+F541-cukier3[[#This Row],[Ilość cukru]]),F541-cukier3[[#This Row],[Ilość cukru]])</f>
        <v>2111</v>
      </c>
      <c r="G542">
        <f>cukier3[[#This Row],[magazyn]]-F541+cukier3[[#This Row],[Ilość cukru]]</f>
        <v>0</v>
      </c>
      <c r="H542">
        <f>IF(cukier3[[#This Row],[ile zakupiono]]&gt;=4000,1,0)</f>
        <v>0</v>
      </c>
    </row>
    <row r="543" spans="1:8" x14ac:dyDescent="0.25">
      <c r="A543" s="1">
        <v>39349</v>
      </c>
      <c r="B543" t="s">
        <v>57</v>
      </c>
      <c r="C543">
        <v>105</v>
      </c>
      <c r="D543">
        <f>MONTH(cukier3[[#This Row],[Data]])</f>
        <v>9</v>
      </c>
      <c r="E543">
        <f>IF(NOT(D542=cukier3[[#This Row],[miesiac]]),1,0)</f>
        <v>0</v>
      </c>
      <c r="F543">
        <f>IF(cukier3[[#This Row],[czypierwszy]]=1,(ROUNDUP((5000-F542)/1000,0)*1000+F542-cukier3[[#This Row],[Ilość cukru]]),F542-cukier3[[#This Row],[Ilość cukru]])</f>
        <v>2006</v>
      </c>
      <c r="G543">
        <f>cukier3[[#This Row],[magazyn]]-F542+cukier3[[#This Row],[Ilość cukru]]</f>
        <v>0</v>
      </c>
      <c r="H543">
        <f>IF(cukier3[[#This Row],[ile zakupiono]]&gt;=4000,1,0)</f>
        <v>0</v>
      </c>
    </row>
    <row r="544" spans="1:8" x14ac:dyDescent="0.25">
      <c r="A544" s="1">
        <v>39350</v>
      </c>
      <c r="B544" t="s">
        <v>39</v>
      </c>
      <c r="C544">
        <v>33</v>
      </c>
      <c r="D544">
        <f>MONTH(cukier3[[#This Row],[Data]])</f>
        <v>9</v>
      </c>
      <c r="E544">
        <f>IF(NOT(D543=cukier3[[#This Row],[miesiac]]),1,0)</f>
        <v>0</v>
      </c>
      <c r="F544">
        <f>IF(cukier3[[#This Row],[czypierwszy]]=1,(ROUNDUP((5000-F543)/1000,0)*1000+F543-cukier3[[#This Row],[Ilość cukru]]),F543-cukier3[[#This Row],[Ilość cukru]])</f>
        <v>1973</v>
      </c>
      <c r="G544">
        <f>cukier3[[#This Row],[magazyn]]-F543+cukier3[[#This Row],[Ilość cukru]]</f>
        <v>0</v>
      </c>
      <c r="H544">
        <f>IF(cukier3[[#This Row],[ile zakupiono]]&gt;=4000,1,0)</f>
        <v>0</v>
      </c>
    </row>
    <row r="545" spans="1:8" x14ac:dyDescent="0.25">
      <c r="A545" s="1">
        <v>39350</v>
      </c>
      <c r="B545" t="s">
        <v>122</v>
      </c>
      <c r="C545">
        <v>78</v>
      </c>
      <c r="D545">
        <f>MONTH(cukier3[[#This Row],[Data]])</f>
        <v>9</v>
      </c>
      <c r="E545">
        <f>IF(NOT(D544=cukier3[[#This Row],[miesiac]]),1,0)</f>
        <v>0</v>
      </c>
      <c r="F545">
        <f>IF(cukier3[[#This Row],[czypierwszy]]=1,(ROUNDUP((5000-F544)/1000,0)*1000+F544-cukier3[[#This Row],[Ilość cukru]]),F544-cukier3[[#This Row],[Ilość cukru]])</f>
        <v>1895</v>
      </c>
      <c r="G545">
        <f>cukier3[[#This Row],[magazyn]]-F544+cukier3[[#This Row],[Ilość cukru]]</f>
        <v>0</v>
      </c>
      <c r="H545">
        <f>IF(cukier3[[#This Row],[ile zakupiono]]&gt;=4000,1,0)</f>
        <v>0</v>
      </c>
    </row>
    <row r="546" spans="1:8" x14ac:dyDescent="0.25">
      <c r="A546" s="1">
        <v>39351</v>
      </c>
      <c r="B546" t="s">
        <v>11</v>
      </c>
      <c r="C546">
        <v>466</v>
      </c>
      <c r="D546">
        <f>MONTH(cukier3[[#This Row],[Data]])</f>
        <v>9</v>
      </c>
      <c r="E546">
        <f>IF(NOT(D545=cukier3[[#This Row],[miesiac]]),1,0)</f>
        <v>0</v>
      </c>
      <c r="F546">
        <f>IF(cukier3[[#This Row],[czypierwszy]]=1,(ROUNDUP((5000-F545)/1000,0)*1000+F545-cukier3[[#This Row],[Ilość cukru]]),F545-cukier3[[#This Row],[Ilość cukru]])</f>
        <v>1429</v>
      </c>
      <c r="G546">
        <f>cukier3[[#This Row],[magazyn]]-F545+cukier3[[#This Row],[Ilość cukru]]</f>
        <v>0</v>
      </c>
      <c r="H546">
        <f>IF(cukier3[[#This Row],[ile zakupiono]]&gt;=4000,1,0)</f>
        <v>0</v>
      </c>
    </row>
    <row r="547" spans="1:8" x14ac:dyDescent="0.25">
      <c r="A547" s="1">
        <v>39354</v>
      </c>
      <c r="B547" t="s">
        <v>47</v>
      </c>
      <c r="C547">
        <v>476</v>
      </c>
      <c r="D547">
        <f>MONTH(cukier3[[#This Row],[Data]])</f>
        <v>9</v>
      </c>
      <c r="E547">
        <f>IF(NOT(D546=cukier3[[#This Row],[miesiac]]),1,0)</f>
        <v>0</v>
      </c>
      <c r="F547">
        <f>IF(cukier3[[#This Row],[czypierwszy]]=1,(ROUNDUP((5000-F546)/1000,0)*1000+F546-cukier3[[#This Row],[Ilość cukru]]),F546-cukier3[[#This Row],[Ilość cukru]])</f>
        <v>953</v>
      </c>
      <c r="G547">
        <f>cukier3[[#This Row],[magazyn]]-F546+cukier3[[#This Row],[Ilość cukru]]</f>
        <v>0</v>
      </c>
      <c r="H547">
        <f>IF(cukier3[[#This Row],[ile zakupiono]]&gt;=4000,1,0)</f>
        <v>0</v>
      </c>
    </row>
    <row r="548" spans="1:8" x14ac:dyDescent="0.25">
      <c r="A548" s="1">
        <v>39357</v>
      </c>
      <c r="B548" t="s">
        <v>21</v>
      </c>
      <c r="C548">
        <v>151</v>
      </c>
      <c r="D548">
        <f>MONTH(cukier3[[#This Row],[Data]])</f>
        <v>10</v>
      </c>
      <c r="E548">
        <f>IF(NOT(D547=cukier3[[#This Row],[miesiac]]),1,0)</f>
        <v>1</v>
      </c>
      <c r="F548">
        <f>IF(cukier3[[#This Row],[czypierwszy]]=1,(ROUNDUP((5000-F547)/1000,0)*1000+F547-cukier3[[#This Row],[Ilość cukru]]),F547-cukier3[[#This Row],[Ilość cukru]])</f>
        <v>5802</v>
      </c>
      <c r="G548">
        <f>cukier3[[#This Row],[magazyn]]-F547+cukier3[[#This Row],[Ilość cukru]]</f>
        <v>5000</v>
      </c>
      <c r="H548">
        <f>IF(cukier3[[#This Row],[ile zakupiono]]&gt;=4000,1,0)</f>
        <v>1</v>
      </c>
    </row>
    <row r="549" spans="1:8" x14ac:dyDescent="0.25">
      <c r="A549" s="1">
        <v>39357</v>
      </c>
      <c r="B549" t="s">
        <v>150</v>
      </c>
      <c r="C549">
        <v>17</v>
      </c>
      <c r="D549">
        <f>MONTH(cukier3[[#This Row],[Data]])</f>
        <v>10</v>
      </c>
      <c r="E549">
        <f>IF(NOT(D548=cukier3[[#This Row],[miesiac]]),1,0)</f>
        <v>0</v>
      </c>
      <c r="F549">
        <f>IF(cukier3[[#This Row],[czypierwszy]]=1,(ROUNDUP((5000-F548)/1000,0)*1000+F548-cukier3[[#This Row],[Ilość cukru]]),F548-cukier3[[#This Row],[Ilość cukru]])</f>
        <v>5785</v>
      </c>
      <c r="G549">
        <f>cukier3[[#This Row],[magazyn]]-F548+cukier3[[#This Row],[Ilość cukru]]</f>
        <v>0</v>
      </c>
      <c r="H549">
        <f>IF(cukier3[[#This Row],[ile zakupiono]]&gt;=4000,1,0)</f>
        <v>0</v>
      </c>
    </row>
    <row r="550" spans="1:8" x14ac:dyDescent="0.25">
      <c r="A550" s="1">
        <v>39361</v>
      </c>
      <c r="B550" t="s">
        <v>151</v>
      </c>
      <c r="C550">
        <v>4</v>
      </c>
      <c r="D550">
        <f>MONTH(cukier3[[#This Row],[Data]])</f>
        <v>10</v>
      </c>
      <c r="E550">
        <f>IF(NOT(D549=cukier3[[#This Row],[miesiac]]),1,0)</f>
        <v>0</v>
      </c>
      <c r="F550">
        <f>IF(cukier3[[#This Row],[czypierwszy]]=1,(ROUNDUP((5000-F549)/1000,0)*1000+F549-cukier3[[#This Row],[Ilość cukru]]),F549-cukier3[[#This Row],[Ilość cukru]])</f>
        <v>5781</v>
      </c>
      <c r="G550">
        <f>cukier3[[#This Row],[magazyn]]-F549+cukier3[[#This Row],[Ilość cukru]]</f>
        <v>0</v>
      </c>
      <c r="H550">
        <f>IF(cukier3[[#This Row],[ile zakupiono]]&gt;=4000,1,0)</f>
        <v>0</v>
      </c>
    </row>
    <row r="551" spans="1:8" x14ac:dyDescent="0.25">
      <c r="A551" s="1">
        <v>39371</v>
      </c>
      <c r="B551" t="s">
        <v>7</v>
      </c>
      <c r="C551">
        <v>131</v>
      </c>
      <c r="D551">
        <f>MONTH(cukier3[[#This Row],[Data]])</f>
        <v>10</v>
      </c>
      <c r="E551">
        <f>IF(NOT(D550=cukier3[[#This Row],[miesiac]]),1,0)</f>
        <v>0</v>
      </c>
      <c r="F551">
        <f>IF(cukier3[[#This Row],[czypierwszy]]=1,(ROUNDUP((5000-F550)/1000,0)*1000+F550-cukier3[[#This Row],[Ilość cukru]]),F550-cukier3[[#This Row],[Ilość cukru]])</f>
        <v>5650</v>
      </c>
      <c r="G551">
        <f>cukier3[[#This Row],[magazyn]]-F550+cukier3[[#This Row],[Ilość cukru]]</f>
        <v>0</v>
      </c>
      <c r="H551">
        <f>IF(cukier3[[#This Row],[ile zakupiono]]&gt;=4000,1,0)</f>
        <v>0</v>
      </c>
    </row>
    <row r="552" spans="1:8" x14ac:dyDescent="0.25">
      <c r="A552" s="1">
        <v>39371</v>
      </c>
      <c r="B552" t="s">
        <v>26</v>
      </c>
      <c r="C552">
        <v>369</v>
      </c>
      <c r="D552">
        <f>MONTH(cukier3[[#This Row],[Data]])</f>
        <v>10</v>
      </c>
      <c r="E552">
        <f>IF(NOT(D551=cukier3[[#This Row],[miesiac]]),1,0)</f>
        <v>0</v>
      </c>
      <c r="F552">
        <f>IF(cukier3[[#This Row],[czypierwszy]]=1,(ROUNDUP((5000-F551)/1000,0)*1000+F551-cukier3[[#This Row],[Ilość cukru]]),F551-cukier3[[#This Row],[Ilość cukru]])</f>
        <v>5281</v>
      </c>
      <c r="G552">
        <f>cukier3[[#This Row],[magazyn]]-F551+cukier3[[#This Row],[Ilość cukru]]</f>
        <v>0</v>
      </c>
      <c r="H552">
        <f>IF(cukier3[[#This Row],[ile zakupiono]]&gt;=4000,1,0)</f>
        <v>0</v>
      </c>
    </row>
    <row r="553" spans="1:8" x14ac:dyDescent="0.25">
      <c r="A553" s="1">
        <v>39371</v>
      </c>
      <c r="B553" t="s">
        <v>133</v>
      </c>
      <c r="C553">
        <v>60</v>
      </c>
      <c r="D553">
        <f>MONTH(cukier3[[#This Row],[Data]])</f>
        <v>10</v>
      </c>
      <c r="E553">
        <f>IF(NOT(D552=cukier3[[#This Row],[miesiac]]),1,0)</f>
        <v>0</v>
      </c>
      <c r="F553">
        <f>IF(cukier3[[#This Row],[czypierwszy]]=1,(ROUNDUP((5000-F552)/1000,0)*1000+F552-cukier3[[#This Row],[Ilość cukru]]),F552-cukier3[[#This Row],[Ilość cukru]])</f>
        <v>5221</v>
      </c>
      <c r="G553">
        <f>cukier3[[#This Row],[magazyn]]-F552+cukier3[[#This Row],[Ilość cukru]]</f>
        <v>0</v>
      </c>
      <c r="H553">
        <f>IF(cukier3[[#This Row],[ile zakupiono]]&gt;=4000,1,0)</f>
        <v>0</v>
      </c>
    </row>
    <row r="554" spans="1:8" x14ac:dyDescent="0.25">
      <c r="A554" s="1">
        <v>39375</v>
      </c>
      <c r="B554" t="s">
        <v>19</v>
      </c>
      <c r="C554">
        <v>405</v>
      </c>
      <c r="D554">
        <f>MONTH(cukier3[[#This Row],[Data]])</f>
        <v>10</v>
      </c>
      <c r="E554">
        <f>IF(NOT(D553=cukier3[[#This Row],[miesiac]]),1,0)</f>
        <v>0</v>
      </c>
      <c r="F554">
        <f>IF(cukier3[[#This Row],[czypierwszy]]=1,(ROUNDUP((5000-F553)/1000,0)*1000+F553-cukier3[[#This Row],[Ilość cukru]]),F553-cukier3[[#This Row],[Ilość cukru]])</f>
        <v>4816</v>
      </c>
      <c r="G554">
        <f>cukier3[[#This Row],[magazyn]]-F553+cukier3[[#This Row],[Ilość cukru]]</f>
        <v>0</v>
      </c>
      <c r="H554">
        <f>IF(cukier3[[#This Row],[ile zakupiono]]&gt;=4000,1,0)</f>
        <v>0</v>
      </c>
    </row>
    <row r="555" spans="1:8" x14ac:dyDescent="0.25">
      <c r="A555" s="1">
        <v>39376</v>
      </c>
      <c r="B555" t="s">
        <v>23</v>
      </c>
      <c r="C555">
        <v>3</v>
      </c>
      <c r="D555">
        <f>MONTH(cukier3[[#This Row],[Data]])</f>
        <v>10</v>
      </c>
      <c r="E555">
        <f>IF(NOT(D554=cukier3[[#This Row],[miesiac]]),1,0)</f>
        <v>0</v>
      </c>
      <c r="F555">
        <f>IF(cukier3[[#This Row],[czypierwszy]]=1,(ROUNDUP((5000-F554)/1000,0)*1000+F554-cukier3[[#This Row],[Ilość cukru]]),F554-cukier3[[#This Row],[Ilość cukru]])</f>
        <v>4813</v>
      </c>
      <c r="G555">
        <f>cukier3[[#This Row],[magazyn]]-F554+cukier3[[#This Row],[Ilość cukru]]</f>
        <v>0</v>
      </c>
      <c r="H555">
        <f>IF(cukier3[[#This Row],[ile zakupiono]]&gt;=4000,1,0)</f>
        <v>0</v>
      </c>
    </row>
    <row r="556" spans="1:8" x14ac:dyDescent="0.25">
      <c r="A556" s="1">
        <v>39380</v>
      </c>
      <c r="B556" t="s">
        <v>80</v>
      </c>
      <c r="C556">
        <v>35</v>
      </c>
      <c r="D556">
        <f>MONTH(cukier3[[#This Row],[Data]])</f>
        <v>10</v>
      </c>
      <c r="E556">
        <f>IF(NOT(D555=cukier3[[#This Row],[miesiac]]),1,0)</f>
        <v>0</v>
      </c>
      <c r="F556">
        <f>IF(cukier3[[#This Row],[czypierwszy]]=1,(ROUNDUP((5000-F555)/1000,0)*1000+F555-cukier3[[#This Row],[Ilość cukru]]),F555-cukier3[[#This Row],[Ilość cukru]])</f>
        <v>4778</v>
      </c>
      <c r="G556">
        <f>cukier3[[#This Row],[magazyn]]-F555+cukier3[[#This Row],[Ilość cukru]]</f>
        <v>0</v>
      </c>
      <c r="H556">
        <f>IF(cukier3[[#This Row],[ile zakupiono]]&gt;=4000,1,0)</f>
        <v>0</v>
      </c>
    </row>
    <row r="557" spans="1:8" x14ac:dyDescent="0.25">
      <c r="A557" s="1">
        <v>39382</v>
      </c>
      <c r="B557" t="s">
        <v>52</v>
      </c>
      <c r="C557">
        <v>444</v>
      </c>
      <c r="D557">
        <f>MONTH(cukier3[[#This Row],[Data]])</f>
        <v>10</v>
      </c>
      <c r="E557">
        <f>IF(NOT(D556=cukier3[[#This Row],[miesiac]]),1,0)</f>
        <v>0</v>
      </c>
      <c r="F557">
        <f>IF(cukier3[[#This Row],[czypierwszy]]=1,(ROUNDUP((5000-F556)/1000,0)*1000+F556-cukier3[[#This Row],[Ilość cukru]]),F556-cukier3[[#This Row],[Ilość cukru]])</f>
        <v>4334</v>
      </c>
      <c r="G557">
        <f>cukier3[[#This Row],[magazyn]]-F556+cukier3[[#This Row],[Ilość cukru]]</f>
        <v>0</v>
      </c>
      <c r="H557">
        <f>IF(cukier3[[#This Row],[ile zakupiono]]&gt;=4000,1,0)</f>
        <v>0</v>
      </c>
    </row>
    <row r="558" spans="1:8" x14ac:dyDescent="0.25">
      <c r="A558" s="1">
        <v>39382</v>
      </c>
      <c r="B558" t="s">
        <v>47</v>
      </c>
      <c r="C558">
        <v>424</v>
      </c>
      <c r="D558">
        <f>MONTH(cukier3[[#This Row],[Data]])</f>
        <v>10</v>
      </c>
      <c r="E558">
        <f>IF(NOT(D557=cukier3[[#This Row],[miesiac]]),1,0)</f>
        <v>0</v>
      </c>
      <c r="F558">
        <f>IF(cukier3[[#This Row],[czypierwszy]]=1,(ROUNDUP((5000-F557)/1000,0)*1000+F557-cukier3[[#This Row],[Ilość cukru]]),F557-cukier3[[#This Row],[Ilość cukru]])</f>
        <v>3910</v>
      </c>
      <c r="G558">
        <f>cukier3[[#This Row],[magazyn]]-F557+cukier3[[#This Row],[Ilość cukru]]</f>
        <v>0</v>
      </c>
      <c r="H558">
        <f>IF(cukier3[[#This Row],[ile zakupiono]]&gt;=4000,1,0)</f>
        <v>0</v>
      </c>
    </row>
    <row r="559" spans="1:8" x14ac:dyDescent="0.25">
      <c r="A559" s="1">
        <v>39382</v>
      </c>
      <c r="B559" t="s">
        <v>152</v>
      </c>
      <c r="C559">
        <v>2</v>
      </c>
      <c r="D559">
        <f>MONTH(cukier3[[#This Row],[Data]])</f>
        <v>10</v>
      </c>
      <c r="E559">
        <f>IF(NOT(D558=cukier3[[#This Row],[miesiac]]),1,0)</f>
        <v>0</v>
      </c>
      <c r="F559">
        <f>IF(cukier3[[#This Row],[czypierwszy]]=1,(ROUNDUP((5000-F558)/1000,0)*1000+F558-cukier3[[#This Row],[Ilość cukru]]),F558-cukier3[[#This Row],[Ilość cukru]])</f>
        <v>3908</v>
      </c>
      <c r="G559">
        <f>cukier3[[#This Row],[magazyn]]-F558+cukier3[[#This Row],[Ilość cukru]]</f>
        <v>0</v>
      </c>
      <c r="H559">
        <f>IF(cukier3[[#This Row],[ile zakupiono]]&gt;=4000,1,0)</f>
        <v>0</v>
      </c>
    </row>
    <row r="560" spans="1:8" x14ac:dyDescent="0.25">
      <c r="A560" s="1">
        <v>39385</v>
      </c>
      <c r="B560" t="s">
        <v>19</v>
      </c>
      <c r="C560">
        <v>480</v>
      </c>
      <c r="D560">
        <f>MONTH(cukier3[[#This Row],[Data]])</f>
        <v>10</v>
      </c>
      <c r="E560">
        <f>IF(NOT(D559=cukier3[[#This Row],[miesiac]]),1,0)</f>
        <v>0</v>
      </c>
      <c r="F560">
        <f>IF(cukier3[[#This Row],[czypierwszy]]=1,(ROUNDUP((5000-F559)/1000,0)*1000+F559-cukier3[[#This Row],[Ilość cukru]]),F559-cukier3[[#This Row],[Ilość cukru]])</f>
        <v>3428</v>
      </c>
      <c r="G560">
        <f>cukier3[[#This Row],[magazyn]]-F559+cukier3[[#This Row],[Ilość cukru]]</f>
        <v>0</v>
      </c>
      <c r="H560">
        <f>IF(cukier3[[#This Row],[ile zakupiono]]&gt;=4000,1,0)</f>
        <v>0</v>
      </c>
    </row>
    <row r="561" spans="1:8" x14ac:dyDescent="0.25">
      <c r="A561" s="1">
        <v>39386</v>
      </c>
      <c r="B561" t="s">
        <v>39</v>
      </c>
      <c r="C561">
        <v>65</v>
      </c>
      <c r="D561">
        <f>MONTH(cukier3[[#This Row],[Data]])</f>
        <v>10</v>
      </c>
      <c r="E561">
        <f>IF(NOT(D560=cukier3[[#This Row],[miesiac]]),1,0)</f>
        <v>0</v>
      </c>
      <c r="F561">
        <f>IF(cukier3[[#This Row],[czypierwszy]]=1,(ROUNDUP((5000-F560)/1000,0)*1000+F560-cukier3[[#This Row],[Ilość cukru]]),F560-cukier3[[#This Row],[Ilość cukru]])</f>
        <v>3363</v>
      </c>
      <c r="G561">
        <f>cukier3[[#This Row],[magazyn]]-F560+cukier3[[#This Row],[Ilość cukru]]</f>
        <v>0</v>
      </c>
      <c r="H561">
        <f>IF(cukier3[[#This Row],[ile zakupiono]]&gt;=4000,1,0)</f>
        <v>0</v>
      </c>
    </row>
    <row r="562" spans="1:8" x14ac:dyDescent="0.25">
      <c r="A562" s="1">
        <v>39388</v>
      </c>
      <c r="B562" t="s">
        <v>91</v>
      </c>
      <c r="C562">
        <v>8</v>
      </c>
      <c r="D562">
        <f>MONTH(cukier3[[#This Row],[Data]])</f>
        <v>11</v>
      </c>
      <c r="E562">
        <f>IF(NOT(D561=cukier3[[#This Row],[miesiac]]),1,0)</f>
        <v>1</v>
      </c>
      <c r="F562">
        <f>IF(cukier3[[#This Row],[czypierwszy]]=1,(ROUNDUP((5000-F561)/1000,0)*1000+F561-cukier3[[#This Row],[Ilość cukru]]),F561-cukier3[[#This Row],[Ilość cukru]])</f>
        <v>5355</v>
      </c>
      <c r="G562">
        <f>cukier3[[#This Row],[magazyn]]-F561+cukier3[[#This Row],[Ilość cukru]]</f>
        <v>2000</v>
      </c>
      <c r="H562">
        <f>IF(cukier3[[#This Row],[ile zakupiono]]&gt;=4000,1,0)</f>
        <v>0</v>
      </c>
    </row>
    <row r="563" spans="1:8" x14ac:dyDescent="0.25">
      <c r="A563" s="1">
        <v>39389</v>
      </c>
      <c r="B563" t="s">
        <v>54</v>
      </c>
      <c r="C563">
        <v>52</v>
      </c>
      <c r="D563">
        <f>MONTH(cukier3[[#This Row],[Data]])</f>
        <v>11</v>
      </c>
      <c r="E563">
        <f>IF(NOT(D562=cukier3[[#This Row],[miesiac]]),1,0)</f>
        <v>0</v>
      </c>
      <c r="F563">
        <f>IF(cukier3[[#This Row],[czypierwszy]]=1,(ROUNDUP((5000-F562)/1000,0)*1000+F562-cukier3[[#This Row],[Ilość cukru]]),F562-cukier3[[#This Row],[Ilość cukru]])</f>
        <v>5303</v>
      </c>
      <c r="G563">
        <f>cukier3[[#This Row],[magazyn]]-F562+cukier3[[#This Row],[Ilość cukru]]</f>
        <v>0</v>
      </c>
      <c r="H563">
        <f>IF(cukier3[[#This Row],[ile zakupiono]]&gt;=4000,1,0)</f>
        <v>0</v>
      </c>
    </row>
    <row r="564" spans="1:8" x14ac:dyDescent="0.25">
      <c r="A564" s="1">
        <v>39392</v>
      </c>
      <c r="B564" t="s">
        <v>42</v>
      </c>
      <c r="C564">
        <v>8</v>
      </c>
      <c r="D564">
        <f>MONTH(cukier3[[#This Row],[Data]])</f>
        <v>11</v>
      </c>
      <c r="E564">
        <f>IF(NOT(D563=cukier3[[#This Row],[miesiac]]),1,0)</f>
        <v>0</v>
      </c>
      <c r="F564">
        <f>IF(cukier3[[#This Row],[czypierwszy]]=1,(ROUNDUP((5000-F563)/1000,0)*1000+F563-cukier3[[#This Row],[Ilość cukru]]),F563-cukier3[[#This Row],[Ilość cukru]])</f>
        <v>5295</v>
      </c>
      <c r="G564">
        <f>cukier3[[#This Row],[magazyn]]-F563+cukier3[[#This Row],[Ilość cukru]]</f>
        <v>0</v>
      </c>
      <c r="H564">
        <f>IF(cukier3[[#This Row],[ile zakupiono]]&gt;=4000,1,0)</f>
        <v>0</v>
      </c>
    </row>
    <row r="565" spans="1:8" x14ac:dyDescent="0.25">
      <c r="A565" s="1">
        <v>39393</v>
      </c>
      <c r="B565" t="s">
        <v>9</v>
      </c>
      <c r="C565">
        <v>143</v>
      </c>
      <c r="D565">
        <f>MONTH(cukier3[[#This Row],[Data]])</f>
        <v>11</v>
      </c>
      <c r="E565">
        <f>IF(NOT(D564=cukier3[[#This Row],[miesiac]]),1,0)</f>
        <v>0</v>
      </c>
      <c r="F565">
        <f>IF(cukier3[[#This Row],[czypierwszy]]=1,(ROUNDUP((5000-F564)/1000,0)*1000+F564-cukier3[[#This Row],[Ilość cukru]]),F564-cukier3[[#This Row],[Ilość cukru]])</f>
        <v>5152</v>
      </c>
      <c r="G565">
        <f>cukier3[[#This Row],[magazyn]]-F564+cukier3[[#This Row],[Ilość cukru]]</f>
        <v>0</v>
      </c>
      <c r="H565">
        <f>IF(cukier3[[#This Row],[ile zakupiono]]&gt;=4000,1,0)</f>
        <v>0</v>
      </c>
    </row>
    <row r="566" spans="1:8" x14ac:dyDescent="0.25">
      <c r="A566" s="1">
        <v>39394</v>
      </c>
      <c r="B566" t="s">
        <v>20</v>
      </c>
      <c r="C566">
        <v>20</v>
      </c>
      <c r="D566">
        <f>MONTH(cukier3[[#This Row],[Data]])</f>
        <v>11</v>
      </c>
      <c r="E566">
        <f>IF(NOT(D565=cukier3[[#This Row],[miesiac]]),1,0)</f>
        <v>0</v>
      </c>
      <c r="F566">
        <f>IF(cukier3[[#This Row],[czypierwszy]]=1,(ROUNDUP((5000-F565)/1000,0)*1000+F565-cukier3[[#This Row],[Ilość cukru]]),F565-cukier3[[#This Row],[Ilość cukru]])</f>
        <v>5132</v>
      </c>
      <c r="G566">
        <f>cukier3[[#This Row],[magazyn]]-F565+cukier3[[#This Row],[Ilość cukru]]</f>
        <v>0</v>
      </c>
      <c r="H566">
        <f>IF(cukier3[[#This Row],[ile zakupiono]]&gt;=4000,1,0)</f>
        <v>0</v>
      </c>
    </row>
    <row r="567" spans="1:8" x14ac:dyDescent="0.25">
      <c r="A567" s="1">
        <v>39397</v>
      </c>
      <c r="B567" t="s">
        <v>16</v>
      </c>
      <c r="C567">
        <v>396</v>
      </c>
      <c r="D567">
        <f>MONTH(cukier3[[#This Row],[Data]])</f>
        <v>11</v>
      </c>
      <c r="E567">
        <f>IF(NOT(D566=cukier3[[#This Row],[miesiac]]),1,0)</f>
        <v>0</v>
      </c>
      <c r="F567">
        <f>IF(cukier3[[#This Row],[czypierwszy]]=1,(ROUNDUP((5000-F566)/1000,0)*1000+F566-cukier3[[#This Row],[Ilość cukru]]),F566-cukier3[[#This Row],[Ilość cukru]])</f>
        <v>4736</v>
      </c>
      <c r="G567">
        <f>cukier3[[#This Row],[magazyn]]-F566+cukier3[[#This Row],[Ilość cukru]]</f>
        <v>0</v>
      </c>
      <c r="H567">
        <f>IF(cukier3[[#This Row],[ile zakupiono]]&gt;=4000,1,0)</f>
        <v>0</v>
      </c>
    </row>
    <row r="568" spans="1:8" x14ac:dyDescent="0.25">
      <c r="A568" s="1">
        <v>39398</v>
      </c>
      <c r="B568" t="s">
        <v>71</v>
      </c>
      <c r="C568">
        <v>168</v>
      </c>
      <c r="D568">
        <f>MONTH(cukier3[[#This Row],[Data]])</f>
        <v>11</v>
      </c>
      <c r="E568">
        <f>IF(NOT(D567=cukier3[[#This Row],[miesiac]]),1,0)</f>
        <v>0</v>
      </c>
      <c r="F568">
        <f>IF(cukier3[[#This Row],[czypierwszy]]=1,(ROUNDUP((5000-F567)/1000,0)*1000+F567-cukier3[[#This Row],[Ilość cukru]]),F567-cukier3[[#This Row],[Ilość cukru]])</f>
        <v>4568</v>
      </c>
      <c r="G568">
        <f>cukier3[[#This Row],[magazyn]]-F567+cukier3[[#This Row],[Ilość cukru]]</f>
        <v>0</v>
      </c>
      <c r="H568">
        <f>IF(cukier3[[#This Row],[ile zakupiono]]&gt;=4000,1,0)</f>
        <v>0</v>
      </c>
    </row>
    <row r="569" spans="1:8" x14ac:dyDescent="0.25">
      <c r="A569" s="1">
        <v>39399</v>
      </c>
      <c r="B569" t="s">
        <v>71</v>
      </c>
      <c r="C569">
        <v>69</v>
      </c>
      <c r="D569">
        <f>MONTH(cukier3[[#This Row],[Data]])</f>
        <v>11</v>
      </c>
      <c r="E569">
        <f>IF(NOT(D568=cukier3[[#This Row],[miesiac]]),1,0)</f>
        <v>0</v>
      </c>
      <c r="F569">
        <f>IF(cukier3[[#This Row],[czypierwszy]]=1,(ROUNDUP((5000-F568)/1000,0)*1000+F568-cukier3[[#This Row],[Ilość cukru]]),F568-cukier3[[#This Row],[Ilość cukru]])</f>
        <v>4499</v>
      </c>
      <c r="G569">
        <f>cukier3[[#This Row],[magazyn]]-F568+cukier3[[#This Row],[Ilość cukru]]</f>
        <v>0</v>
      </c>
      <c r="H569">
        <f>IF(cukier3[[#This Row],[ile zakupiono]]&gt;=4000,1,0)</f>
        <v>0</v>
      </c>
    </row>
    <row r="570" spans="1:8" x14ac:dyDescent="0.25">
      <c r="A570" s="1">
        <v>39407</v>
      </c>
      <c r="B570" t="s">
        <v>32</v>
      </c>
      <c r="C570">
        <v>99</v>
      </c>
      <c r="D570">
        <f>MONTH(cukier3[[#This Row],[Data]])</f>
        <v>11</v>
      </c>
      <c r="E570">
        <f>IF(NOT(D569=cukier3[[#This Row],[miesiac]]),1,0)</f>
        <v>0</v>
      </c>
      <c r="F570">
        <f>IF(cukier3[[#This Row],[czypierwszy]]=1,(ROUNDUP((5000-F569)/1000,0)*1000+F569-cukier3[[#This Row],[Ilość cukru]]),F569-cukier3[[#This Row],[Ilość cukru]])</f>
        <v>4400</v>
      </c>
      <c r="G570">
        <f>cukier3[[#This Row],[magazyn]]-F569+cukier3[[#This Row],[Ilość cukru]]</f>
        <v>0</v>
      </c>
      <c r="H570">
        <f>IF(cukier3[[#This Row],[ile zakupiono]]&gt;=4000,1,0)</f>
        <v>0</v>
      </c>
    </row>
    <row r="571" spans="1:8" x14ac:dyDescent="0.25">
      <c r="A571" s="1">
        <v>39407</v>
      </c>
      <c r="B571" t="s">
        <v>125</v>
      </c>
      <c r="C571">
        <v>57</v>
      </c>
      <c r="D571">
        <f>MONTH(cukier3[[#This Row],[Data]])</f>
        <v>11</v>
      </c>
      <c r="E571">
        <f>IF(NOT(D570=cukier3[[#This Row],[miesiac]]),1,0)</f>
        <v>0</v>
      </c>
      <c r="F571">
        <f>IF(cukier3[[#This Row],[czypierwszy]]=1,(ROUNDUP((5000-F570)/1000,0)*1000+F570-cukier3[[#This Row],[Ilość cukru]]),F570-cukier3[[#This Row],[Ilość cukru]])</f>
        <v>4343</v>
      </c>
      <c r="G571">
        <f>cukier3[[#This Row],[magazyn]]-F570+cukier3[[#This Row],[Ilość cukru]]</f>
        <v>0</v>
      </c>
      <c r="H571">
        <f>IF(cukier3[[#This Row],[ile zakupiono]]&gt;=4000,1,0)</f>
        <v>0</v>
      </c>
    </row>
    <row r="572" spans="1:8" x14ac:dyDescent="0.25">
      <c r="A572" s="1">
        <v>39408</v>
      </c>
      <c r="B572" t="s">
        <v>8</v>
      </c>
      <c r="C572">
        <v>103</v>
      </c>
      <c r="D572">
        <f>MONTH(cukier3[[#This Row],[Data]])</f>
        <v>11</v>
      </c>
      <c r="E572">
        <f>IF(NOT(D571=cukier3[[#This Row],[miesiac]]),1,0)</f>
        <v>0</v>
      </c>
      <c r="F572">
        <f>IF(cukier3[[#This Row],[czypierwszy]]=1,(ROUNDUP((5000-F571)/1000,0)*1000+F571-cukier3[[#This Row],[Ilość cukru]]),F571-cukier3[[#This Row],[Ilość cukru]])</f>
        <v>4240</v>
      </c>
      <c r="G572">
        <f>cukier3[[#This Row],[magazyn]]-F571+cukier3[[#This Row],[Ilość cukru]]</f>
        <v>0</v>
      </c>
      <c r="H572">
        <f>IF(cukier3[[#This Row],[ile zakupiono]]&gt;=4000,1,0)</f>
        <v>0</v>
      </c>
    </row>
    <row r="573" spans="1:8" x14ac:dyDescent="0.25">
      <c r="A573" s="1">
        <v>39409</v>
      </c>
      <c r="B573" t="s">
        <v>126</v>
      </c>
      <c r="C573">
        <v>2</v>
      </c>
      <c r="D573">
        <f>MONTH(cukier3[[#This Row],[Data]])</f>
        <v>11</v>
      </c>
      <c r="E573">
        <f>IF(NOT(D572=cukier3[[#This Row],[miesiac]]),1,0)</f>
        <v>0</v>
      </c>
      <c r="F573">
        <f>IF(cukier3[[#This Row],[czypierwszy]]=1,(ROUNDUP((5000-F572)/1000,0)*1000+F572-cukier3[[#This Row],[Ilość cukru]]),F572-cukier3[[#This Row],[Ilość cukru]])</f>
        <v>4238</v>
      </c>
      <c r="G573">
        <f>cukier3[[#This Row],[magazyn]]-F572+cukier3[[#This Row],[Ilość cukru]]</f>
        <v>0</v>
      </c>
      <c r="H573">
        <f>IF(cukier3[[#This Row],[ile zakupiono]]&gt;=4000,1,0)</f>
        <v>0</v>
      </c>
    </row>
    <row r="574" spans="1:8" x14ac:dyDescent="0.25">
      <c r="A574" s="1">
        <v>39412</v>
      </c>
      <c r="B574" t="s">
        <v>54</v>
      </c>
      <c r="C574">
        <v>88</v>
      </c>
      <c r="D574">
        <f>MONTH(cukier3[[#This Row],[Data]])</f>
        <v>11</v>
      </c>
      <c r="E574">
        <f>IF(NOT(D573=cukier3[[#This Row],[miesiac]]),1,0)</f>
        <v>0</v>
      </c>
      <c r="F574">
        <f>IF(cukier3[[#This Row],[czypierwszy]]=1,(ROUNDUP((5000-F573)/1000,0)*1000+F573-cukier3[[#This Row],[Ilość cukru]]),F573-cukier3[[#This Row],[Ilość cukru]])</f>
        <v>4150</v>
      </c>
      <c r="G574">
        <f>cukier3[[#This Row],[magazyn]]-F573+cukier3[[#This Row],[Ilość cukru]]</f>
        <v>0</v>
      </c>
      <c r="H574">
        <f>IF(cukier3[[#This Row],[ile zakupiono]]&gt;=4000,1,0)</f>
        <v>0</v>
      </c>
    </row>
    <row r="575" spans="1:8" x14ac:dyDescent="0.25">
      <c r="A575" s="1">
        <v>39414</v>
      </c>
      <c r="B575" t="s">
        <v>39</v>
      </c>
      <c r="C575">
        <v>85</v>
      </c>
      <c r="D575">
        <f>MONTH(cukier3[[#This Row],[Data]])</f>
        <v>11</v>
      </c>
      <c r="E575">
        <f>IF(NOT(D574=cukier3[[#This Row],[miesiac]]),1,0)</f>
        <v>0</v>
      </c>
      <c r="F575">
        <f>IF(cukier3[[#This Row],[czypierwszy]]=1,(ROUNDUP((5000-F574)/1000,0)*1000+F574-cukier3[[#This Row],[Ilość cukru]]),F574-cukier3[[#This Row],[Ilość cukru]])</f>
        <v>4065</v>
      </c>
      <c r="G575">
        <f>cukier3[[#This Row],[magazyn]]-F574+cukier3[[#This Row],[Ilość cukru]]</f>
        <v>0</v>
      </c>
      <c r="H575">
        <f>IF(cukier3[[#This Row],[ile zakupiono]]&gt;=4000,1,0)</f>
        <v>0</v>
      </c>
    </row>
    <row r="576" spans="1:8" x14ac:dyDescent="0.25">
      <c r="A576" s="1">
        <v>39414</v>
      </c>
      <c r="B576" t="s">
        <v>9</v>
      </c>
      <c r="C576">
        <v>216</v>
      </c>
      <c r="D576">
        <f>MONTH(cukier3[[#This Row],[Data]])</f>
        <v>11</v>
      </c>
      <c r="E576">
        <f>IF(NOT(D575=cukier3[[#This Row],[miesiac]]),1,0)</f>
        <v>0</v>
      </c>
      <c r="F576">
        <f>IF(cukier3[[#This Row],[czypierwszy]]=1,(ROUNDUP((5000-F575)/1000,0)*1000+F575-cukier3[[#This Row],[Ilość cukru]]),F575-cukier3[[#This Row],[Ilość cukru]])</f>
        <v>3849</v>
      </c>
      <c r="G576">
        <f>cukier3[[#This Row],[magazyn]]-F575+cukier3[[#This Row],[Ilość cukru]]</f>
        <v>0</v>
      </c>
      <c r="H576">
        <f>IF(cukier3[[#This Row],[ile zakupiono]]&gt;=4000,1,0)</f>
        <v>0</v>
      </c>
    </row>
    <row r="577" spans="1:8" x14ac:dyDescent="0.25">
      <c r="A577" s="1">
        <v>39416</v>
      </c>
      <c r="B577" t="s">
        <v>9</v>
      </c>
      <c r="C577">
        <v>140</v>
      </c>
      <c r="D577">
        <f>MONTH(cukier3[[#This Row],[Data]])</f>
        <v>11</v>
      </c>
      <c r="E577">
        <f>IF(NOT(D576=cukier3[[#This Row],[miesiac]]),1,0)</f>
        <v>0</v>
      </c>
      <c r="F577">
        <f>IF(cukier3[[#This Row],[czypierwszy]]=1,(ROUNDUP((5000-F576)/1000,0)*1000+F576-cukier3[[#This Row],[Ilość cukru]]),F576-cukier3[[#This Row],[Ilość cukru]])</f>
        <v>3709</v>
      </c>
      <c r="G577">
        <f>cukier3[[#This Row],[magazyn]]-F576+cukier3[[#This Row],[Ilość cukru]]</f>
        <v>0</v>
      </c>
      <c r="H577">
        <f>IF(cukier3[[#This Row],[ile zakupiono]]&gt;=4000,1,0)</f>
        <v>0</v>
      </c>
    </row>
    <row r="578" spans="1:8" x14ac:dyDescent="0.25">
      <c r="A578" s="1">
        <v>39421</v>
      </c>
      <c r="B578" t="s">
        <v>52</v>
      </c>
      <c r="C578">
        <v>377</v>
      </c>
      <c r="D578">
        <f>MONTH(cukier3[[#This Row],[Data]])</f>
        <v>12</v>
      </c>
      <c r="E578">
        <f>IF(NOT(D577=cukier3[[#This Row],[miesiac]]),1,0)</f>
        <v>1</v>
      </c>
      <c r="F578">
        <f>IF(cukier3[[#This Row],[czypierwszy]]=1,(ROUNDUP((5000-F577)/1000,0)*1000+F577-cukier3[[#This Row],[Ilość cukru]]),F577-cukier3[[#This Row],[Ilość cukru]])</f>
        <v>5332</v>
      </c>
      <c r="G578">
        <f>cukier3[[#This Row],[magazyn]]-F577+cukier3[[#This Row],[Ilość cukru]]</f>
        <v>2000</v>
      </c>
      <c r="H578">
        <f>IF(cukier3[[#This Row],[ile zakupiono]]&gt;=4000,1,0)</f>
        <v>0</v>
      </c>
    </row>
    <row r="579" spans="1:8" x14ac:dyDescent="0.25">
      <c r="A579" s="1">
        <v>39423</v>
      </c>
      <c r="B579" t="s">
        <v>37</v>
      </c>
      <c r="C579">
        <v>89</v>
      </c>
      <c r="D579">
        <f>MONTH(cukier3[[#This Row],[Data]])</f>
        <v>12</v>
      </c>
      <c r="E579">
        <f>IF(NOT(D578=cukier3[[#This Row],[miesiac]]),1,0)</f>
        <v>0</v>
      </c>
      <c r="F579">
        <f>IF(cukier3[[#This Row],[czypierwszy]]=1,(ROUNDUP((5000-F578)/1000,0)*1000+F578-cukier3[[#This Row],[Ilość cukru]]),F578-cukier3[[#This Row],[Ilość cukru]])</f>
        <v>5243</v>
      </c>
      <c r="G579">
        <f>cukier3[[#This Row],[magazyn]]-F578+cukier3[[#This Row],[Ilość cukru]]</f>
        <v>0</v>
      </c>
      <c r="H579">
        <f>IF(cukier3[[#This Row],[ile zakupiono]]&gt;=4000,1,0)</f>
        <v>0</v>
      </c>
    </row>
    <row r="580" spans="1:8" x14ac:dyDescent="0.25">
      <c r="A580" s="1">
        <v>39425</v>
      </c>
      <c r="B580" t="s">
        <v>14</v>
      </c>
      <c r="C580">
        <v>181</v>
      </c>
      <c r="D580">
        <f>MONTH(cukier3[[#This Row],[Data]])</f>
        <v>12</v>
      </c>
      <c r="E580">
        <f>IF(NOT(D579=cukier3[[#This Row],[miesiac]]),1,0)</f>
        <v>0</v>
      </c>
      <c r="F580">
        <f>IF(cukier3[[#This Row],[czypierwszy]]=1,(ROUNDUP((5000-F579)/1000,0)*1000+F579-cukier3[[#This Row],[Ilość cukru]]),F579-cukier3[[#This Row],[Ilość cukru]])</f>
        <v>5062</v>
      </c>
      <c r="G580">
        <f>cukier3[[#This Row],[magazyn]]-F579+cukier3[[#This Row],[Ilość cukru]]</f>
        <v>0</v>
      </c>
      <c r="H580">
        <f>IF(cukier3[[#This Row],[ile zakupiono]]&gt;=4000,1,0)</f>
        <v>0</v>
      </c>
    </row>
    <row r="581" spans="1:8" x14ac:dyDescent="0.25">
      <c r="A581" s="1">
        <v>39427</v>
      </c>
      <c r="B581" t="s">
        <v>71</v>
      </c>
      <c r="C581">
        <v>131</v>
      </c>
      <c r="D581">
        <f>MONTH(cukier3[[#This Row],[Data]])</f>
        <v>12</v>
      </c>
      <c r="E581">
        <f>IF(NOT(D580=cukier3[[#This Row],[miesiac]]),1,0)</f>
        <v>0</v>
      </c>
      <c r="F581">
        <f>IF(cukier3[[#This Row],[czypierwszy]]=1,(ROUNDUP((5000-F580)/1000,0)*1000+F580-cukier3[[#This Row],[Ilość cukru]]),F580-cukier3[[#This Row],[Ilość cukru]])</f>
        <v>4931</v>
      </c>
      <c r="G581">
        <f>cukier3[[#This Row],[magazyn]]-F580+cukier3[[#This Row],[Ilość cukru]]</f>
        <v>0</v>
      </c>
      <c r="H581">
        <f>IF(cukier3[[#This Row],[ile zakupiono]]&gt;=4000,1,0)</f>
        <v>0</v>
      </c>
    </row>
    <row r="582" spans="1:8" x14ac:dyDescent="0.25">
      <c r="A582" s="1">
        <v>39427</v>
      </c>
      <c r="B582" t="s">
        <v>82</v>
      </c>
      <c r="C582">
        <v>43</v>
      </c>
      <c r="D582">
        <f>MONTH(cukier3[[#This Row],[Data]])</f>
        <v>12</v>
      </c>
      <c r="E582">
        <f>IF(NOT(D581=cukier3[[#This Row],[miesiac]]),1,0)</f>
        <v>0</v>
      </c>
      <c r="F582">
        <f>IF(cukier3[[#This Row],[czypierwszy]]=1,(ROUNDUP((5000-F581)/1000,0)*1000+F581-cukier3[[#This Row],[Ilość cukru]]),F581-cukier3[[#This Row],[Ilość cukru]])</f>
        <v>4888</v>
      </c>
      <c r="G582">
        <f>cukier3[[#This Row],[magazyn]]-F581+cukier3[[#This Row],[Ilość cukru]]</f>
        <v>0</v>
      </c>
      <c r="H582">
        <f>IF(cukier3[[#This Row],[ile zakupiono]]&gt;=4000,1,0)</f>
        <v>0</v>
      </c>
    </row>
    <row r="583" spans="1:8" x14ac:dyDescent="0.25">
      <c r="A583" s="1">
        <v>39428</v>
      </c>
      <c r="B583" t="s">
        <v>32</v>
      </c>
      <c r="C583">
        <v>166</v>
      </c>
      <c r="D583">
        <f>MONTH(cukier3[[#This Row],[Data]])</f>
        <v>12</v>
      </c>
      <c r="E583">
        <f>IF(NOT(D582=cukier3[[#This Row],[miesiac]]),1,0)</f>
        <v>0</v>
      </c>
      <c r="F583">
        <f>IF(cukier3[[#This Row],[czypierwszy]]=1,(ROUNDUP((5000-F582)/1000,0)*1000+F582-cukier3[[#This Row],[Ilość cukru]]),F582-cukier3[[#This Row],[Ilość cukru]])</f>
        <v>4722</v>
      </c>
      <c r="G583">
        <f>cukier3[[#This Row],[magazyn]]-F582+cukier3[[#This Row],[Ilość cukru]]</f>
        <v>0</v>
      </c>
      <c r="H583">
        <f>IF(cukier3[[#This Row],[ile zakupiono]]&gt;=4000,1,0)</f>
        <v>0</v>
      </c>
    </row>
    <row r="584" spans="1:8" x14ac:dyDescent="0.25">
      <c r="A584" s="1">
        <v>39428</v>
      </c>
      <c r="B584" t="s">
        <v>80</v>
      </c>
      <c r="C584">
        <v>192</v>
      </c>
      <c r="D584">
        <f>MONTH(cukier3[[#This Row],[Data]])</f>
        <v>12</v>
      </c>
      <c r="E584">
        <f>IF(NOT(D583=cukier3[[#This Row],[miesiac]]),1,0)</f>
        <v>0</v>
      </c>
      <c r="F584">
        <f>IF(cukier3[[#This Row],[czypierwszy]]=1,(ROUNDUP((5000-F583)/1000,0)*1000+F583-cukier3[[#This Row],[Ilość cukru]]),F583-cukier3[[#This Row],[Ilość cukru]])</f>
        <v>4530</v>
      </c>
      <c r="G584">
        <f>cukier3[[#This Row],[magazyn]]-F583+cukier3[[#This Row],[Ilość cukru]]</f>
        <v>0</v>
      </c>
      <c r="H584">
        <f>IF(cukier3[[#This Row],[ile zakupiono]]&gt;=4000,1,0)</f>
        <v>0</v>
      </c>
    </row>
    <row r="585" spans="1:8" x14ac:dyDescent="0.25">
      <c r="A585" s="1">
        <v>39430</v>
      </c>
      <c r="B585" t="s">
        <v>18</v>
      </c>
      <c r="C585">
        <v>7</v>
      </c>
      <c r="D585">
        <f>MONTH(cukier3[[#This Row],[Data]])</f>
        <v>12</v>
      </c>
      <c r="E585">
        <f>IF(NOT(D584=cukier3[[#This Row],[miesiac]]),1,0)</f>
        <v>0</v>
      </c>
      <c r="F585">
        <f>IF(cukier3[[#This Row],[czypierwszy]]=1,(ROUNDUP((5000-F584)/1000,0)*1000+F584-cukier3[[#This Row],[Ilość cukru]]),F584-cukier3[[#This Row],[Ilość cukru]])</f>
        <v>4523</v>
      </c>
      <c r="G585">
        <f>cukier3[[#This Row],[magazyn]]-F584+cukier3[[#This Row],[Ilość cukru]]</f>
        <v>0</v>
      </c>
      <c r="H585">
        <f>IF(cukier3[[#This Row],[ile zakupiono]]&gt;=4000,1,0)</f>
        <v>0</v>
      </c>
    </row>
    <row r="586" spans="1:8" x14ac:dyDescent="0.25">
      <c r="A586" s="1">
        <v>39432</v>
      </c>
      <c r="B586" t="s">
        <v>55</v>
      </c>
      <c r="C586">
        <v>11</v>
      </c>
      <c r="D586">
        <f>MONTH(cukier3[[#This Row],[Data]])</f>
        <v>12</v>
      </c>
      <c r="E586">
        <f>IF(NOT(D585=cukier3[[#This Row],[miesiac]]),1,0)</f>
        <v>0</v>
      </c>
      <c r="F586">
        <f>IF(cukier3[[#This Row],[czypierwszy]]=1,(ROUNDUP((5000-F585)/1000,0)*1000+F585-cukier3[[#This Row],[Ilość cukru]]),F585-cukier3[[#This Row],[Ilość cukru]])</f>
        <v>4512</v>
      </c>
      <c r="G586">
        <f>cukier3[[#This Row],[magazyn]]-F585+cukier3[[#This Row],[Ilość cukru]]</f>
        <v>0</v>
      </c>
      <c r="H586">
        <f>IF(cukier3[[#This Row],[ile zakupiono]]&gt;=4000,1,0)</f>
        <v>0</v>
      </c>
    </row>
    <row r="587" spans="1:8" x14ac:dyDescent="0.25">
      <c r="A587" s="1">
        <v>39432</v>
      </c>
      <c r="B587" t="s">
        <v>21</v>
      </c>
      <c r="C587">
        <v>146</v>
      </c>
      <c r="D587">
        <f>MONTH(cukier3[[#This Row],[Data]])</f>
        <v>12</v>
      </c>
      <c r="E587">
        <f>IF(NOT(D586=cukier3[[#This Row],[miesiac]]),1,0)</f>
        <v>0</v>
      </c>
      <c r="F587">
        <f>IF(cukier3[[#This Row],[czypierwszy]]=1,(ROUNDUP((5000-F586)/1000,0)*1000+F586-cukier3[[#This Row],[Ilość cukru]]),F586-cukier3[[#This Row],[Ilość cukru]])</f>
        <v>4366</v>
      </c>
      <c r="G587">
        <f>cukier3[[#This Row],[magazyn]]-F586+cukier3[[#This Row],[Ilość cukru]]</f>
        <v>0</v>
      </c>
      <c r="H587">
        <f>IF(cukier3[[#This Row],[ile zakupiono]]&gt;=4000,1,0)</f>
        <v>0</v>
      </c>
    </row>
    <row r="588" spans="1:8" x14ac:dyDescent="0.25">
      <c r="A588" s="1">
        <v>39433</v>
      </c>
      <c r="B588" t="s">
        <v>47</v>
      </c>
      <c r="C588">
        <v>138</v>
      </c>
      <c r="D588">
        <f>MONTH(cukier3[[#This Row],[Data]])</f>
        <v>12</v>
      </c>
      <c r="E588">
        <f>IF(NOT(D587=cukier3[[#This Row],[miesiac]]),1,0)</f>
        <v>0</v>
      </c>
      <c r="F588">
        <f>IF(cukier3[[#This Row],[czypierwszy]]=1,(ROUNDUP((5000-F587)/1000,0)*1000+F587-cukier3[[#This Row],[Ilość cukru]]),F587-cukier3[[#This Row],[Ilość cukru]])</f>
        <v>4228</v>
      </c>
      <c r="G588">
        <f>cukier3[[#This Row],[magazyn]]-F587+cukier3[[#This Row],[Ilość cukru]]</f>
        <v>0</v>
      </c>
      <c r="H588">
        <f>IF(cukier3[[#This Row],[ile zakupiono]]&gt;=4000,1,0)</f>
        <v>0</v>
      </c>
    </row>
    <row r="589" spans="1:8" x14ac:dyDescent="0.25">
      <c r="A589" s="1">
        <v>39434</v>
      </c>
      <c r="B589" t="s">
        <v>25</v>
      </c>
      <c r="C589">
        <v>138</v>
      </c>
      <c r="D589">
        <f>MONTH(cukier3[[#This Row],[Data]])</f>
        <v>12</v>
      </c>
      <c r="E589">
        <f>IF(NOT(D588=cukier3[[#This Row],[miesiac]]),1,0)</f>
        <v>0</v>
      </c>
      <c r="F589">
        <f>IF(cukier3[[#This Row],[czypierwszy]]=1,(ROUNDUP((5000-F588)/1000,0)*1000+F588-cukier3[[#This Row],[Ilość cukru]]),F588-cukier3[[#This Row],[Ilość cukru]])</f>
        <v>4090</v>
      </c>
      <c r="G589">
        <f>cukier3[[#This Row],[magazyn]]-F588+cukier3[[#This Row],[Ilość cukru]]</f>
        <v>0</v>
      </c>
      <c r="H589">
        <f>IF(cukier3[[#This Row],[ile zakupiono]]&gt;=4000,1,0)</f>
        <v>0</v>
      </c>
    </row>
    <row r="590" spans="1:8" x14ac:dyDescent="0.25">
      <c r="A590" s="1">
        <v>39434</v>
      </c>
      <c r="B590" t="s">
        <v>52</v>
      </c>
      <c r="C590">
        <v>482</v>
      </c>
      <c r="D590">
        <f>MONTH(cukier3[[#This Row],[Data]])</f>
        <v>12</v>
      </c>
      <c r="E590">
        <f>IF(NOT(D589=cukier3[[#This Row],[miesiac]]),1,0)</f>
        <v>0</v>
      </c>
      <c r="F590">
        <f>IF(cukier3[[#This Row],[czypierwszy]]=1,(ROUNDUP((5000-F589)/1000,0)*1000+F589-cukier3[[#This Row],[Ilość cukru]]),F589-cukier3[[#This Row],[Ilość cukru]])</f>
        <v>3608</v>
      </c>
      <c r="G590">
        <f>cukier3[[#This Row],[magazyn]]-F589+cukier3[[#This Row],[Ilość cukru]]</f>
        <v>0</v>
      </c>
      <c r="H590">
        <f>IF(cukier3[[#This Row],[ile zakupiono]]&gt;=4000,1,0)</f>
        <v>0</v>
      </c>
    </row>
    <row r="591" spans="1:8" x14ac:dyDescent="0.25">
      <c r="A591" s="1">
        <v>39436</v>
      </c>
      <c r="B591" t="s">
        <v>52</v>
      </c>
      <c r="C591">
        <v>481</v>
      </c>
      <c r="D591">
        <f>MONTH(cukier3[[#This Row],[Data]])</f>
        <v>12</v>
      </c>
      <c r="E591">
        <f>IF(NOT(D590=cukier3[[#This Row],[miesiac]]),1,0)</f>
        <v>0</v>
      </c>
      <c r="F591">
        <f>IF(cukier3[[#This Row],[czypierwszy]]=1,(ROUNDUP((5000-F590)/1000,0)*1000+F590-cukier3[[#This Row],[Ilość cukru]]),F590-cukier3[[#This Row],[Ilość cukru]])</f>
        <v>3127</v>
      </c>
      <c r="G591">
        <f>cukier3[[#This Row],[magazyn]]-F590+cukier3[[#This Row],[Ilość cukru]]</f>
        <v>0</v>
      </c>
      <c r="H591">
        <f>IF(cukier3[[#This Row],[ile zakupiono]]&gt;=4000,1,0)</f>
        <v>0</v>
      </c>
    </row>
    <row r="592" spans="1:8" x14ac:dyDescent="0.25">
      <c r="A592" s="1">
        <v>39438</v>
      </c>
      <c r="B592" t="s">
        <v>47</v>
      </c>
      <c r="C592">
        <v>258</v>
      </c>
      <c r="D592">
        <f>MONTH(cukier3[[#This Row],[Data]])</f>
        <v>12</v>
      </c>
      <c r="E592">
        <f>IF(NOT(D591=cukier3[[#This Row],[miesiac]]),1,0)</f>
        <v>0</v>
      </c>
      <c r="F592">
        <f>IF(cukier3[[#This Row],[czypierwszy]]=1,(ROUNDUP((5000-F591)/1000,0)*1000+F591-cukier3[[#This Row],[Ilość cukru]]),F591-cukier3[[#This Row],[Ilość cukru]])</f>
        <v>2869</v>
      </c>
      <c r="G592">
        <f>cukier3[[#This Row],[magazyn]]-F591+cukier3[[#This Row],[Ilość cukru]]</f>
        <v>0</v>
      </c>
      <c r="H592">
        <f>IF(cukier3[[#This Row],[ile zakupiono]]&gt;=4000,1,0)</f>
        <v>0</v>
      </c>
    </row>
    <row r="593" spans="1:8" x14ac:dyDescent="0.25">
      <c r="A593" s="1">
        <v>39440</v>
      </c>
      <c r="B593" t="s">
        <v>21</v>
      </c>
      <c r="C593">
        <v>100</v>
      </c>
      <c r="D593">
        <f>MONTH(cukier3[[#This Row],[Data]])</f>
        <v>12</v>
      </c>
      <c r="E593">
        <f>IF(NOT(D592=cukier3[[#This Row],[miesiac]]),1,0)</f>
        <v>0</v>
      </c>
      <c r="F593">
        <f>IF(cukier3[[#This Row],[czypierwszy]]=1,(ROUNDUP((5000-F592)/1000,0)*1000+F592-cukier3[[#This Row],[Ilość cukru]]),F592-cukier3[[#This Row],[Ilość cukru]])</f>
        <v>2769</v>
      </c>
      <c r="G593">
        <f>cukier3[[#This Row],[magazyn]]-F592+cukier3[[#This Row],[Ilość cukru]]</f>
        <v>0</v>
      </c>
      <c r="H593">
        <f>IF(cukier3[[#This Row],[ile zakupiono]]&gt;=4000,1,0)</f>
        <v>0</v>
      </c>
    </row>
    <row r="594" spans="1:8" x14ac:dyDescent="0.25">
      <c r="A594" s="1">
        <v>39440</v>
      </c>
      <c r="B594" t="s">
        <v>71</v>
      </c>
      <c r="C594">
        <v>86</v>
      </c>
      <c r="D594">
        <f>MONTH(cukier3[[#This Row],[Data]])</f>
        <v>12</v>
      </c>
      <c r="E594">
        <f>IF(NOT(D593=cukier3[[#This Row],[miesiac]]),1,0)</f>
        <v>0</v>
      </c>
      <c r="F594">
        <f>IF(cukier3[[#This Row],[czypierwszy]]=1,(ROUNDUP((5000-F593)/1000,0)*1000+F593-cukier3[[#This Row],[Ilość cukru]]),F593-cukier3[[#This Row],[Ilość cukru]])</f>
        <v>2683</v>
      </c>
      <c r="G594">
        <f>cukier3[[#This Row],[magazyn]]-F593+cukier3[[#This Row],[Ilość cukru]]</f>
        <v>0</v>
      </c>
      <c r="H594">
        <f>IF(cukier3[[#This Row],[ile zakupiono]]&gt;=4000,1,0)</f>
        <v>0</v>
      </c>
    </row>
    <row r="595" spans="1:8" x14ac:dyDescent="0.25">
      <c r="A595" s="1">
        <v>39443</v>
      </c>
      <c r="B595" t="s">
        <v>30</v>
      </c>
      <c r="C595">
        <v>165</v>
      </c>
      <c r="D595">
        <f>MONTH(cukier3[[#This Row],[Data]])</f>
        <v>12</v>
      </c>
      <c r="E595">
        <f>IF(NOT(D594=cukier3[[#This Row],[miesiac]]),1,0)</f>
        <v>0</v>
      </c>
      <c r="F595">
        <f>IF(cukier3[[#This Row],[czypierwszy]]=1,(ROUNDUP((5000-F594)/1000,0)*1000+F594-cukier3[[#This Row],[Ilość cukru]]),F594-cukier3[[#This Row],[Ilość cukru]])</f>
        <v>2518</v>
      </c>
      <c r="G595">
        <f>cukier3[[#This Row],[magazyn]]-F594+cukier3[[#This Row],[Ilość cukru]]</f>
        <v>0</v>
      </c>
      <c r="H595">
        <f>IF(cukier3[[#This Row],[ile zakupiono]]&gt;=4000,1,0)</f>
        <v>0</v>
      </c>
    </row>
    <row r="596" spans="1:8" x14ac:dyDescent="0.25">
      <c r="A596" s="1">
        <v>39444</v>
      </c>
      <c r="B596" t="s">
        <v>102</v>
      </c>
      <c r="C596">
        <v>4</v>
      </c>
      <c r="D596">
        <f>MONTH(cukier3[[#This Row],[Data]])</f>
        <v>12</v>
      </c>
      <c r="E596">
        <f>IF(NOT(D595=cukier3[[#This Row],[miesiac]]),1,0)</f>
        <v>0</v>
      </c>
      <c r="F596">
        <f>IF(cukier3[[#This Row],[czypierwszy]]=1,(ROUNDUP((5000-F595)/1000,0)*1000+F595-cukier3[[#This Row],[Ilość cukru]]),F595-cukier3[[#This Row],[Ilość cukru]])</f>
        <v>2514</v>
      </c>
      <c r="G596">
        <f>cukier3[[#This Row],[magazyn]]-F595+cukier3[[#This Row],[Ilość cukru]]</f>
        <v>0</v>
      </c>
      <c r="H596">
        <f>IF(cukier3[[#This Row],[ile zakupiono]]&gt;=4000,1,0)</f>
        <v>0</v>
      </c>
    </row>
    <row r="597" spans="1:8" x14ac:dyDescent="0.25">
      <c r="A597" s="1">
        <v>39445</v>
      </c>
      <c r="B597" t="s">
        <v>25</v>
      </c>
      <c r="C597">
        <v>156</v>
      </c>
      <c r="D597">
        <f>MONTH(cukier3[[#This Row],[Data]])</f>
        <v>12</v>
      </c>
      <c r="E597">
        <f>IF(NOT(D596=cukier3[[#This Row],[miesiac]]),1,0)</f>
        <v>0</v>
      </c>
      <c r="F597">
        <f>IF(cukier3[[#This Row],[czypierwszy]]=1,(ROUNDUP((5000-F596)/1000,0)*1000+F596-cukier3[[#This Row],[Ilość cukru]]),F596-cukier3[[#This Row],[Ilość cukru]])</f>
        <v>2358</v>
      </c>
      <c r="G597">
        <f>cukier3[[#This Row],[magazyn]]-F596+cukier3[[#This Row],[Ilość cukru]]</f>
        <v>0</v>
      </c>
      <c r="H597">
        <f>IF(cukier3[[#This Row],[ile zakupiono]]&gt;=4000,1,0)</f>
        <v>0</v>
      </c>
    </row>
    <row r="598" spans="1:8" x14ac:dyDescent="0.25">
      <c r="A598" s="1">
        <v>39446</v>
      </c>
      <c r="B598" t="s">
        <v>47</v>
      </c>
      <c r="C598">
        <v>320</v>
      </c>
      <c r="D598">
        <f>MONTH(cukier3[[#This Row],[Data]])</f>
        <v>12</v>
      </c>
      <c r="E598">
        <f>IF(NOT(D597=cukier3[[#This Row],[miesiac]]),1,0)</f>
        <v>0</v>
      </c>
      <c r="F598">
        <f>IF(cukier3[[#This Row],[czypierwszy]]=1,(ROUNDUP((5000-F597)/1000,0)*1000+F597-cukier3[[#This Row],[Ilość cukru]]),F597-cukier3[[#This Row],[Ilość cukru]])</f>
        <v>2038</v>
      </c>
      <c r="G598">
        <f>cukier3[[#This Row],[magazyn]]-F597+cukier3[[#This Row],[Ilość cukru]]</f>
        <v>0</v>
      </c>
      <c r="H598">
        <f>IF(cukier3[[#This Row],[ile zakupiono]]&gt;=4000,1,0)</f>
        <v>0</v>
      </c>
    </row>
    <row r="599" spans="1:8" x14ac:dyDescent="0.25">
      <c r="A599" s="1">
        <v>39448</v>
      </c>
      <c r="B599" t="s">
        <v>17</v>
      </c>
      <c r="C599">
        <v>1</v>
      </c>
      <c r="D599">
        <f>MONTH(cukier3[[#This Row],[Data]])</f>
        <v>1</v>
      </c>
      <c r="E599">
        <f>IF(NOT(D598=cukier3[[#This Row],[miesiac]]),1,0)</f>
        <v>1</v>
      </c>
      <c r="F599">
        <f>IF(cukier3[[#This Row],[czypierwszy]]=1,(ROUNDUP((5000-F598)/1000,0)*1000+F598-cukier3[[#This Row],[Ilość cukru]]),F598-cukier3[[#This Row],[Ilość cukru]])</f>
        <v>5037</v>
      </c>
      <c r="G599">
        <f>cukier3[[#This Row],[magazyn]]-F598+cukier3[[#This Row],[Ilość cukru]]</f>
        <v>3000</v>
      </c>
      <c r="H599">
        <f>IF(cukier3[[#This Row],[ile zakupiono]]&gt;=4000,1,0)</f>
        <v>0</v>
      </c>
    </row>
    <row r="600" spans="1:8" x14ac:dyDescent="0.25">
      <c r="A600" s="1">
        <v>39448</v>
      </c>
      <c r="B600" t="s">
        <v>10</v>
      </c>
      <c r="C600">
        <v>81</v>
      </c>
      <c r="D600">
        <f>MONTH(cukier3[[#This Row],[Data]])</f>
        <v>1</v>
      </c>
      <c r="E600">
        <f>IF(NOT(D599=cukier3[[#This Row],[miesiac]]),1,0)</f>
        <v>0</v>
      </c>
      <c r="F600">
        <f>IF(cukier3[[#This Row],[czypierwszy]]=1,(ROUNDUP((5000-F599)/1000,0)*1000+F599-cukier3[[#This Row],[Ilość cukru]]),F599-cukier3[[#This Row],[Ilość cukru]])</f>
        <v>4956</v>
      </c>
      <c r="G600">
        <f>cukier3[[#This Row],[magazyn]]-F599+cukier3[[#This Row],[Ilość cukru]]</f>
        <v>0</v>
      </c>
      <c r="H600">
        <f>IF(cukier3[[#This Row],[ile zakupiono]]&gt;=4000,1,0)</f>
        <v>0</v>
      </c>
    </row>
    <row r="601" spans="1:8" x14ac:dyDescent="0.25">
      <c r="A601" s="1">
        <v>39448</v>
      </c>
      <c r="B601" t="s">
        <v>52</v>
      </c>
      <c r="C601">
        <v>438</v>
      </c>
      <c r="D601">
        <f>MONTH(cukier3[[#This Row],[Data]])</f>
        <v>1</v>
      </c>
      <c r="E601">
        <f>IF(NOT(D600=cukier3[[#This Row],[miesiac]]),1,0)</f>
        <v>0</v>
      </c>
      <c r="F601">
        <f>IF(cukier3[[#This Row],[czypierwszy]]=1,(ROUNDUP((5000-F600)/1000,0)*1000+F600-cukier3[[#This Row],[Ilość cukru]]),F600-cukier3[[#This Row],[Ilość cukru]])</f>
        <v>4518</v>
      </c>
      <c r="G601">
        <f>cukier3[[#This Row],[magazyn]]-F600+cukier3[[#This Row],[Ilość cukru]]</f>
        <v>0</v>
      </c>
      <c r="H601">
        <f>IF(cukier3[[#This Row],[ile zakupiono]]&gt;=4000,1,0)</f>
        <v>0</v>
      </c>
    </row>
    <row r="602" spans="1:8" x14ac:dyDescent="0.25">
      <c r="A602" s="1">
        <v>39449</v>
      </c>
      <c r="B602" t="s">
        <v>40</v>
      </c>
      <c r="C602">
        <v>1</v>
      </c>
      <c r="D602">
        <f>MONTH(cukier3[[#This Row],[Data]])</f>
        <v>1</v>
      </c>
      <c r="E602">
        <f>IF(NOT(D601=cukier3[[#This Row],[miesiac]]),1,0)</f>
        <v>0</v>
      </c>
      <c r="F602">
        <f>IF(cukier3[[#This Row],[czypierwszy]]=1,(ROUNDUP((5000-F601)/1000,0)*1000+F601-cukier3[[#This Row],[Ilość cukru]]),F601-cukier3[[#This Row],[Ilość cukru]])</f>
        <v>4517</v>
      </c>
      <c r="G602">
        <f>cukier3[[#This Row],[magazyn]]-F601+cukier3[[#This Row],[Ilość cukru]]</f>
        <v>0</v>
      </c>
      <c r="H602">
        <f>IF(cukier3[[#This Row],[ile zakupiono]]&gt;=4000,1,0)</f>
        <v>0</v>
      </c>
    </row>
    <row r="603" spans="1:8" x14ac:dyDescent="0.25">
      <c r="A603" s="1">
        <v>39453</v>
      </c>
      <c r="B603" t="s">
        <v>80</v>
      </c>
      <c r="C603">
        <v>173</v>
      </c>
      <c r="D603">
        <f>MONTH(cukier3[[#This Row],[Data]])</f>
        <v>1</v>
      </c>
      <c r="E603">
        <f>IF(NOT(D602=cukier3[[#This Row],[miesiac]]),1,0)</f>
        <v>0</v>
      </c>
      <c r="F603">
        <f>IF(cukier3[[#This Row],[czypierwszy]]=1,(ROUNDUP((5000-F602)/1000,0)*1000+F602-cukier3[[#This Row],[Ilość cukru]]),F602-cukier3[[#This Row],[Ilość cukru]])</f>
        <v>4344</v>
      </c>
      <c r="G603">
        <f>cukier3[[#This Row],[magazyn]]-F602+cukier3[[#This Row],[Ilość cukru]]</f>
        <v>0</v>
      </c>
      <c r="H603">
        <f>IF(cukier3[[#This Row],[ile zakupiono]]&gt;=4000,1,0)</f>
        <v>0</v>
      </c>
    </row>
    <row r="604" spans="1:8" x14ac:dyDescent="0.25">
      <c r="A604" s="1">
        <v>39456</v>
      </c>
      <c r="B604" t="s">
        <v>26</v>
      </c>
      <c r="C604">
        <v>412</v>
      </c>
      <c r="D604">
        <f>MONTH(cukier3[[#This Row],[Data]])</f>
        <v>1</v>
      </c>
      <c r="E604">
        <f>IF(NOT(D603=cukier3[[#This Row],[miesiac]]),1,0)</f>
        <v>0</v>
      </c>
      <c r="F604">
        <f>IF(cukier3[[#This Row],[czypierwszy]]=1,(ROUNDUP((5000-F603)/1000,0)*1000+F603-cukier3[[#This Row],[Ilość cukru]]),F603-cukier3[[#This Row],[Ilość cukru]])</f>
        <v>3932</v>
      </c>
      <c r="G604">
        <f>cukier3[[#This Row],[magazyn]]-F603+cukier3[[#This Row],[Ilość cukru]]</f>
        <v>0</v>
      </c>
      <c r="H604">
        <f>IF(cukier3[[#This Row],[ile zakupiono]]&gt;=4000,1,0)</f>
        <v>0</v>
      </c>
    </row>
    <row r="605" spans="1:8" x14ac:dyDescent="0.25">
      <c r="A605" s="1">
        <v>39456</v>
      </c>
      <c r="B605" t="s">
        <v>153</v>
      </c>
      <c r="C605">
        <v>13</v>
      </c>
      <c r="D605">
        <f>MONTH(cukier3[[#This Row],[Data]])</f>
        <v>1</v>
      </c>
      <c r="E605">
        <f>IF(NOT(D604=cukier3[[#This Row],[miesiac]]),1,0)</f>
        <v>0</v>
      </c>
      <c r="F605">
        <f>IF(cukier3[[#This Row],[czypierwszy]]=1,(ROUNDUP((5000-F604)/1000,0)*1000+F604-cukier3[[#This Row],[Ilość cukru]]),F604-cukier3[[#This Row],[Ilość cukru]])</f>
        <v>3919</v>
      </c>
      <c r="G605">
        <f>cukier3[[#This Row],[magazyn]]-F604+cukier3[[#This Row],[Ilość cukru]]</f>
        <v>0</v>
      </c>
      <c r="H605">
        <f>IF(cukier3[[#This Row],[ile zakupiono]]&gt;=4000,1,0)</f>
        <v>0</v>
      </c>
    </row>
    <row r="606" spans="1:8" x14ac:dyDescent="0.25">
      <c r="A606" s="1">
        <v>39457</v>
      </c>
      <c r="B606" t="s">
        <v>57</v>
      </c>
      <c r="C606">
        <v>130</v>
      </c>
      <c r="D606">
        <f>MONTH(cukier3[[#This Row],[Data]])</f>
        <v>1</v>
      </c>
      <c r="E606">
        <f>IF(NOT(D605=cukier3[[#This Row],[miesiac]]),1,0)</f>
        <v>0</v>
      </c>
      <c r="F606">
        <f>IF(cukier3[[#This Row],[czypierwszy]]=1,(ROUNDUP((5000-F605)/1000,0)*1000+F605-cukier3[[#This Row],[Ilość cukru]]),F605-cukier3[[#This Row],[Ilość cukru]])</f>
        <v>3789</v>
      </c>
      <c r="G606">
        <f>cukier3[[#This Row],[magazyn]]-F605+cukier3[[#This Row],[Ilość cukru]]</f>
        <v>0</v>
      </c>
      <c r="H606">
        <f>IF(cukier3[[#This Row],[ile zakupiono]]&gt;=4000,1,0)</f>
        <v>0</v>
      </c>
    </row>
    <row r="607" spans="1:8" x14ac:dyDescent="0.25">
      <c r="A607" s="1">
        <v>39459</v>
      </c>
      <c r="B607" t="s">
        <v>154</v>
      </c>
      <c r="C607">
        <v>4</v>
      </c>
      <c r="D607">
        <f>MONTH(cukier3[[#This Row],[Data]])</f>
        <v>1</v>
      </c>
      <c r="E607">
        <f>IF(NOT(D606=cukier3[[#This Row],[miesiac]]),1,0)</f>
        <v>0</v>
      </c>
      <c r="F607">
        <f>IF(cukier3[[#This Row],[czypierwszy]]=1,(ROUNDUP((5000-F606)/1000,0)*1000+F606-cukier3[[#This Row],[Ilość cukru]]),F606-cukier3[[#This Row],[Ilość cukru]])</f>
        <v>3785</v>
      </c>
      <c r="G607">
        <f>cukier3[[#This Row],[magazyn]]-F606+cukier3[[#This Row],[Ilość cukru]]</f>
        <v>0</v>
      </c>
      <c r="H607">
        <f>IF(cukier3[[#This Row],[ile zakupiono]]&gt;=4000,1,0)</f>
        <v>0</v>
      </c>
    </row>
    <row r="608" spans="1:8" x14ac:dyDescent="0.25">
      <c r="A608" s="1">
        <v>39462</v>
      </c>
      <c r="B608" t="s">
        <v>57</v>
      </c>
      <c r="C608">
        <v>176</v>
      </c>
      <c r="D608">
        <f>MONTH(cukier3[[#This Row],[Data]])</f>
        <v>1</v>
      </c>
      <c r="E608">
        <f>IF(NOT(D607=cukier3[[#This Row],[miesiac]]),1,0)</f>
        <v>0</v>
      </c>
      <c r="F608">
        <f>IF(cukier3[[#This Row],[czypierwszy]]=1,(ROUNDUP((5000-F607)/1000,0)*1000+F607-cukier3[[#This Row],[Ilość cukru]]),F607-cukier3[[#This Row],[Ilość cukru]])</f>
        <v>3609</v>
      </c>
      <c r="G608">
        <f>cukier3[[#This Row],[magazyn]]-F607+cukier3[[#This Row],[Ilość cukru]]</f>
        <v>0</v>
      </c>
      <c r="H608">
        <f>IF(cukier3[[#This Row],[ile zakupiono]]&gt;=4000,1,0)</f>
        <v>0</v>
      </c>
    </row>
    <row r="609" spans="1:8" x14ac:dyDescent="0.25">
      <c r="A609" s="1">
        <v>39464</v>
      </c>
      <c r="B609" t="s">
        <v>91</v>
      </c>
      <c r="C609">
        <v>14</v>
      </c>
      <c r="D609">
        <f>MONTH(cukier3[[#This Row],[Data]])</f>
        <v>1</v>
      </c>
      <c r="E609">
        <f>IF(NOT(D608=cukier3[[#This Row],[miesiac]]),1,0)</f>
        <v>0</v>
      </c>
      <c r="F609">
        <f>IF(cukier3[[#This Row],[czypierwszy]]=1,(ROUNDUP((5000-F608)/1000,0)*1000+F608-cukier3[[#This Row],[Ilość cukru]]),F608-cukier3[[#This Row],[Ilość cukru]])</f>
        <v>3595</v>
      </c>
      <c r="G609">
        <f>cukier3[[#This Row],[magazyn]]-F608+cukier3[[#This Row],[Ilość cukru]]</f>
        <v>0</v>
      </c>
      <c r="H609">
        <f>IF(cukier3[[#This Row],[ile zakupiono]]&gt;=4000,1,0)</f>
        <v>0</v>
      </c>
    </row>
    <row r="610" spans="1:8" x14ac:dyDescent="0.25">
      <c r="A610" s="1">
        <v>39465</v>
      </c>
      <c r="B610" t="s">
        <v>57</v>
      </c>
      <c r="C610">
        <v>97</v>
      </c>
      <c r="D610">
        <f>MONTH(cukier3[[#This Row],[Data]])</f>
        <v>1</v>
      </c>
      <c r="E610">
        <f>IF(NOT(D609=cukier3[[#This Row],[miesiac]]),1,0)</f>
        <v>0</v>
      </c>
      <c r="F610">
        <f>IF(cukier3[[#This Row],[czypierwszy]]=1,(ROUNDUP((5000-F609)/1000,0)*1000+F609-cukier3[[#This Row],[Ilość cukru]]),F609-cukier3[[#This Row],[Ilość cukru]])</f>
        <v>3498</v>
      </c>
      <c r="G610">
        <f>cukier3[[#This Row],[magazyn]]-F609+cukier3[[#This Row],[Ilość cukru]]</f>
        <v>0</v>
      </c>
      <c r="H610">
        <f>IF(cukier3[[#This Row],[ile zakupiono]]&gt;=4000,1,0)</f>
        <v>0</v>
      </c>
    </row>
    <row r="611" spans="1:8" x14ac:dyDescent="0.25">
      <c r="A611" s="1">
        <v>39468</v>
      </c>
      <c r="B611" t="s">
        <v>63</v>
      </c>
      <c r="C611">
        <v>81</v>
      </c>
      <c r="D611">
        <f>MONTH(cukier3[[#This Row],[Data]])</f>
        <v>1</v>
      </c>
      <c r="E611">
        <f>IF(NOT(D610=cukier3[[#This Row],[miesiac]]),1,0)</f>
        <v>0</v>
      </c>
      <c r="F611">
        <f>IF(cukier3[[#This Row],[czypierwszy]]=1,(ROUNDUP((5000-F610)/1000,0)*1000+F610-cukier3[[#This Row],[Ilość cukru]]),F610-cukier3[[#This Row],[Ilość cukru]])</f>
        <v>3417</v>
      </c>
      <c r="G611">
        <f>cukier3[[#This Row],[magazyn]]-F610+cukier3[[#This Row],[Ilość cukru]]</f>
        <v>0</v>
      </c>
      <c r="H611">
        <f>IF(cukier3[[#This Row],[ile zakupiono]]&gt;=4000,1,0)</f>
        <v>0</v>
      </c>
    </row>
    <row r="612" spans="1:8" x14ac:dyDescent="0.25">
      <c r="A612" s="1">
        <v>39469</v>
      </c>
      <c r="B612" t="s">
        <v>25</v>
      </c>
      <c r="C612">
        <v>179</v>
      </c>
      <c r="D612">
        <f>MONTH(cukier3[[#This Row],[Data]])</f>
        <v>1</v>
      </c>
      <c r="E612">
        <f>IF(NOT(D611=cukier3[[#This Row],[miesiac]]),1,0)</f>
        <v>0</v>
      </c>
      <c r="F612">
        <f>IF(cukier3[[#This Row],[czypierwszy]]=1,(ROUNDUP((5000-F611)/1000,0)*1000+F611-cukier3[[#This Row],[Ilość cukru]]),F611-cukier3[[#This Row],[Ilość cukru]])</f>
        <v>3238</v>
      </c>
      <c r="G612">
        <f>cukier3[[#This Row],[magazyn]]-F611+cukier3[[#This Row],[Ilość cukru]]</f>
        <v>0</v>
      </c>
      <c r="H612">
        <f>IF(cukier3[[#This Row],[ile zakupiono]]&gt;=4000,1,0)</f>
        <v>0</v>
      </c>
    </row>
    <row r="613" spans="1:8" x14ac:dyDescent="0.25">
      <c r="A613" s="1">
        <v>39470</v>
      </c>
      <c r="B613" t="s">
        <v>39</v>
      </c>
      <c r="C613">
        <v>132</v>
      </c>
      <c r="D613">
        <f>MONTH(cukier3[[#This Row],[Data]])</f>
        <v>1</v>
      </c>
      <c r="E613">
        <f>IF(NOT(D612=cukier3[[#This Row],[miesiac]]),1,0)</f>
        <v>0</v>
      </c>
      <c r="F613">
        <f>IF(cukier3[[#This Row],[czypierwszy]]=1,(ROUNDUP((5000-F612)/1000,0)*1000+F612-cukier3[[#This Row],[Ilość cukru]]),F612-cukier3[[#This Row],[Ilość cukru]])</f>
        <v>3106</v>
      </c>
      <c r="G613">
        <f>cukier3[[#This Row],[magazyn]]-F612+cukier3[[#This Row],[Ilość cukru]]</f>
        <v>0</v>
      </c>
      <c r="H613">
        <f>IF(cukier3[[#This Row],[ile zakupiono]]&gt;=4000,1,0)</f>
        <v>0</v>
      </c>
    </row>
    <row r="614" spans="1:8" x14ac:dyDescent="0.25">
      <c r="A614" s="1">
        <v>39470</v>
      </c>
      <c r="B614" t="s">
        <v>155</v>
      </c>
      <c r="C614">
        <v>5</v>
      </c>
      <c r="D614">
        <f>MONTH(cukier3[[#This Row],[Data]])</f>
        <v>1</v>
      </c>
      <c r="E614">
        <f>IF(NOT(D613=cukier3[[#This Row],[miesiac]]),1,0)</f>
        <v>0</v>
      </c>
      <c r="F614">
        <f>IF(cukier3[[#This Row],[czypierwszy]]=1,(ROUNDUP((5000-F613)/1000,0)*1000+F613-cukier3[[#This Row],[Ilość cukru]]),F613-cukier3[[#This Row],[Ilość cukru]])</f>
        <v>3101</v>
      </c>
      <c r="G614">
        <f>cukier3[[#This Row],[magazyn]]-F613+cukier3[[#This Row],[Ilość cukru]]</f>
        <v>0</v>
      </c>
      <c r="H614">
        <f>IF(cukier3[[#This Row],[ile zakupiono]]&gt;=4000,1,0)</f>
        <v>0</v>
      </c>
    </row>
    <row r="615" spans="1:8" x14ac:dyDescent="0.25">
      <c r="A615" s="1">
        <v>39470</v>
      </c>
      <c r="B615" t="s">
        <v>20</v>
      </c>
      <c r="C615">
        <v>100</v>
      </c>
      <c r="D615">
        <f>MONTH(cukier3[[#This Row],[Data]])</f>
        <v>1</v>
      </c>
      <c r="E615">
        <f>IF(NOT(D614=cukier3[[#This Row],[miesiac]]),1,0)</f>
        <v>0</v>
      </c>
      <c r="F615">
        <f>IF(cukier3[[#This Row],[czypierwszy]]=1,(ROUNDUP((5000-F614)/1000,0)*1000+F614-cukier3[[#This Row],[Ilość cukru]]),F614-cukier3[[#This Row],[Ilość cukru]])</f>
        <v>3001</v>
      </c>
      <c r="G615">
        <f>cukier3[[#This Row],[magazyn]]-F614+cukier3[[#This Row],[Ilość cukru]]</f>
        <v>0</v>
      </c>
      <c r="H615">
        <f>IF(cukier3[[#This Row],[ile zakupiono]]&gt;=4000,1,0)</f>
        <v>0</v>
      </c>
    </row>
    <row r="616" spans="1:8" x14ac:dyDescent="0.25">
      <c r="A616" s="1">
        <v>39474</v>
      </c>
      <c r="B616" t="s">
        <v>156</v>
      </c>
      <c r="C616">
        <v>6</v>
      </c>
      <c r="D616">
        <f>MONTH(cukier3[[#This Row],[Data]])</f>
        <v>1</v>
      </c>
      <c r="E616">
        <f>IF(NOT(D615=cukier3[[#This Row],[miesiac]]),1,0)</f>
        <v>0</v>
      </c>
      <c r="F616">
        <f>IF(cukier3[[#This Row],[czypierwszy]]=1,(ROUNDUP((5000-F615)/1000,0)*1000+F615-cukier3[[#This Row],[Ilość cukru]]),F615-cukier3[[#This Row],[Ilość cukru]])</f>
        <v>2995</v>
      </c>
      <c r="G616">
        <f>cukier3[[#This Row],[magazyn]]-F615+cukier3[[#This Row],[Ilość cukru]]</f>
        <v>0</v>
      </c>
      <c r="H616">
        <f>IF(cukier3[[#This Row],[ile zakupiono]]&gt;=4000,1,0)</f>
        <v>0</v>
      </c>
    </row>
    <row r="617" spans="1:8" x14ac:dyDescent="0.25">
      <c r="A617" s="1">
        <v>39481</v>
      </c>
      <c r="B617" t="s">
        <v>26</v>
      </c>
      <c r="C617">
        <v>171</v>
      </c>
      <c r="D617">
        <f>MONTH(cukier3[[#This Row],[Data]])</f>
        <v>2</v>
      </c>
      <c r="E617">
        <f>IF(NOT(D616=cukier3[[#This Row],[miesiac]]),1,0)</f>
        <v>1</v>
      </c>
      <c r="F617">
        <f>IF(cukier3[[#This Row],[czypierwszy]]=1,(ROUNDUP((5000-F616)/1000,0)*1000+F616-cukier3[[#This Row],[Ilość cukru]]),F616-cukier3[[#This Row],[Ilość cukru]])</f>
        <v>5824</v>
      </c>
      <c r="G617">
        <f>cukier3[[#This Row],[magazyn]]-F616+cukier3[[#This Row],[Ilość cukru]]</f>
        <v>3000</v>
      </c>
      <c r="H617">
        <f>IF(cukier3[[#This Row],[ile zakupiono]]&gt;=4000,1,0)</f>
        <v>0</v>
      </c>
    </row>
    <row r="618" spans="1:8" x14ac:dyDescent="0.25">
      <c r="A618" s="1">
        <v>39483</v>
      </c>
      <c r="B618" t="s">
        <v>16</v>
      </c>
      <c r="C618">
        <v>333</v>
      </c>
      <c r="D618">
        <f>MONTH(cukier3[[#This Row],[Data]])</f>
        <v>2</v>
      </c>
      <c r="E618">
        <f>IF(NOT(D617=cukier3[[#This Row],[miesiac]]),1,0)</f>
        <v>0</v>
      </c>
      <c r="F618">
        <f>IF(cukier3[[#This Row],[czypierwszy]]=1,(ROUNDUP((5000-F617)/1000,0)*1000+F617-cukier3[[#This Row],[Ilość cukru]]),F617-cukier3[[#This Row],[Ilość cukru]])</f>
        <v>5491</v>
      </c>
      <c r="G618">
        <f>cukier3[[#This Row],[magazyn]]-F617+cukier3[[#This Row],[Ilość cukru]]</f>
        <v>0</v>
      </c>
      <c r="H618">
        <f>IF(cukier3[[#This Row],[ile zakupiono]]&gt;=4000,1,0)</f>
        <v>0</v>
      </c>
    </row>
    <row r="619" spans="1:8" x14ac:dyDescent="0.25">
      <c r="A619" s="1">
        <v>39484</v>
      </c>
      <c r="B619" t="s">
        <v>26</v>
      </c>
      <c r="C619">
        <v>365</v>
      </c>
      <c r="D619">
        <f>MONTH(cukier3[[#This Row],[Data]])</f>
        <v>2</v>
      </c>
      <c r="E619">
        <f>IF(NOT(D618=cukier3[[#This Row],[miesiac]]),1,0)</f>
        <v>0</v>
      </c>
      <c r="F619">
        <f>IF(cukier3[[#This Row],[czypierwszy]]=1,(ROUNDUP((5000-F618)/1000,0)*1000+F618-cukier3[[#This Row],[Ilość cukru]]),F618-cukier3[[#This Row],[Ilość cukru]])</f>
        <v>5126</v>
      </c>
      <c r="G619">
        <f>cukier3[[#This Row],[magazyn]]-F618+cukier3[[#This Row],[Ilość cukru]]</f>
        <v>0</v>
      </c>
      <c r="H619">
        <f>IF(cukier3[[#This Row],[ile zakupiono]]&gt;=4000,1,0)</f>
        <v>0</v>
      </c>
    </row>
    <row r="620" spans="1:8" x14ac:dyDescent="0.25">
      <c r="A620" s="1">
        <v>39484</v>
      </c>
      <c r="B620" t="s">
        <v>114</v>
      </c>
      <c r="C620">
        <v>16</v>
      </c>
      <c r="D620">
        <f>MONTH(cukier3[[#This Row],[Data]])</f>
        <v>2</v>
      </c>
      <c r="E620">
        <f>IF(NOT(D619=cukier3[[#This Row],[miesiac]]),1,0)</f>
        <v>0</v>
      </c>
      <c r="F620">
        <f>IF(cukier3[[#This Row],[czypierwszy]]=1,(ROUNDUP((5000-F619)/1000,0)*1000+F619-cukier3[[#This Row],[Ilość cukru]]),F619-cukier3[[#This Row],[Ilość cukru]])</f>
        <v>5110</v>
      </c>
      <c r="G620">
        <f>cukier3[[#This Row],[magazyn]]-F619+cukier3[[#This Row],[Ilość cukru]]</f>
        <v>0</v>
      </c>
      <c r="H620">
        <f>IF(cukier3[[#This Row],[ile zakupiono]]&gt;=4000,1,0)</f>
        <v>0</v>
      </c>
    </row>
    <row r="621" spans="1:8" x14ac:dyDescent="0.25">
      <c r="A621" s="1">
        <v>39485</v>
      </c>
      <c r="B621" t="s">
        <v>7</v>
      </c>
      <c r="C621">
        <v>211</v>
      </c>
      <c r="D621">
        <f>MONTH(cukier3[[#This Row],[Data]])</f>
        <v>2</v>
      </c>
      <c r="E621">
        <f>IF(NOT(D620=cukier3[[#This Row],[miesiac]]),1,0)</f>
        <v>0</v>
      </c>
      <c r="F621">
        <f>IF(cukier3[[#This Row],[czypierwszy]]=1,(ROUNDUP((5000-F620)/1000,0)*1000+F620-cukier3[[#This Row],[Ilość cukru]]),F620-cukier3[[#This Row],[Ilość cukru]])</f>
        <v>4899</v>
      </c>
      <c r="G621">
        <f>cukier3[[#This Row],[magazyn]]-F620+cukier3[[#This Row],[Ilość cukru]]</f>
        <v>0</v>
      </c>
      <c r="H621">
        <f>IF(cukier3[[#This Row],[ile zakupiono]]&gt;=4000,1,0)</f>
        <v>0</v>
      </c>
    </row>
    <row r="622" spans="1:8" x14ac:dyDescent="0.25">
      <c r="A622" s="1">
        <v>39489</v>
      </c>
      <c r="B622" t="s">
        <v>47</v>
      </c>
      <c r="C622">
        <v>196</v>
      </c>
      <c r="D622">
        <f>MONTH(cukier3[[#This Row],[Data]])</f>
        <v>2</v>
      </c>
      <c r="E622">
        <f>IF(NOT(D621=cukier3[[#This Row],[miesiac]]),1,0)</f>
        <v>0</v>
      </c>
      <c r="F622">
        <f>IF(cukier3[[#This Row],[czypierwszy]]=1,(ROUNDUP((5000-F621)/1000,0)*1000+F621-cukier3[[#This Row],[Ilość cukru]]),F621-cukier3[[#This Row],[Ilość cukru]])</f>
        <v>4703</v>
      </c>
      <c r="G622">
        <f>cukier3[[#This Row],[magazyn]]-F621+cukier3[[#This Row],[Ilość cukru]]</f>
        <v>0</v>
      </c>
      <c r="H622">
        <f>IF(cukier3[[#This Row],[ile zakupiono]]&gt;=4000,1,0)</f>
        <v>0</v>
      </c>
    </row>
    <row r="623" spans="1:8" x14ac:dyDescent="0.25">
      <c r="A623" s="1">
        <v>39490</v>
      </c>
      <c r="B623" t="s">
        <v>157</v>
      </c>
      <c r="C623">
        <v>11</v>
      </c>
      <c r="D623">
        <f>MONTH(cukier3[[#This Row],[Data]])</f>
        <v>2</v>
      </c>
      <c r="E623">
        <f>IF(NOT(D622=cukier3[[#This Row],[miesiac]]),1,0)</f>
        <v>0</v>
      </c>
      <c r="F623">
        <f>IF(cukier3[[#This Row],[czypierwszy]]=1,(ROUNDUP((5000-F622)/1000,0)*1000+F622-cukier3[[#This Row],[Ilość cukru]]),F622-cukier3[[#This Row],[Ilość cukru]])</f>
        <v>4692</v>
      </c>
      <c r="G623">
        <f>cukier3[[#This Row],[magazyn]]-F622+cukier3[[#This Row],[Ilość cukru]]</f>
        <v>0</v>
      </c>
      <c r="H623">
        <f>IF(cukier3[[#This Row],[ile zakupiono]]&gt;=4000,1,0)</f>
        <v>0</v>
      </c>
    </row>
    <row r="624" spans="1:8" x14ac:dyDescent="0.25">
      <c r="A624" s="1">
        <v>39491</v>
      </c>
      <c r="B624" t="s">
        <v>114</v>
      </c>
      <c r="C624">
        <v>17</v>
      </c>
      <c r="D624">
        <f>MONTH(cukier3[[#This Row],[Data]])</f>
        <v>2</v>
      </c>
      <c r="E624">
        <f>IF(NOT(D623=cukier3[[#This Row],[miesiac]]),1,0)</f>
        <v>0</v>
      </c>
      <c r="F624">
        <f>IF(cukier3[[#This Row],[czypierwszy]]=1,(ROUNDUP((5000-F623)/1000,0)*1000+F623-cukier3[[#This Row],[Ilość cukru]]),F623-cukier3[[#This Row],[Ilość cukru]])</f>
        <v>4675</v>
      </c>
      <c r="G624">
        <f>cukier3[[#This Row],[magazyn]]-F623+cukier3[[#This Row],[Ilość cukru]]</f>
        <v>0</v>
      </c>
      <c r="H624">
        <f>IF(cukier3[[#This Row],[ile zakupiono]]&gt;=4000,1,0)</f>
        <v>0</v>
      </c>
    </row>
    <row r="625" spans="1:8" x14ac:dyDescent="0.25">
      <c r="A625" s="1">
        <v>39494</v>
      </c>
      <c r="B625" t="s">
        <v>68</v>
      </c>
      <c r="C625">
        <v>62</v>
      </c>
      <c r="D625">
        <f>MONTH(cukier3[[#This Row],[Data]])</f>
        <v>2</v>
      </c>
      <c r="E625">
        <f>IF(NOT(D624=cukier3[[#This Row],[miesiac]]),1,0)</f>
        <v>0</v>
      </c>
      <c r="F625">
        <f>IF(cukier3[[#This Row],[czypierwszy]]=1,(ROUNDUP((5000-F624)/1000,0)*1000+F624-cukier3[[#This Row],[Ilość cukru]]),F624-cukier3[[#This Row],[Ilość cukru]])</f>
        <v>4613</v>
      </c>
      <c r="G625">
        <f>cukier3[[#This Row],[magazyn]]-F624+cukier3[[#This Row],[Ilość cukru]]</f>
        <v>0</v>
      </c>
      <c r="H625">
        <f>IF(cukier3[[#This Row],[ile zakupiono]]&gt;=4000,1,0)</f>
        <v>0</v>
      </c>
    </row>
    <row r="626" spans="1:8" x14ac:dyDescent="0.25">
      <c r="A626" s="1">
        <v>39494</v>
      </c>
      <c r="B626" t="s">
        <v>11</v>
      </c>
      <c r="C626">
        <v>103</v>
      </c>
      <c r="D626">
        <f>MONTH(cukier3[[#This Row],[Data]])</f>
        <v>2</v>
      </c>
      <c r="E626">
        <f>IF(NOT(D625=cukier3[[#This Row],[miesiac]]),1,0)</f>
        <v>0</v>
      </c>
      <c r="F626">
        <f>IF(cukier3[[#This Row],[czypierwszy]]=1,(ROUNDUP((5000-F625)/1000,0)*1000+F625-cukier3[[#This Row],[Ilość cukru]]),F625-cukier3[[#This Row],[Ilość cukru]])</f>
        <v>4510</v>
      </c>
      <c r="G626">
        <f>cukier3[[#This Row],[magazyn]]-F625+cukier3[[#This Row],[Ilość cukru]]</f>
        <v>0</v>
      </c>
      <c r="H626">
        <f>IF(cukier3[[#This Row],[ile zakupiono]]&gt;=4000,1,0)</f>
        <v>0</v>
      </c>
    </row>
    <row r="627" spans="1:8" x14ac:dyDescent="0.25">
      <c r="A627" s="1">
        <v>39494</v>
      </c>
      <c r="B627" t="s">
        <v>34</v>
      </c>
      <c r="C627">
        <v>9</v>
      </c>
      <c r="D627">
        <f>MONTH(cukier3[[#This Row],[Data]])</f>
        <v>2</v>
      </c>
      <c r="E627">
        <f>IF(NOT(D626=cukier3[[#This Row],[miesiac]]),1,0)</f>
        <v>0</v>
      </c>
      <c r="F627">
        <f>IF(cukier3[[#This Row],[czypierwszy]]=1,(ROUNDUP((5000-F626)/1000,0)*1000+F626-cukier3[[#This Row],[Ilość cukru]]),F626-cukier3[[#This Row],[Ilość cukru]])</f>
        <v>4501</v>
      </c>
      <c r="G627">
        <f>cukier3[[#This Row],[magazyn]]-F626+cukier3[[#This Row],[Ilość cukru]]</f>
        <v>0</v>
      </c>
      <c r="H627">
        <f>IF(cukier3[[#This Row],[ile zakupiono]]&gt;=4000,1,0)</f>
        <v>0</v>
      </c>
    </row>
    <row r="628" spans="1:8" x14ac:dyDescent="0.25">
      <c r="A628" s="1">
        <v>39495</v>
      </c>
      <c r="B628" t="s">
        <v>158</v>
      </c>
      <c r="C628">
        <v>5</v>
      </c>
      <c r="D628">
        <f>MONTH(cukier3[[#This Row],[Data]])</f>
        <v>2</v>
      </c>
      <c r="E628">
        <f>IF(NOT(D627=cukier3[[#This Row],[miesiac]]),1,0)</f>
        <v>0</v>
      </c>
      <c r="F628">
        <f>IF(cukier3[[#This Row],[czypierwszy]]=1,(ROUNDUP((5000-F627)/1000,0)*1000+F627-cukier3[[#This Row],[Ilość cukru]]),F627-cukier3[[#This Row],[Ilość cukru]])</f>
        <v>4496</v>
      </c>
      <c r="G628">
        <f>cukier3[[#This Row],[magazyn]]-F627+cukier3[[#This Row],[Ilość cukru]]</f>
        <v>0</v>
      </c>
      <c r="H628">
        <f>IF(cukier3[[#This Row],[ile zakupiono]]&gt;=4000,1,0)</f>
        <v>0</v>
      </c>
    </row>
    <row r="629" spans="1:8" x14ac:dyDescent="0.25">
      <c r="A629" s="1">
        <v>39495</v>
      </c>
      <c r="B629" t="s">
        <v>47</v>
      </c>
      <c r="C629">
        <v>452</v>
      </c>
      <c r="D629">
        <f>MONTH(cukier3[[#This Row],[Data]])</f>
        <v>2</v>
      </c>
      <c r="E629">
        <f>IF(NOT(D628=cukier3[[#This Row],[miesiac]]),1,0)</f>
        <v>0</v>
      </c>
      <c r="F629">
        <f>IF(cukier3[[#This Row],[czypierwszy]]=1,(ROUNDUP((5000-F628)/1000,0)*1000+F628-cukier3[[#This Row],[Ilość cukru]]),F628-cukier3[[#This Row],[Ilość cukru]])</f>
        <v>4044</v>
      </c>
      <c r="G629">
        <f>cukier3[[#This Row],[magazyn]]-F628+cukier3[[#This Row],[Ilość cukru]]</f>
        <v>0</v>
      </c>
      <c r="H629">
        <f>IF(cukier3[[#This Row],[ile zakupiono]]&gt;=4000,1,0)</f>
        <v>0</v>
      </c>
    </row>
    <row r="630" spans="1:8" x14ac:dyDescent="0.25">
      <c r="A630" s="1">
        <v>39496</v>
      </c>
      <c r="B630" t="s">
        <v>159</v>
      </c>
      <c r="C630">
        <v>2</v>
      </c>
      <c r="D630">
        <f>MONTH(cukier3[[#This Row],[Data]])</f>
        <v>2</v>
      </c>
      <c r="E630">
        <f>IF(NOT(D629=cukier3[[#This Row],[miesiac]]),1,0)</f>
        <v>0</v>
      </c>
      <c r="F630">
        <f>IF(cukier3[[#This Row],[czypierwszy]]=1,(ROUNDUP((5000-F629)/1000,0)*1000+F629-cukier3[[#This Row],[Ilość cukru]]),F629-cukier3[[#This Row],[Ilość cukru]])</f>
        <v>4042</v>
      </c>
      <c r="G630">
        <f>cukier3[[#This Row],[magazyn]]-F629+cukier3[[#This Row],[Ilość cukru]]</f>
        <v>0</v>
      </c>
      <c r="H630">
        <f>IF(cukier3[[#This Row],[ile zakupiono]]&gt;=4000,1,0)</f>
        <v>0</v>
      </c>
    </row>
    <row r="631" spans="1:8" x14ac:dyDescent="0.25">
      <c r="A631" s="1">
        <v>39497</v>
      </c>
      <c r="B631" t="s">
        <v>52</v>
      </c>
      <c r="C631">
        <v>335</v>
      </c>
      <c r="D631">
        <f>MONTH(cukier3[[#This Row],[Data]])</f>
        <v>2</v>
      </c>
      <c r="E631">
        <f>IF(NOT(D630=cukier3[[#This Row],[miesiac]]),1,0)</f>
        <v>0</v>
      </c>
      <c r="F631">
        <f>IF(cukier3[[#This Row],[czypierwszy]]=1,(ROUNDUP((5000-F630)/1000,0)*1000+F630-cukier3[[#This Row],[Ilość cukru]]),F630-cukier3[[#This Row],[Ilość cukru]])</f>
        <v>3707</v>
      </c>
      <c r="G631">
        <f>cukier3[[#This Row],[magazyn]]-F630+cukier3[[#This Row],[Ilość cukru]]</f>
        <v>0</v>
      </c>
      <c r="H631">
        <f>IF(cukier3[[#This Row],[ile zakupiono]]&gt;=4000,1,0)</f>
        <v>0</v>
      </c>
    </row>
    <row r="632" spans="1:8" x14ac:dyDescent="0.25">
      <c r="A632" s="1">
        <v>39498</v>
      </c>
      <c r="B632" t="s">
        <v>160</v>
      </c>
      <c r="C632">
        <v>12</v>
      </c>
      <c r="D632">
        <f>MONTH(cukier3[[#This Row],[Data]])</f>
        <v>2</v>
      </c>
      <c r="E632">
        <f>IF(NOT(D631=cukier3[[#This Row],[miesiac]]),1,0)</f>
        <v>0</v>
      </c>
      <c r="F632">
        <f>IF(cukier3[[#This Row],[czypierwszy]]=1,(ROUNDUP((5000-F631)/1000,0)*1000+F631-cukier3[[#This Row],[Ilość cukru]]),F631-cukier3[[#This Row],[Ilość cukru]])</f>
        <v>3695</v>
      </c>
      <c r="G632">
        <f>cukier3[[#This Row],[magazyn]]-F631+cukier3[[#This Row],[Ilość cukru]]</f>
        <v>0</v>
      </c>
      <c r="H632">
        <f>IF(cukier3[[#This Row],[ile zakupiono]]&gt;=4000,1,0)</f>
        <v>0</v>
      </c>
    </row>
    <row r="633" spans="1:8" x14ac:dyDescent="0.25">
      <c r="A633" s="1">
        <v>39499</v>
      </c>
      <c r="B633" t="s">
        <v>81</v>
      </c>
      <c r="C633">
        <v>12</v>
      </c>
      <c r="D633">
        <f>MONTH(cukier3[[#This Row],[Data]])</f>
        <v>2</v>
      </c>
      <c r="E633">
        <f>IF(NOT(D632=cukier3[[#This Row],[miesiac]]),1,0)</f>
        <v>0</v>
      </c>
      <c r="F633">
        <f>IF(cukier3[[#This Row],[czypierwszy]]=1,(ROUNDUP((5000-F632)/1000,0)*1000+F632-cukier3[[#This Row],[Ilość cukru]]),F632-cukier3[[#This Row],[Ilość cukru]])</f>
        <v>3683</v>
      </c>
      <c r="G633">
        <f>cukier3[[#This Row],[magazyn]]-F632+cukier3[[#This Row],[Ilość cukru]]</f>
        <v>0</v>
      </c>
      <c r="H633">
        <f>IF(cukier3[[#This Row],[ile zakupiono]]&gt;=4000,1,0)</f>
        <v>0</v>
      </c>
    </row>
    <row r="634" spans="1:8" x14ac:dyDescent="0.25">
      <c r="A634" s="1">
        <v>39500</v>
      </c>
      <c r="B634" t="s">
        <v>161</v>
      </c>
      <c r="C634">
        <v>5</v>
      </c>
      <c r="D634">
        <f>MONTH(cukier3[[#This Row],[Data]])</f>
        <v>2</v>
      </c>
      <c r="E634">
        <f>IF(NOT(D633=cukier3[[#This Row],[miesiac]]),1,0)</f>
        <v>0</v>
      </c>
      <c r="F634">
        <f>IF(cukier3[[#This Row],[czypierwszy]]=1,(ROUNDUP((5000-F633)/1000,0)*1000+F633-cukier3[[#This Row],[Ilość cukru]]),F633-cukier3[[#This Row],[Ilość cukru]])</f>
        <v>3678</v>
      </c>
      <c r="G634">
        <f>cukier3[[#This Row],[magazyn]]-F633+cukier3[[#This Row],[Ilość cukru]]</f>
        <v>0</v>
      </c>
      <c r="H634">
        <f>IF(cukier3[[#This Row],[ile zakupiono]]&gt;=4000,1,0)</f>
        <v>0</v>
      </c>
    </row>
    <row r="635" spans="1:8" x14ac:dyDescent="0.25">
      <c r="A635" s="1">
        <v>39500</v>
      </c>
      <c r="B635" t="s">
        <v>162</v>
      </c>
      <c r="C635">
        <v>2</v>
      </c>
      <c r="D635">
        <f>MONTH(cukier3[[#This Row],[Data]])</f>
        <v>2</v>
      </c>
      <c r="E635">
        <f>IF(NOT(D634=cukier3[[#This Row],[miesiac]]),1,0)</f>
        <v>0</v>
      </c>
      <c r="F635">
        <f>IF(cukier3[[#This Row],[czypierwszy]]=1,(ROUNDUP((5000-F634)/1000,0)*1000+F634-cukier3[[#This Row],[Ilość cukru]]),F634-cukier3[[#This Row],[Ilość cukru]])</f>
        <v>3676</v>
      </c>
      <c r="G635">
        <f>cukier3[[#This Row],[magazyn]]-F634+cukier3[[#This Row],[Ilość cukru]]</f>
        <v>0</v>
      </c>
      <c r="H635">
        <f>IF(cukier3[[#This Row],[ile zakupiono]]&gt;=4000,1,0)</f>
        <v>0</v>
      </c>
    </row>
    <row r="636" spans="1:8" x14ac:dyDescent="0.25">
      <c r="A636" s="1">
        <v>39501</v>
      </c>
      <c r="B636" t="s">
        <v>163</v>
      </c>
      <c r="C636">
        <v>10</v>
      </c>
      <c r="D636">
        <f>MONTH(cukier3[[#This Row],[Data]])</f>
        <v>2</v>
      </c>
      <c r="E636">
        <f>IF(NOT(D635=cukier3[[#This Row],[miesiac]]),1,0)</f>
        <v>0</v>
      </c>
      <c r="F636">
        <f>IF(cukier3[[#This Row],[czypierwszy]]=1,(ROUNDUP((5000-F635)/1000,0)*1000+F635-cukier3[[#This Row],[Ilość cukru]]),F635-cukier3[[#This Row],[Ilość cukru]])</f>
        <v>3666</v>
      </c>
      <c r="G636">
        <f>cukier3[[#This Row],[magazyn]]-F635+cukier3[[#This Row],[Ilość cukru]]</f>
        <v>0</v>
      </c>
      <c r="H636">
        <f>IF(cukier3[[#This Row],[ile zakupiono]]&gt;=4000,1,0)</f>
        <v>0</v>
      </c>
    </row>
    <row r="637" spans="1:8" x14ac:dyDescent="0.25">
      <c r="A637" s="1">
        <v>39503</v>
      </c>
      <c r="B637" t="s">
        <v>47</v>
      </c>
      <c r="C637">
        <v>308</v>
      </c>
      <c r="D637">
        <f>MONTH(cukier3[[#This Row],[Data]])</f>
        <v>2</v>
      </c>
      <c r="E637">
        <f>IF(NOT(D636=cukier3[[#This Row],[miesiac]]),1,0)</f>
        <v>0</v>
      </c>
      <c r="F637">
        <f>IF(cukier3[[#This Row],[czypierwszy]]=1,(ROUNDUP((5000-F636)/1000,0)*1000+F636-cukier3[[#This Row],[Ilość cukru]]),F636-cukier3[[#This Row],[Ilość cukru]])</f>
        <v>3358</v>
      </c>
      <c r="G637">
        <f>cukier3[[#This Row],[magazyn]]-F636+cukier3[[#This Row],[Ilość cukru]]</f>
        <v>0</v>
      </c>
      <c r="H637">
        <f>IF(cukier3[[#This Row],[ile zakupiono]]&gt;=4000,1,0)</f>
        <v>0</v>
      </c>
    </row>
    <row r="638" spans="1:8" x14ac:dyDescent="0.25">
      <c r="A638" s="1">
        <v>39505</v>
      </c>
      <c r="B638" t="s">
        <v>121</v>
      </c>
      <c r="C638">
        <v>5</v>
      </c>
      <c r="D638">
        <f>MONTH(cukier3[[#This Row],[Data]])</f>
        <v>2</v>
      </c>
      <c r="E638">
        <f>IF(NOT(D637=cukier3[[#This Row],[miesiac]]),1,0)</f>
        <v>0</v>
      </c>
      <c r="F638">
        <f>IF(cukier3[[#This Row],[czypierwszy]]=1,(ROUNDUP((5000-F637)/1000,0)*1000+F637-cukier3[[#This Row],[Ilość cukru]]),F637-cukier3[[#This Row],[Ilość cukru]])</f>
        <v>3353</v>
      </c>
      <c r="G638">
        <f>cukier3[[#This Row],[magazyn]]-F637+cukier3[[#This Row],[Ilość cukru]]</f>
        <v>0</v>
      </c>
      <c r="H638">
        <f>IF(cukier3[[#This Row],[ile zakupiono]]&gt;=4000,1,0)</f>
        <v>0</v>
      </c>
    </row>
    <row r="639" spans="1:8" x14ac:dyDescent="0.25">
      <c r="A639" s="1">
        <v>39505</v>
      </c>
      <c r="B639" t="s">
        <v>16</v>
      </c>
      <c r="C639">
        <v>446</v>
      </c>
      <c r="D639">
        <f>MONTH(cukier3[[#This Row],[Data]])</f>
        <v>2</v>
      </c>
      <c r="E639">
        <f>IF(NOT(D638=cukier3[[#This Row],[miesiac]]),1,0)</f>
        <v>0</v>
      </c>
      <c r="F639">
        <f>IF(cukier3[[#This Row],[czypierwszy]]=1,(ROUNDUP((5000-F638)/1000,0)*1000+F638-cukier3[[#This Row],[Ilość cukru]]),F638-cukier3[[#This Row],[Ilość cukru]])</f>
        <v>2907</v>
      </c>
      <c r="G639">
        <f>cukier3[[#This Row],[magazyn]]-F638+cukier3[[#This Row],[Ilość cukru]]</f>
        <v>0</v>
      </c>
      <c r="H639">
        <f>IF(cukier3[[#This Row],[ile zakupiono]]&gt;=4000,1,0)</f>
        <v>0</v>
      </c>
    </row>
    <row r="640" spans="1:8" x14ac:dyDescent="0.25">
      <c r="A640" s="1">
        <v>39506</v>
      </c>
      <c r="B640" t="s">
        <v>9</v>
      </c>
      <c r="C640">
        <v>281</v>
      </c>
      <c r="D640">
        <f>MONTH(cukier3[[#This Row],[Data]])</f>
        <v>2</v>
      </c>
      <c r="E640">
        <f>IF(NOT(D639=cukier3[[#This Row],[miesiac]]),1,0)</f>
        <v>0</v>
      </c>
      <c r="F640">
        <f>IF(cukier3[[#This Row],[czypierwszy]]=1,(ROUNDUP((5000-F639)/1000,0)*1000+F639-cukier3[[#This Row],[Ilość cukru]]),F639-cukier3[[#This Row],[Ilość cukru]])</f>
        <v>2626</v>
      </c>
      <c r="G640">
        <f>cukier3[[#This Row],[magazyn]]-F639+cukier3[[#This Row],[Ilość cukru]]</f>
        <v>0</v>
      </c>
      <c r="H640">
        <f>IF(cukier3[[#This Row],[ile zakupiono]]&gt;=4000,1,0)</f>
        <v>0</v>
      </c>
    </row>
    <row r="641" spans="1:8" x14ac:dyDescent="0.25">
      <c r="A641" s="1">
        <v>39510</v>
      </c>
      <c r="B641" t="s">
        <v>13</v>
      </c>
      <c r="C641">
        <v>6</v>
      </c>
      <c r="D641">
        <f>MONTH(cukier3[[#This Row],[Data]])</f>
        <v>3</v>
      </c>
      <c r="E641">
        <f>IF(NOT(D640=cukier3[[#This Row],[miesiac]]),1,0)</f>
        <v>1</v>
      </c>
      <c r="F641">
        <f>IF(cukier3[[#This Row],[czypierwszy]]=1,(ROUNDUP((5000-F640)/1000,0)*1000+F640-cukier3[[#This Row],[Ilość cukru]]),F640-cukier3[[#This Row],[Ilość cukru]])</f>
        <v>5620</v>
      </c>
      <c r="G641">
        <f>cukier3[[#This Row],[magazyn]]-F640+cukier3[[#This Row],[Ilość cukru]]</f>
        <v>3000</v>
      </c>
      <c r="H641">
        <f>IF(cukier3[[#This Row],[ile zakupiono]]&gt;=4000,1,0)</f>
        <v>0</v>
      </c>
    </row>
    <row r="642" spans="1:8" x14ac:dyDescent="0.25">
      <c r="A642" s="1">
        <v>39511</v>
      </c>
      <c r="B642" t="s">
        <v>9</v>
      </c>
      <c r="C642">
        <v>409</v>
      </c>
      <c r="D642">
        <f>MONTH(cukier3[[#This Row],[Data]])</f>
        <v>3</v>
      </c>
      <c r="E642">
        <f>IF(NOT(D641=cukier3[[#This Row],[miesiac]]),1,0)</f>
        <v>0</v>
      </c>
      <c r="F642">
        <f>IF(cukier3[[#This Row],[czypierwszy]]=1,(ROUNDUP((5000-F641)/1000,0)*1000+F641-cukier3[[#This Row],[Ilość cukru]]),F641-cukier3[[#This Row],[Ilość cukru]])</f>
        <v>5211</v>
      </c>
      <c r="G642">
        <f>cukier3[[#This Row],[magazyn]]-F641+cukier3[[#This Row],[Ilość cukru]]</f>
        <v>0</v>
      </c>
      <c r="H642">
        <f>IF(cukier3[[#This Row],[ile zakupiono]]&gt;=4000,1,0)</f>
        <v>0</v>
      </c>
    </row>
    <row r="643" spans="1:8" x14ac:dyDescent="0.25">
      <c r="A643" s="1">
        <v>39511</v>
      </c>
      <c r="B643" t="s">
        <v>68</v>
      </c>
      <c r="C643">
        <v>191</v>
      </c>
      <c r="D643">
        <f>MONTH(cukier3[[#This Row],[Data]])</f>
        <v>3</v>
      </c>
      <c r="E643">
        <f>IF(NOT(D642=cukier3[[#This Row],[miesiac]]),1,0)</f>
        <v>0</v>
      </c>
      <c r="F643">
        <f>IF(cukier3[[#This Row],[czypierwszy]]=1,(ROUNDUP((5000-F642)/1000,0)*1000+F642-cukier3[[#This Row],[Ilość cukru]]),F642-cukier3[[#This Row],[Ilość cukru]])</f>
        <v>5020</v>
      </c>
      <c r="G643">
        <f>cukier3[[#This Row],[magazyn]]-F642+cukier3[[#This Row],[Ilość cukru]]</f>
        <v>0</v>
      </c>
      <c r="H643">
        <f>IF(cukier3[[#This Row],[ile zakupiono]]&gt;=4000,1,0)</f>
        <v>0</v>
      </c>
    </row>
    <row r="644" spans="1:8" x14ac:dyDescent="0.25">
      <c r="A644" s="1">
        <v>39512</v>
      </c>
      <c r="B644" t="s">
        <v>52</v>
      </c>
      <c r="C644">
        <v>404</v>
      </c>
      <c r="D644">
        <f>MONTH(cukier3[[#This Row],[Data]])</f>
        <v>3</v>
      </c>
      <c r="E644">
        <f>IF(NOT(D643=cukier3[[#This Row],[miesiac]]),1,0)</f>
        <v>0</v>
      </c>
      <c r="F644">
        <f>IF(cukier3[[#This Row],[czypierwszy]]=1,(ROUNDUP((5000-F643)/1000,0)*1000+F643-cukier3[[#This Row],[Ilość cukru]]),F643-cukier3[[#This Row],[Ilość cukru]])</f>
        <v>4616</v>
      </c>
      <c r="G644">
        <f>cukier3[[#This Row],[magazyn]]-F643+cukier3[[#This Row],[Ilość cukru]]</f>
        <v>0</v>
      </c>
      <c r="H644">
        <f>IF(cukier3[[#This Row],[ile zakupiono]]&gt;=4000,1,0)</f>
        <v>0</v>
      </c>
    </row>
    <row r="645" spans="1:8" x14ac:dyDescent="0.25">
      <c r="A645" s="1">
        <v>39512</v>
      </c>
      <c r="B645" t="s">
        <v>30</v>
      </c>
      <c r="C645">
        <v>135</v>
      </c>
      <c r="D645">
        <f>MONTH(cukier3[[#This Row],[Data]])</f>
        <v>3</v>
      </c>
      <c r="E645">
        <f>IF(NOT(D644=cukier3[[#This Row],[miesiac]]),1,0)</f>
        <v>0</v>
      </c>
      <c r="F645">
        <f>IF(cukier3[[#This Row],[czypierwszy]]=1,(ROUNDUP((5000-F644)/1000,0)*1000+F644-cukier3[[#This Row],[Ilość cukru]]),F644-cukier3[[#This Row],[Ilość cukru]])</f>
        <v>4481</v>
      </c>
      <c r="G645">
        <f>cukier3[[#This Row],[magazyn]]-F644+cukier3[[#This Row],[Ilość cukru]]</f>
        <v>0</v>
      </c>
      <c r="H645">
        <f>IF(cukier3[[#This Row],[ile zakupiono]]&gt;=4000,1,0)</f>
        <v>0</v>
      </c>
    </row>
    <row r="646" spans="1:8" x14ac:dyDescent="0.25">
      <c r="A646" s="1">
        <v>39512</v>
      </c>
      <c r="B646" t="s">
        <v>29</v>
      </c>
      <c r="C646">
        <v>20</v>
      </c>
      <c r="D646">
        <f>MONTH(cukier3[[#This Row],[Data]])</f>
        <v>3</v>
      </c>
      <c r="E646">
        <f>IF(NOT(D645=cukier3[[#This Row],[miesiac]]),1,0)</f>
        <v>0</v>
      </c>
      <c r="F646">
        <f>IF(cukier3[[#This Row],[czypierwszy]]=1,(ROUNDUP((5000-F645)/1000,0)*1000+F645-cukier3[[#This Row],[Ilość cukru]]),F645-cukier3[[#This Row],[Ilość cukru]])</f>
        <v>4461</v>
      </c>
      <c r="G646">
        <f>cukier3[[#This Row],[magazyn]]-F645+cukier3[[#This Row],[Ilość cukru]]</f>
        <v>0</v>
      </c>
      <c r="H646">
        <f>IF(cukier3[[#This Row],[ile zakupiono]]&gt;=4000,1,0)</f>
        <v>0</v>
      </c>
    </row>
    <row r="647" spans="1:8" x14ac:dyDescent="0.25">
      <c r="A647" s="1">
        <v>39514</v>
      </c>
      <c r="B647" t="s">
        <v>60</v>
      </c>
      <c r="C647">
        <v>54</v>
      </c>
      <c r="D647">
        <f>MONTH(cukier3[[#This Row],[Data]])</f>
        <v>3</v>
      </c>
      <c r="E647">
        <f>IF(NOT(D646=cukier3[[#This Row],[miesiac]]),1,0)</f>
        <v>0</v>
      </c>
      <c r="F647">
        <f>IF(cukier3[[#This Row],[czypierwszy]]=1,(ROUNDUP((5000-F646)/1000,0)*1000+F646-cukier3[[#This Row],[Ilość cukru]]),F646-cukier3[[#This Row],[Ilość cukru]])</f>
        <v>4407</v>
      </c>
      <c r="G647">
        <f>cukier3[[#This Row],[magazyn]]-F646+cukier3[[#This Row],[Ilość cukru]]</f>
        <v>0</v>
      </c>
      <c r="H647">
        <f>IF(cukier3[[#This Row],[ile zakupiono]]&gt;=4000,1,0)</f>
        <v>0</v>
      </c>
    </row>
    <row r="648" spans="1:8" x14ac:dyDescent="0.25">
      <c r="A648" s="1">
        <v>39514</v>
      </c>
      <c r="B648" t="s">
        <v>54</v>
      </c>
      <c r="C648">
        <v>129</v>
      </c>
      <c r="D648">
        <f>MONTH(cukier3[[#This Row],[Data]])</f>
        <v>3</v>
      </c>
      <c r="E648">
        <f>IF(NOT(D647=cukier3[[#This Row],[miesiac]]),1,0)</f>
        <v>0</v>
      </c>
      <c r="F648">
        <f>IF(cukier3[[#This Row],[czypierwszy]]=1,(ROUNDUP((5000-F647)/1000,0)*1000+F647-cukier3[[#This Row],[Ilość cukru]]),F647-cukier3[[#This Row],[Ilość cukru]])</f>
        <v>4278</v>
      </c>
      <c r="G648">
        <f>cukier3[[#This Row],[magazyn]]-F647+cukier3[[#This Row],[Ilość cukru]]</f>
        <v>0</v>
      </c>
      <c r="H648">
        <f>IF(cukier3[[#This Row],[ile zakupiono]]&gt;=4000,1,0)</f>
        <v>0</v>
      </c>
    </row>
    <row r="649" spans="1:8" x14ac:dyDescent="0.25">
      <c r="A649" s="1">
        <v>39517</v>
      </c>
      <c r="B649" t="s">
        <v>164</v>
      </c>
      <c r="C649">
        <v>11</v>
      </c>
      <c r="D649">
        <f>MONTH(cukier3[[#This Row],[Data]])</f>
        <v>3</v>
      </c>
      <c r="E649">
        <f>IF(NOT(D648=cukier3[[#This Row],[miesiac]]),1,0)</f>
        <v>0</v>
      </c>
      <c r="F649">
        <f>IF(cukier3[[#This Row],[czypierwszy]]=1,(ROUNDUP((5000-F648)/1000,0)*1000+F648-cukier3[[#This Row],[Ilość cukru]]),F648-cukier3[[#This Row],[Ilość cukru]])</f>
        <v>4267</v>
      </c>
      <c r="G649">
        <f>cukier3[[#This Row],[magazyn]]-F648+cukier3[[#This Row],[Ilość cukru]]</f>
        <v>0</v>
      </c>
      <c r="H649">
        <f>IF(cukier3[[#This Row],[ile zakupiono]]&gt;=4000,1,0)</f>
        <v>0</v>
      </c>
    </row>
    <row r="650" spans="1:8" x14ac:dyDescent="0.25">
      <c r="A650" s="1">
        <v>39518</v>
      </c>
      <c r="B650" t="s">
        <v>24</v>
      </c>
      <c r="C650">
        <v>383</v>
      </c>
      <c r="D650">
        <f>MONTH(cukier3[[#This Row],[Data]])</f>
        <v>3</v>
      </c>
      <c r="E650">
        <f>IF(NOT(D649=cukier3[[#This Row],[miesiac]]),1,0)</f>
        <v>0</v>
      </c>
      <c r="F650">
        <f>IF(cukier3[[#This Row],[czypierwszy]]=1,(ROUNDUP((5000-F649)/1000,0)*1000+F649-cukier3[[#This Row],[Ilość cukru]]),F649-cukier3[[#This Row],[Ilość cukru]])</f>
        <v>3884</v>
      </c>
      <c r="G650">
        <f>cukier3[[#This Row],[magazyn]]-F649+cukier3[[#This Row],[Ilość cukru]]</f>
        <v>0</v>
      </c>
      <c r="H650">
        <f>IF(cukier3[[#This Row],[ile zakupiono]]&gt;=4000,1,0)</f>
        <v>0</v>
      </c>
    </row>
    <row r="651" spans="1:8" x14ac:dyDescent="0.25">
      <c r="A651" s="1">
        <v>39519</v>
      </c>
      <c r="B651" t="s">
        <v>12</v>
      </c>
      <c r="C651">
        <v>46</v>
      </c>
      <c r="D651">
        <f>MONTH(cukier3[[#This Row],[Data]])</f>
        <v>3</v>
      </c>
      <c r="E651">
        <f>IF(NOT(D650=cukier3[[#This Row],[miesiac]]),1,0)</f>
        <v>0</v>
      </c>
      <c r="F651">
        <f>IF(cukier3[[#This Row],[czypierwszy]]=1,(ROUNDUP((5000-F650)/1000,0)*1000+F650-cukier3[[#This Row],[Ilość cukru]]),F650-cukier3[[#This Row],[Ilość cukru]])</f>
        <v>3838</v>
      </c>
      <c r="G651">
        <f>cukier3[[#This Row],[magazyn]]-F650+cukier3[[#This Row],[Ilość cukru]]</f>
        <v>0</v>
      </c>
      <c r="H651">
        <f>IF(cukier3[[#This Row],[ile zakupiono]]&gt;=4000,1,0)</f>
        <v>0</v>
      </c>
    </row>
    <row r="652" spans="1:8" x14ac:dyDescent="0.25">
      <c r="A652" s="1">
        <v>39520</v>
      </c>
      <c r="B652" t="s">
        <v>133</v>
      </c>
      <c r="C652">
        <v>61</v>
      </c>
      <c r="D652">
        <f>MONTH(cukier3[[#This Row],[Data]])</f>
        <v>3</v>
      </c>
      <c r="E652">
        <f>IF(NOT(D651=cukier3[[#This Row],[miesiac]]),1,0)</f>
        <v>0</v>
      </c>
      <c r="F652">
        <f>IF(cukier3[[#This Row],[czypierwszy]]=1,(ROUNDUP((5000-F651)/1000,0)*1000+F651-cukier3[[#This Row],[Ilość cukru]]),F651-cukier3[[#This Row],[Ilość cukru]])</f>
        <v>3777</v>
      </c>
      <c r="G652">
        <f>cukier3[[#This Row],[magazyn]]-F651+cukier3[[#This Row],[Ilość cukru]]</f>
        <v>0</v>
      </c>
      <c r="H652">
        <f>IF(cukier3[[#This Row],[ile zakupiono]]&gt;=4000,1,0)</f>
        <v>0</v>
      </c>
    </row>
    <row r="653" spans="1:8" x14ac:dyDescent="0.25">
      <c r="A653" s="1">
        <v>39522</v>
      </c>
      <c r="B653" t="s">
        <v>30</v>
      </c>
      <c r="C653">
        <v>166</v>
      </c>
      <c r="D653">
        <f>MONTH(cukier3[[#This Row],[Data]])</f>
        <v>3</v>
      </c>
      <c r="E653">
        <f>IF(NOT(D652=cukier3[[#This Row],[miesiac]]),1,0)</f>
        <v>0</v>
      </c>
      <c r="F653">
        <f>IF(cukier3[[#This Row],[czypierwszy]]=1,(ROUNDUP((5000-F652)/1000,0)*1000+F652-cukier3[[#This Row],[Ilość cukru]]),F652-cukier3[[#This Row],[Ilość cukru]])</f>
        <v>3611</v>
      </c>
      <c r="G653">
        <f>cukier3[[#This Row],[magazyn]]-F652+cukier3[[#This Row],[Ilość cukru]]</f>
        <v>0</v>
      </c>
      <c r="H653">
        <f>IF(cukier3[[#This Row],[ile zakupiono]]&gt;=4000,1,0)</f>
        <v>0</v>
      </c>
    </row>
    <row r="654" spans="1:8" x14ac:dyDescent="0.25">
      <c r="A654" s="1">
        <v>39523</v>
      </c>
      <c r="B654" t="s">
        <v>71</v>
      </c>
      <c r="C654">
        <v>91</v>
      </c>
      <c r="D654">
        <f>MONTH(cukier3[[#This Row],[Data]])</f>
        <v>3</v>
      </c>
      <c r="E654">
        <f>IF(NOT(D653=cukier3[[#This Row],[miesiac]]),1,0)</f>
        <v>0</v>
      </c>
      <c r="F654">
        <f>IF(cukier3[[#This Row],[czypierwszy]]=1,(ROUNDUP((5000-F653)/1000,0)*1000+F653-cukier3[[#This Row],[Ilość cukru]]),F653-cukier3[[#This Row],[Ilość cukru]])</f>
        <v>3520</v>
      </c>
      <c r="G654">
        <f>cukier3[[#This Row],[magazyn]]-F653+cukier3[[#This Row],[Ilość cukru]]</f>
        <v>0</v>
      </c>
      <c r="H654">
        <f>IF(cukier3[[#This Row],[ile zakupiono]]&gt;=4000,1,0)</f>
        <v>0</v>
      </c>
    </row>
    <row r="655" spans="1:8" x14ac:dyDescent="0.25">
      <c r="A655" s="1">
        <v>39524</v>
      </c>
      <c r="B655" t="s">
        <v>165</v>
      </c>
      <c r="C655">
        <v>10</v>
      </c>
      <c r="D655">
        <f>MONTH(cukier3[[#This Row],[Data]])</f>
        <v>3</v>
      </c>
      <c r="E655">
        <f>IF(NOT(D654=cukier3[[#This Row],[miesiac]]),1,0)</f>
        <v>0</v>
      </c>
      <c r="F655">
        <f>IF(cukier3[[#This Row],[czypierwszy]]=1,(ROUNDUP((5000-F654)/1000,0)*1000+F654-cukier3[[#This Row],[Ilość cukru]]),F654-cukier3[[#This Row],[Ilość cukru]])</f>
        <v>3510</v>
      </c>
      <c r="G655">
        <f>cukier3[[#This Row],[magazyn]]-F654+cukier3[[#This Row],[Ilość cukru]]</f>
        <v>0</v>
      </c>
      <c r="H655">
        <f>IF(cukier3[[#This Row],[ile zakupiono]]&gt;=4000,1,0)</f>
        <v>0</v>
      </c>
    </row>
    <row r="656" spans="1:8" x14ac:dyDescent="0.25">
      <c r="A656" s="1">
        <v>39526</v>
      </c>
      <c r="B656" t="s">
        <v>166</v>
      </c>
      <c r="C656">
        <v>19</v>
      </c>
      <c r="D656">
        <f>MONTH(cukier3[[#This Row],[Data]])</f>
        <v>3</v>
      </c>
      <c r="E656">
        <f>IF(NOT(D655=cukier3[[#This Row],[miesiac]]),1,0)</f>
        <v>0</v>
      </c>
      <c r="F656">
        <f>IF(cukier3[[#This Row],[czypierwszy]]=1,(ROUNDUP((5000-F655)/1000,0)*1000+F655-cukier3[[#This Row],[Ilość cukru]]),F655-cukier3[[#This Row],[Ilość cukru]])</f>
        <v>3491</v>
      </c>
      <c r="G656">
        <f>cukier3[[#This Row],[magazyn]]-F655+cukier3[[#This Row],[Ilość cukru]]</f>
        <v>0</v>
      </c>
      <c r="H656">
        <f>IF(cukier3[[#This Row],[ile zakupiono]]&gt;=4000,1,0)</f>
        <v>0</v>
      </c>
    </row>
    <row r="657" spans="1:8" x14ac:dyDescent="0.25">
      <c r="A657" s="1">
        <v>39526</v>
      </c>
      <c r="B657" t="s">
        <v>167</v>
      </c>
      <c r="C657">
        <v>2</v>
      </c>
      <c r="D657">
        <f>MONTH(cukier3[[#This Row],[Data]])</f>
        <v>3</v>
      </c>
      <c r="E657">
        <f>IF(NOT(D656=cukier3[[#This Row],[miesiac]]),1,0)</f>
        <v>0</v>
      </c>
      <c r="F657">
        <f>IF(cukier3[[#This Row],[czypierwszy]]=1,(ROUNDUP((5000-F656)/1000,0)*1000+F656-cukier3[[#This Row],[Ilość cukru]]),F656-cukier3[[#This Row],[Ilość cukru]])</f>
        <v>3489</v>
      </c>
      <c r="G657">
        <f>cukier3[[#This Row],[magazyn]]-F656+cukier3[[#This Row],[Ilość cukru]]</f>
        <v>0</v>
      </c>
      <c r="H657">
        <f>IF(cukier3[[#This Row],[ile zakupiono]]&gt;=4000,1,0)</f>
        <v>0</v>
      </c>
    </row>
    <row r="658" spans="1:8" x14ac:dyDescent="0.25">
      <c r="A658" s="1">
        <v>39527</v>
      </c>
      <c r="B658" t="s">
        <v>37</v>
      </c>
      <c r="C658">
        <v>125</v>
      </c>
      <c r="D658">
        <f>MONTH(cukier3[[#This Row],[Data]])</f>
        <v>3</v>
      </c>
      <c r="E658">
        <f>IF(NOT(D657=cukier3[[#This Row],[miesiac]]),1,0)</f>
        <v>0</v>
      </c>
      <c r="F658">
        <f>IF(cukier3[[#This Row],[czypierwszy]]=1,(ROUNDUP((5000-F657)/1000,0)*1000+F657-cukier3[[#This Row],[Ilość cukru]]),F657-cukier3[[#This Row],[Ilość cukru]])</f>
        <v>3364</v>
      </c>
      <c r="G658">
        <f>cukier3[[#This Row],[magazyn]]-F657+cukier3[[#This Row],[Ilość cukru]]</f>
        <v>0</v>
      </c>
      <c r="H658">
        <f>IF(cukier3[[#This Row],[ile zakupiono]]&gt;=4000,1,0)</f>
        <v>0</v>
      </c>
    </row>
    <row r="659" spans="1:8" x14ac:dyDescent="0.25">
      <c r="A659" s="1">
        <v>39527</v>
      </c>
      <c r="B659" t="s">
        <v>24</v>
      </c>
      <c r="C659">
        <v>248</v>
      </c>
      <c r="D659">
        <f>MONTH(cukier3[[#This Row],[Data]])</f>
        <v>3</v>
      </c>
      <c r="E659">
        <f>IF(NOT(D658=cukier3[[#This Row],[miesiac]]),1,0)</f>
        <v>0</v>
      </c>
      <c r="F659">
        <f>IF(cukier3[[#This Row],[czypierwszy]]=1,(ROUNDUP((5000-F658)/1000,0)*1000+F658-cukier3[[#This Row],[Ilość cukru]]),F658-cukier3[[#This Row],[Ilość cukru]])</f>
        <v>3116</v>
      </c>
      <c r="G659">
        <f>cukier3[[#This Row],[magazyn]]-F658+cukier3[[#This Row],[Ilość cukru]]</f>
        <v>0</v>
      </c>
      <c r="H659">
        <f>IF(cukier3[[#This Row],[ile zakupiono]]&gt;=4000,1,0)</f>
        <v>0</v>
      </c>
    </row>
    <row r="660" spans="1:8" x14ac:dyDescent="0.25">
      <c r="A660" s="1">
        <v>39527</v>
      </c>
      <c r="B660" t="s">
        <v>104</v>
      </c>
      <c r="C660">
        <v>298</v>
      </c>
      <c r="D660">
        <f>MONTH(cukier3[[#This Row],[Data]])</f>
        <v>3</v>
      </c>
      <c r="E660">
        <f>IF(NOT(D659=cukier3[[#This Row],[miesiac]]),1,0)</f>
        <v>0</v>
      </c>
      <c r="F660">
        <f>IF(cukier3[[#This Row],[czypierwszy]]=1,(ROUNDUP((5000-F659)/1000,0)*1000+F659-cukier3[[#This Row],[Ilość cukru]]),F659-cukier3[[#This Row],[Ilość cukru]])</f>
        <v>2818</v>
      </c>
      <c r="G660">
        <f>cukier3[[#This Row],[magazyn]]-F659+cukier3[[#This Row],[Ilość cukru]]</f>
        <v>0</v>
      </c>
      <c r="H660">
        <f>IF(cukier3[[#This Row],[ile zakupiono]]&gt;=4000,1,0)</f>
        <v>0</v>
      </c>
    </row>
    <row r="661" spans="1:8" x14ac:dyDescent="0.25">
      <c r="A661" s="1">
        <v>39528</v>
      </c>
      <c r="B661" t="s">
        <v>24</v>
      </c>
      <c r="C661">
        <v>406</v>
      </c>
      <c r="D661">
        <f>MONTH(cukier3[[#This Row],[Data]])</f>
        <v>3</v>
      </c>
      <c r="E661">
        <f>IF(NOT(D660=cukier3[[#This Row],[miesiac]]),1,0)</f>
        <v>0</v>
      </c>
      <c r="F661">
        <f>IF(cukier3[[#This Row],[czypierwszy]]=1,(ROUNDUP((5000-F660)/1000,0)*1000+F660-cukier3[[#This Row],[Ilość cukru]]),F660-cukier3[[#This Row],[Ilość cukru]])</f>
        <v>2412</v>
      </c>
      <c r="G661">
        <f>cukier3[[#This Row],[magazyn]]-F660+cukier3[[#This Row],[Ilość cukru]]</f>
        <v>0</v>
      </c>
      <c r="H661">
        <f>IF(cukier3[[#This Row],[ile zakupiono]]&gt;=4000,1,0)</f>
        <v>0</v>
      </c>
    </row>
    <row r="662" spans="1:8" x14ac:dyDescent="0.25">
      <c r="A662" s="1">
        <v>39529</v>
      </c>
      <c r="B662" t="s">
        <v>21</v>
      </c>
      <c r="C662">
        <v>46</v>
      </c>
      <c r="D662">
        <f>MONTH(cukier3[[#This Row],[Data]])</f>
        <v>3</v>
      </c>
      <c r="E662">
        <f>IF(NOT(D661=cukier3[[#This Row],[miesiac]]),1,0)</f>
        <v>0</v>
      </c>
      <c r="F662">
        <f>IF(cukier3[[#This Row],[czypierwszy]]=1,(ROUNDUP((5000-F661)/1000,0)*1000+F661-cukier3[[#This Row],[Ilość cukru]]),F661-cukier3[[#This Row],[Ilość cukru]])</f>
        <v>2366</v>
      </c>
      <c r="G662">
        <f>cukier3[[#This Row],[magazyn]]-F661+cukier3[[#This Row],[Ilość cukru]]</f>
        <v>0</v>
      </c>
      <c r="H662">
        <f>IF(cukier3[[#This Row],[ile zakupiono]]&gt;=4000,1,0)</f>
        <v>0</v>
      </c>
    </row>
    <row r="663" spans="1:8" x14ac:dyDescent="0.25">
      <c r="A663" s="1">
        <v>39530</v>
      </c>
      <c r="B663" t="s">
        <v>71</v>
      </c>
      <c r="C663">
        <v>106</v>
      </c>
      <c r="D663">
        <f>MONTH(cukier3[[#This Row],[Data]])</f>
        <v>3</v>
      </c>
      <c r="E663">
        <f>IF(NOT(D662=cukier3[[#This Row],[miesiac]]),1,0)</f>
        <v>0</v>
      </c>
      <c r="F663">
        <f>IF(cukier3[[#This Row],[czypierwszy]]=1,(ROUNDUP((5000-F662)/1000,0)*1000+F662-cukier3[[#This Row],[Ilość cukru]]),F662-cukier3[[#This Row],[Ilość cukru]])</f>
        <v>2260</v>
      </c>
      <c r="G663">
        <f>cukier3[[#This Row],[magazyn]]-F662+cukier3[[#This Row],[Ilość cukru]]</f>
        <v>0</v>
      </c>
      <c r="H663">
        <f>IF(cukier3[[#This Row],[ile zakupiono]]&gt;=4000,1,0)</f>
        <v>0</v>
      </c>
    </row>
    <row r="664" spans="1:8" x14ac:dyDescent="0.25">
      <c r="A664" s="1">
        <v>39532</v>
      </c>
      <c r="B664" t="s">
        <v>11</v>
      </c>
      <c r="C664">
        <v>121</v>
      </c>
      <c r="D664">
        <f>MONTH(cukier3[[#This Row],[Data]])</f>
        <v>3</v>
      </c>
      <c r="E664">
        <f>IF(NOT(D663=cukier3[[#This Row],[miesiac]]),1,0)</f>
        <v>0</v>
      </c>
      <c r="F664">
        <f>IF(cukier3[[#This Row],[czypierwszy]]=1,(ROUNDUP((5000-F663)/1000,0)*1000+F663-cukier3[[#This Row],[Ilość cukru]]),F663-cukier3[[#This Row],[Ilość cukru]])</f>
        <v>2139</v>
      </c>
      <c r="G664">
        <f>cukier3[[#This Row],[magazyn]]-F663+cukier3[[#This Row],[Ilość cukru]]</f>
        <v>0</v>
      </c>
      <c r="H664">
        <f>IF(cukier3[[#This Row],[ile zakupiono]]&gt;=4000,1,0)</f>
        <v>0</v>
      </c>
    </row>
    <row r="665" spans="1:8" x14ac:dyDescent="0.25">
      <c r="A665" s="1">
        <v>39536</v>
      </c>
      <c r="B665" t="s">
        <v>47</v>
      </c>
      <c r="C665">
        <v>170</v>
      </c>
      <c r="D665">
        <f>MONTH(cukier3[[#This Row],[Data]])</f>
        <v>3</v>
      </c>
      <c r="E665">
        <f>IF(NOT(D664=cukier3[[#This Row],[miesiac]]),1,0)</f>
        <v>0</v>
      </c>
      <c r="F665">
        <f>IF(cukier3[[#This Row],[czypierwszy]]=1,(ROUNDUP((5000-F664)/1000,0)*1000+F664-cukier3[[#This Row],[Ilość cukru]]),F664-cukier3[[#This Row],[Ilość cukru]])</f>
        <v>1969</v>
      </c>
      <c r="G665">
        <f>cukier3[[#This Row],[magazyn]]-F664+cukier3[[#This Row],[Ilość cukru]]</f>
        <v>0</v>
      </c>
      <c r="H665">
        <f>IF(cukier3[[#This Row],[ile zakupiono]]&gt;=4000,1,0)</f>
        <v>0</v>
      </c>
    </row>
    <row r="666" spans="1:8" x14ac:dyDescent="0.25">
      <c r="A666" s="1">
        <v>39536</v>
      </c>
      <c r="B666" t="s">
        <v>16</v>
      </c>
      <c r="C666">
        <v>431</v>
      </c>
      <c r="D666">
        <f>MONTH(cukier3[[#This Row],[Data]])</f>
        <v>3</v>
      </c>
      <c r="E666">
        <f>IF(NOT(D665=cukier3[[#This Row],[miesiac]]),1,0)</f>
        <v>0</v>
      </c>
      <c r="F666">
        <f>IF(cukier3[[#This Row],[czypierwszy]]=1,(ROUNDUP((5000-F665)/1000,0)*1000+F665-cukier3[[#This Row],[Ilość cukru]]),F665-cukier3[[#This Row],[Ilość cukru]])</f>
        <v>1538</v>
      </c>
      <c r="G666">
        <f>cukier3[[#This Row],[magazyn]]-F665+cukier3[[#This Row],[Ilość cukru]]</f>
        <v>0</v>
      </c>
      <c r="H666">
        <f>IF(cukier3[[#This Row],[ile zakupiono]]&gt;=4000,1,0)</f>
        <v>0</v>
      </c>
    </row>
    <row r="667" spans="1:8" x14ac:dyDescent="0.25">
      <c r="A667" s="1">
        <v>39537</v>
      </c>
      <c r="B667" t="s">
        <v>52</v>
      </c>
      <c r="C667">
        <v>483</v>
      </c>
      <c r="D667">
        <f>MONTH(cukier3[[#This Row],[Data]])</f>
        <v>3</v>
      </c>
      <c r="E667">
        <f>IF(NOT(D666=cukier3[[#This Row],[miesiac]]),1,0)</f>
        <v>0</v>
      </c>
      <c r="F667">
        <f>IF(cukier3[[#This Row],[czypierwszy]]=1,(ROUNDUP((5000-F666)/1000,0)*1000+F666-cukier3[[#This Row],[Ilość cukru]]),F666-cukier3[[#This Row],[Ilość cukru]])</f>
        <v>1055</v>
      </c>
      <c r="G667">
        <f>cukier3[[#This Row],[magazyn]]-F666+cukier3[[#This Row],[Ilość cukru]]</f>
        <v>0</v>
      </c>
      <c r="H667">
        <f>IF(cukier3[[#This Row],[ile zakupiono]]&gt;=4000,1,0)</f>
        <v>0</v>
      </c>
    </row>
    <row r="668" spans="1:8" x14ac:dyDescent="0.25">
      <c r="A668" s="1">
        <v>39539</v>
      </c>
      <c r="B668" t="s">
        <v>9</v>
      </c>
      <c r="C668">
        <v>354</v>
      </c>
      <c r="D668">
        <f>MONTH(cukier3[[#This Row],[Data]])</f>
        <v>4</v>
      </c>
      <c r="E668">
        <f>IF(NOT(D667=cukier3[[#This Row],[miesiac]]),1,0)</f>
        <v>1</v>
      </c>
      <c r="F668">
        <f>IF(cukier3[[#This Row],[czypierwszy]]=1,(ROUNDUP((5000-F667)/1000,0)*1000+F667-cukier3[[#This Row],[Ilość cukru]]),F667-cukier3[[#This Row],[Ilość cukru]])</f>
        <v>4701</v>
      </c>
      <c r="G668">
        <f>cukier3[[#This Row],[magazyn]]-F667+cukier3[[#This Row],[Ilość cukru]]</f>
        <v>4000</v>
      </c>
      <c r="H668">
        <f>IF(cukier3[[#This Row],[ile zakupiono]]&gt;=4000,1,0)</f>
        <v>1</v>
      </c>
    </row>
    <row r="669" spans="1:8" x14ac:dyDescent="0.25">
      <c r="A669" s="1">
        <v>39541</v>
      </c>
      <c r="B669" t="s">
        <v>71</v>
      </c>
      <c r="C669">
        <v>65</v>
      </c>
      <c r="D669">
        <f>MONTH(cukier3[[#This Row],[Data]])</f>
        <v>4</v>
      </c>
      <c r="E669">
        <f>IF(NOT(D668=cukier3[[#This Row],[miesiac]]),1,0)</f>
        <v>0</v>
      </c>
      <c r="F669">
        <f>IF(cukier3[[#This Row],[czypierwszy]]=1,(ROUNDUP((5000-F668)/1000,0)*1000+F668-cukier3[[#This Row],[Ilość cukru]]),F668-cukier3[[#This Row],[Ilość cukru]])</f>
        <v>4636</v>
      </c>
      <c r="G669">
        <f>cukier3[[#This Row],[magazyn]]-F668+cukier3[[#This Row],[Ilość cukru]]</f>
        <v>0</v>
      </c>
      <c r="H669">
        <f>IF(cukier3[[#This Row],[ile zakupiono]]&gt;=4000,1,0)</f>
        <v>0</v>
      </c>
    </row>
    <row r="670" spans="1:8" x14ac:dyDescent="0.25">
      <c r="A670" s="1">
        <v>39544</v>
      </c>
      <c r="B670" t="s">
        <v>26</v>
      </c>
      <c r="C670">
        <v>176</v>
      </c>
      <c r="D670">
        <f>MONTH(cukier3[[#This Row],[Data]])</f>
        <v>4</v>
      </c>
      <c r="E670">
        <f>IF(NOT(D669=cukier3[[#This Row],[miesiac]]),1,0)</f>
        <v>0</v>
      </c>
      <c r="F670">
        <f>IF(cukier3[[#This Row],[czypierwszy]]=1,(ROUNDUP((5000-F669)/1000,0)*1000+F669-cukier3[[#This Row],[Ilość cukru]]),F669-cukier3[[#This Row],[Ilość cukru]])</f>
        <v>4460</v>
      </c>
      <c r="G670">
        <f>cukier3[[#This Row],[magazyn]]-F669+cukier3[[#This Row],[Ilość cukru]]</f>
        <v>0</v>
      </c>
      <c r="H670">
        <f>IF(cukier3[[#This Row],[ile zakupiono]]&gt;=4000,1,0)</f>
        <v>0</v>
      </c>
    </row>
    <row r="671" spans="1:8" x14ac:dyDescent="0.25">
      <c r="A671" s="1">
        <v>39545</v>
      </c>
      <c r="B671" t="s">
        <v>53</v>
      </c>
      <c r="C671">
        <v>2</v>
      </c>
      <c r="D671">
        <f>MONTH(cukier3[[#This Row],[Data]])</f>
        <v>4</v>
      </c>
      <c r="E671">
        <f>IF(NOT(D670=cukier3[[#This Row],[miesiac]]),1,0)</f>
        <v>0</v>
      </c>
      <c r="F671">
        <f>IF(cukier3[[#This Row],[czypierwszy]]=1,(ROUNDUP((5000-F670)/1000,0)*1000+F670-cukier3[[#This Row],[Ilość cukru]]),F670-cukier3[[#This Row],[Ilość cukru]])</f>
        <v>4458</v>
      </c>
      <c r="G671">
        <f>cukier3[[#This Row],[magazyn]]-F670+cukier3[[#This Row],[Ilość cukru]]</f>
        <v>0</v>
      </c>
      <c r="H671">
        <f>IF(cukier3[[#This Row],[ile zakupiono]]&gt;=4000,1,0)</f>
        <v>0</v>
      </c>
    </row>
    <row r="672" spans="1:8" x14ac:dyDescent="0.25">
      <c r="A672" s="1">
        <v>39546</v>
      </c>
      <c r="B672" t="s">
        <v>68</v>
      </c>
      <c r="C672">
        <v>46</v>
      </c>
      <c r="D672">
        <f>MONTH(cukier3[[#This Row],[Data]])</f>
        <v>4</v>
      </c>
      <c r="E672">
        <f>IF(NOT(D671=cukier3[[#This Row],[miesiac]]),1,0)</f>
        <v>0</v>
      </c>
      <c r="F672">
        <f>IF(cukier3[[#This Row],[czypierwszy]]=1,(ROUNDUP((5000-F671)/1000,0)*1000+F671-cukier3[[#This Row],[Ilość cukru]]),F671-cukier3[[#This Row],[Ilość cukru]])</f>
        <v>4412</v>
      </c>
      <c r="G672">
        <f>cukier3[[#This Row],[magazyn]]-F671+cukier3[[#This Row],[Ilość cukru]]</f>
        <v>0</v>
      </c>
      <c r="H672">
        <f>IF(cukier3[[#This Row],[ile zakupiono]]&gt;=4000,1,0)</f>
        <v>0</v>
      </c>
    </row>
    <row r="673" spans="1:8" x14ac:dyDescent="0.25">
      <c r="A673" s="1">
        <v>39549</v>
      </c>
      <c r="B673" t="s">
        <v>104</v>
      </c>
      <c r="C673">
        <v>477</v>
      </c>
      <c r="D673">
        <f>MONTH(cukier3[[#This Row],[Data]])</f>
        <v>4</v>
      </c>
      <c r="E673">
        <f>IF(NOT(D672=cukier3[[#This Row],[miesiac]]),1,0)</f>
        <v>0</v>
      </c>
      <c r="F673">
        <f>IF(cukier3[[#This Row],[czypierwszy]]=1,(ROUNDUP((5000-F672)/1000,0)*1000+F672-cukier3[[#This Row],[Ilość cukru]]),F672-cukier3[[#This Row],[Ilość cukru]])</f>
        <v>3935</v>
      </c>
      <c r="G673">
        <f>cukier3[[#This Row],[magazyn]]-F672+cukier3[[#This Row],[Ilość cukru]]</f>
        <v>0</v>
      </c>
      <c r="H673">
        <f>IF(cukier3[[#This Row],[ile zakupiono]]&gt;=4000,1,0)</f>
        <v>0</v>
      </c>
    </row>
    <row r="674" spans="1:8" x14ac:dyDescent="0.25">
      <c r="A674" s="1">
        <v>39550</v>
      </c>
      <c r="B674" t="s">
        <v>59</v>
      </c>
      <c r="C674">
        <v>6</v>
      </c>
      <c r="D674">
        <f>MONTH(cukier3[[#This Row],[Data]])</f>
        <v>4</v>
      </c>
      <c r="E674">
        <f>IF(NOT(D673=cukier3[[#This Row],[miesiac]]),1,0)</f>
        <v>0</v>
      </c>
      <c r="F674">
        <f>IF(cukier3[[#This Row],[czypierwszy]]=1,(ROUNDUP((5000-F673)/1000,0)*1000+F673-cukier3[[#This Row],[Ilość cukru]]),F673-cukier3[[#This Row],[Ilość cukru]])</f>
        <v>3929</v>
      </c>
      <c r="G674">
        <f>cukier3[[#This Row],[magazyn]]-F673+cukier3[[#This Row],[Ilość cukru]]</f>
        <v>0</v>
      </c>
      <c r="H674">
        <f>IF(cukier3[[#This Row],[ile zakupiono]]&gt;=4000,1,0)</f>
        <v>0</v>
      </c>
    </row>
    <row r="675" spans="1:8" x14ac:dyDescent="0.25">
      <c r="A675" s="1">
        <v>39552</v>
      </c>
      <c r="B675" t="s">
        <v>50</v>
      </c>
      <c r="C675">
        <v>11</v>
      </c>
      <c r="D675">
        <f>MONTH(cukier3[[#This Row],[Data]])</f>
        <v>4</v>
      </c>
      <c r="E675">
        <f>IF(NOT(D674=cukier3[[#This Row],[miesiac]]),1,0)</f>
        <v>0</v>
      </c>
      <c r="F675">
        <f>IF(cukier3[[#This Row],[czypierwszy]]=1,(ROUNDUP((5000-F674)/1000,0)*1000+F674-cukier3[[#This Row],[Ilość cukru]]),F674-cukier3[[#This Row],[Ilość cukru]])</f>
        <v>3918</v>
      </c>
      <c r="G675">
        <f>cukier3[[#This Row],[magazyn]]-F674+cukier3[[#This Row],[Ilość cukru]]</f>
        <v>0</v>
      </c>
      <c r="H675">
        <f>IF(cukier3[[#This Row],[ile zakupiono]]&gt;=4000,1,0)</f>
        <v>0</v>
      </c>
    </row>
    <row r="676" spans="1:8" x14ac:dyDescent="0.25">
      <c r="A676" s="1">
        <v>39552</v>
      </c>
      <c r="B676" t="s">
        <v>68</v>
      </c>
      <c r="C676">
        <v>126</v>
      </c>
      <c r="D676">
        <f>MONTH(cukier3[[#This Row],[Data]])</f>
        <v>4</v>
      </c>
      <c r="E676">
        <f>IF(NOT(D675=cukier3[[#This Row],[miesiac]]),1,0)</f>
        <v>0</v>
      </c>
      <c r="F676">
        <f>IF(cukier3[[#This Row],[czypierwszy]]=1,(ROUNDUP((5000-F675)/1000,0)*1000+F675-cukier3[[#This Row],[Ilość cukru]]),F675-cukier3[[#This Row],[Ilość cukru]])</f>
        <v>3792</v>
      </c>
      <c r="G676">
        <f>cukier3[[#This Row],[magazyn]]-F675+cukier3[[#This Row],[Ilość cukru]]</f>
        <v>0</v>
      </c>
      <c r="H676">
        <f>IF(cukier3[[#This Row],[ile zakupiono]]&gt;=4000,1,0)</f>
        <v>0</v>
      </c>
    </row>
    <row r="677" spans="1:8" x14ac:dyDescent="0.25">
      <c r="A677" s="1">
        <v>39552</v>
      </c>
      <c r="B677" t="s">
        <v>20</v>
      </c>
      <c r="C677">
        <v>190</v>
      </c>
      <c r="D677">
        <f>MONTH(cukier3[[#This Row],[Data]])</f>
        <v>4</v>
      </c>
      <c r="E677">
        <f>IF(NOT(D676=cukier3[[#This Row],[miesiac]]),1,0)</f>
        <v>0</v>
      </c>
      <c r="F677">
        <f>IF(cukier3[[#This Row],[czypierwszy]]=1,(ROUNDUP((5000-F676)/1000,0)*1000+F676-cukier3[[#This Row],[Ilość cukru]]),F676-cukier3[[#This Row],[Ilość cukru]])</f>
        <v>3602</v>
      </c>
      <c r="G677">
        <f>cukier3[[#This Row],[magazyn]]-F676+cukier3[[#This Row],[Ilość cukru]]</f>
        <v>0</v>
      </c>
      <c r="H677">
        <f>IF(cukier3[[#This Row],[ile zakupiono]]&gt;=4000,1,0)</f>
        <v>0</v>
      </c>
    </row>
    <row r="678" spans="1:8" x14ac:dyDescent="0.25">
      <c r="A678" s="1">
        <v>39553</v>
      </c>
      <c r="B678" t="s">
        <v>52</v>
      </c>
      <c r="C678">
        <v>358</v>
      </c>
      <c r="D678">
        <f>MONTH(cukier3[[#This Row],[Data]])</f>
        <v>4</v>
      </c>
      <c r="E678">
        <f>IF(NOT(D677=cukier3[[#This Row],[miesiac]]),1,0)</f>
        <v>0</v>
      </c>
      <c r="F678">
        <f>IF(cukier3[[#This Row],[czypierwszy]]=1,(ROUNDUP((5000-F677)/1000,0)*1000+F677-cukier3[[#This Row],[Ilość cukru]]),F677-cukier3[[#This Row],[Ilość cukru]])</f>
        <v>3244</v>
      </c>
      <c r="G678">
        <f>cukier3[[#This Row],[magazyn]]-F677+cukier3[[#This Row],[Ilość cukru]]</f>
        <v>0</v>
      </c>
      <c r="H678">
        <f>IF(cukier3[[#This Row],[ile zakupiono]]&gt;=4000,1,0)</f>
        <v>0</v>
      </c>
    </row>
    <row r="679" spans="1:8" x14ac:dyDescent="0.25">
      <c r="A679" s="1">
        <v>39553</v>
      </c>
      <c r="B679" t="s">
        <v>41</v>
      </c>
      <c r="C679">
        <v>78</v>
      </c>
      <c r="D679">
        <f>MONTH(cukier3[[#This Row],[Data]])</f>
        <v>4</v>
      </c>
      <c r="E679">
        <f>IF(NOT(D678=cukier3[[#This Row],[miesiac]]),1,0)</f>
        <v>0</v>
      </c>
      <c r="F679">
        <f>IF(cukier3[[#This Row],[czypierwszy]]=1,(ROUNDUP((5000-F678)/1000,0)*1000+F678-cukier3[[#This Row],[Ilość cukru]]),F678-cukier3[[#This Row],[Ilość cukru]])</f>
        <v>3166</v>
      </c>
      <c r="G679">
        <f>cukier3[[#This Row],[magazyn]]-F678+cukier3[[#This Row],[Ilość cukru]]</f>
        <v>0</v>
      </c>
      <c r="H679">
        <f>IF(cukier3[[#This Row],[ile zakupiono]]&gt;=4000,1,0)</f>
        <v>0</v>
      </c>
    </row>
    <row r="680" spans="1:8" x14ac:dyDescent="0.25">
      <c r="A680" s="1">
        <v>39553</v>
      </c>
      <c r="B680" t="s">
        <v>73</v>
      </c>
      <c r="C680">
        <v>129</v>
      </c>
      <c r="D680">
        <f>MONTH(cukier3[[#This Row],[Data]])</f>
        <v>4</v>
      </c>
      <c r="E680">
        <f>IF(NOT(D679=cukier3[[#This Row],[miesiac]]),1,0)</f>
        <v>0</v>
      </c>
      <c r="F680">
        <f>IF(cukier3[[#This Row],[czypierwszy]]=1,(ROUNDUP((5000-F679)/1000,0)*1000+F679-cukier3[[#This Row],[Ilość cukru]]),F679-cukier3[[#This Row],[Ilość cukru]])</f>
        <v>3037</v>
      </c>
      <c r="G680">
        <f>cukier3[[#This Row],[magazyn]]-F679+cukier3[[#This Row],[Ilość cukru]]</f>
        <v>0</v>
      </c>
      <c r="H680">
        <f>IF(cukier3[[#This Row],[ile zakupiono]]&gt;=4000,1,0)</f>
        <v>0</v>
      </c>
    </row>
    <row r="681" spans="1:8" x14ac:dyDescent="0.25">
      <c r="A681" s="1">
        <v>39554</v>
      </c>
      <c r="B681" t="s">
        <v>16</v>
      </c>
      <c r="C681">
        <v>433</v>
      </c>
      <c r="D681">
        <f>MONTH(cukier3[[#This Row],[Data]])</f>
        <v>4</v>
      </c>
      <c r="E681">
        <f>IF(NOT(D680=cukier3[[#This Row],[miesiac]]),1,0)</f>
        <v>0</v>
      </c>
      <c r="F681">
        <f>IF(cukier3[[#This Row],[czypierwszy]]=1,(ROUNDUP((5000-F680)/1000,0)*1000+F680-cukier3[[#This Row],[Ilość cukru]]),F680-cukier3[[#This Row],[Ilość cukru]])</f>
        <v>2604</v>
      </c>
      <c r="G681">
        <f>cukier3[[#This Row],[magazyn]]-F680+cukier3[[#This Row],[Ilość cukru]]</f>
        <v>0</v>
      </c>
      <c r="H681">
        <f>IF(cukier3[[#This Row],[ile zakupiono]]&gt;=4000,1,0)</f>
        <v>0</v>
      </c>
    </row>
    <row r="682" spans="1:8" x14ac:dyDescent="0.25">
      <c r="A682" s="1">
        <v>39555</v>
      </c>
      <c r="B682" t="s">
        <v>92</v>
      </c>
      <c r="C682">
        <v>18</v>
      </c>
      <c r="D682">
        <f>MONTH(cukier3[[#This Row],[Data]])</f>
        <v>4</v>
      </c>
      <c r="E682">
        <f>IF(NOT(D681=cukier3[[#This Row],[miesiac]]),1,0)</f>
        <v>0</v>
      </c>
      <c r="F682">
        <f>IF(cukier3[[#This Row],[czypierwszy]]=1,(ROUNDUP((5000-F681)/1000,0)*1000+F681-cukier3[[#This Row],[Ilość cukru]]),F681-cukier3[[#This Row],[Ilość cukru]])</f>
        <v>2586</v>
      </c>
      <c r="G682">
        <f>cukier3[[#This Row],[magazyn]]-F681+cukier3[[#This Row],[Ilość cukru]]</f>
        <v>0</v>
      </c>
      <c r="H682">
        <f>IF(cukier3[[#This Row],[ile zakupiono]]&gt;=4000,1,0)</f>
        <v>0</v>
      </c>
    </row>
    <row r="683" spans="1:8" x14ac:dyDescent="0.25">
      <c r="A683" s="1">
        <v>39556</v>
      </c>
      <c r="B683" t="s">
        <v>82</v>
      </c>
      <c r="C683">
        <v>30</v>
      </c>
      <c r="D683">
        <f>MONTH(cukier3[[#This Row],[Data]])</f>
        <v>4</v>
      </c>
      <c r="E683">
        <f>IF(NOT(D682=cukier3[[#This Row],[miesiac]]),1,0)</f>
        <v>0</v>
      </c>
      <c r="F683">
        <f>IF(cukier3[[#This Row],[czypierwszy]]=1,(ROUNDUP((5000-F682)/1000,0)*1000+F682-cukier3[[#This Row],[Ilość cukru]]),F682-cukier3[[#This Row],[Ilość cukru]])</f>
        <v>2556</v>
      </c>
      <c r="G683">
        <f>cukier3[[#This Row],[magazyn]]-F682+cukier3[[#This Row],[Ilość cukru]]</f>
        <v>0</v>
      </c>
      <c r="H683">
        <f>IF(cukier3[[#This Row],[ile zakupiono]]&gt;=4000,1,0)</f>
        <v>0</v>
      </c>
    </row>
    <row r="684" spans="1:8" x14ac:dyDescent="0.25">
      <c r="A684" s="1">
        <v>39557</v>
      </c>
      <c r="B684" t="s">
        <v>44</v>
      </c>
      <c r="C684">
        <v>18</v>
      </c>
      <c r="D684">
        <f>MONTH(cukier3[[#This Row],[Data]])</f>
        <v>4</v>
      </c>
      <c r="E684">
        <f>IF(NOT(D683=cukier3[[#This Row],[miesiac]]),1,0)</f>
        <v>0</v>
      </c>
      <c r="F684">
        <f>IF(cukier3[[#This Row],[czypierwszy]]=1,(ROUNDUP((5000-F683)/1000,0)*1000+F683-cukier3[[#This Row],[Ilość cukru]]),F683-cukier3[[#This Row],[Ilość cukru]])</f>
        <v>2538</v>
      </c>
      <c r="G684">
        <f>cukier3[[#This Row],[magazyn]]-F683+cukier3[[#This Row],[Ilość cukru]]</f>
        <v>0</v>
      </c>
      <c r="H684">
        <f>IF(cukier3[[#This Row],[ile zakupiono]]&gt;=4000,1,0)</f>
        <v>0</v>
      </c>
    </row>
    <row r="685" spans="1:8" x14ac:dyDescent="0.25">
      <c r="A685" s="1">
        <v>39558</v>
      </c>
      <c r="B685" t="s">
        <v>68</v>
      </c>
      <c r="C685">
        <v>146</v>
      </c>
      <c r="D685">
        <f>MONTH(cukier3[[#This Row],[Data]])</f>
        <v>4</v>
      </c>
      <c r="E685">
        <f>IF(NOT(D684=cukier3[[#This Row],[miesiac]]),1,0)</f>
        <v>0</v>
      </c>
      <c r="F685">
        <f>IF(cukier3[[#This Row],[czypierwszy]]=1,(ROUNDUP((5000-F684)/1000,0)*1000+F684-cukier3[[#This Row],[Ilość cukru]]),F684-cukier3[[#This Row],[Ilość cukru]])</f>
        <v>2392</v>
      </c>
      <c r="G685">
        <f>cukier3[[#This Row],[magazyn]]-F684+cukier3[[#This Row],[Ilość cukru]]</f>
        <v>0</v>
      </c>
      <c r="H685">
        <f>IF(cukier3[[#This Row],[ile zakupiono]]&gt;=4000,1,0)</f>
        <v>0</v>
      </c>
    </row>
    <row r="686" spans="1:8" x14ac:dyDescent="0.25">
      <c r="A686" s="1">
        <v>39558</v>
      </c>
      <c r="B686" t="s">
        <v>164</v>
      </c>
      <c r="C686">
        <v>19</v>
      </c>
      <c r="D686">
        <f>MONTH(cukier3[[#This Row],[Data]])</f>
        <v>4</v>
      </c>
      <c r="E686">
        <f>IF(NOT(D685=cukier3[[#This Row],[miesiac]]),1,0)</f>
        <v>0</v>
      </c>
      <c r="F686">
        <f>IF(cukier3[[#This Row],[czypierwszy]]=1,(ROUNDUP((5000-F685)/1000,0)*1000+F685-cukier3[[#This Row],[Ilość cukru]]),F685-cukier3[[#This Row],[Ilość cukru]])</f>
        <v>2373</v>
      </c>
      <c r="G686">
        <f>cukier3[[#This Row],[magazyn]]-F685+cukier3[[#This Row],[Ilość cukru]]</f>
        <v>0</v>
      </c>
      <c r="H686">
        <f>IF(cukier3[[#This Row],[ile zakupiono]]&gt;=4000,1,0)</f>
        <v>0</v>
      </c>
    </row>
    <row r="687" spans="1:8" x14ac:dyDescent="0.25">
      <c r="A687" s="1">
        <v>39559</v>
      </c>
      <c r="B687" t="s">
        <v>25</v>
      </c>
      <c r="C687">
        <v>170</v>
      </c>
      <c r="D687">
        <f>MONTH(cukier3[[#This Row],[Data]])</f>
        <v>4</v>
      </c>
      <c r="E687">
        <f>IF(NOT(D686=cukier3[[#This Row],[miesiac]]),1,0)</f>
        <v>0</v>
      </c>
      <c r="F687">
        <f>IF(cukier3[[#This Row],[czypierwszy]]=1,(ROUNDUP((5000-F686)/1000,0)*1000+F686-cukier3[[#This Row],[Ilość cukru]]),F686-cukier3[[#This Row],[Ilość cukru]])</f>
        <v>2203</v>
      </c>
      <c r="G687">
        <f>cukier3[[#This Row],[magazyn]]-F686+cukier3[[#This Row],[Ilość cukru]]</f>
        <v>0</v>
      </c>
      <c r="H687">
        <f>IF(cukier3[[#This Row],[ile zakupiono]]&gt;=4000,1,0)</f>
        <v>0</v>
      </c>
    </row>
    <row r="688" spans="1:8" x14ac:dyDescent="0.25">
      <c r="A688" s="1">
        <v>39561</v>
      </c>
      <c r="B688" t="s">
        <v>7</v>
      </c>
      <c r="C688">
        <v>428</v>
      </c>
      <c r="D688">
        <f>MONTH(cukier3[[#This Row],[Data]])</f>
        <v>4</v>
      </c>
      <c r="E688">
        <f>IF(NOT(D687=cukier3[[#This Row],[miesiac]]),1,0)</f>
        <v>0</v>
      </c>
      <c r="F688">
        <f>IF(cukier3[[#This Row],[czypierwszy]]=1,(ROUNDUP((5000-F687)/1000,0)*1000+F687-cukier3[[#This Row],[Ilość cukru]]),F687-cukier3[[#This Row],[Ilość cukru]])</f>
        <v>1775</v>
      </c>
      <c r="G688">
        <f>cukier3[[#This Row],[magazyn]]-F687+cukier3[[#This Row],[Ilość cukru]]</f>
        <v>0</v>
      </c>
      <c r="H688">
        <f>IF(cukier3[[#This Row],[ile zakupiono]]&gt;=4000,1,0)</f>
        <v>0</v>
      </c>
    </row>
    <row r="689" spans="1:8" x14ac:dyDescent="0.25">
      <c r="A689" s="1">
        <v>39563</v>
      </c>
      <c r="B689" t="s">
        <v>52</v>
      </c>
      <c r="C689">
        <v>129</v>
      </c>
      <c r="D689">
        <f>MONTH(cukier3[[#This Row],[Data]])</f>
        <v>4</v>
      </c>
      <c r="E689">
        <f>IF(NOT(D688=cukier3[[#This Row],[miesiac]]),1,0)</f>
        <v>0</v>
      </c>
      <c r="F689">
        <f>IF(cukier3[[#This Row],[czypierwszy]]=1,(ROUNDUP((5000-F688)/1000,0)*1000+F688-cukier3[[#This Row],[Ilość cukru]]),F688-cukier3[[#This Row],[Ilość cukru]])</f>
        <v>1646</v>
      </c>
      <c r="G689">
        <f>cukier3[[#This Row],[magazyn]]-F688+cukier3[[#This Row],[Ilość cukru]]</f>
        <v>0</v>
      </c>
      <c r="H689">
        <f>IF(cukier3[[#This Row],[ile zakupiono]]&gt;=4000,1,0)</f>
        <v>0</v>
      </c>
    </row>
    <row r="690" spans="1:8" x14ac:dyDescent="0.25">
      <c r="A690" s="1">
        <v>39564</v>
      </c>
      <c r="B690" t="s">
        <v>19</v>
      </c>
      <c r="C690">
        <v>304</v>
      </c>
      <c r="D690">
        <f>MONTH(cukier3[[#This Row],[Data]])</f>
        <v>4</v>
      </c>
      <c r="E690">
        <f>IF(NOT(D689=cukier3[[#This Row],[miesiac]]),1,0)</f>
        <v>0</v>
      </c>
      <c r="F690">
        <f>IF(cukier3[[#This Row],[czypierwszy]]=1,(ROUNDUP((5000-F689)/1000,0)*1000+F689-cukier3[[#This Row],[Ilość cukru]]),F689-cukier3[[#This Row],[Ilość cukru]])</f>
        <v>1342</v>
      </c>
      <c r="G690">
        <f>cukier3[[#This Row],[magazyn]]-F689+cukier3[[#This Row],[Ilość cukru]]</f>
        <v>0</v>
      </c>
      <c r="H690">
        <f>IF(cukier3[[#This Row],[ile zakupiono]]&gt;=4000,1,0)</f>
        <v>0</v>
      </c>
    </row>
    <row r="691" spans="1:8" x14ac:dyDescent="0.25">
      <c r="A691" s="1">
        <v>39568</v>
      </c>
      <c r="B691" t="s">
        <v>153</v>
      </c>
      <c r="C691">
        <v>15</v>
      </c>
      <c r="D691">
        <f>MONTH(cukier3[[#This Row],[Data]])</f>
        <v>4</v>
      </c>
      <c r="E691">
        <f>IF(NOT(D690=cukier3[[#This Row],[miesiac]]),1,0)</f>
        <v>0</v>
      </c>
      <c r="F691">
        <f>IF(cukier3[[#This Row],[czypierwszy]]=1,(ROUNDUP((5000-F690)/1000,0)*1000+F690-cukier3[[#This Row],[Ilość cukru]]),F690-cukier3[[#This Row],[Ilość cukru]])</f>
        <v>1327</v>
      </c>
      <c r="G691">
        <f>cukier3[[#This Row],[magazyn]]-F690+cukier3[[#This Row],[Ilość cukru]]</f>
        <v>0</v>
      </c>
      <c r="H691">
        <f>IF(cukier3[[#This Row],[ile zakupiono]]&gt;=4000,1,0)</f>
        <v>0</v>
      </c>
    </row>
    <row r="692" spans="1:8" x14ac:dyDescent="0.25">
      <c r="A692" s="1">
        <v>39569</v>
      </c>
      <c r="B692" t="s">
        <v>168</v>
      </c>
      <c r="C692">
        <v>14</v>
      </c>
      <c r="D692">
        <f>MONTH(cukier3[[#This Row],[Data]])</f>
        <v>5</v>
      </c>
      <c r="E692">
        <f>IF(NOT(D691=cukier3[[#This Row],[miesiac]]),1,0)</f>
        <v>1</v>
      </c>
      <c r="F692">
        <f>IF(cukier3[[#This Row],[czypierwszy]]=1,(ROUNDUP((5000-F691)/1000,0)*1000+F691-cukier3[[#This Row],[Ilość cukru]]),F691-cukier3[[#This Row],[Ilość cukru]])</f>
        <v>5313</v>
      </c>
      <c r="G692">
        <f>cukier3[[#This Row],[magazyn]]-F691+cukier3[[#This Row],[Ilość cukru]]</f>
        <v>4000</v>
      </c>
      <c r="H692">
        <f>IF(cukier3[[#This Row],[ile zakupiono]]&gt;=4000,1,0)</f>
        <v>1</v>
      </c>
    </row>
    <row r="693" spans="1:8" x14ac:dyDescent="0.25">
      <c r="A693" s="1">
        <v>39571</v>
      </c>
      <c r="B693" t="s">
        <v>16</v>
      </c>
      <c r="C693">
        <v>320</v>
      </c>
      <c r="D693">
        <f>MONTH(cukier3[[#This Row],[Data]])</f>
        <v>5</v>
      </c>
      <c r="E693">
        <f>IF(NOT(D692=cukier3[[#This Row],[miesiac]]),1,0)</f>
        <v>0</v>
      </c>
      <c r="F693">
        <f>IF(cukier3[[#This Row],[czypierwszy]]=1,(ROUNDUP((5000-F692)/1000,0)*1000+F692-cukier3[[#This Row],[Ilość cukru]]),F692-cukier3[[#This Row],[Ilość cukru]])</f>
        <v>4993</v>
      </c>
      <c r="G693">
        <f>cukier3[[#This Row],[magazyn]]-F692+cukier3[[#This Row],[Ilość cukru]]</f>
        <v>0</v>
      </c>
      <c r="H693">
        <f>IF(cukier3[[#This Row],[ile zakupiono]]&gt;=4000,1,0)</f>
        <v>0</v>
      </c>
    </row>
    <row r="694" spans="1:8" x14ac:dyDescent="0.25">
      <c r="A694" s="1">
        <v>39572</v>
      </c>
      <c r="B694" t="s">
        <v>57</v>
      </c>
      <c r="C694">
        <v>44</v>
      </c>
      <c r="D694">
        <f>MONTH(cukier3[[#This Row],[Data]])</f>
        <v>5</v>
      </c>
      <c r="E694">
        <f>IF(NOT(D693=cukier3[[#This Row],[miesiac]]),1,0)</f>
        <v>0</v>
      </c>
      <c r="F694">
        <f>IF(cukier3[[#This Row],[czypierwszy]]=1,(ROUNDUP((5000-F693)/1000,0)*1000+F693-cukier3[[#This Row],[Ilość cukru]]),F693-cukier3[[#This Row],[Ilość cukru]])</f>
        <v>4949</v>
      </c>
      <c r="G694">
        <f>cukier3[[#This Row],[magazyn]]-F693+cukier3[[#This Row],[Ilość cukru]]</f>
        <v>0</v>
      </c>
      <c r="H694">
        <f>IF(cukier3[[#This Row],[ile zakupiono]]&gt;=4000,1,0)</f>
        <v>0</v>
      </c>
    </row>
    <row r="695" spans="1:8" x14ac:dyDescent="0.25">
      <c r="A695" s="1">
        <v>39573</v>
      </c>
      <c r="B695" t="s">
        <v>12</v>
      </c>
      <c r="C695">
        <v>71</v>
      </c>
      <c r="D695">
        <f>MONTH(cukier3[[#This Row],[Data]])</f>
        <v>5</v>
      </c>
      <c r="E695">
        <f>IF(NOT(D694=cukier3[[#This Row],[miesiac]]),1,0)</f>
        <v>0</v>
      </c>
      <c r="F695">
        <f>IF(cukier3[[#This Row],[czypierwszy]]=1,(ROUNDUP((5000-F694)/1000,0)*1000+F694-cukier3[[#This Row],[Ilość cukru]]),F694-cukier3[[#This Row],[Ilość cukru]])</f>
        <v>4878</v>
      </c>
      <c r="G695">
        <f>cukier3[[#This Row],[magazyn]]-F694+cukier3[[#This Row],[Ilość cukru]]</f>
        <v>0</v>
      </c>
      <c r="H695">
        <f>IF(cukier3[[#This Row],[ile zakupiono]]&gt;=4000,1,0)</f>
        <v>0</v>
      </c>
    </row>
    <row r="696" spans="1:8" x14ac:dyDescent="0.25">
      <c r="A696" s="1">
        <v>39573</v>
      </c>
      <c r="B696" t="s">
        <v>74</v>
      </c>
      <c r="C696">
        <v>8</v>
      </c>
      <c r="D696">
        <f>MONTH(cukier3[[#This Row],[Data]])</f>
        <v>5</v>
      </c>
      <c r="E696">
        <f>IF(NOT(D695=cukier3[[#This Row],[miesiac]]),1,0)</f>
        <v>0</v>
      </c>
      <c r="F696">
        <f>IF(cukier3[[#This Row],[czypierwszy]]=1,(ROUNDUP((5000-F695)/1000,0)*1000+F695-cukier3[[#This Row],[Ilość cukru]]),F695-cukier3[[#This Row],[Ilość cukru]])</f>
        <v>4870</v>
      </c>
      <c r="G696">
        <f>cukier3[[#This Row],[magazyn]]-F695+cukier3[[#This Row],[Ilość cukru]]</f>
        <v>0</v>
      </c>
      <c r="H696">
        <f>IF(cukier3[[#This Row],[ile zakupiono]]&gt;=4000,1,0)</f>
        <v>0</v>
      </c>
    </row>
    <row r="697" spans="1:8" x14ac:dyDescent="0.25">
      <c r="A697" s="1">
        <v>39577</v>
      </c>
      <c r="B697" t="s">
        <v>11</v>
      </c>
      <c r="C697">
        <v>444</v>
      </c>
      <c r="D697">
        <f>MONTH(cukier3[[#This Row],[Data]])</f>
        <v>5</v>
      </c>
      <c r="E697">
        <f>IF(NOT(D696=cukier3[[#This Row],[miesiac]]),1,0)</f>
        <v>0</v>
      </c>
      <c r="F697">
        <f>IF(cukier3[[#This Row],[czypierwszy]]=1,(ROUNDUP((5000-F696)/1000,0)*1000+F696-cukier3[[#This Row],[Ilość cukru]]),F696-cukier3[[#This Row],[Ilość cukru]])</f>
        <v>4426</v>
      </c>
      <c r="G697">
        <f>cukier3[[#This Row],[magazyn]]-F696+cukier3[[#This Row],[Ilość cukru]]</f>
        <v>0</v>
      </c>
      <c r="H697">
        <f>IF(cukier3[[#This Row],[ile zakupiono]]&gt;=4000,1,0)</f>
        <v>0</v>
      </c>
    </row>
    <row r="698" spans="1:8" x14ac:dyDescent="0.25">
      <c r="A698" s="1">
        <v>39577</v>
      </c>
      <c r="B698" t="s">
        <v>85</v>
      </c>
      <c r="C698">
        <v>1</v>
      </c>
      <c r="D698">
        <f>MONTH(cukier3[[#This Row],[Data]])</f>
        <v>5</v>
      </c>
      <c r="E698">
        <f>IF(NOT(D697=cukier3[[#This Row],[miesiac]]),1,0)</f>
        <v>0</v>
      </c>
      <c r="F698">
        <f>IF(cukier3[[#This Row],[czypierwszy]]=1,(ROUNDUP((5000-F697)/1000,0)*1000+F697-cukier3[[#This Row],[Ilość cukru]]),F697-cukier3[[#This Row],[Ilość cukru]])</f>
        <v>4425</v>
      </c>
      <c r="G698">
        <f>cukier3[[#This Row],[magazyn]]-F697+cukier3[[#This Row],[Ilość cukru]]</f>
        <v>0</v>
      </c>
      <c r="H698">
        <f>IF(cukier3[[#This Row],[ile zakupiono]]&gt;=4000,1,0)</f>
        <v>0</v>
      </c>
    </row>
    <row r="699" spans="1:8" x14ac:dyDescent="0.25">
      <c r="A699" s="1">
        <v>39579</v>
      </c>
      <c r="B699" t="s">
        <v>68</v>
      </c>
      <c r="C699">
        <v>102</v>
      </c>
      <c r="D699">
        <f>MONTH(cukier3[[#This Row],[Data]])</f>
        <v>5</v>
      </c>
      <c r="E699">
        <f>IF(NOT(D698=cukier3[[#This Row],[miesiac]]),1,0)</f>
        <v>0</v>
      </c>
      <c r="F699">
        <f>IF(cukier3[[#This Row],[czypierwszy]]=1,(ROUNDUP((5000-F698)/1000,0)*1000+F698-cukier3[[#This Row],[Ilość cukru]]),F698-cukier3[[#This Row],[Ilość cukru]])</f>
        <v>4323</v>
      </c>
      <c r="G699">
        <f>cukier3[[#This Row],[magazyn]]-F698+cukier3[[#This Row],[Ilość cukru]]</f>
        <v>0</v>
      </c>
      <c r="H699">
        <f>IF(cukier3[[#This Row],[ile zakupiono]]&gt;=4000,1,0)</f>
        <v>0</v>
      </c>
    </row>
    <row r="700" spans="1:8" x14ac:dyDescent="0.25">
      <c r="A700" s="1">
        <v>39579</v>
      </c>
      <c r="B700" t="s">
        <v>28</v>
      </c>
      <c r="C700">
        <v>181</v>
      </c>
      <c r="D700">
        <f>MONTH(cukier3[[#This Row],[Data]])</f>
        <v>5</v>
      </c>
      <c r="E700">
        <f>IF(NOT(D699=cukier3[[#This Row],[miesiac]]),1,0)</f>
        <v>0</v>
      </c>
      <c r="F700">
        <f>IF(cukier3[[#This Row],[czypierwszy]]=1,(ROUNDUP((5000-F699)/1000,0)*1000+F699-cukier3[[#This Row],[Ilość cukru]]),F699-cukier3[[#This Row],[Ilość cukru]])</f>
        <v>4142</v>
      </c>
      <c r="G700">
        <f>cukier3[[#This Row],[magazyn]]-F699+cukier3[[#This Row],[Ilość cukru]]</f>
        <v>0</v>
      </c>
      <c r="H700">
        <f>IF(cukier3[[#This Row],[ile zakupiono]]&gt;=4000,1,0)</f>
        <v>0</v>
      </c>
    </row>
    <row r="701" spans="1:8" x14ac:dyDescent="0.25">
      <c r="A701" s="1">
        <v>39579</v>
      </c>
      <c r="B701" t="s">
        <v>54</v>
      </c>
      <c r="C701">
        <v>82</v>
      </c>
      <c r="D701">
        <f>MONTH(cukier3[[#This Row],[Data]])</f>
        <v>5</v>
      </c>
      <c r="E701">
        <f>IF(NOT(D700=cukier3[[#This Row],[miesiac]]),1,0)</f>
        <v>0</v>
      </c>
      <c r="F701">
        <f>IF(cukier3[[#This Row],[czypierwszy]]=1,(ROUNDUP((5000-F700)/1000,0)*1000+F700-cukier3[[#This Row],[Ilość cukru]]),F700-cukier3[[#This Row],[Ilość cukru]])</f>
        <v>4060</v>
      </c>
      <c r="G701">
        <f>cukier3[[#This Row],[magazyn]]-F700+cukier3[[#This Row],[Ilość cukru]]</f>
        <v>0</v>
      </c>
      <c r="H701">
        <f>IF(cukier3[[#This Row],[ile zakupiono]]&gt;=4000,1,0)</f>
        <v>0</v>
      </c>
    </row>
    <row r="702" spans="1:8" x14ac:dyDescent="0.25">
      <c r="A702" s="1">
        <v>39582</v>
      </c>
      <c r="B702" t="s">
        <v>169</v>
      </c>
      <c r="C702">
        <v>19</v>
      </c>
      <c r="D702">
        <f>MONTH(cukier3[[#This Row],[Data]])</f>
        <v>5</v>
      </c>
      <c r="E702">
        <f>IF(NOT(D701=cukier3[[#This Row],[miesiac]]),1,0)</f>
        <v>0</v>
      </c>
      <c r="F702">
        <f>IF(cukier3[[#This Row],[czypierwszy]]=1,(ROUNDUP((5000-F701)/1000,0)*1000+F701-cukier3[[#This Row],[Ilość cukru]]),F701-cukier3[[#This Row],[Ilość cukru]])</f>
        <v>4041</v>
      </c>
      <c r="G702">
        <f>cukier3[[#This Row],[magazyn]]-F701+cukier3[[#This Row],[Ilość cukru]]</f>
        <v>0</v>
      </c>
      <c r="H702">
        <f>IF(cukier3[[#This Row],[ile zakupiono]]&gt;=4000,1,0)</f>
        <v>0</v>
      </c>
    </row>
    <row r="703" spans="1:8" x14ac:dyDescent="0.25">
      <c r="A703" s="1">
        <v>39582</v>
      </c>
      <c r="B703" t="s">
        <v>19</v>
      </c>
      <c r="C703">
        <v>245</v>
      </c>
      <c r="D703">
        <f>MONTH(cukier3[[#This Row],[Data]])</f>
        <v>5</v>
      </c>
      <c r="E703">
        <f>IF(NOT(D702=cukier3[[#This Row],[miesiac]]),1,0)</f>
        <v>0</v>
      </c>
      <c r="F703">
        <f>IF(cukier3[[#This Row],[czypierwszy]]=1,(ROUNDUP((5000-F702)/1000,0)*1000+F702-cukier3[[#This Row],[Ilość cukru]]),F702-cukier3[[#This Row],[Ilość cukru]])</f>
        <v>3796</v>
      </c>
      <c r="G703">
        <f>cukier3[[#This Row],[magazyn]]-F702+cukier3[[#This Row],[Ilość cukru]]</f>
        <v>0</v>
      </c>
      <c r="H703">
        <f>IF(cukier3[[#This Row],[ile zakupiono]]&gt;=4000,1,0)</f>
        <v>0</v>
      </c>
    </row>
    <row r="704" spans="1:8" x14ac:dyDescent="0.25">
      <c r="A704" s="1">
        <v>39584</v>
      </c>
      <c r="B704" t="s">
        <v>104</v>
      </c>
      <c r="C704">
        <v>431</v>
      </c>
      <c r="D704">
        <f>MONTH(cukier3[[#This Row],[Data]])</f>
        <v>5</v>
      </c>
      <c r="E704">
        <f>IF(NOT(D703=cukier3[[#This Row],[miesiac]]),1,0)</f>
        <v>0</v>
      </c>
      <c r="F704">
        <f>IF(cukier3[[#This Row],[czypierwszy]]=1,(ROUNDUP((5000-F703)/1000,0)*1000+F703-cukier3[[#This Row],[Ilość cukru]]),F703-cukier3[[#This Row],[Ilość cukru]])</f>
        <v>3365</v>
      </c>
      <c r="G704">
        <f>cukier3[[#This Row],[magazyn]]-F703+cukier3[[#This Row],[Ilość cukru]]</f>
        <v>0</v>
      </c>
      <c r="H704">
        <f>IF(cukier3[[#This Row],[ile zakupiono]]&gt;=4000,1,0)</f>
        <v>0</v>
      </c>
    </row>
    <row r="705" spans="1:8" x14ac:dyDescent="0.25">
      <c r="A705" s="1">
        <v>39584</v>
      </c>
      <c r="B705" t="s">
        <v>9</v>
      </c>
      <c r="C705">
        <v>252</v>
      </c>
      <c r="D705">
        <f>MONTH(cukier3[[#This Row],[Data]])</f>
        <v>5</v>
      </c>
      <c r="E705">
        <f>IF(NOT(D704=cukier3[[#This Row],[miesiac]]),1,0)</f>
        <v>0</v>
      </c>
      <c r="F705">
        <f>IF(cukier3[[#This Row],[czypierwszy]]=1,(ROUNDUP((5000-F704)/1000,0)*1000+F704-cukier3[[#This Row],[Ilość cukru]]),F704-cukier3[[#This Row],[Ilość cukru]])</f>
        <v>3113</v>
      </c>
      <c r="G705">
        <f>cukier3[[#This Row],[magazyn]]-F704+cukier3[[#This Row],[Ilość cukru]]</f>
        <v>0</v>
      </c>
      <c r="H705">
        <f>IF(cukier3[[#This Row],[ile zakupiono]]&gt;=4000,1,0)</f>
        <v>0</v>
      </c>
    </row>
    <row r="706" spans="1:8" x14ac:dyDescent="0.25">
      <c r="A706" s="1">
        <v>39585</v>
      </c>
      <c r="B706" t="s">
        <v>64</v>
      </c>
      <c r="C706">
        <v>2</v>
      </c>
      <c r="D706">
        <f>MONTH(cukier3[[#This Row],[Data]])</f>
        <v>5</v>
      </c>
      <c r="E706">
        <f>IF(NOT(D705=cukier3[[#This Row],[miesiac]]),1,0)</f>
        <v>0</v>
      </c>
      <c r="F706">
        <f>IF(cukier3[[#This Row],[czypierwszy]]=1,(ROUNDUP((5000-F705)/1000,0)*1000+F705-cukier3[[#This Row],[Ilość cukru]]),F705-cukier3[[#This Row],[Ilość cukru]])</f>
        <v>3111</v>
      </c>
      <c r="G706">
        <f>cukier3[[#This Row],[magazyn]]-F705+cukier3[[#This Row],[Ilość cukru]]</f>
        <v>0</v>
      </c>
      <c r="H706">
        <f>IF(cukier3[[#This Row],[ile zakupiono]]&gt;=4000,1,0)</f>
        <v>0</v>
      </c>
    </row>
    <row r="707" spans="1:8" x14ac:dyDescent="0.25">
      <c r="A707" s="1">
        <v>39586</v>
      </c>
      <c r="B707" t="s">
        <v>8</v>
      </c>
      <c r="C707">
        <v>52</v>
      </c>
      <c r="D707">
        <f>MONTH(cukier3[[#This Row],[Data]])</f>
        <v>5</v>
      </c>
      <c r="E707">
        <f>IF(NOT(D706=cukier3[[#This Row],[miesiac]]),1,0)</f>
        <v>0</v>
      </c>
      <c r="F707">
        <f>IF(cukier3[[#This Row],[czypierwszy]]=1,(ROUNDUP((5000-F706)/1000,0)*1000+F706-cukier3[[#This Row],[Ilość cukru]]),F706-cukier3[[#This Row],[Ilość cukru]])</f>
        <v>3059</v>
      </c>
      <c r="G707">
        <f>cukier3[[#This Row],[magazyn]]-F706+cukier3[[#This Row],[Ilość cukru]]</f>
        <v>0</v>
      </c>
      <c r="H707">
        <f>IF(cukier3[[#This Row],[ile zakupiono]]&gt;=4000,1,0)</f>
        <v>0</v>
      </c>
    </row>
    <row r="708" spans="1:8" x14ac:dyDescent="0.25">
      <c r="A708" s="1">
        <v>39587</v>
      </c>
      <c r="B708" t="s">
        <v>25</v>
      </c>
      <c r="C708">
        <v>54</v>
      </c>
      <c r="D708">
        <f>MONTH(cukier3[[#This Row],[Data]])</f>
        <v>5</v>
      </c>
      <c r="E708">
        <f>IF(NOT(D707=cukier3[[#This Row],[miesiac]]),1,0)</f>
        <v>0</v>
      </c>
      <c r="F708">
        <f>IF(cukier3[[#This Row],[czypierwszy]]=1,(ROUNDUP((5000-F707)/1000,0)*1000+F707-cukier3[[#This Row],[Ilość cukru]]),F707-cukier3[[#This Row],[Ilość cukru]])</f>
        <v>3005</v>
      </c>
      <c r="G708">
        <f>cukier3[[#This Row],[magazyn]]-F707+cukier3[[#This Row],[Ilość cukru]]</f>
        <v>0</v>
      </c>
      <c r="H708">
        <f>IF(cukier3[[#This Row],[ile zakupiono]]&gt;=4000,1,0)</f>
        <v>0</v>
      </c>
    </row>
    <row r="709" spans="1:8" x14ac:dyDescent="0.25">
      <c r="A709" s="1">
        <v>39587</v>
      </c>
      <c r="B709" t="s">
        <v>61</v>
      </c>
      <c r="C709">
        <v>4</v>
      </c>
      <c r="D709">
        <f>MONTH(cukier3[[#This Row],[Data]])</f>
        <v>5</v>
      </c>
      <c r="E709">
        <f>IF(NOT(D708=cukier3[[#This Row],[miesiac]]),1,0)</f>
        <v>0</v>
      </c>
      <c r="F709">
        <f>IF(cukier3[[#This Row],[czypierwszy]]=1,(ROUNDUP((5000-F708)/1000,0)*1000+F708-cukier3[[#This Row],[Ilość cukru]]),F708-cukier3[[#This Row],[Ilość cukru]])</f>
        <v>3001</v>
      </c>
      <c r="G709">
        <f>cukier3[[#This Row],[magazyn]]-F708+cukier3[[#This Row],[Ilość cukru]]</f>
        <v>0</v>
      </c>
      <c r="H709">
        <f>IF(cukier3[[#This Row],[ile zakupiono]]&gt;=4000,1,0)</f>
        <v>0</v>
      </c>
    </row>
    <row r="710" spans="1:8" x14ac:dyDescent="0.25">
      <c r="A710" s="1">
        <v>39587</v>
      </c>
      <c r="B710" t="s">
        <v>63</v>
      </c>
      <c r="C710">
        <v>88</v>
      </c>
      <c r="D710">
        <f>MONTH(cukier3[[#This Row],[Data]])</f>
        <v>5</v>
      </c>
      <c r="E710">
        <f>IF(NOT(D709=cukier3[[#This Row],[miesiac]]),1,0)</f>
        <v>0</v>
      </c>
      <c r="F710">
        <f>IF(cukier3[[#This Row],[czypierwszy]]=1,(ROUNDUP((5000-F709)/1000,0)*1000+F709-cukier3[[#This Row],[Ilość cukru]]),F709-cukier3[[#This Row],[Ilość cukru]])</f>
        <v>2913</v>
      </c>
      <c r="G710">
        <f>cukier3[[#This Row],[magazyn]]-F709+cukier3[[#This Row],[Ilość cukru]]</f>
        <v>0</v>
      </c>
      <c r="H710">
        <f>IF(cukier3[[#This Row],[ile zakupiono]]&gt;=4000,1,0)</f>
        <v>0</v>
      </c>
    </row>
    <row r="711" spans="1:8" x14ac:dyDescent="0.25">
      <c r="A711" s="1">
        <v>39590</v>
      </c>
      <c r="B711" t="s">
        <v>20</v>
      </c>
      <c r="C711">
        <v>152</v>
      </c>
      <c r="D711">
        <f>MONTH(cukier3[[#This Row],[Data]])</f>
        <v>5</v>
      </c>
      <c r="E711">
        <f>IF(NOT(D710=cukier3[[#This Row],[miesiac]]),1,0)</f>
        <v>0</v>
      </c>
      <c r="F711">
        <f>IF(cukier3[[#This Row],[czypierwszy]]=1,(ROUNDUP((5000-F710)/1000,0)*1000+F710-cukier3[[#This Row],[Ilość cukru]]),F710-cukier3[[#This Row],[Ilość cukru]])</f>
        <v>2761</v>
      </c>
      <c r="G711">
        <f>cukier3[[#This Row],[magazyn]]-F710+cukier3[[#This Row],[Ilość cukru]]</f>
        <v>0</v>
      </c>
      <c r="H711">
        <f>IF(cukier3[[#This Row],[ile zakupiono]]&gt;=4000,1,0)</f>
        <v>0</v>
      </c>
    </row>
    <row r="712" spans="1:8" x14ac:dyDescent="0.25">
      <c r="A712" s="1">
        <v>39591</v>
      </c>
      <c r="B712" t="s">
        <v>57</v>
      </c>
      <c r="C712">
        <v>121</v>
      </c>
      <c r="D712">
        <f>MONTH(cukier3[[#This Row],[Data]])</f>
        <v>5</v>
      </c>
      <c r="E712">
        <f>IF(NOT(D711=cukier3[[#This Row],[miesiac]]),1,0)</f>
        <v>0</v>
      </c>
      <c r="F712">
        <f>IF(cukier3[[#This Row],[czypierwszy]]=1,(ROUNDUP((5000-F711)/1000,0)*1000+F711-cukier3[[#This Row],[Ilość cukru]]),F711-cukier3[[#This Row],[Ilość cukru]])</f>
        <v>2640</v>
      </c>
      <c r="G712">
        <f>cukier3[[#This Row],[magazyn]]-F711+cukier3[[#This Row],[Ilość cukru]]</f>
        <v>0</v>
      </c>
      <c r="H712">
        <f>IF(cukier3[[#This Row],[ile zakupiono]]&gt;=4000,1,0)</f>
        <v>0</v>
      </c>
    </row>
    <row r="713" spans="1:8" x14ac:dyDescent="0.25">
      <c r="A713" s="1">
        <v>39592</v>
      </c>
      <c r="B713" t="s">
        <v>20</v>
      </c>
      <c r="C713">
        <v>77</v>
      </c>
      <c r="D713">
        <f>MONTH(cukier3[[#This Row],[Data]])</f>
        <v>5</v>
      </c>
      <c r="E713">
        <f>IF(NOT(D712=cukier3[[#This Row],[miesiac]]),1,0)</f>
        <v>0</v>
      </c>
      <c r="F713">
        <f>IF(cukier3[[#This Row],[czypierwszy]]=1,(ROUNDUP((5000-F712)/1000,0)*1000+F712-cukier3[[#This Row],[Ilość cukru]]),F712-cukier3[[#This Row],[Ilość cukru]])</f>
        <v>2563</v>
      </c>
      <c r="G713">
        <f>cukier3[[#This Row],[magazyn]]-F712+cukier3[[#This Row],[Ilość cukru]]</f>
        <v>0</v>
      </c>
      <c r="H713">
        <f>IF(cukier3[[#This Row],[ile zakupiono]]&gt;=4000,1,0)</f>
        <v>0</v>
      </c>
    </row>
    <row r="714" spans="1:8" x14ac:dyDescent="0.25">
      <c r="A714" s="1">
        <v>39595</v>
      </c>
      <c r="B714" t="s">
        <v>133</v>
      </c>
      <c r="C714">
        <v>21</v>
      </c>
      <c r="D714">
        <f>MONTH(cukier3[[#This Row],[Data]])</f>
        <v>5</v>
      </c>
      <c r="E714">
        <f>IF(NOT(D713=cukier3[[#This Row],[miesiac]]),1,0)</f>
        <v>0</v>
      </c>
      <c r="F714">
        <f>IF(cukier3[[#This Row],[czypierwszy]]=1,(ROUNDUP((5000-F713)/1000,0)*1000+F713-cukier3[[#This Row],[Ilość cukru]]),F713-cukier3[[#This Row],[Ilość cukru]])</f>
        <v>2542</v>
      </c>
      <c r="G714">
        <f>cukier3[[#This Row],[magazyn]]-F713+cukier3[[#This Row],[Ilość cukru]]</f>
        <v>0</v>
      </c>
      <c r="H714">
        <f>IF(cukier3[[#This Row],[ile zakupiono]]&gt;=4000,1,0)</f>
        <v>0</v>
      </c>
    </row>
    <row r="715" spans="1:8" x14ac:dyDescent="0.25">
      <c r="A715" s="1">
        <v>39596</v>
      </c>
      <c r="B715" t="s">
        <v>63</v>
      </c>
      <c r="C715">
        <v>48</v>
      </c>
      <c r="D715">
        <f>MONTH(cukier3[[#This Row],[Data]])</f>
        <v>5</v>
      </c>
      <c r="E715">
        <f>IF(NOT(D714=cukier3[[#This Row],[miesiac]]),1,0)</f>
        <v>0</v>
      </c>
      <c r="F715">
        <f>IF(cukier3[[#This Row],[czypierwszy]]=1,(ROUNDUP((5000-F714)/1000,0)*1000+F714-cukier3[[#This Row],[Ilość cukru]]),F714-cukier3[[#This Row],[Ilość cukru]])</f>
        <v>2494</v>
      </c>
      <c r="G715">
        <f>cukier3[[#This Row],[magazyn]]-F714+cukier3[[#This Row],[Ilość cukru]]</f>
        <v>0</v>
      </c>
      <c r="H715">
        <f>IF(cukier3[[#This Row],[ile zakupiono]]&gt;=4000,1,0)</f>
        <v>0</v>
      </c>
    </row>
    <row r="716" spans="1:8" x14ac:dyDescent="0.25">
      <c r="A716" s="1">
        <v>39597</v>
      </c>
      <c r="B716" t="s">
        <v>47</v>
      </c>
      <c r="C716">
        <v>420</v>
      </c>
      <c r="D716">
        <f>MONTH(cukier3[[#This Row],[Data]])</f>
        <v>5</v>
      </c>
      <c r="E716">
        <f>IF(NOT(D715=cukier3[[#This Row],[miesiac]]),1,0)</f>
        <v>0</v>
      </c>
      <c r="F716">
        <f>IF(cukier3[[#This Row],[czypierwszy]]=1,(ROUNDUP((5000-F715)/1000,0)*1000+F715-cukier3[[#This Row],[Ilość cukru]]),F715-cukier3[[#This Row],[Ilość cukru]])</f>
        <v>2074</v>
      </c>
      <c r="G716">
        <f>cukier3[[#This Row],[magazyn]]-F715+cukier3[[#This Row],[Ilość cukru]]</f>
        <v>0</v>
      </c>
      <c r="H716">
        <f>IF(cukier3[[#This Row],[ile zakupiono]]&gt;=4000,1,0)</f>
        <v>0</v>
      </c>
    </row>
    <row r="717" spans="1:8" x14ac:dyDescent="0.25">
      <c r="A717" s="1">
        <v>39598</v>
      </c>
      <c r="B717" t="s">
        <v>9</v>
      </c>
      <c r="C717">
        <v>443</v>
      </c>
      <c r="D717">
        <f>MONTH(cukier3[[#This Row],[Data]])</f>
        <v>5</v>
      </c>
      <c r="E717">
        <f>IF(NOT(D716=cukier3[[#This Row],[miesiac]]),1,0)</f>
        <v>0</v>
      </c>
      <c r="F717">
        <f>IF(cukier3[[#This Row],[czypierwszy]]=1,(ROUNDUP((5000-F716)/1000,0)*1000+F716-cukier3[[#This Row],[Ilość cukru]]),F716-cukier3[[#This Row],[Ilość cukru]])</f>
        <v>1631</v>
      </c>
      <c r="G717">
        <f>cukier3[[#This Row],[magazyn]]-F716+cukier3[[#This Row],[Ilość cukru]]</f>
        <v>0</v>
      </c>
      <c r="H717">
        <f>IF(cukier3[[#This Row],[ile zakupiono]]&gt;=4000,1,0)</f>
        <v>0</v>
      </c>
    </row>
    <row r="718" spans="1:8" x14ac:dyDescent="0.25">
      <c r="A718" s="1">
        <v>39602</v>
      </c>
      <c r="B718" t="s">
        <v>57</v>
      </c>
      <c r="C718">
        <v>46</v>
      </c>
      <c r="D718">
        <f>MONTH(cukier3[[#This Row],[Data]])</f>
        <v>6</v>
      </c>
      <c r="E718">
        <f>IF(NOT(D717=cukier3[[#This Row],[miesiac]]),1,0)</f>
        <v>1</v>
      </c>
      <c r="F718">
        <f>IF(cukier3[[#This Row],[czypierwszy]]=1,(ROUNDUP((5000-F717)/1000,0)*1000+F717-cukier3[[#This Row],[Ilość cukru]]),F717-cukier3[[#This Row],[Ilość cukru]])</f>
        <v>5585</v>
      </c>
      <c r="G718">
        <f>cukier3[[#This Row],[magazyn]]-F717+cukier3[[#This Row],[Ilość cukru]]</f>
        <v>4000</v>
      </c>
      <c r="H718">
        <f>IF(cukier3[[#This Row],[ile zakupiono]]&gt;=4000,1,0)</f>
        <v>1</v>
      </c>
    </row>
    <row r="719" spans="1:8" x14ac:dyDescent="0.25">
      <c r="A719" s="1">
        <v>39603</v>
      </c>
      <c r="B719" t="s">
        <v>136</v>
      </c>
      <c r="C719">
        <v>3</v>
      </c>
      <c r="D719">
        <f>MONTH(cukier3[[#This Row],[Data]])</f>
        <v>6</v>
      </c>
      <c r="E719">
        <f>IF(NOT(D718=cukier3[[#This Row],[miesiac]]),1,0)</f>
        <v>0</v>
      </c>
      <c r="F719">
        <f>IF(cukier3[[#This Row],[czypierwszy]]=1,(ROUNDUP((5000-F718)/1000,0)*1000+F718-cukier3[[#This Row],[Ilość cukru]]),F718-cukier3[[#This Row],[Ilość cukru]])</f>
        <v>5582</v>
      </c>
      <c r="G719">
        <f>cukier3[[#This Row],[magazyn]]-F718+cukier3[[#This Row],[Ilość cukru]]</f>
        <v>0</v>
      </c>
      <c r="H719">
        <f>IF(cukier3[[#This Row],[ile zakupiono]]&gt;=4000,1,0)</f>
        <v>0</v>
      </c>
    </row>
    <row r="720" spans="1:8" x14ac:dyDescent="0.25">
      <c r="A720" s="1">
        <v>39605</v>
      </c>
      <c r="B720" t="s">
        <v>57</v>
      </c>
      <c r="C720">
        <v>98</v>
      </c>
      <c r="D720">
        <f>MONTH(cukier3[[#This Row],[Data]])</f>
        <v>6</v>
      </c>
      <c r="E720">
        <f>IF(NOT(D719=cukier3[[#This Row],[miesiac]]),1,0)</f>
        <v>0</v>
      </c>
      <c r="F720">
        <f>IF(cukier3[[#This Row],[czypierwszy]]=1,(ROUNDUP((5000-F719)/1000,0)*1000+F719-cukier3[[#This Row],[Ilość cukru]]),F719-cukier3[[#This Row],[Ilość cukru]])</f>
        <v>5484</v>
      </c>
      <c r="G720">
        <f>cukier3[[#This Row],[magazyn]]-F719+cukier3[[#This Row],[Ilość cukru]]</f>
        <v>0</v>
      </c>
      <c r="H720">
        <f>IF(cukier3[[#This Row],[ile zakupiono]]&gt;=4000,1,0)</f>
        <v>0</v>
      </c>
    </row>
    <row r="721" spans="1:8" x14ac:dyDescent="0.25">
      <c r="A721" s="1">
        <v>39605</v>
      </c>
      <c r="B721" t="s">
        <v>170</v>
      </c>
      <c r="C721">
        <v>18</v>
      </c>
      <c r="D721">
        <f>MONTH(cukier3[[#This Row],[Data]])</f>
        <v>6</v>
      </c>
      <c r="E721">
        <f>IF(NOT(D720=cukier3[[#This Row],[miesiac]]),1,0)</f>
        <v>0</v>
      </c>
      <c r="F721">
        <f>IF(cukier3[[#This Row],[czypierwszy]]=1,(ROUNDUP((5000-F720)/1000,0)*1000+F720-cukier3[[#This Row],[Ilość cukru]]),F720-cukier3[[#This Row],[Ilość cukru]])</f>
        <v>5466</v>
      </c>
      <c r="G721">
        <f>cukier3[[#This Row],[magazyn]]-F720+cukier3[[#This Row],[Ilość cukru]]</f>
        <v>0</v>
      </c>
      <c r="H721">
        <f>IF(cukier3[[#This Row],[ile zakupiono]]&gt;=4000,1,0)</f>
        <v>0</v>
      </c>
    </row>
    <row r="722" spans="1:8" x14ac:dyDescent="0.25">
      <c r="A722" s="1">
        <v>39605</v>
      </c>
      <c r="B722" t="s">
        <v>52</v>
      </c>
      <c r="C722">
        <v>237</v>
      </c>
      <c r="D722">
        <f>MONTH(cukier3[[#This Row],[Data]])</f>
        <v>6</v>
      </c>
      <c r="E722">
        <f>IF(NOT(D721=cukier3[[#This Row],[miesiac]]),1,0)</f>
        <v>0</v>
      </c>
      <c r="F722">
        <f>IF(cukier3[[#This Row],[czypierwszy]]=1,(ROUNDUP((5000-F721)/1000,0)*1000+F721-cukier3[[#This Row],[Ilość cukru]]),F721-cukier3[[#This Row],[Ilość cukru]])</f>
        <v>5229</v>
      </c>
      <c r="G722">
        <f>cukier3[[#This Row],[magazyn]]-F721+cukier3[[#This Row],[Ilość cukru]]</f>
        <v>0</v>
      </c>
      <c r="H722">
        <f>IF(cukier3[[#This Row],[ile zakupiono]]&gt;=4000,1,0)</f>
        <v>0</v>
      </c>
    </row>
    <row r="723" spans="1:8" x14ac:dyDescent="0.25">
      <c r="A723" s="1">
        <v>39605</v>
      </c>
      <c r="B723" t="s">
        <v>33</v>
      </c>
      <c r="C723">
        <v>64</v>
      </c>
      <c r="D723">
        <f>MONTH(cukier3[[#This Row],[Data]])</f>
        <v>6</v>
      </c>
      <c r="E723">
        <f>IF(NOT(D722=cukier3[[#This Row],[miesiac]]),1,0)</f>
        <v>0</v>
      </c>
      <c r="F723">
        <f>IF(cukier3[[#This Row],[czypierwszy]]=1,(ROUNDUP((5000-F722)/1000,0)*1000+F722-cukier3[[#This Row],[Ilość cukru]]),F722-cukier3[[#This Row],[Ilość cukru]])</f>
        <v>5165</v>
      </c>
      <c r="G723">
        <f>cukier3[[#This Row],[magazyn]]-F722+cukier3[[#This Row],[Ilość cukru]]</f>
        <v>0</v>
      </c>
      <c r="H723">
        <f>IF(cukier3[[#This Row],[ile zakupiono]]&gt;=4000,1,0)</f>
        <v>0</v>
      </c>
    </row>
    <row r="724" spans="1:8" x14ac:dyDescent="0.25">
      <c r="A724" s="1">
        <v>39609</v>
      </c>
      <c r="B724" t="s">
        <v>39</v>
      </c>
      <c r="C724">
        <v>32</v>
      </c>
      <c r="D724">
        <f>MONTH(cukier3[[#This Row],[Data]])</f>
        <v>6</v>
      </c>
      <c r="E724">
        <f>IF(NOT(D723=cukier3[[#This Row],[miesiac]]),1,0)</f>
        <v>0</v>
      </c>
      <c r="F724">
        <f>IF(cukier3[[#This Row],[czypierwszy]]=1,(ROUNDUP((5000-F723)/1000,0)*1000+F723-cukier3[[#This Row],[Ilość cukru]]),F723-cukier3[[#This Row],[Ilość cukru]])</f>
        <v>5133</v>
      </c>
      <c r="G724">
        <f>cukier3[[#This Row],[magazyn]]-F723+cukier3[[#This Row],[Ilość cukru]]</f>
        <v>0</v>
      </c>
      <c r="H724">
        <f>IF(cukier3[[#This Row],[ile zakupiono]]&gt;=4000,1,0)</f>
        <v>0</v>
      </c>
    </row>
    <row r="725" spans="1:8" x14ac:dyDescent="0.25">
      <c r="A725" s="1">
        <v>39614</v>
      </c>
      <c r="B725" t="s">
        <v>12</v>
      </c>
      <c r="C725">
        <v>30</v>
      </c>
      <c r="D725">
        <f>MONTH(cukier3[[#This Row],[Data]])</f>
        <v>6</v>
      </c>
      <c r="E725">
        <f>IF(NOT(D724=cukier3[[#This Row],[miesiac]]),1,0)</f>
        <v>0</v>
      </c>
      <c r="F725">
        <f>IF(cukier3[[#This Row],[czypierwszy]]=1,(ROUNDUP((5000-F724)/1000,0)*1000+F724-cukier3[[#This Row],[Ilość cukru]]),F724-cukier3[[#This Row],[Ilość cukru]])</f>
        <v>5103</v>
      </c>
      <c r="G725">
        <f>cukier3[[#This Row],[magazyn]]-F724+cukier3[[#This Row],[Ilość cukru]]</f>
        <v>0</v>
      </c>
      <c r="H725">
        <f>IF(cukier3[[#This Row],[ile zakupiono]]&gt;=4000,1,0)</f>
        <v>0</v>
      </c>
    </row>
    <row r="726" spans="1:8" x14ac:dyDescent="0.25">
      <c r="A726" s="1">
        <v>39614</v>
      </c>
      <c r="B726" t="s">
        <v>139</v>
      </c>
      <c r="C726">
        <v>12</v>
      </c>
      <c r="D726">
        <f>MONTH(cukier3[[#This Row],[Data]])</f>
        <v>6</v>
      </c>
      <c r="E726">
        <f>IF(NOT(D725=cukier3[[#This Row],[miesiac]]),1,0)</f>
        <v>0</v>
      </c>
      <c r="F726">
        <f>IF(cukier3[[#This Row],[czypierwszy]]=1,(ROUNDUP((5000-F725)/1000,0)*1000+F725-cukier3[[#This Row],[Ilość cukru]]),F725-cukier3[[#This Row],[Ilość cukru]])</f>
        <v>5091</v>
      </c>
      <c r="G726">
        <f>cukier3[[#This Row],[magazyn]]-F725+cukier3[[#This Row],[Ilość cukru]]</f>
        <v>0</v>
      </c>
      <c r="H726">
        <f>IF(cukier3[[#This Row],[ile zakupiono]]&gt;=4000,1,0)</f>
        <v>0</v>
      </c>
    </row>
    <row r="727" spans="1:8" x14ac:dyDescent="0.25">
      <c r="A727" s="1">
        <v>39615</v>
      </c>
      <c r="B727" t="s">
        <v>73</v>
      </c>
      <c r="C727">
        <v>138</v>
      </c>
      <c r="D727">
        <f>MONTH(cukier3[[#This Row],[Data]])</f>
        <v>6</v>
      </c>
      <c r="E727">
        <f>IF(NOT(D726=cukier3[[#This Row],[miesiac]]),1,0)</f>
        <v>0</v>
      </c>
      <c r="F727">
        <f>IF(cukier3[[#This Row],[czypierwszy]]=1,(ROUNDUP((5000-F726)/1000,0)*1000+F726-cukier3[[#This Row],[Ilość cukru]]),F726-cukier3[[#This Row],[Ilość cukru]])</f>
        <v>4953</v>
      </c>
      <c r="G727">
        <f>cukier3[[#This Row],[magazyn]]-F726+cukier3[[#This Row],[Ilość cukru]]</f>
        <v>0</v>
      </c>
      <c r="H727">
        <f>IF(cukier3[[#This Row],[ile zakupiono]]&gt;=4000,1,0)</f>
        <v>0</v>
      </c>
    </row>
    <row r="728" spans="1:8" x14ac:dyDescent="0.25">
      <c r="A728" s="1">
        <v>39619</v>
      </c>
      <c r="B728" t="s">
        <v>24</v>
      </c>
      <c r="C728">
        <v>411</v>
      </c>
      <c r="D728">
        <f>MONTH(cukier3[[#This Row],[Data]])</f>
        <v>6</v>
      </c>
      <c r="E728">
        <f>IF(NOT(D727=cukier3[[#This Row],[miesiac]]),1,0)</f>
        <v>0</v>
      </c>
      <c r="F728">
        <f>IF(cukier3[[#This Row],[czypierwszy]]=1,(ROUNDUP((5000-F727)/1000,0)*1000+F727-cukier3[[#This Row],[Ilość cukru]]),F727-cukier3[[#This Row],[Ilość cukru]])</f>
        <v>4542</v>
      </c>
      <c r="G728">
        <f>cukier3[[#This Row],[magazyn]]-F727+cukier3[[#This Row],[Ilość cukru]]</f>
        <v>0</v>
      </c>
      <c r="H728">
        <f>IF(cukier3[[#This Row],[ile zakupiono]]&gt;=4000,1,0)</f>
        <v>0</v>
      </c>
    </row>
    <row r="729" spans="1:8" x14ac:dyDescent="0.25">
      <c r="A729" s="1">
        <v>39622</v>
      </c>
      <c r="B729" t="s">
        <v>25</v>
      </c>
      <c r="C729">
        <v>152</v>
      </c>
      <c r="D729">
        <f>MONTH(cukier3[[#This Row],[Data]])</f>
        <v>6</v>
      </c>
      <c r="E729">
        <f>IF(NOT(D728=cukier3[[#This Row],[miesiac]]),1,0)</f>
        <v>0</v>
      </c>
      <c r="F729">
        <f>IF(cukier3[[#This Row],[czypierwszy]]=1,(ROUNDUP((5000-F728)/1000,0)*1000+F728-cukier3[[#This Row],[Ilość cukru]]),F728-cukier3[[#This Row],[Ilość cukru]])</f>
        <v>4390</v>
      </c>
      <c r="G729">
        <f>cukier3[[#This Row],[magazyn]]-F728+cukier3[[#This Row],[Ilość cukru]]</f>
        <v>0</v>
      </c>
      <c r="H729">
        <f>IF(cukier3[[#This Row],[ile zakupiono]]&gt;=4000,1,0)</f>
        <v>0</v>
      </c>
    </row>
    <row r="730" spans="1:8" x14ac:dyDescent="0.25">
      <c r="A730" s="1">
        <v>39623</v>
      </c>
      <c r="B730" t="s">
        <v>171</v>
      </c>
      <c r="C730">
        <v>10</v>
      </c>
      <c r="D730">
        <f>MONTH(cukier3[[#This Row],[Data]])</f>
        <v>6</v>
      </c>
      <c r="E730">
        <f>IF(NOT(D729=cukier3[[#This Row],[miesiac]]),1,0)</f>
        <v>0</v>
      </c>
      <c r="F730">
        <f>IF(cukier3[[#This Row],[czypierwszy]]=1,(ROUNDUP((5000-F729)/1000,0)*1000+F729-cukier3[[#This Row],[Ilość cukru]]),F729-cukier3[[#This Row],[Ilość cukru]])</f>
        <v>4380</v>
      </c>
      <c r="G730">
        <f>cukier3[[#This Row],[magazyn]]-F729+cukier3[[#This Row],[Ilość cukru]]</f>
        <v>0</v>
      </c>
      <c r="H730">
        <f>IF(cukier3[[#This Row],[ile zakupiono]]&gt;=4000,1,0)</f>
        <v>0</v>
      </c>
    </row>
    <row r="731" spans="1:8" x14ac:dyDescent="0.25">
      <c r="A731" s="1">
        <v>39624</v>
      </c>
      <c r="B731" t="s">
        <v>20</v>
      </c>
      <c r="C731">
        <v>75</v>
      </c>
      <c r="D731">
        <f>MONTH(cukier3[[#This Row],[Data]])</f>
        <v>6</v>
      </c>
      <c r="E731">
        <f>IF(NOT(D730=cukier3[[#This Row],[miesiac]]),1,0)</f>
        <v>0</v>
      </c>
      <c r="F731">
        <f>IF(cukier3[[#This Row],[czypierwszy]]=1,(ROUNDUP((5000-F730)/1000,0)*1000+F730-cukier3[[#This Row],[Ilość cukru]]),F730-cukier3[[#This Row],[Ilość cukru]])</f>
        <v>4305</v>
      </c>
      <c r="G731">
        <f>cukier3[[#This Row],[magazyn]]-F730+cukier3[[#This Row],[Ilość cukru]]</f>
        <v>0</v>
      </c>
      <c r="H731">
        <f>IF(cukier3[[#This Row],[ile zakupiono]]&gt;=4000,1,0)</f>
        <v>0</v>
      </c>
    </row>
    <row r="732" spans="1:8" x14ac:dyDescent="0.25">
      <c r="A732" s="1">
        <v>39624</v>
      </c>
      <c r="B732" t="s">
        <v>172</v>
      </c>
      <c r="C732">
        <v>4</v>
      </c>
      <c r="D732">
        <f>MONTH(cukier3[[#This Row],[Data]])</f>
        <v>6</v>
      </c>
      <c r="E732">
        <f>IF(NOT(D731=cukier3[[#This Row],[miesiac]]),1,0)</f>
        <v>0</v>
      </c>
      <c r="F732">
        <f>IF(cukier3[[#This Row],[czypierwszy]]=1,(ROUNDUP((5000-F731)/1000,0)*1000+F731-cukier3[[#This Row],[Ilość cukru]]),F731-cukier3[[#This Row],[Ilość cukru]])</f>
        <v>4301</v>
      </c>
      <c r="G732">
        <f>cukier3[[#This Row],[magazyn]]-F731+cukier3[[#This Row],[Ilość cukru]]</f>
        <v>0</v>
      </c>
      <c r="H732">
        <f>IF(cukier3[[#This Row],[ile zakupiono]]&gt;=4000,1,0)</f>
        <v>0</v>
      </c>
    </row>
    <row r="733" spans="1:8" x14ac:dyDescent="0.25">
      <c r="A733" s="1">
        <v>39626</v>
      </c>
      <c r="B733" t="s">
        <v>173</v>
      </c>
      <c r="C733">
        <v>2</v>
      </c>
      <c r="D733">
        <f>MONTH(cukier3[[#This Row],[Data]])</f>
        <v>6</v>
      </c>
      <c r="E733">
        <f>IF(NOT(D732=cukier3[[#This Row],[miesiac]]),1,0)</f>
        <v>0</v>
      </c>
      <c r="F733">
        <f>IF(cukier3[[#This Row],[czypierwszy]]=1,(ROUNDUP((5000-F732)/1000,0)*1000+F732-cukier3[[#This Row],[Ilość cukru]]),F732-cukier3[[#This Row],[Ilość cukru]])</f>
        <v>4299</v>
      </c>
      <c r="G733">
        <f>cukier3[[#This Row],[magazyn]]-F732+cukier3[[#This Row],[Ilość cukru]]</f>
        <v>0</v>
      </c>
      <c r="H733">
        <f>IF(cukier3[[#This Row],[ile zakupiono]]&gt;=4000,1,0)</f>
        <v>0</v>
      </c>
    </row>
    <row r="734" spans="1:8" x14ac:dyDescent="0.25">
      <c r="A734" s="1">
        <v>39627</v>
      </c>
      <c r="B734" t="s">
        <v>63</v>
      </c>
      <c r="C734">
        <v>110</v>
      </c>
      <c r="D734">
        <f>MONTH(cukier3[[#This Row],[Data]])</f>
        <v>6</v>
      </c>
      <c r="E734">
        <f>IF(NOT(D733=cukier3[[#This Row],[miesiac]]),1,0)</f>
        <v>0</v>
      </c>
      <c r="F734">
        <f>IF(cukier3[[#This Row],[czypierwszy]]=1,(ROUNDUP((5000-F733)/1000,0)*1000+F733-cukier3[[#This Row],[Ilość cukru]]),F733-cukier3[[#This Row],[Ilość cukru]])</f>
        <v>4189</v>
      </c>
      <c r="G734">
        <f>cukier3[[#This Row],[magazyn]]-F733+cukier3[[#This Row],[Ilość cukru]]</f>
        <v>0</v>
      </c>
      <c r="H734">
        <f>IF(cukier3[[#This Row],[ile zakupiono]]&gt;=4000,1,0)</f>
        <v>0</v>
      </c>
    </row>
    <row r="735" spans="1:8" x14ac:dyDescent="0.25">
      <c r="A735" s="1">
        <v>39628</v>
      </c>
      <c r="B735" t="s">
        <v>37</v>
      </c>
      <c r="C735">
        <v>161</v>
      </c>
      <c r="D735">
        <f>MONTH(cukier3[[#This Row],[Data]])</f>
        <v>6</v>
      </c>
      <c r="E735">
        <f>IF(NOT(D734=cukier3[[#This Row],[miesiac]]),1,0)</f>
        <v>0</v>
      </c>
      <c r="F735">
        <f>IF(cukier3[[#This Row],[czypierwszy]]=1,(ROUNDUP((5000-F734)/1000,0)*1000+F734-cukier3[[#This Row],[Ilość cukru]]),F734-cukier3[[#This Row],[Ilość cukru]])</f>
        <v>4028</v>
      </c>
      <c r="G735">
        <f>cukier3[[#This Row],[magazyn]]-F734+cukier3[[#This Row],[Ilość cukru]]</f>
        <v>0</v>
      </c>
      <c r="H735">
        <f>IF(cukier3[[#This Row],[ile zakupiono]]&gt;=4000,1,0)</f>
        <v>0</v>
      </c>
    </row>
    <row r="736" spans="1:8" x14ac:dyDescent="0.25">
      <c r="A736" s="1">
        <v>39629</v>
      </c>
      <c r="B736" t="s">
        <v>32</v>
      </c>
      <c r="C736">
        <v>68</v>
      </c>
      <c r="D736">
        <f>MONTH(cukier3[[#This Row],[Data]])</f>
        <v>6</v>
      </c>
      <c r="E736">
        <f>IF(NOT(D735=cukier3[[#This Row],[miesiac]]),1,0)</f>
        <v>0</v>
      </c>
      <c r="F736">
        <f>IF(cukier3[[#This Row],[czypierwszy]]=1,(ROUNDUP((5000-F735)/1000,0)*1000+F735-cukier3[[#This Row],[Ilość cukru]]),F735-cukier3[[#This Row],[Ilość cukru]])</f>
        <v>3960</v>
      </c>
      <c r="G736">
        <f>cukier3[[#This Row],[magazyn]]-F735+cukier3[[#This Row],[Ilość cukru]]</f>
        <v>0</v>
      </c>
      <c r="H736">
        <f>IF(cukier3[[#This Row],[ile zakupiono]]&gt;=4000,1,0)</f>
        <v>0</v>
      </c>
    </row>
    <row r="737" spans="1:8" x14ac:dyDescent="0.25">
      <c r="A737" s="1">
        <v>39631</v>
      </c>
      <c r="B737" t="s">
        <v>57</v>
      </c>
      <c r="C737">
        <v>30</v>
      </c>
      <c r="D737">
        <f>MONTH(cukier3[[#This Row],[Data]])</f>
        <v>7</v>
      </c>
      <c r="E737">
        <f>IF(NOT(D736=cukier3[[#This Row],[miesiac]]),1,0)</f>
        <v>1</v>
      </c>
      <c r="F737">
        <f>IF(cukier3[[#This Row],[czypierwszy]]=1,(ROUNDUP((5000-F736)/1000,0)*1000+F736-cukier3[[#This Row],[Ilość cukru]]),F736-cukier3[[#This Row],[Ilość cukru]])</f>
        <v>5930</v>
      </c>
      <c r="G737">
        <f>cukier3[[#This Row],[magazyn]]-F736+cukier3[[#This Row],[Ilość cukru]]</f>
        <v>2000</v>
      </c>
      <c r="H737">
        <f>IF(cukier3[[#This Row],[ile zakupiono]]&gt;=4000,1,0)</f>
        <v>0</v>
      </c>
    </row>
    <row r="738" spans="1:8" x14ac:dyDescent="0.25">
      <c r="A738" s="1">
        <v>39632</v>
      </c>
      <c r="B738" t="s">
        <v>66</v>
      </c>
      <c r="C738">
        <v>3</v>
      </c>
      <c r="D738">
        <f>MONTH(cukier3[[#This Row],[Data]])</f>
        <v>7</v>
      </c>
      <c r="E738">
        <f>IF(NOT(D737=cukier3[[#This Row],[miesiac]]),1,0)</f>
        <v>0</v>
      </c>
      <c r="F738">
        <f>IF(cukier3[[#This Row],[czypierwszy]]=1,(ROUNDUP((5000-F737)/1000,0)*1000+F737-cukier3[[#This Row],[Ilość cukru]]),F737-cukier3[[#This Row],[Ilość cukru]])</f>
        <v>5927</v>
      </c>
      <c r="G738">
        <f>cukier3[[#This Row],[magazyn]]-F737+cukier3[[#This Row],[Ilość cukru]]</f>
        <v>0</v>
      </c>
      <c r="H738">
        <f>IF(cukier3[[#This Row],[ile zakupiono]]&gt;=4000,1,0)</f>
        <v>0</v>
      </c>
    </row>
    <row r="739" spans="1:8" x14ac:dyDescent="0.25">
      <c r="A739" s="1">
        <v>39637</v>
      </c>
      <c r="B739" t="s">
        <v>52</v>
      </c>
      <c r="C739">
        <v>117</v>
      </c>
      <c r="D739">
        <f>MONTH(cukier3[[#This Row],[Data]])</f>
        <v>7</v>
      </c>
      <c r="E739">
        <f>IF(NOT(D738=cukier3[[#This Row],[miesiac]]),1,0)</f>
        <v>0</v>
      </c>
      <c r="F739">
        <f>IF(cukier3[[#This Row],[czypierwszy]]=1,(ROUNDUP((5000-F738)/1000,0)*1000+F738-cukier3[[#This Row],[Ilość cukru]]),F738-cukier3[[#This Row],[Ilość cukru]])</f>
        <v>5810</v>
      </c>
      <c r="G739">
        <f>cukier3[[#This Row],[magazyn]]-F738+cukier3[[#This Row],[Ilość cukru]]</f>
        <v>0</v>
      </c>
      <c r="H739">
        <f>IF(cukier3[[#This Row],[ile zakupiono]]&gt;=4000,1,0)</f>
        <v>0</v>
      </c>
    </row>
    <row r="740" spans="1:8" x14ac:dyDescent="0.25">
      <c r="A740" s="1">
        <v>39639</v>
      </c>
      <c r="B740" t="s">
        <v>10</v>
      </c>
      <c r="C740">
        <v>105</v>
      </c>
      <c r="D740">
        <f>MONTH(cukier3[[#This Row],[Data]])</f>
        <v>7</v>
      </c>
      <c r="E740">
        <f>IF(NOT(D739=cukier3[[#This Row],[miesiac]]),1,0)</f>
        <v>0</v>
      </c>
      <c r="F740">
        <f>IF(cukier3[[#This Row],[czypierwszy]]=1,(ROUNDUP((5000-F739)/1000,0)*1000+F739-cukier3[[#This Row],[Ilość cukru]]),F739-cukier3[[#This Row],[Ilość cukru]])</f>
        <v>5705</v>
      </c>
      <c r="G740">
        <f>cukier3[[#This Row],[magazyn]]-F739+cukier3[[#This Row],[Ilość cukru]]</f>
        <v>0</v>
      </c>
      <c r="H740">
        <f>IF(cukier3[[#This Row],[ile zakupiono]]&gt;=4000,1,0)</f>
        <v>0</v>
      </c>
    </row>
    <row r="741" spans="1:8" x14ac:dyDescent="0.25">
      <c r="A741" s="1">
        <v>39639</v>
      </c>
      <c r="B741" t="s">
        <v>48</v>
      </c>
      <c r="C741">
        <v>6</v>
      </c>
      <c r="D741">
        <f>MONTH(cukier3[[#This Row],[Data]])</f>
        <v>7</v>
      </c>
      <c r="E741">
        <f>IF(NOT(D740=cukier3[[#This Row],[miesiac]]),1,0)</f>
        <v>0</v>
      </c>
      <c r="F741">
        <f>IF(cukier3[[#This Row],[czypierwszy]]=1,(ROUNDUP((5000-F740)/1000,0)*1000+F740-cukier3[[#This Row],[Ilość cukru]]),F740-cukier3[[#This Row],[Ilość cukru]])</f>
        <v>5699</v>
      </c>
      <c r="G741">
        <f>cukier3[[#This Row],[magazyn]]-F740+cukier3[[#This Row],[Ilość cukru]]</f>
        <v>0</v>
      </c>
      <c r="H741">
        <f>IF(cukier3[[#This Row],[ile zakupiono]]&gt;=4000,1,0)</f>
        <v>0</v>
      </c>
    </row>
    <row r="742" spans="1:8" x14ac:dyDescent="0.25">
      <c r="A742" s="1">
        <v>39640</v>
      </c>
      <c r="B742" t="s">
        <v>19</v>
      </c>
      <c r="C742">
        <v>378</v>
      </c>
      <c r="D742">
        <f>MONTH(cukier3[[#This Row],[Data]])</f>
        <v>7</v>
      </c>
      <c r="E742">
        <f>IF(NOT(D741=cukier3[[#This Row],[miesiac]]),1,0)</f>
        <v>0</v>
      </c>
      <c r="F742">
        <f>IF(cukier3[[#This Row],[czypierwszy]]=1,(ROUNDUP((5000-F741)/1000,0)*1000+F741-cukier3[[#This Row],[Ilość cukru]]),F741-cukier3[[#This Row],[Ilość cukru]])</f>
        <v>5321</v>
      </c>
      <c r="G742">
        <f>cukier3[[#This Row],[magazyn]]-F741+cukier3[[#This Row],[Ilość cukru]]</f>
        <v>0</v>
      </c>
      <c r="H742">
        <f>IF(cukier3[[#This Row],[ile zakupiono]]&gt;=4000,1,0)</f>
        <v>0</v>
      </c>
    </row>
    <row r="743" spans="1:8" x14ac:dyDescent="0.25">
      <c r="A743" s="1">
        <v>39643</v>
      </c>
      <c r="B743" t="s">
        <v>71</v>
      </c>
      <c r="C743">
        <v>76</v>
      </c>
      <c r="D743">
        <f>MONTH(cukier3[[#This Row],[Data]])</f>
        <v>7</v>
      </c>
      <c r="E743">
        <f>IF(NOT(D742=cukier3[[#This Row],[miesiac]]),1,0)</f>
        <v>0</v>
      </c>
      <c r="F743">
        <f>IF(cukier3[[#This Row],[czypierwszy]]=1,(ROUNDUP((5000-F742)/1000,0)*1000+F742-cukier3[[#This Row],[Ilość cukru]]),F742-cukier3[[#This Row],[Ilość cukru]])</f>
        <v>5245</v>
      </c>
      <c r="G743">
        <f>cukier3[[#This Row],[magazyn]]-F742+cukier3[[#This Row],[Ilość cukru]]</f>
        <v>0</v>
      </c>
      <c r="H743">
        <f>IF(cukier3[[#This Row],[ile zakupiono]]&gt;=4000,1,0)</f>
        <v>0</v>
      </c>
    </row>
    <row r="744" spans="1:8" x14ac:dyDescent="0.25">
      <c r="A744" s="1">
        <v>39644</v>
      </c>
      <c r="B744" t="s">
        <v>24</v>
      </c>
      <c r="C744">
        <v>386</v>
      </c>
      <c r="D744">
        <f>MONTH(cukier3[[#This Row],[Data]])</f>
        <v>7</v>
      </c>
      <c r="E744">
        <f>IF(NOT(D743=cukier3[[#This Row],[miesiac]]),1,0)</f>
        <v>0</v>
      </c>
      <c r="F744">
        <f>IF(cukier3[[#This Row],[czypierwszy]]=1,(ROUNDUP((5000-F743)/1000,0)*1000+F743-cukier3[[#This Row],[Ilość cukru]]),F743-cukier3[[#This Row],[Ilość cukru]])</f>
        <v>4859</v>
      </c>
      <c r="G744">
        <f>cukier3[[#This Row],[magazyn]]-F743+cukier3[[#This Row],[Ilość cukru]]</f>
        <v>0</v>
      </c>
      <c r="H744">
        <f>IF(cukier3[[#This Row],[ile zakupiono]]&gt;=4000,1,0)</f>
        <v>0</v>
      </c>
    </row>
    <row r="745" spans="1:8" x14ac:dyDescent="0.25">
      <c r="A745" s="1">
        <v>39645</v>
      </c>
      <c r="B745" t="s">
        <v>52</v>
      </c>
      <c r="C745">
        <v>132</v>
      </c>
      <c r="D745">
        <f>MONTH(cukier3[[#This Row],[Data]])</f>
        <v>7</v>
      </c>
      <c r="E745">
        <f>IF(NOT(D744=cukier3[[#This Row],[miesiac]]),1,0)</f>
        <v>0</v>
      </c>
      <c r="F745">
        <f>IF(cukier3[[#This Row],[czypierwszy]]=1,(ROUNDUP((5000-F744)/1000,0)*1000+F744-cukier3[[#This Row],[Ilość cukru]]),F744-cukier3[[#This Row],[Ilość cukru]])</f>
        <v>4727</v>
      </c>
      <c r="G745">
        <f>cukier3[[#This Row],[magazyn]]-F744+cukier3[[#This Row],[Ilość cukru]]</f>
        <v>0</v>
      </c>
      <c r="H745">
        <f>IF(cukier3[[#This Row],[ile zakupiono]]&gt;=4000,1,0)</f>
        <v>0</v>
      </c>
    </row>
    <row r="746" spans="1:8" x14ac:dyDescent="0.25">
      <c r="A746" s="1">
        <v>39645</v>
      </c>
      <c r="B746" t="s">
        <v>24</v>
      </c>
      <c r="C746">
        <v>104</v>
      </c>
      <c r="D746">
        <f>MONTH(cukier3[[#This Row],[Data]])</f>
        <v>7</v>
      </c>
      <c r="E746">
        <f>IF(NOT(D745=cukier3[[#This Row],[miesiac]]),1,0)</f>
        <v>0</v>
      </c>
      <c r="F746">
        <f>IF(cukier3[[#This Row],[czypierwszy]]=1,(ROUNDUP((5000-F745)/1000,0)*1000+F745-cukier3[[#This Row],[Ilość cukru]]),F745-cukier3[[#This Row],[Ilość cukru]])</f>
        <v>4623</v>
      </c>
      <c r="G746">
        <f>cukier3[[#This Row],[magazyn]]-F745+cukier3[[#This Row],[Ilość cukru]]</f>
        <v>0</v>
      </c>
      <c r="H746">
        <f>IF(cukier3[[#This Row],[ile zakupiono]]&gt;=4000,1,0)</f>
        <v>0</v>
      </c>
    </row>
    <row r="747" spans="1:8" x14ac:dyDescent="0.25">
      <c r="A747" s="1">
        <v>39646</v>
      </c>
      <c r="B747" t="s">
        <v>47</v>
      </c>
      <c r="C747">
        <v>380</v>
      </c>
      <c r="D747">
        <f>MONTH(cukier3[[#This Row],[Data]])</f>
        <v>7</v>
      </c>
      <c r="E747">
        <f>IF(NOT(D746=cukier3[[#This Row],[miesiac]]),1,0)</f>
        <v>0</v>
      </c>
      <c r="F747">
        <f>IF(cukier3[[#This Row],[czypierwszy]]=1,(ROUNDUP((5000-F746)/1000,0)*1000+F746-cukier3[[#This Row],[Ilość cukru]]),F746-cukier3[[#This Row],[Ilość cukru]])</f>
        <v>4243</v>
      </c>
      <c r="G747">
        <f>cukier3[[#This Row],[magazyn]]-F746+cukier3[[#This Row],[Ilość cukru]]</f>
        <v>0</v>
      </c>
      <c r="H747">
        <f>IF(cukier3[[#This Row],[ile zakupiono]]&gt;=4000,1,0)</f>
        <v>0</v>
      </c>
    </row>
    <row r="748" spans="1:8" x14ac:dyDescent="0.25">
      <c r="A748" s="1">
        <v>39647</v>
      </c>
      <c r="B748" t="s">
        <v>80</v>
      </c>
      <c r="C748">
        <v>76</v>
      </c>
      <c r="D748">
        <f>MONTH(cukier3[[#This Row],[Data]])</f>
        <v>7</v>
      </c>
      <c r="E748">
        <f>IF(NOT(D747=cukier3[[#This Row],[miesiac]]),1,0)</f>
        <v>0</v>
      </c>
      <c r="F748">
        <f>IF(cukier3[[#This Row],[czypierwszy]]=1,(ROUNDUP((5000-F747)/1000,0)*1000+F747-cukier3[[#This Row],[Ilość cukru]]),F747-cukier3[[#This Row],[Ilość cukru]])</f>
        <v>4167</v>
      </c>
      <c r="G748">
        <f>cukier3[[#This Row],[magazyn]]-F747+cukier3[[#This Row],[Ilość cukru]]</f>
        <v>0</v>
      </c>
      <c r="H748">
        <f>IF(cukier3[[#This Row],[ile zakupiono]]&gt;=4000,1,0)</f>
        <v>0</v>
      </c>
    </row>
    <row r="749" spans="1:8" x14ac:dyDescent="0.25">
      <c r="A749" s="1">
        <v>39647</v>
      </c>
      <c r="B749" t="s">
        <v>27</v>
      </c>
      <c r="C749">
        <v>194</v>
      </c>
      <c r="D749">
        <f>MONTH(cukier3[[#This Row],[Data]])</f>
        <v>7</v>
      </c>
      <c r="E749">
        <f>IF(NOT(D748=cukier3[[#This Row],[miesiac]]),1,0)</f>
        <v>0</v>
      </c>
      <c r="F749">
        <f>IF(cukier3[[#This Row],[czypierwszy]]=1,(ROUNDUP((5000-F748)/1000,0)*1000+F748-cukier3[[#This Row],[Ilość cukru]]),F748-cukier3[[#This Row],[Ilość cukru]])</f>
        <v>3973</v>
      </c>
      <c r="G749">
        <f>cukier3[[#This Row],[magazyn]]-F748+cukier3[[#This Row],[Ilość cukru]]</f>
        <v>0</v>
      </c>
      <c r="H749">
        <f>IF(cukier3[[#This Row],[ile zakupiono]]&gt;=4000,1,0)</f>
        <v>0</v>
      </c>
    </row>
    <row r="750" spans="1:8" x14ac:dyDescent="0.25">
      <c r="A750" s="1">
        <v>39653</v>
      </c>
      <c r="B750" t="s">
        <v>63</v>
      </c>
      <c r="C750">
        <v>147</v>
      </c>
      <c r="D750">
        <f>MONTH(cukier3[[#This Row],[Data]])</f>
        <v>7</v>
      </c>
      <c r="E750">
        <f>IF(NOT(D749=cukier3[[#This Row],[miesiac]]),1,0)</f>
        <v>0</v>
      </c>
      <c r="F750">
        <f>IF(cukier3[[#This Row],[czypierwszy]]=1,(ROUNDUP((5000-F749)/1000,0)*1000+F749-cukier3[[#This Row],[Ilość cukru]]),F749-cukier3[[#This Row],[Ilość cukru]])</f>
        <v>3826</v>
      </c>
      <c r="G750">
        <f>cukier3[[#This Row],[magazyn]]-F749+cukier3[[#This Row],[Ilość cukru]]</f>
        <v>0</v>
      </c>
      <c r="H750">
        <f>IF(cukier3[[#This Row],[ile zakupiono]]&gt;=4000,1,0)</f>
        <v>0</v>
      </c>
    </row>
    <row r="751" spans="1:8" x14ac:dyDescent="0.25">
      <c r="A751" s="1">
        <v>39656</v>
      </c>
      <c r="B751" t="s">
        <v>24</v>
      </c>
      <c r="C751">
        <v>319</v>
      </c>
      <c r="D751">
        <f>MONTH(cukier3[[#This Row],[Data]])</f>
        <v>7</v>
      </c>
      <c r="E751">
        <f>IF(NOT(D750=cukier3[[#This Row],[miesiac]]),1,0)</f>
        <v>0</v>
      </c>
      <c r="F751">
        <f>IF(cukier3[[#This Row],[czypierwszy]]=1,(ROUNDUP((5000-F750)/1000,0)*1000+F750-cukier3[[#This Row],[Ilość cukru]]),F750-cukier3[[#This Row],[Ilość cukru]])</f>
        <v>3507</v>
      </c>
      <c r="G751">
        <f>cukier3[[#This Row],[magazyn]]-F750+cukier3[[#This Row],[Ilość cukru]]</f>
        <v>0</v>
      </c>
      <c r="H751">
        <f>IF(cukier3[[#This Row],[ile zakupiono]]&gt;=4000,1,0)</f>
        <v>0</v>
      </c>
    </row>
    <row r="752" spans="1:8" x14ac:dyDescent="0.25">
      <c r="A752" s="1">
        <v>39657</v>
      </c>
      <c r="B752" t="s">
        <v>41</v>
      </c>
      <c r="C752">
        <v>38</v>
      </c>
      <c r="D752">
        <f>MONTH(cukier3[[#This Row],[Data]])</f>
        <v>7</v>
      </c>
      <c r="E752">
        <f>IF(NOT(D751=cukier3[[#This Row],[miesiac]]),1,0)</f>
        <v>0</v>
      </c>
      <c r="F752">
        <f>IF(cukier3[[#This Row],[czypierwszy]]=1,(ROUNDUP((5000-F751)/1000,0)*1000+F751-cukier3[[#This Row],[Ilość cukru]]),F751-cukier3[[#This Row],[Ilość cukru]])</f>
        <v>3469</v>
      </c>
      <c r="G752">
        <f>cukier3[[#This Row],[magazyn]]-F751+cukier3[[#This Row],[Ilość cukru]]</f>
        <v>0</v>
      </c>
      <c r="H752">
        <f>IF(cukier3[[#This Row],[ile zakupiono]]&gt;=4000,1,0)</f>
        <v>0</v>
      </c>
    </row>
    <row r="753" spans="1:8" x14ac:dyDescent="0.25">
      <c r="A753" s="1">
        <v>39662</v>
      </c>
      <c r="B753" t="s">
        <v>30</v>
      </c>
      <c r="C753">
        <v>31</v>
      </c>
      <c r="D753">
        <f>MONTH(cukier3[[#This Row],[Data]])</f>
        <v>8</v>
      </c>
      <c r="E753">
        <f>IF(NOT(D752=cukier3[[#This Row],[miesiac]]),1,0)</f>
        <v>1</v>
      </c>
      <c r="F753">
        <f>IF(cukier3[[#This Row],[czypierwszy]]=1,(ROUNDUP((5000-F752)/1000,0)*1000+F752-cukier3[[#This Row],[Ilość cukru]]),F752-cukier3[[#This Row],[Ilość cukru]])</f>
        <v>5438</v>
      </c>
      <c r="G753">
        <f>cukier3[[#This Row],[magazyn]]-F752+cukier3[[#This Row],[Ilość cukru]]</f>
        <v>2000</v>
      </c>
      <c r="H753">
        <f>IF(cukier3[[#This Row],[ile zakupiono]]&gt;=4000,1,0)</f>
        <v>0</v>
      </c>
    </row>
    <row r="754" spans="1:8" x14ac:dyDescent="0.25">
      <c r="A754" s="1">
        <v>39664</v>
      </c>
      <c r="B754" t="s">
        <v>8</v>
      </c>
      <c r="C754">
        <v>28</v>
      </c>
      <c r="D754">
        <f>MONTH(cukier3[[#This Row],[Data]])</f>
        <v>8</v>
      </c>
      <c r="E754">
        <f>IF(NOT(D753=cukier3[[#This Row],[miesiac]]),1,0)</f>
        <v>0</v>
      </c>
      <c r="F754">
        <f>IF(cukier3[[#This Row],[czypierwszy]]=1,(ROUNDUP((5000-F753)/1000,0)*1000+F753-cukier3[[#This Row],[Ilość cukru]]),F753-cukier3[[#This Row],[Ilość cukru]])</f>
        <v>5410</v>
      </c>
      <c r="G754">
        <f>cukier3[[#This Row],[magazyn]]-F753+cukier3[[#This Row],[Ilość cukru]]</f>
        <v>0</v>
      </c>
      <c r="H754">
        <f>IF(cukier3[[#This Row],[ile zakupiono]]&gt;=4000,1,0)</f>
        <v>0</v>
      </c>
    </row>
    <row r="755" spans="1:8" x14ac:dyDescent="0.25">
      <c r="A755" s="1">
        <v>39664</v>
      </c>
      <c r="B755" t="s">
        <v>107</v>
      </c>
      <c r="C755">
        <v>15</v>
      </c>
      <c r="D755">
        <f>MONTH(cukier3[[#This Row],[Data]])</f>
        <v>8</v>
      </c>
      <c r="E755">
        <f>IF(NOT(D754=cukier3[[#This Row],[miesiac]]),1,0)</f>
        <v>0</v>
      </c>
      <c r="F755">
        <f>IF(cukier3[[#This Row],[czypierwszy]]=1,(ROUNDUP((5000-F754)/1000,0)*1000+F754-cukier3[[#This Row],[Ilość cukru]]),F754-cukier3[[#This Row],[Ilość cukru]])</f>
        <v>5395</v>
      </c>
      <c r="G755">
        <f>cukier3[[#This Row],[magazyn]]-F754+cukier3[[#This Row],[Ilość cukru]]</f>
        <v>0</v>
      </c>
      <c r="H755">
        <f>IF(cukier3[[#This Row],[ile zakupiono]]&gt;=4000,1,0)</f>
        <v>0</v>
      </c>
    </row>
    <row r="756" spans="1:8" x14ac:dyDescent="0.25">
      <c r="A756" s="1">
        <v>39667</v>
      </c>
      <c r="B756" t="s">
        <v>64</v>
      </c>
      <c r="C756">
        <v>2</v>
      </c>
      <c r="D756">
        <f>MONTH(cukier3[[#This Row],[Data]])</f>
        <v>8</v>
      </c>
      <c r="E756">
        <f>IF(NOT(D755=cukier3[[#This Row],[miesiac]]),1,0)</f>
        <v>0</v>
      </c>
      <c r="F756">
        <f>IF(cukier3[[#This Row],[czypierwszy]]=1,(ROUNDUP((5000-F755)/1000,0)*1000+F755-cukier3[[#This Row],[Ilość cukru]]),F755-cukier3[[#This Row],[Ilość cukru]])</f>
        <v>5393</v>
      </c>
      <c r="G756">
        <f>cukier3[[#This Row],[magazyn]]-F755+cukier3[[#This Row],[Ilość cukru]]</f>
        <v>0</v>
      </c>
      <c r="H756">
        <f>IF(cukier3[[#This Row],[ile zakupiono]]&gt;=4000,1,0)</f>
        <v>0</v>
      </c>
    </row>
    <row r="757" spans="1:8" x14ac:dyDescent="0.25">
      <c r="A757" s="1">
        <v>39667</v>
      </c>
      <c r="B757" t="s">
        <v>103</v>
      </c>
      <c r="C757">
        <v>16</v>
      </c>
      <c r="D757">
        <f>MONTH(cukier3[[#This Row],[Data]])</f>
        <v>8</v>
      </c>
      <c r="E757">
        <f>IF(NOT(D756=cukier3[[#This Row],[miesiac]]),1,0)</f>
        <v>0</v>
      </c>
      <c r="F757">
        <f>IF(cukier3[[#This Row],[czypierwszy]]=1,(ROUNDUP((5000-F756)/1000,0)*1000+F756-cukier3[[#This Row],[Ilość cukru]]),F756-cukier3[[#This Row],[Ilość cukru]])</f>
        <v>5377</v>
      </c>
      <c r="G757">
        <f>cukier3[[#This Row],[magazyn]]-F756+cukier3[[#This Row],[Ilość cukru]]</f>
        <v>0</v>
      </c>
      <c r="H757">
        <f>IF(cukier3[[#This Row],[ile zakupiono]]&gt;=4000,1,0)</f>
        <v>0</v>
      </c>
    </row>
    <row r="758" spans="1:8" x14ac:dyDescent="0.25">
      <c r="A758" s="1">
        <v>39669</v>
      </c>
      <c r="B758" t="s">
        <v>80</v>
      </c>
      <c r="C758">
        <v>83</v>
      </c>
      <c r="D758">
        <f>MONTH(cukier3[[#This Row],[Data]])</f>
        <v>8</v>
      </c>
      <c r="E758">
        <f>IF(NOT(D757=cukier3[[#This Row],[miesiac]]),1,0)</f>
        <v>0</v>
      </c>
      <c r="F758">
        <f>IF(cukier3[[#This Row],[czypierwszy]]=1,(ROUNDUP((5000-F757)/1000,0)*1000+F757-cukier3[[#This Row],[Ilość cukru]]),F757-cukier3[[#This Row],[Ilość cukru]])</f>
        <v>5294</v>
      </c>
      <c r="G758">
        <f>cukier3[[#This Row],[magazyn]]-F757+cukier3[[#This Row],[Ilość cukru]]</f>
        <v>0</v>
      </c>
      <c r="H758">
        <f>IF(cukier3[[#This Row],[ile zakupiono]]&gt;=4000,1,0)</f>
        <v>0</v>
      </c>
    </row>
    <row r="759" spans="1:8" x14ac:dyDescent="0.25">
      <c r="A759" s="1">
        <v>39670</v>
      </c>
      <c r="B759" t="s">
        <v>174</v>
      </c>
      <c r="C759">
        <v>16</v>
      </c>
      <c r="D759">
        <f>MONTH(cukier3[[#This Row],[Data]])</f>
        <v>8</v>
      </c>
      <c r="E759">
        <f>IF(NOT(D758=cukier3[[#This Row],[miesiac]]),1,0)</f>
        <v>0</v>
      </c>
      <c r="F759">
        <f>IF(cukier3[[#This Row],[czypierwszy]]=1,(ROUNDUP((5000-F758)/1000,0)*1000+F758-cukier3[[#This Row],[Ilość cukru]]),F758-cukier3[[#This Row],[Ilość cukru]])</f>
        <v>5278</v>
      </c>
      <c r="G759">
        <f>cukier3[[#This Row],[magazyn]]-F758+cukier3[[#This Row],[Ilość cukru]]</f>
        <v>0</v>
      </c>
      <c r="H759">
        <f>IF(cukier3[[#This Row],[ile zakupiono]]&gt;=4000,1,0)</f>
        <v>0</v>
      </c>
    </row>
    <row r="760" spans="1:8" x14ac:dyDescent="0.25">
      <c r="A760" s="1">
        <v>39671</v>
      </c>
      <c r="B760" t="s">
        <v>11</v>
      </c>
      <c r="C760">
        <v>397</v>
      </c>
      <c r="D760">
        <f>MONTH(cukier3[[#This Row],[Data]])</f>
        <v>8</v>
      </c>
      <c r="E760">
        <f>IF(NOT(D759=cukier3[[#This Row],[miesiac]]),1,0)</f>
        <v>0</v>
      </c>
      <c r="F760">
        <f>IF(cukier3[[#This Row],[czypierwszy]]=1,(ROUNDUP((5000-F759)/1000,0)*1000+F759-cukier3[[#This Row],[Ilość cukru]]),F759-cukier3[[#This Row],[Ilość cukru]])</f>
        <v>4881</v>
      </c>
      <c r="G760">
        <f>cukier3[[#This Row],[magazyn]]-F759+cukier3[[#This Row],[Ilość cukru]]</f>
        <v>0</v>
      </c>
      <c r="H760">
        <f>IF(cukier3[[#This Row],[ile zakupiono]]&gt;=4000,1,0)</f>
        <v>0</v>
      </c>
    </row>
    <row r="761" spans="1:8" x14ac:dyDescent="0.25">
      <c r="A761" s="1">
        <v>39671</v>
      </c>
      <c r="B761" t="s">
        <v>80</v>
      </c>
      <c r="C761">
        <v>184</v>
      </c>
      <c r="D761">
        <f>MONTH(cukier3[[#This Row],[Data]])</f>
        <v>8</v>
      </c>
      <c r="E761">
        <f>IF(NOT(D760=cukier3[[#This Row],[miesiac]]),1,0)</f>
        <v>0</v>
      </c>
      <c r="F761">
        <f>IF(cukier3[[#This Row],[czypierwszy]]=1,(ROUNDUP((5000-F760)/1000,0)*1000+F760-cukier3[[#This Row],[Ilość cukru]]),F760-cukier3[[#This Row],[Ilość cukru]])</f>
        <v>4697</v>
      </c>
      <c r="G761">
        <f>cukier3[[#This Row],[magazyn]]-F760+cukier3[[#This Row],[Ilość cukru]]</f>
        <v>0</v>
      </c>
      <c r="H761">
        <f>IF(cukier3[[#This Row],[ile zakupiono]]&gt;=4000,1,0)</f>
        <v>0</v>
      </c>
    </row>
    <row r="762" spans="1:8" x14ac:dyDescent="0.25">
      <c r="A762" s="1">
        <v>39673</v>
      </c>
      <c r="B762" t="s">
        <v>80</v>
      </c>
      <c r="C762">
        <v>55</v>
      </c>
      <c r="D762">
        <f>MONTH(cukier3[[#This Row],[Data]])</f>
        <v>8</v>
      </c>
      <c r="E762">
        <f>IF(NOT(D761=cukier3[[#This Row],[miesiac]]),1,0)</f>
        <v>0</v>
      </c>
      <c r="F762">
        <f>IF(cukier3[[#This Row],[czypierwszy]]=1,(ROUNDUP((5000-F761)/1000,0)*1000+F761-cukier3[[#This Row],[Ilość cukru]]),F761-cukier3[[#This Row],[Ilość cukru]])</f>
        <v>4642</v>
      </c>
      <c r="G762">
        <f>cukier3[[#This Row],[magazyn]]-F761+cukier3[[#This Row],[Ilość cukru]]</f>
        <v>0</v>
      </c>
      <c r="H762">
        <f>IF(cukier3[[#This Row],[ile zakupiono]]&gt;=4000,1,0)</f>
        <v>0</v>
      </c>
    </row>
    <row r="763" spans="1:8" x14ac:dyDescent="0.25">
      <c r="A763" s="1">
        <v>39674</v>
      </c>
      <c r="B763" t="s">
        <v>71</v>
      </c>
      <c r="C763">
        <v>107</v>
      </c>
      <c r="D763">
        <f>MONTH(cukier3[[#This Row],[Data]])</f>
        <v>8</v>
      </c>
      <c r="E763">
        <f>IF(NOT(D762=cukier3[[#This Row],[miesiac]]),1,0)</f>
        <v>0</v>
      </c>
      <c r="F763">
        <f>IF(cukier3[[#This Row],[czypierwszy]]=1,(ROUNDUP((5000-F762)/1000,0)*1000+F762-cukier3[[#This Row],[Ilość cukru]]),F762-cukier3[[#This Row],[Ilość cukru]])</f>
        <v>4535</v>
      </c>
      <c r="G763">
        <f>cukier3[[#This Row],[magazyn]]-F762+cukier3[[#This Row],[Ilość cukru]]</f>
        <v>0</v>
      </c>
      <c r="H763">
        <f>IF(cukier3[[#This Row],[ile zakupiono]]&gt;=4000,1,0)</f>
        <v>0</v>
      </c>
    </row>
    <row r="764" spans="1:8" x14ac:dyDescent="0.25">
      <c r="A764" s="1">
        <v>39676</v>
      </c>
      <c r="B764" t="s">
        <v>71</v>
      </c>
      <c r="C764">
        <v>127</v>
      </c>
      <c r="D764">
        <f>MONTH(cukier3[[#This Row],[Data]])</f>
        <v>8</v>
      </c>
      <c r="E764">
        <f>IF(NOT(D763=cukier3[[#This Row],[miesiac]]),1,0)</f>
        <v>0</v>
      </c>
      <c r="F764">
        <f>IF(cukier3[[#This Row],[czypierwszy]]=1,(ROUNDUP((5000-F763)/1000,0)*1000+F763-cukier3[[#This Row],[Ilość cukru]]),F763-cukier3[[#This Row],[Ilość cukru]])</f>
        <v>4408</v>
      </c>
      <c r="G764">
        <f>cukier3[[#This Row],[magazyn]]-F763+cukier3[[#This Row],[Ilość cukru]]</f>
        <v>0</v>
      </c>
      <c r="H764">
        <f>IF(cukier3[[#This Row],[ile zakupiono]]&gt;=4000,1,0)</f>
        <v>0</v>
      </c>
    </row>
    <row r="765" spans="1:8" x14ac:dyDescent="0.25">
      <c r="A765" s="1">
        <v>39679</v>
      </c>
      <c r="B765" t="s">
        <v>175</v>
      </c>
      <c r="C765">
        <v>122</v>
      </c>
      <c r="D765">
        <f>MONTH(cukier3[[#This Row],[Data]])</f>
        <v>8</v>
      </c>
      <c r="E765">
        <f>IF(NOT(D764=cukier3[[#This Row],[miesiac]]),1,0)</f>
        <v>0</v>
      </c>
      <c r="F765">
        <f>IF(cukier3[[#This Row],[czypierwszy]]=1,(ROUNDUP((5000-F764)/1000,0)*1000+F764-cukier3[[#This Row],[Ilość cukru]]),F764-cukier3[[#This Row],[Ilość cukru]])</f>
        <v>4286</v>
      </c>
      <c r="G765">
        <f>cukier3[[#This Row],[magazyn]]-F764+cukier3[[#This Row],[Ilość cukru]]</f>
        <v>0</v>
      </c>
      <c r="H765">
        <f>IF(cukier3[[#This Row],[ile zakupiono]]&gt;=4000,1,0)</f>
        <v>0</v>
      </c>
    </row>
    <row r="766" spans="1:8" x14ac:dyDescent="0.25">
      <c r="A766" s="1">
        <v>39679</v>
      </c>
      <c r="B766" t="s">
        <v>20</v>
      </c>
      <c r="C766">
        <v>107</v>
      </c>
      <c r="D766">
        <f>MONTH(cukier3[[#This Row],[Data]])</f>
        <v>8</v>
      </c>
      <c r="E766">
        <f>IF(NOT(D765=cukier3[[#This Row],[miesiac]]),1,0)</f>
        <v>0</v>
      </c>
      <c r="F766">
        <f>IF(cukier3[[#This Row],[czypierwszy]]=1,(ROUNDUP((5000-F765)/1000,0)*1000+F765-cukier3[[#This Row],[Ilość cukru]]),F765-cukier3[[#This Row],[Ilość cukru]])</f>
        <v>4179</v>
      </c>
      <c r="G766">
        <f>cukier3[[#This Row],[magazyn]]-F765+cukier3[[#This Row],[Ilość cukru]]</f>
        <v>0</v>
      </c>
      <c r="H766">
        <f>IF(cukier3[[#This Row],[ile zakupiono]]&gt;=4000,1,0)</f>
        <v>0</v>
      </c>
    </row>
    <row r="767" spans="1:8" x14ac:dyDescent="0.25">
      <c r="A767" s="1">
        <v>39681</v>
      </c>
      <c r="B767" t="s">
        <v>24</v>
      </c>
      <c r="C767">
        <v>113</v>
      </c>
      <c r="D767">
        <f>MONTH(cukier3[[#This Row],[Data]])</f>
        <v>8</v>
      </c>
      <c r="E767">
        <f>IF(NOT(D766=cukier3[[#This Row],[miesiac]]),1,0)</f>
        <v>0</v>
      </c>
      <c r="F767">
        <f>IF(cukier3[[#This Row],[czypierwszy]]=1,(ROUNDUP((5000-F766)/1000,0)*1000+F766-cukier3[[#This Row],[Ilość cukru]]),F766-cukier3[[#This Row],[Ilość cukru]])</f>
        <v>4066</v>
      </c>
      <c r="G767">
        <f>cukier3[[#This Row],[magazyn]]-F766+cukier3[[#This Row],[Ilość cukru]]</f>
        <v>0</v>
      </c>
      <c r="H767">
        <f>IF(cukier3[[#This Row],[ile zakupiono]]&gt;=4000,1,0)</f>
        <v>0</v>
      </c>
    </row>
    <row r="768" spans="1:8" x14ac:dyDescent="0.25">
      <c r="A768" s="1">
        <v>39681</v>
      </c>
      <c r="B768" t="s">
        <v>9</v>
      </c>
      <c r="C768">
        <v>297</v>
      </c>
      <c r="D768">
        <f>MONTH(cukier3[[#This Row],[Data]])</f>
        <v>8</v>
      </c>
      <c r="E768">
        <f>IF(NOT(D767=cukier3[[#This Row],[miesiac]]),1,0)</f>
        <v>0</v>
      </c>
      <c r="F768">
        <f>IF(cukier3[[#This Row],[czypierwszy]]=1,(ROUNDUP((5000-F767)/1000,0)*1000+F767-cukier3[[#This Row],[Ilość cukru]]),F767-cukier3[[#This Row],[Ilość cukru]])</f>
        <v>3769</v>
      </c>
      <c r="G768">
        <f>cukier3[[#This Row],[magazyn]]-F767+cukier3[[#This Row],[Ilość cukru]]</f>
        <v>0</v>
      </c>
      <c r="H768">
        <f>IF(cukier3[[#This Row],[ile zakupiono]]&gt;=4000,1,0)</f>
        <v>0</v>
      </c>
    </row>
    <row r="769" spans="1:8" x14ac:dyDescent="0.25">
      <c r="A769" s="1">
        <v>39682</v>
      </c>
      <c r="B769" t="s">
        <v>46</v>
      </c>
      <c r="C769">
        <v>14</v>
      </c>
      <c r="D769">
        <f>MONTH(cukier3[[#This Row],[Data]])</f>
        <v>8</v>
      </c>
      <c r="E769">
        <f>IF(NOT(D768=cukier3[[#This Row],[miesiac]]),1,0)</f>
        <v>0</v>
      </c>
      <c r="F769">
        <f>IF(cukier3[[#This Row],[czypierwszy]]=1,(ROUNDUP((5000-F768)/1000,0)*1000+F768-cukier3[[#This Row],[Ilość cukru]]),F768-cukier3[[#This Row],[Ilość cukru]])</f>
        <v>3755</v>
      </c>
      <c r="G769">
        <f>cukier3[[#This Row],[magazyn]]-F768+cukier3[[#This Row],[Ilość cukru]]</f>
        <v>0</v>
      </c>
      <c r="H769">
        <f>IF(cukier3[[#This Row],[ile zakupiono]]&gt;=4000,1,0)</f>
        <v>0</v>
      </c>
    </row>
    <row r="770" spans="1:8" x14ac:dyDescent="0.25">
      <c r="A770" s="1">
        <v>39684</v>
      </c>
      <c r="B770" t="s">
        <v>54</v>
      </c>
      <c r="C770">
        <v>188</v>
      </c>
      <c r="D770">
        <f>MONTH(cukier3[[#This Row],[Data]])</f>
        <v>8</v>
      </c>
      <c r="E770">
        <f>IF(NOT(D769=cukier3[[#This Row],[miesiac]]),1,0)</f>
        <v>0</v>
      </c>
      <c r="F770">
        <f>IF(cukier3[[#This Row],[czypierwszy]]=1,(ROUNDUP((5000-F769)/1000,0)*1000+F769-cukier3[[#This Row],[Ilość cukru]]),F769-cukier3[[#This Row],[Ilość cukru]])</f>
        <v>3567</v>
      </c>
      <c r="G770">
        <f>cukier3[[#This Row],[magazyn]]-F769+cukier3[[#This Row],[Ilość cukru]]</f>
        <v>0</v>
      </c>
      <c r="H770">
        <f>IF(cukier3[[#This Row],[ile zakupiono]]&gt;=4000,1,0)</f>
        <v>0</v>
      </c>
    </row>
    <row r="771" spans="1:8" x14ac:dyDescent="0.25">
      <c r="A771" s="1">
        <v>39686</v>
      </c>
      <c r="B771" t="s">
        <v>153</v>
      </c>
      <c r="C771">
        <v>11</v>
      </c>
      <c r="D771">
        <f>MONTH(cukier3[[#This Row],[Data]])</f>
        <v>8</v>
      </c>
      <c r="E771">
        <f>IF(NOT(D770=cukier3[[#This Row],[miesiac]]),1,0)</f>
        <v>0</v>
      </c>
      <c r="F771">
        <f>IF(cukier3[[#This Row],[czypierwszy]]=1,(ROUNDUP((5000-F770)/1000,0)*1000+F770-cukier3[[#This Row],[Ilość cukru]]),F770-cukier3[[#This Row],[Ilość cukru]])</f>
        <v>3556</v>
      </c>
      <c r="G771">
        <f>cukier3[[#This Row],[magazyn]]-F770+cukier3[[#This Row],[Ilość cukru]]</f>
        <v>0</v>
      </c>
      <c r="H771">
        <f>IF(cukier3[[#This Row],[ile zakupiono]]&gt;=4000,1,0)</f>
        <v>0</v>
      </c>
    </row>
    <row r="772" spans="1:8" x14ac:dyDescent="0.25">
      <c r="A772" s="1">
        <v>39689</v>
      </c>
      <c r="B772" t="s">
        <v>30</v>
      </c>
      <c r="C772">
        <v>105</v>
      </c>
      <c r="D772">
        <f>MONTH(cukier3[[#This Row],[Data]])</f>
        <v>8</v>
      </c>
      <c r="E772">
        <f>IF(NOT(D771=cukier3[[#This Row],[miesiac]]),1,0)</f>
        <v>0</v>
      </c>
      <c r="F772">
        <f>IF(cukier3[[#This Row],[czypierwszy]]=1,(ROUNDUP((5000-F771)/1000,0)*1000+F771-cukier3[[#This Row],[Ilość cukru]]),F771-cukier3[[#This Row],[Ilość cukru]])</f>
        <v>3451</v>
      </c>
      <c r="G772">
        <f>cukier3[[#This Row],[magazyn]]-F771+cukier3[[#This Row],[Ilość cukru]]</f>
        <v>0</v>
      </c>
      <c r="H772">
        <f>IF(cukier3[[#This Row],[ile zakupiono]]&gt;=4000,1,0)</f>
        <v>0</v>
      </c>
    </row>
    <row r="773" spans="1:8" x14ac:dyDescent="0.25">
      <c r="A773" s="1">
        <v>39690</v>
      </c>
      <c r="B773" t="s">
        <v>162</v>
      </c>
      <c r="C773">
        <v>18</v>
      </c>
      <c r="D773">
        <f>MONTH(cukier3[[#This Row],[Data]])</f>
        <v>8</v>
      </c>
      <c r="E773">
        <f>IF(NOT(D772=cukier3[[#This Row],[miesiac]]),1,0)</f>
        <v>0</v>
      </c>
      <c r="F773">
        <f>IF(cukier3[[#This Row],[czypierwszy]]=1,(ROUNDUP((5000-F772)/1000,0)*1000+F772-cukier3[[#This Row],[Ilość cukru]]),F772-cukier3[[#This Row],[Ilość cukru]])</f>
        <v>3433</v>
      </c>
      <c r="G773">
        <f>cukier3[[#This Row],[magazyn]]-F772+cukier3[[#This Row],[Ilość cukru]]</f>
        <v>0</v>
      </c>
      <c r="H773">
        <f>IF(cukier3[[#This Row],[ile zakupiono]]&gt;=4000,1,0)</f>
        <v>0</v>
      </c>
    </row>
    <row r="774" spans="1:8" x14ac:dyDescent="0.25">
      <c r="A774" s="1">
        <v>39690</v>
      </c>
      <c r="B774" t="s">
        <v>9</v>
      </c>
      <c r="C774">
        <v>418</v>
      </c>
      <c r="D774">
        <f>MONTH(cukier3[[#This Row],[Data]])</f>
        <v>8</v>
      </c>
      <c r="E774">
        <f>IF(NOT(D773=cukier3[[#This Row],[miesiac]]),1,0)</f>
        <v>0</v>
      </c>
      <c r="F774">
        <f>IF(cukier3[[#This Row],[czypierwszy]]=1,(ROUNDUP((5000-F773)/1000,0)*1000+F773-cukier3[[#This Row],[Ilość cukru]]),F773-cukier3[[#This Row],[Ilość cukru]])</f>
        <v>3015</v>
      </c>
      <c r="G774">
        <f>cukier3[[#This Row],[magazyn]]-F773+cukier3[[#This Row],[Ilość cukru]]</f>
        <v>0</v>
      </c>
      <c r="H774">
        <f>IF(cukier3[[#This Row],[ile zakupiono]]&gt;=4000,1,0)</f>
        <v>0</v>
      </c>
    </row>
    <row r="775" spans="1:8" x14ac:dyDescent="0.25">
      <c r="A775" s="1">
        <v>39691</v>
      </c>
      <c r="B775" t="s">
        <v>176</v>
      </c>
      <c r="C775">
        <v>4</v>
      </c>
      <c r="D775">
        <f>MONTH(cukier3[[#This Row],[Data]])</f>
        <v>8</v>
      </c>
      <c r="E775">
        <f>IF(NOT(D774=cukier3[[#This Row],[miesiac]]),1,0)</f>
        <v>0</v>
      </c>
      <c r="F775">
        <f>IF(cukier3[[#This Row],[czypierwszy]]=1,(ROUNDUP((5000-F774)/1000,0)*1000+F774-cukier3[[#This Row],[Ilość cukru]]),F774-cukier3[[#This Row],[Ilość cukru]])</f>
        <v>3011</v>
      </c>
      <c r="G775">
        <f>cukier3[[#This Row],[magazyn]]-F774+cukier3[[#This Row],[Ilość cukru]]</f>
        <v>0</v>
      </c>
      <c r="H775">
        <f>IF(cukier3[[#This Row],[ile zakupiono]]&gt;=4000,1,0)</f>
        <v>0</v>
      </c>
    </row>
    <row r="776" spans="1:8" x14ac:dyDescent="0.25">
      <c r="A776" s="1">
        <v>39691</v>
      </c>
      <c r="B776" t="s">
        <v>126</v>
      </c>
      <c r="C776">
        <v>5</v>
      </c>
      <c r="D776">
        <f>MONTH(cukier3[[#This Row],[Data]])</f>
        <v>8</v>
      </c>
      <c r="E776">
        <f>IF(NOT(D775=cukier3[[#This Row],[miesiac]]),1,0)</f>
        <v>0</v>
      </c>
      <c r="F776">
        <f>IF(cukier3[[#This Row],[czypierwszy]]=1,(ROUNDUP((5000-F775)/1000,0)*1000+F775-cukier3[[#This Row],[Ilość cukru]]),F775-cukier3[[#This Row],[Ilość cukru]])</f>
        <v>3006</v>
      </c>
      <c r="G776">
        <f>cukier3[[#This Row],[magazyn]]-F775+cukier3[[#This Row],[Ilość cukru]]</f>
        <v>0</v>
      </c>
      <c r="H776">
        <f>IF(cukier3[[#This Row],[ile zakupiono]]&gt;=4000,1,0)</f>
        <v>0</v>
      </c>
    </row>
    <row r="777" spans="1:8" x14ac:dyDescent="0.25">
      <c r="A777" s="1">
        <v>39692</v>
      </c>
      <c r="B777" t="s">
        <v>104</v>
      </c>
      <c r="C777">
        <v>346</v>
      </c>
      <c r="D777">
        <f>MONTH(cukier3[[#This Row],[Data]])</f>
        <v>9</v>
      </c>
      <c r="E777">
        <f>IF(NOT(D776=cukier3[[#This Row],[miesiac]]),1,0)</f>
        <v>1</v>
      </c>
      <c r="F777">
        <f>IF(cukier3[[#This Row],[czypierwszy]]=1,(ROUNDUP((5000-F776)/1000,0)*1000+F776-cukier3[[#This Row],[Ilość cukru]]),F776-cukier3[[#This Row],[Ilość cukru]])</f>
        <v>4660</v>
      </c>
      <c r="G777">
        <f>cukier3[[#This Row],[magazyn]]-F776+cukier3[[#This Row],[Ilość cukru]]</f>
        <v>2000</v>
      </c>
      <c r="H777">
        <f>IF(cukier3[[#This Row],[ile zakupiono]]&gt;=4000,1,0)</f>
        <v>0</v>
      </c>
    </row>
    <row r="778" spans="1:8" x14ac:dyDescent="0.25">
      <c r="A778" s="1">
        <v>39694</v>
      </c>
      <c r="B778" t="s">
        <v>11</v>
      </c>
      <c r="C778">
        <v>417</v>
      </c>
      <c r="D778">
        <f>MONTH(cukier3[[#This Row],[Data]])</f>
        <v>9</v>
      </c>
      <c r="E778">
        <f>IF(NOT(D777=cukier3[[#This Row],[miesiac]]),1,0)</f>
        <v>0</v>
      </c>
      <c r="F778">
        <f>IF(cukier3[[#This Row],[czypierwszy]]=1,(ROUNDUP((5000-F777)/1000,0)*1000+F777-cukier3[[#This Row],[Ilość cukru]]),F777-cukier3[[#This Row],[Ilość cukru]])</f>
        <v>4243</v>
      </c>
      <c r="G778">
        <f>cukier3[[#This Row],[magazyn]]-F777+cukier3[[#This Row],[Ilość cukru]]</f>
        <v>0</v>
      </c>
      <c r="H778">
        <f>IF(cukier3[[#This Row],[ile zakupiono]]&gt;=4000,1,0)</f>
        <v>0</v>
      </c>
    </row>
    <row r="779" spans="1:8" x14ac:dyDescent="0.25">
      <c r="A779" s="1">
        <v>39696</v>
      </c>
      <c r="B779" t="s">
        <v>125</v>
      </c>
      <c r="C779">
        <v>35</v>
      </c>
      <c r="D779">
        <f>MONTH(cukier3[[#This Row],[Data]])</f>
        <v>9</v>
      </c>
      <c r="E779">
        <f>IF(NOT(D778=cukier3[[#This Row],[miesiac]]),1,0)</f>
        <v>0</v>
      </c>
      <c r="F779">
        <f>IF(cukier3[[#This Row],[czypierwszy]]=1,(ROUNDUP((5000-F778)/1000,0)*1000+F778-cukier3[[#This Row],[Ilość cukru]]),F778-cukier3[[#This Row],[Ilość cukru]])</f>
        <v>4208</v>
      </c>
      <c r="G779">
        <f>cukier3[[#This Row],[magazyn]]-F778+cukier3[[#This Row],[Ilość cukru]]</f>
        <v>0</v>
      </c>
      <c r="H779">
        <f>IF(cukier3[[#This Row],[ile zakupiono]]&gt;=4000,1,0)</f>
        <v>0</v>
      </c>
    </row>
    <row r="780" spans="1:8" x14ac:dyDescent="0.25">
      <c r="A780" s="1">
        <v>39696</v>
      </c>
      <c r="B780" t="s">
        <v>5</v>
      </c>
      <c r="C780">
        <v>6</v>
      </c>
      <c r="D780">
        <f>MONTH(cukier3[[#This Row],[Data]])</f>
        <v>9</v>
      </c>
      <c r="E780">
        <f>IF(NOT(D779=cukier3[[#This Row],[miesiac]]),1,0)</f>
        <v>0</v>
      </c>
      <c r="F780">
        <f>IF(cukier3[[#This Row],[czypierwszy]]=1,(ROUNDUP((5000-F779)/1000,0)*1000+F779-cukier3[[#This Row],[Ilość cukru]]),F779-cukier3[[#This Row],[Ilość cukru]])</f>
        <v>4202</v>
      </c>
      <c r="G780">
        <f>cukier3[[#This Row],[magazyn]]-F779+cukier3[[#This Row],[Ilość cukru]]</f>
        <v>0</v>
      </c>
      <c r="H780">
        <f>IF(cukier3[[#This Row],[ile zakupiono]]&gt;=4000,1,0)</f>
        <v>0</v>
      </c>
    </row>
    <row r="781" spans="1:8" x14ac:dyDescent="0.25">
      <c r="A781" s="1">
        <v>39697</v>
      </c>
      <c r="B781" t="s">
        <v>52</v>
      </c>
      <c r="C781">
        <v>322</v>
      </c>
      <c r="D781">
        <f>MONTH(cukier3[[#This Row],[Data]])</f>
        <v>9</v>
      </c>
      <c r="E781">
        <f>IF(NOT(D780=cukier3[[#This Row],[miesiac]]),1,0)</f>
        <v>0</v>
      </c>
      <c r="F781">
        <f>IF(cukier3[[#This Row],[czypierwszy]]=1,(ROUNDUP((5000-F780)/1000,0)*1000+F780-cukier3[[#This Row],[Ilość cukru]]),F780-cukier3[[#This Row],[Ilość cukru]])</f>
        <v>3880</v>
      </c>
      <c r="G781">
        <f>cukier3[[#This Row],[magazyn]]-F780+cukier3[[#This Row],[Ilość cukru]]</f>
        <v>0</v>
      </c>
      <c r="H781">
        <f>IF(cukier3[[#This Row],[ile zakupiono]]&gt;=4000,1,0)</f>
        <v>0</v>
      </c>
    </row>
    <row r="782" spans="1:8" x14ac:dyDescent="0.25">
      <c r="A782" s="1">
        <v>39697</v>
      </c>
      <c r="B782" t="s">
        <v>39</v>
      </c>
      <c r="C782">
        <v>150</v>
      </c>
      <c r="D782">
        <f>MONTH(cukier3[[#This Row],[Data]])</f>
        <v>9</v>
      </c>
      <c r="E782">
        <f>IF(NOT(D781=cukier3[[#This Row],[miesiac]]),1,0)</f>
        <v>0</v>
      </c>
      <c r="F782">
        <f>IF(cukier3[[#This Row],[czypierwszy]]=1,(ROUNDUP((5000-F781)/1000,0)*1000+F781-cukier3[[#This Row],[Ilość cukru]]),F781-cukier3[[#This Row],[Ilość cukru]])</f>
        <v>3730</v>
      </c>
      <c r="G782">
        <f>cukier3[[#This Row],[magazyn]]-F781+cukier3[[#This Row],[Ilość cukru]]</f>
        <v>0</v>
      </c>
      <c r="H782">
        <f>IF(cukier3[[#This Row],[ile zakupiono]]&gt;=4000,1,0)</f>
        <v>0</v>
      </c>
    </row>
    <row r="783" spans="1:8" x14ac:dyDescent="0.25">
      <c r="A783" s="1">
        <v>39698</v>
      </c>
      <c r="B783" t="s">
        <v>16</v>
      </c>
      <c r="C783">
        <v>492</v>
      </c>
      <c r="D783">
        <f>MONTH(cukier3[[#This Row],[Data]])</f>
        <v>9</v>
      </c>
      <c r="E783">
        <f>IF(NOT(D782=cukier3[[#This Row],[miesiac]]),1,0)</f>
        <v>0</v>
      </c>
      <c r="F783">
        <f>IF(cukier3[[#This Row],[czypierwszy]]=1,(ROUNDUP((5000-F782)/1000,0)*1000+F782-cukier3[[#This Row],[Ilość cukru]]),F782-cukier3[[#This Row],[Ilość cukru]])</f>
        <v>3238</v>
      </c>
      <c r="G783">
        <f>cukier3[[#This Row],[magazyn]]-F782+cukier3[[#This Row],[Ilość cukru]]</f>
        <v>0</v>
      </c>
      <c r="H783">
        <f>IF(cukier3[[#This Row],[ile zakupiono]]&gt;=4000,1,0)</f>
        <v>0</v>
      </c>
    </row>
    <row r="784" spans="1:8" x14ac:dyDescent="0.25">
      <c r="A784" s="1">
        <v>39702</v>
      </c>
      <c r="B784" t="s">
        <v>20</v>
      </c>
      <c r="C784">
        <v>93</v>
      </c>
      <c r="D784">
        <f>MONTH(cukier3[[#This Row],[Data]])</f>
        <v>9</v>
      </c>
      <c r="E784">
        <f>IF(NOT(D783=cukier3[[#This Row],[miesiac]]),1,0)</f>
        <v>0</v>
      </c>
      <c r="F784">
        <f>IF(cukier3[[#This Row],[czypierwszy]]=1,(ROUNDUP((5000-F783)/1000,0)*1000+F783-cukier3[[#This Row],[Ilość cukru]]),F783-cukier3[[#This Row],[Ilość cukru]])</f>
        <v>3145</v>
      </c>
      <c r="G784">
        <f>cukier3[[#This Row],[magazyn]]-F783+cukier3[[#This Row],[Ilość cukru]]</f>
        <v>0</v>
      </c>
      <c r="H784">
        <f>IF(cukier3[[#This Row],[ile zakupiono]]&gt;=4000,1,0)</f>
        <v>0</v>
      </c>
    </row>
    <row r="785" spans="1:8" x14ac:dyDescent="0.25">
      <c r="A785" s="1">
        <v>39705</v>
      </c>
      <c r="B785" t="s">
        <v>63</v>
      </c>
      <c r="C785">
        <v>64</v>
      </c>
      <c r="D785">
        <f>MONTH(cukier3[[#This Row],[Data]])</f>
        <v>9</v>
      </c>
      <c r="E785">
        <f>IF(NOT(D784=cukier3[[#This Row],[miesiac]]),1,0)</f>
        <v>0</v>
      </c>
      <c r="F785">
        <f>IF(cukier3[[#This Row],[czypierwszy]]=1,(ROUNDUP((5000-F784)/1000,0)*1000+F784-cukier3[[#This Row],[Ilość cukru]]),F784-cukier3[[#This Row],[Ilość cukru]])</f>
        <v>3081</v>
      </c>
      <c r="G785">
        <f>cukier3[[#This Row],[magazyn]]-F784+cukier3[[#This Row],[Ilość cukru]]</f>
        <v>0</v>
      </c>
      <c r="H785">
        <f>IF(cukier3[[#This Row],[ile zakupiono]]&gt;=4000,1,0)</f>
        <v>0</v>
      </c>
    </row>
    <row r="786" spans="1:8" x14ac:dyDescent="0.25">
      <c r="A786" s="1">
        <v>39705</v>
      </c>
      <c r="B786" t="s">
        <v>91</v>
      </c>
      <c r="C786">
        <v>7</v>
      </c>
      <c r="D786">
        <f>MONTH(cukier3[[#This Row],[Data]])</f>
        <v>9</v>
      </c>
      <c r="E786">
        <f>IF(NOT(D785=cukier3[[#This Row],[miesiac]]),1,0)</f>
        <v>0</v>
      </c>
      <c r="F786">
        <f>IF(cukier3[[#This Row],[czypierwszy]]=1,(ROUNDUP((5000-F785)/1000,0)*1000+F785-cukier3[[#This Row],[Ilość cukru]]),F785-cukier3[[#This Row],[Ilość cukru]])</f>
        <v>3074</v>
      </c>
      <c r="G786">
        <f>cukier3[[#This Row],[magazyn]]-F785+cukier3[[#This Row],[Ilość cukru]]</f>
        <v>0</v>
      </c>
      <c r="H786">
        <f>IF(cukier3[[#This Row],[ile zakupiono]]&gt;=4000,1,0)</f>
        <v>0</v>
      </c>
    </row>
    <row r="787" spans="1:8" x14ac:dyDescent="0.25">
      <c r="A787" s="1">
        <v>39705</v>
      </c>
      <c r="B787" t="s">
        <v>20</v>
      </c>
      <c r="C787">
        <v>90</v>
      </c>
      <c r="D787">
        <f>MONTH(cukier3[[#This Row],[Data]])</f>
        <v>9</v>
      </c>
      <c r="E787">
        <f>IF(NOT(D786=cukier3[[#This Row],[miesiac]]),1,0)</f>
        <v>0</v>
      </c>
      <c r="F787">
        <f>IF(cukier3[[#This Row],[czypierwszy]]=1,(ROUNDUP((5000-F786)/1000,0)*1000+F786-cukier3[[#This Row],[Ilość cukru]]),F786-cukier3[[#This Row],[Ilość cukru]])</f>
        <v>2984</v>
      </c>
      <c r="G787">
        <f>cukier3[[#This Row],[magazyn]]-F786+cukier3[[#This Row],[Ilość cukru]]</f>
        <v>0</v>
      </c>
      <c r="H787">
        <f>IF(cukier3[[#This Row],[ile zakupiono]]&gt;=4000,1,0)</f>
        <v>0</v>
      </c>
    </row>
    <row r="788" spans="1:8" x14ac:dyDescent="0.25">
      <c r="A788" s="1">
        <v>39712</v>
      </c>
      <c r="B788" t="s">
        <v>52</v>
      </c>
      <c r="C788">
        <v>136</v>
      </c>
      <c r="D788">
        <f>MONTH(cukier3[[#This Row],[Data]])</f>
        <v>9</v>
      </c>
      <c r="E788">
        <f>IF(NOT(D787=cukier3[[#This Row],[miesiac]]),1,0)</f>
        <v>0</v>
      </c>
      <c r="F788">
        <f>IF(cukier3[[#This Row],[czypierwszy]]=1,(ROUNDUP((5000-F787)/1000,0)*1000+F787-cukier3[[#This Row],[Ilość cukru]]),F787-cukier3[[#This Row],[Ilość cukru]])</f>
        <v>2848</v>
      </c>
      <c r="G788">
        <f>cukier3[[#This Row],[magazyn]]-F787+cukier3[[#This Row],[Ilość cukru]]</f>
        <v>0</v>
      </c>
      <c r="H788">
        <f>IF(cukier3[[#This Row],[ile zakupiono]]&gt;=4000,1,0)</f>
        <v>0</v>
      </c>
    </row>
    <row r="789" spans="1:8" x14ac:dyDescent="0.25">
      <c r="A789" s="1">
        <v>39713</v>
      </c>
      <c r="B789" t="s">
        <v>21</v>
      </c>
      <c r="C789">
        <v>104</v>
      </c>
      <c r="D789">
        <f>MONTH(cukier3[[#This Row],[Data]])</f>
        <v>9</v>
      </c>
      <c r="E789">
        <f>IF(NOT(D788=cukier3[[#This Row],[miesiac]]),1,0)</f>
        <v>0</v>
      </c>
      <c r="F789">
        <f>IF(cukier3[[#This Row],[czypierwszy]]=1,(ROUNDUP((5000-F788)/1000,0)*1000+F788-cukier3[[#This Row],[Ilość cukru]]),F788-cukier3[[#This Row],[Ilość cukru]])</f>
        <v>2744</v>
      </c>
      <c r="G789">
        <f>cukier3[[#This Row],[magazyn]]-F788+cukier3[[#This Row],[Ilość cukru]]</f>
        <v>0</v>
      </c>
      <c r="H789">
        <f>IF(cukier3[[#This Row],[ile zakupiono]]&gt;=4000,1,0)</f>
        <v>0</v>
      </c>
    </row>
    <row r="790" spans="1:8" x14ac:dyDescent="0.25">
      <c r="A790" s="1">
        <v>39713</v>
      </c>
      <c r="B790" t="s">
        <v>152</v>
      </c>
      <c r="C790">
        <v>1</v>
      </c>
      <c r="D790">
        <f>MONTH(cukier3[[#This Row],[Data]])</f>
        <v>9</v>
      </c>
      <c r="E790">
        <f>IF(NOT(D789=cukier3[[#This Row],[miesiac]]),1,0)</f>
        <v>0</v>
      </c>
      <c r="F790">
        <f>IF(cukier3[[#This Row],[czypierwszy]]=1,(ROUNDUP((5000-F789)/1000,0)*1000+F789-cukier3[[#This Row],[Ilość cukru]]),F789-cukier3[[#This Row],[Ilość cukru]])</f>
        <v>2743</v>
      </c>
      <c r="G790">
        <f>cukier3[[#This Row],[magazyn]]-F789+cukier3[[#This Row],[Ilość cukru]]</f>
        <v>0</v>
      </c>
      <c r="H790">
        <f>IF(cukier3[[#This Row],[ile zakupiono]]&gt;=4000,1,0)</f>
        <v>0</v>
      </c>
    </row>
    <row r="791" spans="1:8" x14ac:dyDescent="0.25">
      <c r="A791" s="1">
        <v>39714</v>
      </c>
      <c r="B791" t="s">
        <v>33</v>
      </c>
      <c r="C791">
        <v>52</v>
      </c>
      <c r="D791">
        <f>MONTH(cukier3[[#This Row],[Data]])</f>
        <v>9</v>
      </c>
      <c r="E791">
        <f>IF(NOT(D790=cukier3[[#This Row],[miesiac]]),1,0)</f>
        <v>0</v>
      </c>
      <c r="F791">
        <f>IF(cukier3[[#This Row],[czypierwszy]]=1,(ROUNDUP((5000-F790)/1000,0)*1000+F790-cukier3[[#This Row],[Ilość cukru]]),F790-cukier3[[#This Row],[Ilość cukru]])</f>
        <v>2691</v>
      </c>
      <c r="G791">
        <f>cukier3[[#This Row],[magazyn]]-F790+cukier3[[#This Row],[Ilość cukru]]</f>
        <v>0</v>
      </c>
      <c r="H791">
        <f>IF(cukier3[[#This Row],[ile zakupiono]]&gt;=4000,1,0)</f>
        <v>0</v>
      </c>
    </row>
    <row r="792" spans="1:8" x14ac:dyDescent="0.25">
      <c r="A792" s="1">
        <v>39714</v>
      </c>
      <c r="B792" t="s">
        <v>47</v>
      </c>
      <c r="C792">
        <v>203</v>
      </c>
      <c r="D792">
        <f>MONTH(cukier3[[#This Row],[Data]])</f>
        <v>9</v>
      </c>
      <c r="E792">
        <f>IF(NOT(D791=cukier3[[#This Row],[miesiac]]),1,0)</f>
        <v>0</v>
      </c>
      <c r="F792">
        <f>IF(cukier3[[#This Row],[czypierwszy]]=1,(ROUNDUP((5000-F791)/1000,0)*1000+F791-cukier3[[#This Row],[Ilość cukru]]),F791-cukier3[[#This Row],[Ilość cukru]])</f>
        <v>2488</v>
      </c>
      <c r="G792">
        <f>cukier3[[#This Row],[magazyn]]-F791+cukier3[[#This Row],[Ilość cukru]]</f>
        <v>0</v>
      </c>
      <c r="H792">
        <f>IF(cukier3[[#This Row],[ile zakupiono]]&gt;=4000,1,0)</f>
        <v>0</v>
      </c>
    </row>
    <row r="793" spans="1:8" x14ac:dyDescent="0.25">
      <c r="A793" s="1">
        <v>39716</v>
      </c>
      <c r="B793" t="s">
        <v>32</v>
      </c>
      <c r="C793">
        <v>183</v>
      </c>
      <c r="D793">
        <f>MONTH(cukier3[[#This Row],[Data]])</f>
        <v>9</v>
      </c>
      <c r="E793">
        <f>IF(NOT(D792=cukier3[[#This Row],[miesiac]]),1,0)</f>
        <v>0</v>
      </c>
      <c r="F793">
        <f>IF(cukier3[[#This Row],[czypierwszy]]=1,(ROUNDUP((5000-F792)/1000,0)*1000+F792-cukier3[[#This Row],[Ilość cukru]]),F792-cukier3[[#This Row],[Ilość cukru]])</f>
        <v>2305</v>
      </c>
      <c r="G793">
        <f>cukier3[[#This Row],[magazyn]]-F792+cukier3[[#This Row],[Ilość cukru]]</f>
        <v>0</v>
      </c>
      <c r="H793">
        <f>IF(cukier3[[#This Row],[ile zakupiono]]&gt;=4000,1,0)</f>
        <v>0</v>
      </c>
    </row>
    <row r="794" spans="1:8" x14ac:dyDescent="0.25">
      <c r="A794" s="1">
        <v>39717</v>
      </c>
      <c r="B794" t="s">
        <v>63</v>
      </c>
      <c r="C794">
        <v>182</v>
      </c>
      <c r="D794">
        <f>MONTH(cukier3[[#This Row],[Data]])</f>
        <v>9</v>
      </c>
      <c r="E794">
        <f>IF(NOT(D793=cukier3[[#This Row],[miesiac]]),1,0)</f>
        <v>0</v>
      </c>
      <c r="F794">
        <f>IF(cukier3[[#This Row],[czypierwszy]]=1,(ROUNDUP((5000-F793)/1000,0)*1000+F793-cukier3[[#This Row],[Ilość cukru]]),F793-cukier3[[#This Row],[Ilość cukru]])</f>
        <v>2123</v>
      </c>
      <c r="G794">
        <f>cukier3[[#This Row],[magazyn]]-F793+cukier3[[#This Row],[Ilość cukru]]</f>
        <v>0</v>
      </c>
      <c r="H794">
        <f>IF(cukier3[[#This Row],[ile zakupiono]]&gt;=4000,1,0)</f>
        <v>0</v>
      </c>
    </row>
    <row r="795" spans="1:8" x14ac:dyDescent="0.25">
      <c r="A795" s="1">
        <v>39719</v>
      </c>
      <c r="B795" t="s">
        <v>47</v>
      </c>
      <c r="C795">
        <v>383</v>
      </c>
      <c r="D795">
        <f>MONTH(cukier3[[#This Row],[Data]])</f>
        <v>9</v>
      </c>
      <c r="E795">
        <f>IF(NOT(D794=cukier3[[#This Row],[miesiac]]),1,0)</f>
        <v>0</v>
      </c>
      <c r="F795">
        <f>IF(cukier3[[#This Row],[czypierwszy]]=1,(ROUNDUP((5000-F794)/1000,0)*1000+F794-cukier3[[#This Row],[Ilość cukru]]),F794-cukier3[[#This Row],[Ilość cukru]])</f>
        <v>1740</v>
      </c>
      <c r="G795">
        <f>cukier3[[#This Row],[magazyn]]-F794+cukier3[[#This Row],[Ilość cukru]]</f>
        <v>0</v>
      </c>
      <c r="H795">
        <f>IF(cukier3[[#This Row],[ile zakupiono]]&gt;=4000,1,0)</f>
        <v>0</v>
      </c>
    </row>
    <row r="796" spans="1:8" x14ac:dyDescent="0.25">
      <c r="A796" s="1">
        <v>39722</v>
      </c>
      <c r="B796" t="s">
        <v>24</v>
      </c>
      <c r="C796">
        <v>113</v>
      </c>
      <c r="D796">
        <f>MONTH(cukier3[[#This Row],[Data]])</f>
        <v>10</v>
      </c>
      <c r="E796">
        <f>IF(NOT(D795=cukier3[[#This Row],[miesiac]]),1,0)</f>
        <v>1</v>
      </c>
      <c r="F796">
        <f>IF(cukier3[[#This Row],[czypierwszy]]=1,(ROUNDUP((5000-F795)/1000,0)*1000+F795-cukier3[[#This Row],[Ilość cukru]]),F795-cukier3[[#This Row],[Ilość cukru]])</f>
        <v>5627</v>
      </c>
      <c r="G796">
        <f>cukier3[[#This Row],[magazyn]]-F795+cukier3[[#This Row],[Ilość cukru]]</f>
        <v>4000</v>
      </c>
      <c r="H796">
        <f>IF(cukier3[[#This Row],[ile zakupiono]]&gt;=4000,1,0)</f>
        <v>1</v>
      </c>
    </row>
    <row r="797" spans="1:8" x14ac:dyDescent="0.25">
      <c r="A797" s="1">
        <v>39722</v>
      </c>
      <c r="B797" t="s">
        <v>65</v>
      </c>
      <c r="C797">
        <v>154</v>
      </c>
      <c r="D797">
        <f>MONTH(cukier3[[#This Row],[Data]])</f>
        <v>10</v>
      </c>
      <c r="E797">
        <f>IF(NOT(D796=cukier3[[#This Row],[miesiac]]),1,0)</f>
        <v>0</v>
      </c>
      <c r="F797">
        <f>IF(cukier3[[#This Row],[czypierwszy]]=1,(ROUNDUP((5000-F796)/1000,0)*1000+F796-cukier3[[#This Row],[Ilość cukru]]),F796-cukier3[[#This Row],[Ilość cukru]])</f>
        <v>5473</v>
      </c>
      <c r="G797">
        <f>cukier3[[#This Row],[magazyn]]-F796+cukier3[[#This Row],[Ilość cukru]]</f>
        <v>0</v>
      </c>
      <c r="H797">
        <f>IF(cukier3[[#This Row],[ile zakupiono]]&gt;=4000,1,0)</f>
        <v>0</v>
      </c>
    </row>
    <row r="798" spans="1:8" x14ac:dyDescent="0.25">
      <c r="A798" s="1">
        <v>39722</v>
      </c>
      <c r="B798" t="s">
        <v>38</v>
      </c>
      <c r="C798">
        <v>8</v>
      </c>
      <c r="D798">
        <f>MONTH(cukier3[[#This Row],[Data]])</f>
        <v>10</v>
      </c>
      <c r="E798">
        <f>IF(NOT(D797=cukier3[[#This Row],[miesiac]]),1,0)</f>
        <v>0</v>
      </c>
      <c r="F798">
        <f>IF(cukier3[[#This Row],[czypierwszy]]=1,(ROUNDUP((5000-F797)/1000,0)*1000+F797-cukier3[[#This Row],[Ilość cukru]]),F797-cukier3[[#This Row],[Ilość cukru]])</f>
        <v>5465</v>
      </c>
      <c r="G798">
        <f>cukier3[[#This Row],[magazyn]]-F797+cukier3[[#This Row],[Ilość cukru]]</f>
        <v>0</v>
      </c>
      <c r="H798">
        <f>IF(cukier3[[#This Row],[ile zakupiono]]&gt;=4000,1,0)</f>
        <v>0</v>
      </c>
    </row>
    <row r="799" spans="1:8" x14ac:dyDescent="0.25">
      <c r="A799" s="1">
        <v>39725</v>
      </c>
      <c r="B799" t="s">
        <v>118</v>
      </c>
      <c r="C799">
        <v>5</v>
      </c>
      <c r="D799">
        <f>MONTH(cukier3[[#This Row],[Data]])</f>
        <v>10</v>
      </c>
      <c r="E799">
        <f>IF(NOT(D798=cukier3[[#This Row],[miesiac]]),1,0)</f>
        <v>0</v>
      </c>
      <c r="F799">
        <f>IF(cukier3[[#This Row],[czypierwszy]]=1,(ROUNDUP((5000-F798)/1000,0)*1000+F798-cukier3[[#This Row],[Ilość cukru]]),F798-cukier3[[#This Row],[Ilość cukru]])</f>
        <v>5460</v>
      </c>
      <c r="G799">
        <f>cukier3[[#This Row],[magazyn]]-F798+cukier3[[#This Row],[Ilość cukru]]</f>
        <v>0</v>
      </c>
      <c r="H799">
        <f>IF(cukier3[[#This Row],[ile zakupiono]]&gt;=4000,1,0)</f>
        <v>0</v>
      </c>
    </row>
    <row r="800" spans="1:8" x14ac:dyDescent="0.25">
      <c r="A800" s="1">
        <v>39725</v>
      </c>
      <c r="B800" t="s">
        <v>44</v>
      </c>
      <c r="C800">
        <v>14</v>
      </c>
      <c r="D800">
        <f>MONTH(cukier3[[#This Row],[Data]])</f>
        <v>10</v>
      </c>
      <c r="E800">
        <f>IF(NOT(D799=cukier3[[#This Row],[miesiac]]),1,0)</f>
        <v>0</v>
      </c>
      <c r="F800">
        <f>IF(cukier3[[#This Row],[czypierwszy]]=1,(ROUNDUP((5000-F799)/1000,0)*1000+F799-cukier3[[#This Row],[Ilość cukru]]),F799-cukier3[[#This Row],[Ilość cukru]])</f>
        <v>5446</v>
      </c>
      <c r="G800">
        <f>cukier3[[#This Row],[magazyn]]-F799+cukier3[[#This Row],[Ilość cukru]]</f>
        <v>0</v>
      </c>
      <c r="H800">
        <f>IF(cukier3[[#This Row],[ile zakupiono]]&gt;=4000,1,0)</f>
        <v>0</v>
      </c>
    </row>
    <row r="801" spans="1:8" x14ac:dyDescent="0.25">
      <c r="A801" s="1">
        <v>39727</v>
      </c>
      <c r="B801" t="s">
        <v>73</v>
      </c>
      <c r="C801">
        <v>27</v>
      </c>
      <c r="D801">
        <f>MONTH(cukier3[[#This Row],[Data]])</f>
        <v>10</v>
      </c>
      <c r="E801">
        <f>IF(NOT(D800=cukier3[[#This Row],[miesiac]]),1,0)</f>
        <v>0</v>
      </c>
      <c r="F801">
        <f>IF(cukier3[[#This Row],[czypierwszy]]=1,(ROUNDUP((5000-F800)/1000,0)*1000+F800-cukier3[[#This Row],[Ilość cukru]]),F800-cukier3[[#This Row],[Ilość cukru]])</f>
        <v>5419</v>
      </c>
      <c r="G801">
        <f>cukier3[[#This Row],[magazyn]]-F800+cukier3[[#This Row],[Ilość cukru]]</f>
        <v>0</v>
      </c>
      <c r="H801">
        <f>IF(cukier3[[#This Row],[ile zakupiono]]&gt;=4000,1,0)</f>
        <v>0</v>
      </c>
    </row>
    <row r="802" spans="1:8" x14ac:dyDescent="0.25">
      <c r="A802" s="1">
        <v>39727</v>
      </c>
      <c r="B802" t="s">
        <v>10</v>
      </c>
      <c r="C802">
        <v>141</v>
      </c>
      <c r="D802">
        <f>MONTH(cukier3[[#This Row],[Data]])</f>
        <v>10</v>
      </c>
      <c r="E802">
        <f>IF(NOT(D801=cukier3[[#This Row],[miesiac]]),1,0)</f>
        <v>0</v>
      </c>
      <c r="F802">
        <f>IF(cukier3[[#This Row],[czypierwszy]]=1,(ROUNDUP((5000-F801)/1000,0)*1000+F801-cukier3[[#This Row],[Ilość cukru]]),F801-cukier3[[#This Row],[Ilość cukru]])</f>
        <v>5278</v>
      </c>
      <c r="G802">
        <f>cukier3[[#This Row],[magazyn]]-F801+cukier3[[#This Row],[Ilość cukru]]</f>
        <v>0</v>
      </c>
      <c r="H802">
        <f>IF(cukier3[[#This Row],[ile zakupiono]]&gt;=4000,1,0)</f>
        <v>0</v>
      </c>
    </row>
    <row r="803" spans="1:8" x14ac:dyDescent="0.25">
      <c r="A803" s="1">
        <v>39729</v>
      </c>
      <c r="B803" t="s">
        <v>177</v>
      </c>
      <c r="C803">
        <v>14</v>
      </c>
      <c r="D803">
        <f>MONTH(cukier3[[#This Row],[Data]])</f>
        <v>10</v>
      </c>
      <c r="E803">
        <f>IF(NOT(D802=cukier3[[#This Row],[miesiac]]),1,0)</f>
        <v>0</v>
      </c>
      <c r="F803">
        <f>IF(cukier3[[#This Row],[czypierwszy]]=1,(ROUNDUP((5000-F802)/1000,0)*1000+F802-cukier3[[#This Row],[Ilość cukru]]),F802-cukier3[[#This Row],[Ilość cukru]])</f>
        <v>5264</v>
      </c>
      <c r="G803">
        <f>cukier3[[#This Row],[magazyn]]-F802+cukier3[[#This Row],[Ilość cukru]]</f>
        <v>0</v>
      </c>
      <c r="H803">
        <f>IF(cukier3[[#This Row],[ile zakupiono]]&gt;=4000,1,0)</f>
        <v>0</v>
      </c>
    </row>
    <row r="804" spans="1:8" x14ac:dyDescent="0.25">
      <c r="A804" s="1">
        <v>39729</v>
      </c>
      <c r="B804" t="s">
        <v>33</v>
      </c>
      <c r="C804">
        <v>136</v>
      </c>
      <c r="D804">
        <f>MONTH(cukier3[[#This Row],[Data]])</f>
        <v>10</v>
      </c>
      <c r="E804">
        <f>IF(NOT(D803=cukier3[[#This Row],[miesiac]]),1,0)</f>
        <v>0</v>
      </c>
      <c r="F804">
        <f>IF(cukier3[[#This Row],[czypierwszy]]=1,(ROUNDUP((5000-F803)/1000,0)*1000+F803-cukier3[[#This Row],[Ilość cukru]]),F803-cukier3[[#This Row],[Ilość cukru]])</f>
        <v>5128</v>
      </c>
      <c r="G804">
        <f>cukier3[[#This Row],[magazyn]]-F803+cukier3[[#This Row],[Ilość cukru]]</f>
        <v>0</v>
      </c>
      <c r="H804">
        <f>IF(cukier3[[#This Row],[ile zakupiono]]&gt;=4000,1,0)</f>
        <v>0</v>
      </c>
    </row>
    <row r="805" spans="1:8" x14ac:dyDescent="0.25">
      <c r="A805" s="1">
        <v>39729</v>
      </c>
      <c r="B805" t="s">
        <v>7</v>
      </c>
      <c r="C805">
        <v>378</v>
      </c>
      <c r="D805">
        <f>MONTH(cukier3[[#This Row],[Data]])</f>
        <v>10</v>
      </c>
      <c r="E805">
        <f>IF(NOT(D804=cukier3[[#This Row],[miesiac]]),1,0)</f>
        <v>0</v>
      </c>
      <c r="F805">
        <f>IF(cukier3[[#This Row],[czypierwszy]]=1,(ROUNDUP((5000-F804)/1000,0)*1000+F804-cukier3[[#This Row],[Ilość cukru]]),F804-cukier3[[#This Row],[Ilość cukru]])</f>
        <v>4750</v>
      </c>
      <c r="G805">
        <f>cukier3[[#This Row],[magazyn]]-F804+cukier3[[#This Row],[Ilość cukru]]</f>
        <v>0</v>
      </c>
      <c r="H805">
        <f>IF(cukier3[[#This Row],[ile zakupiono]]&gt;=4000,1,0)</f>
        <v>0</v>
      </c>
    </row>
    <row r="806" spans="1:8" x14ac:dyDescent="0.25">
      <c r="A806" s="1">
        <v>39729</v>
      </c>
      <c r="B806" t="s">
        <v>161</v>
      </c>
      <c r="C806">
        <v>12</v>
      </c>
      <c r="D806">
        <f>MONTH(cukier3[[#This Row],[Data]])</f>
        <v>10</v>
      </c>
      <c r="E806">
        <f>IF(NOT(D805=cukier3[[#This Row],[miesiac]]),1,0)</f>
        <v>0</v>
      </c>
      <c r="F806">
        <f>IF(cukier3[[#This Row],[czypierwszy]]=1,(ROUNDUP((5000-F805)/1000,0)*1000+F805-cukier3[[#This Row],[Ilość cukru]]),F805-cukier3[[#This Row],[Ilość cukru]])</f>
        <v>4738</v>
      </c>
      <c r="G806">
        <f>cukier3[[#This Row],[magazyn]]-F805+cukier3[[#This Row],[Ilość cukru]]</f>
        <v>0</v>
      </c>
      <c r="H806">
        <f>IF(cukier3[[#This Row],[ile zakupiono]]&gt;=4000,1,0)</f>
        <v>0</v>
      </c>
    </row>
    <row r="807" spans="1:8" x14ac:dyDescent="0.25">
      <c r="A807" s="1">
        <v>39732</v>
      </c>
      <c r="B807" t="s">
        <v>47</v>
      </c>
      <c r="C807">
        <v>284</v>
      </c>
      <c r="D807">
        <f>MONTH(cukier3[[#This Row],[Data]])</f>
        <v>10</v>
      </c>
      <c r="E807">
        <f>IF(NOT(D806=cukier3[[#This Row],[miesiac]]),1,0)</f>
        <v>0</v>
      </c>
      <c r="F807">
        <f>IF(cukier3[[#This Row],[czypierwszy]]=1,(ROUNDUP((5000-F806)/1000,0)*1000+F806-cukier3[[#This Row],[Ilość cukru]]),F806-cukier3[[#This Row],[Ilość cukru]])</f>
        <v>4454</v>
      </c>
      <c r="G807">
        <f>cukier3[[#This Row],[magazyn]]-F806+cukier3[[#This Row],[Ilość cukru]]</f>
        <v>0</v>
      </c>
      <c r="H807">
        <f>IF(cukier3[[#This Row],[ile zakupiono]]&gt;=4000,1,0)</f>
        <v>0</v>
      </c>
    </row>
    <row r="808" spans="1:8" x14ac:dyDescent="0.25">
      <c r="A808" s="1">
        <v>39733</v>
      </c>
      <c r="B808" t="s">
        <v>21</v>
      </c>
      <c r="C808">
        <v>54</v>
      </c>
      <c r="D808">
        <f>MONTH(cukier3[[#This Row],[Data]])</f>
        <v>10</v>
      </c>
      <c r="E808">
        <f>IF(NOT(D807=cukier3[[#This Row],[miesiac]]),1,0)</f>
        <v>0</v>
      </c>
      <c r="F808">
        <f>IF(cukier3[[#This Row],[czypierwszy]]=1,(ROUNDUP((5000-F807)/1000,0)*1000+F807-cukier3[[#This Row],[Ilość cukru]]),F807-cukier3[[#This Row],[Ilość cukru]])</f>
        <v>4400</v>
      </c>
      <c r="G808">
        <f>cukier3[[#This Row],[magazyn]]-F807+cukier3[[#This Row],[Ilość cukru]]</f>
        <v>0</v>
      </c>
      <c r="H808">
        <f>IF(cukier3[[#This Row],[ile zakupiono]]&gt;=4000,1,0)</f>
        <v>0</v>
      </c>
    </row>
    <row r="809" spans="1:8" x14ac:dyDescent="0.25">
      <c r="A809" s="1">
        <v>39733</v>
      </c>
      <c r="B809" t="s">
        <v>33</v>
      </c>
      <c r="C809">
        <v>51</v>
      </c>
      <c r="D809">
        <f>MONTH(cukier3[[#This Row],[Data]])</f>
        <v>10</v>
      </c>
      <c r="E809">
        <f>IF(NOT(D808=cukier3[[#This Row],[miesiac]]),1,0)</f>
        <v>0</v>
      </c>
      <c r="F809">
        <f>IF(cukier3[[#This Row],[czypierwszy]]=1,(ROUNDUP((5000-F808)/1000,0)*1000+F808-cukier3[[#This Row],[Ilość cukru]]),F808-cukier3[[#This Row],[Ilość cukru]])</f>
        <v>4349</v>
      </c>
      <c r="G809">
        <f>cukier3[[#This Row],[magazyn]]-F808+cukier3[[#This Row],[Ilość cukru]]</f>
        <v>0</v>
      </c>
      <c r="H809">
        <f>IF(cukier3[[#This Row],[ile zakupiono]]&gt;=4000,1,0)</f>
        <v>0</v>
      </c>
    </row>
    <row r="810" spans="1:8" x14ac:dyDescent="0.25">
      <c r="A810" s="1">
        <v>39733</v>
      </c>
      <c r="B810" t="s">
        <v>57</v>
      </c>
      <c r="C810">
        <v>159</v>
      </c>
      <c r="D810">
        <f>MONTH(cukier3[[#This Row],[Data]])</f>
        <v>10</v>
      </c>
      <c r="E810">
        <f>IF(NOT(D809=cukier3[[#This Row],[miesiac]]),1,0)</f>
        <v>0</v>
      </c>
      <c r="F810">
        <f>IF(cukier3[[#This Row],[czypierwszy]]=1,(ROUNDUP((5000-F809)/1000,0)*1000+F809-cukier3[[#This Row],[Ilość cukru]]),F809-cukier3[[#This Row],[Ilość cukru]])</f>
        <v>4190</v>
      </c>
      <c r="G810">
        <f>cukier3[[#This Row],[magazyn]]-F809+cukier3[[#This Row],[Ilość cukru]]</f>
        <v>0</v>
      </c>
      <c r="H810">
        <f>IF(cukier3[[#This Row],[ile zakupiono]]&gt;=4000,1,0)</f>
        <v>0</v>
      </c>
    </row>
    <row r="811" spans="1:8" x14ac:dyDescent="0.25">
      <c r="A811" s="1">
        <v>39738</v>
      </c>
      <c r="B811" t="s">
        <v>11</v>
      </c>
      <c r="C811">
        <v>351</v>
      </c>
      <c r="D811">
        <f>MONTH(cukier3[[#This Row],[Data]])</f>
        <v>10</v>
      </c>
      <c r="E811">
        <f>IF(NOT(D810=cukier3[[#This Row],[miesiac]]),1,0)</f>
        <v>0</v>
      </c>
      <c r="F811">
        <f>IF(cukier3[[#This Row],[czypierwszy]]=1,(ROUNDUP((5000-F810)/1000,0)*1000+F810-cukier3[[#This Row],[Ilość cukru]]),F810-cukier3[[#This Row],[Ilość cukru]])</f>
        <v>3839</v>
      </c>
      <c r="G811">
        <f>cukier3[[#This Row],[magazyn]]-F810+cukier3[[#This Row],[Ilość cukru]]</f>
        <v>0</v>
      </c>
      <c r="H811">
        <f>IF(cukier3[[#This Row],[ile zakupiono]]&gt;=4000,1,0)</f>
        <v>0</v>
      </c>
    </row>
    <row r="812" spans="1:8" x14ac:dyDescent="0.25">
      <c r="A812" s="1">
        <v>39738</v>
      </c>
      <c r="B812" t="s">
        <v>24</v>
      </c>
      <c r="C812">
        <v>390</v>
      </c>
      <c r="D812">
        <f>MONTH(cukier3[[#This Row],[Data]])</f>
        <v>10</v>
      </c>
      <c r="E812">
        <f>IF(NOT(D811=cukier3[[#This Row],[miesiac]]),1,0)</f>
        <v>0</v>
      </c>
      <c r="F812">
        <f>IF(cukier3[[#This Row],[czypierwszy]]=1,(ROUNDUP((5000-F811)/1000,0)*1000+F811-cukier3[[#This Row],[Ilość cukru]]),F811-cukier3[[#This Row],[Ilość cukru]])</f>
        <v>3449</v>
      </c>
      <c r="G812">
        <f>cukier3[[#This Row],[magazyn]]-F811+cukier3[[#This Row],[Ilość cukru]]</f>
        <v>0</v>
      </c>
      <c r="H812">
        <f>IF(cukier3[[#This Row],[ile zakupiono]]&gt;=4000,1,0)</f>
        <v>0</v>
      </c>
    </row>
    <row r="813" spans="1:8" x14ac:dyDescent="0.25">
      <c r="A813" s="1">
        <v>39738</v>
      </c>
      <c r="B813" t="s">
        <v>35</v>
      </c>
      <c r="C813">
        <v>4</v>
      </c>
      <c r="D813">
        <f>MONTH(cukier3[[#This Row],[Data]])</f>
        <v>10</v>
      </c>
      <c r="E813">
        <f>IF(NOT(D812=cukier3[[#This Row],[miesiac]]),1,0)</f>
        <v>0</v>
      </c>
      <c r="F813">
        <f>IF(cukier3[[#This Row],[czypierwszy]]=1,(ROUNDUP((5000-F812)/1000,0)*1000+F812-cukier3[[#This Row],[Ilość cukru]]),F812-cukier3[[#This Row],[Ilość cukru]])</f>
        <v>3445</v>
      </c>
      <c r="G813">
        <f>cukier3[[#This Row],[magazyn]]-F812+cukier3[[#This Row],[Ilość cukru]]</f>
        <v>0</v>
      </c>
      <c r="H813">
        <f>IF(cukier3[[#This Row],[ile zakupiono]]&gt;=4000,1,0)</f>
        <v>0</v>
      </c>
    </row>
    <row r="814" spans="1:8" x14ac:dyDescent="0.25">
      <c r="A814" s="1">
        <v>39739</v>
      </c>
      <c r="B814" t="s">
        <v>37</v>
      </c>
      <c r="C814">
        <v>140</v>
      </c>
      <c r="D814">
        <f>MONTH(cukier3[[#This Row],[Data]])</f>
        <v>10</v>
      </c>
      <c r="E814">
        <f>IF(NOT(D813=cukier3[[#This Row],[miesiac]]),1,0)</f>
        <v>0</v>
      </c>
      <c r="F814">
        <f>IF(cukier3[[#This Row],[czypierwszy]]=1,(ROUNDUP((5000-F813)/1000,0)*1000+F813-cukier3[[#This Row],[Ilość cukru]]),F813-cukier3[[#This Row],[Ilość cukru]])</f>
        <v>3305</v>
      </c>
      <c r="G814">
        <f>cukier3[[#This Row],[magazyn]]-F813+cukier3[[#This Row],[Ilość cukru]]</f>
        <v>0</v>
      </c>
      <c r="H814">
        <f>IF(cukier3[[#This Row],[ile zakupiono]]&gt;=4000,1,0)</f>
        <v>0</v>
      </c>
    </row>
    <row r="815" spans="1:8" x14ac:dyDescent="0.25">
      <c r="A815" s="1">
        <v>39740</v>
      </c>
      <c r="B815" t="s">
        <v>52</v>
      </c>
      <c r="C815">
        <v>125</v>
      </c>
      <c r="D815">
        <f>MONTH(cukier3[[#This Row],[Data]])</f>
        <v>10</v>
      </c>
      <c r="E815">
        <f>IF(NOT(D814=cukier3[[#This Row],[miesiac]]),1,0)</f>
        <v>0</v>
      </c>
      <c r="F815">
        <f>IF(cukier3[[#This Row],[czypierwszy]]=1,(ROUNDUP((5000-F814)/1000,0)*1000+F814-cukier3[[#This Row],[Ilość cukru]]),F814-cukier3[[#This Row],[Ilość cukru]])</f>
        <v>3180</v>
      </c>
      <c r="G815">
        <f>cukier3[[#This Row],[magazyn]]-F814+cukier3[[#This Row],[Ilość cukru]]</f>
        <v>0</v>
      </c>
      <c r="H815">
        <f>IF(cukier3[[#This Row],[ile zakupiono]]&gt;=4000,1,0)</f>
        <v>0</v>
      </c>
    </row>
    <row r="816" spans="1:8" x14ac:dyDescent="0.25">
      <c r="A816" s="1">
        <v>39740</v>
      </c>
      <c r="B816" t="s">
        <v>68</v>
      </c>
      <c r="C816">
        <v>97</v>
      </c>
      <c r="D816">
        <f>MONTH(cukier3[[#This Row],[Data]])</f>
        <v>10</v>
      </c>
      <c r="E816">
        <f>IF(NOT(D815=cukier3[[#This Row],[miesiac]]),1,0)</f>
        <v>0</v>
      </c>
      <c r="F816">
        <f>IF(cukier3[[#This Row],[czypierwszy]]=1,(ROUNDUP((5000-F815)/1000,0)*1000+F815-cukier3[[#This Row],[Ilość cukru]]),F815-cukier3[[#This Row],[Ilość cukru]])</f>
        <v>3083</v>
      </c>
      <c r="G816">
        <f>cukier3[[#This Row],[magazyn]]-F815+cukier3[[#This Row],[Ilość cukru]]</f>
        <v>0</v>
      </c>
      <c r="H816">
        <f>IF(cukier3[[#This Row],[ile zakupiono]]&gt;=4000,1,0)</f>
        <v>0</v>
      </c>
    </row>
    <row r="817" spans="1:8" x14ac:dyDescent="0.25">
      <c r="A817" s="1">
        <v>39743</v>
      </c>
      <c r="B817" t="s">
        <v>68</v>
      </c>
      <c r="C817">
        <v>190</v>
      </c>
      <c r="D817">
        <f>MONTH(cukier3[[#This Row],[Data]])</f>
        <v>10</v>
      </c>
      <c r="E817">
        <f>IF(NOT(D816=cukier3[[#This Row],[miesiac]]),1,0)</f>
        <v>0</v>
      </c>
      <c r="F817">
        <f>IF(cukier3[[#This Row],[czypierwszy]]=1,(ROUNDUP((5000-F816)/1000,0)*1000+F816-cukier3[[#This Row],[Ilość cukru]]),F816-cukier3[[#This Row],[Ilość cukru]])</f>
        <v>2893</v>
      </c>
      <c r="G817">
        <f>cukier3[[#This Row],[magazyn]]-F816+cukier3[[#This Row],[Ilość cukru]]</f>
        <v>0</v>
      </c>
      <c r="H817">
        <f>IF(cukier3[[#This Row],[ile zakupiono]]&gt;=4000,1,0)</f>
        <v>0</v>
      </c>
    </row>
    <row r="818" spans="1:8" x14ac:dyDescent="0.25">
      <c r="A818" s="1">
        <v>39745</v>
      </c>
      <c r="B818" t="s">
        <v>16</v>
      </c>
      <c r="C818">
        <v>415</v>
      </c>
      <c r="D818">
        <f>MONTH(cukier3[[#This Row],[Data]])</f>
        <v>10</v>
      </c>
      <c r="E818">
        <f>IF(NOT(D817=cukier3[[#This Row],[miesiac]]),1,0)</f>
        <v>0</v>
      </c>
      <c r="F818">
        <f>IF(cukier3[[#This Row],[czypierwszy]]=1,(ROUNDUP((5000-F817)/1000,0)*1000+F817-cukier3[[#This Row],[Ilość cukru]]),F817-cukier3[[#This Row],[Ilość cukru]])</f>
        <v>2478</v>
      </c>
      <c r="G818">
        <f>cukier3[[#This Row],[magazyn]]-F817+cukier3[[#This Row],[Ilość cukru]]</f>
        <v>0</v>
      </c>
      <c r="H818">
        <f>IF(cukier3[[#This Row],[ile zakupiono]]&gt;=4000,1,0)</f>
        <v>0</v>
      </c>
    </row>
    <row r="819" spans="1:8" x14ac:dyDescent="0.25">
      <c r="A819" s="1">
        <v>39747</v>
      </c>
      <c r="B819" t="s">
        <v>11</v>
      </c>
      <c r="C819">
        <v>269</v>
      </c>
      <c r="D819">
        <f>MONTH(cukier3[[#This Row],[Data]])</f>
        <v>10</v>
      </c>
      <c r="E819">
        <f>IF(NOT(D818=cukier3[[#This Row],[miesiac]]),1,0)</f>
        <v>0</v>
      </c>
      <c r="F819">
        <f>IF(cukier3[[#This Row],[czypierwszy]]=1,(ROUNDUP((5000-F818)/1000,0)*1000+F818-cukier3[[#This Row],[Ilość cukru]]),F818-cukier3[[#This Row],[Ilość cukru]])</f>
        <v>2209</v>
      </c>
      <c r="G819">
        <f>cukier3[[#This Row],[magazyn]]-F818+cukier3[[#This Row],[Ilość cukru]]</f>
        <v>0</v>
      </c>
      <c r="H819">
        <f>IF(cukier3[[#This Row],[ile zakupiono]]&gt;=4000,1,0)</f>
        <v>0</v>
      </c>
    </row>
    <row r="820" spans="1:8" x14ac:dyDescent="0.25">
      <c r="A820" s="1">
        <v>39747</v>
      </c>
      <c r="B820" t="s">
        <v>142</v>
      </c>
      <c r="C820">
        <v>11</v>
      </c>
      <c r="D820">
        <f>MONTH(cukier3[[#This Row],[Data]])</f>
        <v>10</v>
      </c>
      <c r="E820">
        <f>IF(NOT(D819=cukier3[[#This Row],[miesiac]]),1,0)</f>
        <v>0</v>
      </c>
      <c r="F820">
        <f>IF(cukier3[[#This Row],[czypierwszy]]=1,(ROUNDUP((5000-F819)/1000,0)*1000+F819-cukier3[[#This Row],[Ilość cukru]]),F819-cukier3[[#This Row],[Ilość cukru]])</f>
        <v>2198</v>
      </c>
      <c r="G820">
        <f>cukier3[[#This Row],[magazyn]]-F819+cukier3[[#This Row],[Ilość cukru]]</f>
        <v>0</v>
      </c>
      <c r="H820">
        <f>IF(cukier3[[#This Row],[ile zakupiono]]&gt;=4000,1,0)</f>
        <v>0</v>
      </c>
    </row>
    <row r="821" spans="1:8" x14ac:dyDescent="0.25">
      <c r="A821" s="1">
        <v>39747</v>
      </c>
      <c r="B821" t="s">
        <v>47</v>
      </c>
      <c r="C821">
        <v>162</v>
      </c>
      <c r="D821">
        <f>MONTH(cukier3[[#This Row],[Data]])</f>
        <v>10</v>
      </c>
      <c r="E821">
        <f>IF(NOT(D820=cukier3[[#This Row],[miesiac]]),1,0)</f>
        <v>0</v>
      </c>
      <c r="F821">
        <f>IF(cukier3[[#This Row],[czypierwszy]]=1,(ROUNDUP((5000-F820)/1000,0)*1000+F820-cukier3[[#This Row],[Ilość cukru]]),F820-cukier3[[#This Row],[Ilość cukru]])</f>
        <v>2036</v>
      </c>
      <c r="G821">
        <f>cukier3[[#This Row],[magazyn]]-F820+cukier3[[#This Row],[Ilość cukru]]</f>
        <v>0</v>
      </c>
      <c r="H821">
        <f>IF(cukier3[[#This Row],[ile zakupiono]]&gt;=4000,1,0)</f>
        <v>0</v>
      </c>
    </row>
    <row r="822" spans="1:8" x14ac:dyDescent="0.25">
      <c r="A822" s="1">
        <v>39757</v>
      </c>
      <c r="B822" t="s">
        <v>20</v>
      </c>
      <c r="C822">
        <v>75</v>
      </c>
      <c r="D822">
        <f>MONTH(cukier3[[#This Row],[Data]])</f>
        <v>11</v>
      </c>
      <c r="E822">
        <f>IF(NOT(D821=cukier3[[#This Row],[miesiac]]),1,0)</f>
        <v>1</v>
      </c>
      <c r="F822">
        <f>IF(cukier3[[#This Row],[czypierwszy]]=1,(ROUNDUP((5000-F821)/1000,0)*1000+F821-cukier3[[#This Row],[Ilość cukru]]),F821-cukier3[[#This Row],[Ilość cukru]])</f>
        <v>4961</v>
      </c>
      <c r="G822">
        <f>cukier3[[#This Row],[magazyn]]-F821+cukier3[[#This Row],[Ilość cukru]]</f>
        <v>3000</v>
      </c>
      <c r="H822">
        <f>IF(cukier3[[#This Row],[ile zakupiono]]&gt;=4000,1,0)</f>
        <v>0</v>
      </c>
    </row>
    <row r="823" spans="1:8" x14ac:dyDescent="0.25">
      <c r="A823" s="1">
        <v>39759</v>
      </c>
      <c r="B823" t="s">
        <v>24</v>
      </c>
      <c r="C823">
        <v>358</v>
      </c>
      <c r="D823">
        <f>MONTH(cukier3[[#This Row],[Data]])</f>
        <v>11</v>
      </c>
      <c r="E823">
        <f>IF(NOT(D822=cukier3[[#This Row],[miesiac]]),1,0)</f>
        <v>0</v>
      </c>
      <c r="F823">
        <f>IF(cukier3[[#This Row],[czypierwszy]]=1,(ROUNDUP((5000-F822)/1000,0)*1000+F822-cukier3[[#This Row],[Ilość cukru]]),F822-cukier3[[#This Row],[Ilość cukru]])</f>
        <v>4603</v>
      </c>
      <c r="G823">
        <f>cukier3[[#This Row],[magazyn]]-F822+cukier3[[#This Row],[Ilość cukru]]</f>
        <v>0</v>
      </c>
      <c r="H823">
        <f>IF(cukier3[[#This Row],[ile zakupiono]]&gt;=4000,1,0)</f>
        <v>0</v>
      </c>
    </row>
    <row r="824" spans="1:8" x14ac:dyDescent="0.25">
      <c r="A824" s="1">
        <v>39760</v>
      </c>
      <c r="B824" t="s">
        <v>10</v>
      </c>
      <c r="C824">
        <v>198</v>
      </c>
      <c r="D824">
        <f>MONTH(cukier3[[#This Row],[Data]])</f>
        <v>11</v>
      </c>
      <c r="E824">
        <f>IF(NOT(D823=cukier3[[#This Row],[miesiac]]),1,0)</f>
        <v>0</v>
      </c>
      <c r="F824">
        <f>IF(cukier3[[#This Row],[czypierwszy]]=1,(ROUNDUP((5000-F823)/1000,0)*1000+F823-cukier3[[#This Row],[Ilość cukru]]),F823-cukier3[[#This Row],[Ilość cukru]])</f>
        <v>4405</v>
      </c>
      <c r="G824">
        <f>cukier3[[#This Row],[magazyn]]-F823+cukier3[[#This Row],[Ilość cukru]]</f>
        <v>0</v>
      </c>
      <c r="H824">
        <f>IF(cukier3[[#This Row],[ile zakupiono]]&gt;=4000,1,0)</f>
        <v>0</v>
      </c>
    </row>
    <row r="825" spans="1:8" x14ac:dyDescent="0.25">
      <c r="A825" s="1">
        <v>39763</v>
      </c>
      <c r="B825" t="s">
        <v>24</v>
      </c>
      <c r="C825">
        <v>189</v>
      </c>
      <c r="D825">
        <f>MONTH(cukier3[[#This Row],[Data]])</f>
        <v>11</v>
      </c>
      <c r="E825">
        <f>IF(NOT(D824=cukier3[[#This Row],[miesiac]]),1,0)</f>
        <v>0</v>
      </c>
      <c r="F825">
        <f>IF(cukier3[[#This Row],[czypierwszy]]=1,(ROUNDUP((5000-F824)/1000,0)*1000+F824-cukier3[[#This Row],[Ilość cukru]]),F824-cukier3[[#This Row],[Ilość cukru]])</f>
        <v>4216</v>
      </c>
      <c r="G825">
        <f>cukier3[[#This Row],[magazyn]]-F824+cukier3[[#This Row],[Ilość cukru]]</f>
        <v>0</v>
      </c>
      <c r="H825">
        <f>IF(cukier3[[#This Row],[ile zakupiono]]&gt;=4000,1,0)</f>
        <v>0</v>
      </c>
    </row>
    <row r="826" spans="1:8" x14ac:dyDescent="0.25">
      <c r="A826" s="1">
        <v>39764</v>
      </c>
      <c r="B826" t="s">
        <v>26</v>
      </c>
      <c r="C826">
        <v>226</v>
      </c>
      <c r="D826">
        <f>MONTH(cukier3[[#This Row],[Data]])</f>
        <v>11</v>
      </c>
      <c r="E826">
        <f>IF(NOT(D825=cukier3[[#This Row],[miesiac]]),1,0)</f>
        <v>0</v>
      </c>
      <c r="F826">
        <f>IF(cukier3[[#This Row],[czypierwszy]]=1,(ROUNDUP((5000-F825)/1000,0)*1000+F825-cukier3[[#This Row],[Ilość cukru]]),F825-cukier3[[#This Row],[Ilość cukru]])</f>
        <v>3990</v>
      </c>
      <c r="G826">
        <f>cukier3[[#This Row],[magazyn]]-F825+cukier3[[#This Row],[Ilość cukru]]</f>
        <v>0</v>
      </c>
      <c r="H826">
        <f>IF(cukier3[[#This Row],[ile zakupiono]]&gt;=4000,1,0)</f>
        <v>0</v>
      </c>
    </row>
    <row r="827" spans="1:8" x14ac:dyDescent="0.25">
      <c r="A827" s="1">
        <v>39765</v>
      </c>
      <c r="B827" t="s">
        <v>57</v>
      </c>
      <c r="C827">
        <v>94</v>
      </c>
      <c r="D827">
        <f>MONTH(cukier3[[#This Row],[Data]])</f>
        <v>11</v>
      </c>
      <c r="E827">
        <f>IF(NOT(D826=cukier3[[#This Row],[miesiac]]),1,0)</f>
        <v>0</v>
      </c>
      <c r="F827">
        <f>IF(cukier3[[#This Row],[czypierwszy]]=1,(ROUNDUP((5000-F826)/1000,0)*1000+F826-cukier3[[#This Row],[Ilość cukru]]),F826-cukier3[[#This Row],[Ilość cukru]])</f>
        <v>3896</v>
      </c>
      <c r="G827">
        <f>cukier3[[#This Row],[magazyn]]-F826+cukier3[[#This Row],[Ilość cukru]]</f>
        <v>0</v>
      </c>
      <c r="H827">
        <f>IF(cukier3[[#This Row],[ile zakupiono]]&gt;=4000,1,0)</f>
        <v>0</v>
      </c>
    </row>
    <row r="828" spans="1:8" x14ac:dyDescent="0.25">
      <c r="A828" s="1">
        <v>39770</v>
      </c>
      <c r="B828" t="s">
        <v>52</v>
      </c>
      <c r="C828">
        <v>401</v>
      </c>
      <c r="D828">
        <f>MONTH(cukier3[[#This Row],[Data]])</f>
        <v>11</v>
      </c>
      <c r="E828">
        <f>IF(NOT(D827=cukier3[[#This Row],[miesiac]]),1,0)</f>
        <v>0</v>
      </c>
      <c r="F828">
        <f>IF(cukier3[[#This Row],[czypierwszy]]=1,(ROUNDUP((5000-F827)/1000,0)*1000+F827-cukier3[[#This Row],[Ilość cukru]]),F827-cukier3[[#This Row],[Ilość cukru]])</f>
        <v>3495</v>
      </c>
      <c r="G828">
        <f>cukier3[[#This Row],[magazyn]]-F827+cukier3[[#This Row],[Ilość cukru]]</f>
        <v>0</v>
      </c>
      <c r="H828">
        <f>IF(cukier3[[#This Row],[ile zakupiono]]&gt;=4000,1,0)</f>
        <v>0</v>
      </c>
    </row>
    <row r="829" spans="1:8" x14ac:dyDescent="0.25">
      <c r="A829" s="1">
        <v>39771</v>
      </c>
      <c r="B829" t="s">
        <v>71</v>
      </c>
      <c r="C829">
        <v>52</v>
      </c>
      <c r="D829">
        <f>MONTH(cukier3[[#This Row],[Data]])</f>
        <v>11</v>
      </c>
      <c r="E829">
        <f>IF(NOT(D828=cukier3[[#This Row],[miesiac]]),1,0)</f>
        <v>0</v>
      </c>
      <c r="F829">
        <f>IF(cukier3[[#This Row],[czypierwszy]]=1,(ROUNDUP((5000-F828)/1000,0)*1000+F828-cukier3[[#This Row],[Ilość cukru]]),F828-cukier3[[#This Row],[Ilość cukru]])</f>
        <v>3443</v>
      </c>
      <c r="G829">
        <f>cukier3[[#This Row],[magazyn]]-F828+cukier3[[#This Row],[Ilość cukru]]</f>
        <v>0</v>
      </c>
      <c r="H829">
        <f>IF(cukier3[[#This Row],[ile zakupiono]]&gt;=4000,1,0)</f>
        <v>0</v>
      </c>
    </row>
    <row r="830" spans="1:8" x14ac:dyDescent="0.25">
      <c r="A830" s="1">
        <v>39772</v>
      </c>
      <c r="B830" t="s">
        <v>14</v>
      </c>
      <c r="C830">
        <v>189</v>
      </c>
      <c r="D830">
        <f>MONTH(cukier3[[#This Row],[Data]])</f>
        <v>11</v>
      </c>
      <c r="E830">
        <f>IF(NOT(D829=cukier3[[#This Row],[miesiac]]),1,0)</f>
        <v>0</v>
      </c>
      <c r="F830">
        <f>IF(cukier3[[#This Row],[czypierwszy]]=1,(ROUNDUP((5000-F829)/1000,0)*1000+F829-cukier3[[#This Row],[Ilość cukru]]),F829-cukier3[[#This Row],[Ilość cukru]])</f>
        <v>3254</v>
      </c>
      <c r="G830">
        <f>cukier3[[#This Row],[magazyn]]-F829+cukier3[[#This Row],[Ilość cukru]]</f>
        <v>0</v>
      </c>
      <c r="H830">
        <f>IF(cukier3[[#This Row],[ile zakupiono]]&gt;=4000,1,0)</f>
        <v>0</v>
      </c>
    </row>
    <row r="831" spans="1:8" x14ac:dyDescent="0.25">
      <c r="A831" s="1">
        <v>39774</v>
      </c>
      <c r="B831" t="s">
        <v>19</v>
      </c>
      <c r="C831">
        <v>201</v>
      </c>
      <c r="D831">
        <f>MONTH(cukier3[[#This Row],[Data]])</f>
        <v>11</v>
      </c>
      <c r="E831">
        <f>IF(NOT(D830=cukier3[[#This Row],[miesiac]]),1,0)</f>
        <v>0</v>
      </c>
      <c r="F831">
        <f>IF(cukier3[[#This Row],[czypierwszy]]=1,(ROUNDUP((5000-F830)/1000,0)*1000+F830-cukier3[[#This Row],[Ilość cukru]]),F830-cukier3[[#This Row],[Ilość cukru]])</f>
        <v>3053</v>
      </c>
      <c r="G831">
        <f>cukier3[[#This Row],[magazyn]]-F830+cukier3[[#This Row],[Ilość cukru]]</f>
        <v>0</v>
      </c>
      <c r="H831">
        <f>IF(cukier3[[#This Row],[ile zakupiono]]&gt;=4000,1,0)</f>
        <v>0</v>
      </c>
    </row>
    <row r="832" spans="1:8" x14ac:dyDescent="0.25">
      <c r="A832" s="1">
        <v>39775</v>
      </c>
      <c r="B832" t="s">
        <v>24</v>
      </c>
      <c r="C832">
        <v>235</v>
      </c>
      <c r="D832">
        <f>MONTH(cukier3[[#This Row],[Data]])</f>
        <v>11</v>
      </c>
      <c r="E832">
        <f>IF(NOT(D831=cukier3[[#This Row],[miesiac]]),1,0)</f>
        <v>0</v>
      </c>
      <c r="F832">
        <f>IF(cukier3[[#This Row],[czypierwszy]]=1,(ROUNDUP((5000-F831)/1000,0)*1000+F831-cukier3[[#This Row],[Ilość cukru]]),F831-cukier3[[#This Row],[Ilość cukru]])</f>
        <v>2818</v>
      </c>
      <c r="G832">
        <f>cukier3[[#This Row],[magazyn]]-F831+cukier3[[#This Row],[Ilość cukru]]</f>
        <v>0</v>
      </c>
      <c r="H832">
        <f>IF(cukier3[[#This Row],[ile zakupiono]]&gt;=4000,1,0)</f>
        <v>0</v>
      </c>
    </row>
    <row r="833" spans="1:8" x14ac:dyDescent="0.25">
      <c r="A833" s="1">
        <v>39776</v>
      </c>
      <c r="B833" t="s">
        <v>57</v>
      </c>
      <c r="C833">
        <v>78</v>
      </c>
      <c r="D833">
        <f>MONTH(cukier3[[#This Row],[Data]])</f>
        <v>11</v>
      </c>
      <c r="E833">
        <f>IF(NOT(D832=cukier3[[#This Row],[miesiac]]),1,0)</f>
        <v>0</v>
      </c>
      <c r="F833">
        <f>IF(cukier3[[#This Row],[czypierwszy]]=1,(ROUNDUP((5000-F832)/1000,0)*1000+F832-cukier3[[#This Row],[Ilość cukru]]),F832-cukier3[[#This Row],[Ilość cukru]])</f>
        <v>2740</v>
      </c>
      <c r="G833">
        <f>cukier3[[#This Row],[magazyn]]-F832+cukier3[[#This Row],[Ilość cukru]]</f>
        <v>0</v>
      </c>
      <c r="H833">
        <f>IF(cukier3[[#This Row],[ile zakupiono]]&gt;=4000,1,0)</f>
        <v>0</v>
      </c>
    </row>
    <row r="834" spans="1:8" x14ac:dyDescent="0.25">
      <c r="A834" s="1">
        <v>39776</v>
      </c>
      <c r="B834" t="s">
        <v>128</v>
      </c>
      <c r="C834">
        <v>13</v>
      </c>
      <c r="D834">
        <f>MONTH(cukier3[[#This Row],[Data]])</f>
        <v>11</v>
      </c>
      <c r="E834">
        <f>IF(NOT(D833=cukier3[[#This Row],[miesiac]]),1,0)</f>
        <v>0</v>
      </c>
      <c r="F834">
        <f>IF(cukier3[[#This Row],[czypierwszy]]=1,(ROUNDUP((5000-F833)/1000,0)*1000+F833-cukier3[[#This Row],[Ilość cukru]]),F833-cukier3[[#This Row],[Ilość cukru]])</f>
        <v>2727</v>
      </c>
      <c r="G834">
        <f>cukier3[[#This Row],[magazyn]]-F833+cukier3[[#This Row],[Ilość cukru]]</f>
        <v>0</v>
      </c>
      <c r="H834">
        <f>IF(cukier3[[#This Row],[ile zakupiono]]&gt;=4000,1,0)</f>
        <v>0</v>
      </c>
    </row>
    <row r="835" spans="1:8" x14ac:dyDescent="0.25">
      <c r="A835" s="1">
        <v>39776</v>
      </c>
      <c r="B835" t="s">
        <v>22</v>
      </c>
      <c r="C835">
        <v>196</v>
      </c>
      <c r="D835">
        <f>MONTH(cukier3[[#This Row],[Data]])</f>
        <v>11</v>
      </c>
      <c r="E835">
        <f>IF(NOT(D834=cukier3[[#This Row],[miesiac]]),1,0)</f>
        <v>0</v>
      </c>
      <c r="F835">
        <f>IF(cukier3[[#This Row],[czypierwszy]]=1,(ROUNDUP((5000-F834)/1000,0)*1000+F834-cukier3[[#This Row],[Ilość cukru]]),F834-cukier3[[#This Row],[Ilość cukru]])</f>
        <v>2531</v>
      </c>
      <c r="G835">
        <f>cukier3[[#This Row],[magazyn]]-F834+cukier3[[#This Row],[Ilość cukru]]</f>
        <v>0</v>
      </c>
      <c r="H835">
        <f>IF(cukier3[[#This Row],[ile zakupiono]]&gt;=4000,1,0)</f>
        <v>0</v>
      </c>
    </row>
    <row r="836" spans="1:8" x14ac:dyDescent="0.25">
      <c r="A836" s="1">
        <v>39780</v>
      </c>
      <c r="B836" t="s">
        <v>72</v>
      </c>
      <c r="C836">
        <v>11</v>
      </c>
      <c r="D836">
        <f>MONTH(cukier3[[#This Row],[Data]])</f>
        <v>11</v>
      </c>
      <c r="E836">
        <f>IF(NOT(D835=cukier3[[#This Row],[miesiac]]),1,0)</f>
        <v>0</v>
      </c>
      <c r="F836">
        <f>IF(cukier3[[#This Row],[czypierwszy]]=1,(ROUNDUP((5000-F835)/1000,0)*1000+F835-cukier3[[#This Row],[Ilość cukru]]),F835-cukier3[[#This Row],[Ilość cukru]])</f>
        <v>2520</v>
      </c>
      <c r="G836">
        <f>cukier3[[#This Row],[magazyn]]-F835+cukier3[[#This Row],[Ilość cukru]]</f>
        <v>0</v>
      </c>
      <c r="H836">
        <f>IF(cukier3[[#This Row],[ile zakupiono]]&gt;=4000,1,0)</f>
        <v>0</v>
      </c>
    </row>
    <row r="837" spans="1:8" x14ac:dyDescent="0.25">
      <c r="A837" s="1">
        <v>39780</v>
      </c>
      <c r="B837" t="s">
        <v>178</v>
      </c>
      <c r="C837">
        <v>17</v>
      </c>
      <c r="D837">
        <f>MONTH(cukier3[[#This Row],[Data]])</f>
        <v>11</v>
      </c>
      <c r="E837">
        <f>IF(NOT(D836=cukier3[[#This Row],[miesiac]]),1,0)</f>
        <v>0</v>
      </c>
      <c r="F837">
        <f>IF(cukier3[[#This Row],[czypierwszy]]=1,(ROUNDUP((5000-F836)/1000,0)*1000+F836-cukier3[[#This Row],[Ilość cukru]]),F836-cukier3[[#This Row],[Ilość cukru]])</f>
        <v>2503</v>
      </c>
      <c r="G837">
        <f>cukier3[[#This Row],[magazyn]]-F836+cukier3[[#This Row],[Ilość cukru]]</f>
        <v>0</v>
      </c>
      <c r="H837">
        <f>IF(cukier3[[#This Row],[ile zakupiono]]&gt;=4000,1,0)</f>
        <v>0</v>
      </c>
    </row>
    <row r="838" spans="1:8" x14ac:dyDescent="0.25">
      <c r="A838" s="1">
        <v>39781</v>
      </c>
      <c r="B838" t="s">
        <v>49</v>
      </c>
      <c r="C838">
        <v>4</v>
      </c>
      <c r="D838">
        <f>MONTH(cukier3[[#This Row],[Data]])</f>
        <v>11</v>
      </c>
      <c r="E838">
        <f>IF(NOT(D837=cukier3[[#This Row],[miesiac]]),1,0)</f>
        <v>0</v>
      </c>
      <c r="F838">
        <f>IF(cukier3[[#This Row],[czypierwszy]]=1,(ROUNDUP((5000-F837)/1000,0)*1000+F837-cukier3[[#This Row],[Ilość cukru]]),F837-cukier3[[#This Row],[Ilość cukru]])</f>
        <v>2499</v>
      </c>
      <c r="G838">
        <f>cukier3[[#This Row],[magazyn]]-F837+cukier3[[#This Row],[Ilość cukru]]</f>
        <v>0</v>
      </c>
      <c r="H838">
        <f>IF(cukier3[[#This Row],[ile zakupiono]]&gt;=4000,1,0)</f>
        <v>0</v>
      </c>
    </row>
    <row r="839" spans="1:8" x14ac:dyDescent="0.25">
      <c r="A839" s="1">
        <v>39785</v>
      </c>
      <c r="B839" t="s">
        <v>56</v>
      </c>
      <c r="C839">
        <v>17</v>
      </c>
      <c r="D839">
        <f>MONTH(cukier3[[#This Row],[Data]])</f>
        <v>12</v>
      </c>
      <c r="E839">
        <f>IF(NOT(D838=cukier3[[#This Row],[miesiac]]),1,0)</f>
        <v>1</v>
      </c>
      <c r="F839">
        <f>IF(cukier3[[#This Row],[czypierwszy]]=1,(ROUNDUP((5000-F838)/1000,0)*1000+F838-cukier3[[#This Row],[Ilość cukru]]),F838-cukier3[[#This Row],[Ilość cukru]])</f>
        <v>5482</v>
      </c>
      <c r="G839">
        <f>cukier3[[#This Row],[magazyn]]-F838+cukier3[[#This Row],[Ilość cukru]]</f>
        <v>3000</v>
      </c>
      <c r="H839">
        <f>IF(cukier3[[#This Row],[ile zakupiono]]&gt;=4000,1,0)</f>
        <v>0</v>
      </c>
    </row>
    <row r="840" spans="1:8" x14ac:dyDescent="0.25">
      <c r="A840" s="1">
        <v>39785</v>
      </c>
      <c r="B840" t="s">
        <v>179</v>
      </c>
      <c r="C840">
        <v>1</v>
      </c>
      <c r="D840">
        <f>MONTH(cukier3[[#This Row],[Data]])</f>
        <v>12</v>
      </c>
      <c r="E840">
        <f>IF(NOT(D839=cukier3[[#This Row],[miesiac]]),1,0)</f>
        <v>0</v>
      </c>
      <c r="F840">
        <f>IF(cukier3[[#This Row],[czypierwszy]]=1,(ROUNDUP((5000-F839)/1000,0)*1000+F839-cukier3[[#This Row],[Ilość cukru]]),F839-cukier3[[#This Row],[Ilość cukru]])</f>
        <v>5481</v>
      </c>
      <c r="G840">
        <f>cukier3[[#This Row],[magazyn]]-F839+cukier3[[#This Row],[Ilość cukru]]</f>
        <v>0</v>
      </c>
      <c r="H840">
        <f>IF(cukier3[[#This Row],[ile zakupiono]]&gt;=4000,1,0)</f>
        <v>0</v>
      </c>
    </row>
    <row r="841" spans="1:8" x14ac:dyDescent="0.25">
      <c r="A841" s="1">
        <v>39790</v>
      </c>
      <c r="B841" t="s">
        <v>15</v>
      </c>
      <c r="C841">
        <v>6</v>
      </c>
      <c r="D841">
        <f>MONTH(cukier3[[#This Row],[Data]])</f>
        <v>12</v>
      </c>
      <c r="E841">
        <f>IF(NOT(D840=cukier3[[#This Row],[miesiac]]),1,0)</f>
        <v>0</v>
      </c>
      <c r="F841">
        <f>IF(cukier3[[#This Row],[czypierwszy]]=1,(ROUNDUP((5000-F840)/1000,0)*1000+F840-cukier3[[#This Row],[Ilość cukru]]),F840-cukier3[[#This Row],[Ilość cukru]])</f>
        <v>5475</v>
      </c>
      <c r="G841">
        <f>cukier3[[#This Row],[magazyn]]-F840+cukier3[[#This Row],[Ilość cukru]]</f>
        <v>0</v>
      </c>
      <c r="H841">
        <f>IF(cukier3[[#This Row],[ile zakupiono]]&gt;=4000,1,0)</f>
        <v>0</v>
      </c>
    </row>
    <row r="842" spans="1:8" x14ac:dyDescent="0.25">
      <c r="A842" s="1">
        <v>39790</v>
      </c>
      <c r="B842" t="s">
        <v>9</v>
      </c>
      <c r="C842">
        <v>496</v>
      </c>
      <c r="D842">
        <f>MONTH(cukier3[[#This Row],[Data]])</f>
        <v>12</v>
      </c>
      <c r="E842">
        <f>IF(NOT(D841=cukier3[[#This Row],[miesiac]]),1,0)</f>
        <v>0</v>
      </c>
      <c r="F842">
        <f>IF(cukier3[[#This Row],[czypierwszy]]=1,(ROUNDUP((5000-F841)/1000,0)*1000+F841-cukier3[[#This Row],[Ilość cukru]]),F841-cukier3[[#This Row],[Ilość cukru]])</f>
        <v>4979</v>
      </c>
      <c r="G842">
        <f>cukier3[[#This Row],[magazyn]]-F841+cukier3[[#This Row],[Ilość cukru]]</f>
        <v>0</v>
      </c>
      <c r="H842">
        <f>IF(cukier3[[#This Row],[ile zakupiono]]&gt;=4000,1,0)</f>
        <v>0</v>
      </c>
    </row>
    <row r="843" spans="1:8" x14ac:dyDescent="0.25">
      <c r="A843" s="1">
        <v>39794</v>
      </c>
      <c r="B843" t="s">
        <v>7</v>
      </c>
      <c r="C843">
        <v>363</v>
      </c>
      <c r="D843">
        <f>MONTH(cukier3[[#This Row],[Data]])</f>
        <v>12</v>
      </c>
      <c r="E843">
        <f>IF(NOT(D842=cukier3[[#This Row],[miesiac]]),1,0)</f>
        <v>0</v>
      </c>
      <c r="F843">
        <f>IF(cukier3[[#This Row],[czypierwszy]]=1,(ROUNDUP((5000-F842)/1000,0)*1000+F842-cukier3[[#This Row],[Ilość cukru]]),F842-cukier3[[#This Row],[Ilość cukru]])</f>
        <v>4616</v>
      </c>
      <c r="G843">
        <f>cukier3[[#This Row],[magazyn]]-F842+cukier3[[#This Row],[Ilość cukru]]</f>
        <v>0</v>
      </c>
      <c r="H843">
        <f>IF(cukier3[[#This Row],[ile zakupiono]]&gt;=4000,1,0)</f>
        <v>0</v>
      </c>
    </row>
    <row r="844" spans="1:8" x14ac:dyDescent="0.25">
      <c r="A844" s="1">
        <v>39797</v>
      </c>
      <c r="B844" t="s">
        <v>7</v>
      </c>
      <c r="C844">
        <v>491</v>
      </c>
      <c r="D844">
        <f>MONTH(cukier3[[#This Row],[Data]])</f>
        <v>12</v>
      </c>
      <c r="E844">
        <f>IF(NOT(D843=cukier3[[#This Row],[miesiac]]),1,0)</f>
        <v>0</v>
      </c>
      <c r="F844">
        <f>IF(cukier3[[#This Row],[czypierwszy]]=1,(ROUNDUP((5000-F843)/1000,0)*1000+F843-cukier3[[#This Row],[Ilość cukru]]),F843-cukier3[[#This Row],[Ilość cukru]])</f>
        <v>4125</v>
      </c>
      <c r="G844">
        <f>cukier3[[#This Row],[magazyn]]-F843+cukier3[[#This Row],[Ilość cukru]]</f>
        <v>0</v>
      </c>
      <c r="H844">
        <f>IF(cukier3[[#This Row],[ile zakupiono]]&gt;=4000,1,0)</f>
        <v>0</v>
      </c>
    </row>
    <row r="845" spans="1:8" x14ac:dyDescent="0.25">
      <c r="A845" s="1">
        <v>39797</v>
      </c>
      <c r="B845" t="s">
        <v>19</v>
      </c>
      <c r="C845">
        <v>369</v>
      </c>
      <c r="D845">
        <f>MONTH(cukier3[[#This Row],[Data]])</f>
        <v>12</v>
      </c>
      <c r="E845">
        <f>IF(NOT(D844=cukier3[[#This Row],[miesiac]]),1,0)</f>
        <v>0</v>
      </c>
      <c r="F845">
        <f>IF(cukier3[[#This Row],[czypierwszy]]=1,(ROUNDUP((5000-F844)/1000,0)*1000+F844-cukier3[[#This Row],[Ilość cukru]]),F844-cukier3[[#This Row],[Ilość cukru]])</f>
        <v>3756</v>
      </c>
      <c r="G845">
        <f>cukier3[[#This Row],[magazyn]]-F844+cukier3[[#This Row],[Ilość cukru]]</f>
        <v>0</v>
      </c>
      <c r="H845">
        <f>IF(cukier3[[#This Row],[ile zakupiono]]&gt;=4000,1,0)</f>
        <v>0</v>
      </c>
    </row>
    <row r="846" spans="1:8" x14ac:dyDescent="0.25">
      <c r="A846" s="1">
        <v>39799</v>
      </c>
      <c r="B846" t="s">
        <v>68</v>
      </c>
      <c r="C846">
        <v>60</v>
      </c>
      <c r="D846">
        <f>MONTH(cukier3[[#This Row],[Data]])</f>
        <v>12</v>
      </c>
      <c r="E846">
        <f>IF(NOT(D845=cukier3[[#This Row],[miesiac]]),1,0)</f>
        <v>0</v>
      </c>
      <c r="F846">
        <f>IF(cukier3[[#This Row],[czypierwszy]]=1,(ROUNDUP((5000-F845)/1000,0)*1000+F845-cukier3[[#This Row],[Ilość cukru]]),F845-cukier3[[#This Row],[Ilość cukru]])</f>
        <v>3696</v>
      </c>
      <c r="G846">
        <f>cukier3[[#This Row],[magazyn]]-F845+cukier3[[#This Row],[Ilość cukru]]</f>
        <v>0</v>
      </c>
      <c r="H846">
        <f>IF(cukier3[[#This Row],[ile zakupiono]]&gt;=4000,1,0)</f>
        <v>0</v>
      </c>
    </row>
    <row r="847" spans="1:8" x14ac:dyDescent="0.25">
      <c r="A847" s="1">
        <v>39800</v>
      </c>
      <c r="B847" t="s">
        <v>22</v>
      </c>
      <c r="C847">
        <v>35</v>
      </c>
      <c r="D847">
        <f>MONTH(cukier3[[#This Row],[Data]])</f>
        <v>12</v>
      </c>
      <c r="E847">
        <f>IF(NOT(D846=cukier3[[#This Row],[miesiac]]),1,0)</f>
        <v>0</v>
      </c>
      <c r="F847">
        <f>IF(cukier3[[#This Row],[czypierwszy]]=1,(ROUNDUP((5000-F846)/1000,0)*1000+F846-cukier3[[#This Row],[Ilość cukru]]),F846-cukier3[[#This Row],[Ilość cukru]])</f>
        <v>3661</v>
      </c>
      <c r="G847">
        <f>cukier3[[#This Row],[magazyn]]-F846+cukier3[[#This Row],[Ilość cukru]]</f>
        <v>0</v>
      </c>
      <c r="H847">
        <f>IF(cukier3[[#This Row],[ile zakupiono]]&gt;=4000,1,0)</f>
        <v>0</v>
      </c>
    </row>
    <row r="848" spans="1:8" x14ac:dyDescent="0.25">
      <c r="A848" s="1">
        <v>39803</v>
      </c>
      <c r="B848" t="s">
        <v>9</v>
      </c>
      <c r="C848">
        <v>121</v>
      </c>
      <c r="D848">
        <f>MONTH(cukier3[[#This Row],[Data]])</f>
        <v>12</v>
      </c>
      <c r="E848">
        <f>IF(NOT(D847=cukier3[[#This Row],[miesiac]]),1,0)</f>
        <v>0</v>
      </c>
      <c r="F848">
        <f>IF(cukier3[[#This Row],[czypierwszy]]=1,(ROUNDUP((5000-F847)/1000,0)*1000+F847-cukier3[[#This Row],[Ilość cukru]]),F847-cukier3[[#This Row],[Ilość cukru]])</f>
        <v>3540</v>
      </c>
      <c r="G848">
        <f>cukier3[[#This Row],[magazyn]]-F847+cukier3[[#This Row],[Ilość cukru]]</f>
        <v>0</v>
      </c>
      <c r="H848">
        <f>IF(cukier3[[#This Row],[ile zakupiono]]&gt;=4000,1,0)</f>
        <v>0</v>
      </c>
    </row>
    <row r="849" spans="1:8" x14ac:dyDescent="0.25">
      <c r="A849" s="1">
        <v>39803</v>
      </c>
      <c r="B849" t="s">
        <v>52</v>
      </c>
      <c r="C849">
        <v>442</v>
      </c>
      <c r="D849">
        <f>MONTH(cukier3[[#This Row],[Data]])</f>
        <v>12</v>
      </c>
      <c r="E849">
        <f>IF(NOT(D848=cukier3[[#This Row],[miesiac]]),1,0)</f>
        <v>0</v>
      </c>
      <c r="F849">
        <f>IF(cukier3[[#This Row],[czypierwszy]]=1,(ROUNDUP((5000-F848)/1000,0)*1000+F848-cukier3[[#This Row],[Ilość cukru]]),F848-cukier3[[#This Row],[Ilość cukru]])</f>
        <v>3098</v>
      </c>
      <c r="G849">
        <f>cukier3[[#This Row],[magazyn]]-F848+cukier3[[#This Row],[Ilość cukru]]</f>
        <v>0</v>
      </c>
      <c r="H849">
        <f>IF(cukier3[[#This Row],[ile zakupiono]]&gt;=4000,1,0)</f>
        <v>0</v>
      </c>
    </row>
    <row r="850" spans="1:8" x14ac:dyDescent="0.25">
      <c r="A850" s="1">
        <v>39804</v>
      </c>
      <c r="B850" t="s">
        <v>9</v>
      </c>
      <c r="C850">
        <v>338</v>
      </c>
      <c r="D850">
        <f>MONTH(cukier3[[#This Row],[Data]])</f>
        <v>12</v>
      </c>
      <c r="E850">
        <f>IF(NOT(D849=cukier3[[#This Row],[miesiac]]),1,0)</f>
        <v>0</v>
      </c>
      <c r="F850">
        <f>IF(cukier3[[#This Row],[czypierwszy]]=1,(ROUNDUP((5000-F849)/1000,0)*1000+F849-cukier3[[#This Row],[Ilość cukru]]),F849-cukier3[[#This Row],[Ilość cukru]])</f>
        <v>2760</v>
      </c>
      <c r="G850">
        <f>cukier3[[#This Row],[magazyn]]-F849+cukier3[[#This Row],[Ilość cukru]]</f>
        <v>0</v>
      </c>
      <c r="H850">
        <f>IF(cukier3[[#This Row],[ile zakupiono]]&gt;=4000,1,0)</f>
        <v>0</v>
      </c>
    </row>
    <row r="851" spans="1:8" x14ac:dyDescent="0.25">
      <c r="A851" s="1">
        <v>39805</v>
      </c>
      <c r="B851" t="s">
        <v>33</v>
      </c>
      <c r="C851">
        <v>94</v>
      </c>
      <c r="D851">
        <f>MONTH(cukier3[[#This Row],[Data]])</f>
        <v>12</v>
      </c>
      <c r="E851">
        <f>IF(NOT(D850=cukier3[[#This Row],[miesiac]]),1,0)</f>
        <v>0</v>
      </c>
      <c r="F851">
        <f>IF(cukier3[[#This Row],[czypierwszy]]=1,(ROUNDUP((5000-F850)/1000,0)*1000+F850-cukier3[[#This Row],[Ilość cukru]]),F850-cukier3[[#This Row],[Ilość cukru]])</f>
        <v>2666</v>
      </c>
      <c r="G851">
        <f>cukier3[[#This Row],[magazyn]]-F850+cukier3[[#This Row],[Ilość cukru]]</f>
        <v>0</v>
      </c>
      <c r="H851">
        <f>IF(cukier3[[#This Row],[ile zakupiono]]&gt;=4000,1,0)</f>
        <v>0</v>
      </c>
    </row>
    <row r="852" spans="1:8" x14ac:dyDescent="0.25">
      <c r="A852" s="1">
        <v>39808</v>
      </c>
      <c r="B852" t="s">
        <v>3</v>
      </c>
      <c r="C852">
        <v>14</v>
      </c>
      <c r="D852">
        <f>MONTH(cukier3[[#This Row],[Data]])</f>
        <v>12</v>
      </c>
      <c r="E852">
        <f>IF(NOT(D851=cukier3[[#This Row],[miesiac]]),1,0)</f>
        <v>0</v>
      </c>
      <c r="F852">
        <f>IF(cukier3[[#This Row],[czypierwszy]]=1,(ROUNDUP((5000-F851)/1000,0)*1000+F851-cukier3[[#This Row],[Ilość cukru]]),F851-cukier3[[#This Row],[Ilość cukru]])</f>
        <v>2652</v>
      </c>
      <c r="G852">
        <f>cukier3[[#This Row],[magazyn]]-F851+cukier3[[#This Row],[Ilość cukru]]</f>
        <v>0</v>
      </c>
      <c r="H852">
        <f>IF(cukier3[[#This Row],[ile zakupiono]]&gt;=4000,1,0)</f>
        <v>0</v>
      </c>
    </row>
    <row r="853" spans="1:8" x14ac:dyDescent="0.25">
      <c r="A853" s="1">
        <v>39809</v>
      </c>
      <c r="B853" t="s">
        <v>96</v>
      </c>
      <c r="C853">
        <v>2</v>
      </c>
      <c r="D853">
        <f>MONTH(cukier3[[#This Row],[Data]])</f>
        <v>12</v>
      </c>
      <c r="E853">
        <f>IF(NOT(D852=cukier3[[#This Row],[miesiac]]),1,0)</f>
        <v>0</v>
      </c>
      <c r="F853">
        <f>IF(cukier3[[#This Row],[czypierwszy]]=1,(ROUNDUP((5000-F852)/1000,0)*1000+F852-cukier3[[#This Row],[Ilość cukru]]),F852-cukier3[[#This Row],[Ilość cukru]])</f>
        <v>2650</v>
      </c>
      <c r="G853">
        <f>cukier3[[#This Row],[magazyn]]-F852+cukier3[[#This Row],[Ilość cukru]]</f>
        <v>0</v>
      </c>
      <c r="H853">
        <f>IF(cukier3[[#This Row],[ile zakupiono]]&gt;=4000,1,0)</f>
        <v>0</v>
      </c>
    </row>
    <row r="854" spans="1:8" x14ac:dyDescent="0.25">
      <c r="A854" s="1">
        <v>39811</v>
      </c>
      <c r="B854" t="s">
        <v>16</v>
      </c>
      <c r="C854">
        <v>110</v>
      </c>
      <c r="D854">
        <f>MONTH(cukier3[[#This Row],[Data]])</f>
        <v>12</v>
      </c>
      <c r="E854">
        <f>IF(NOT(D853=cukier3[[#This Row],[miesiac]]),1,0)</f>
        <v>0</v>
      </c>
      <c r="F854">
        <f>IF(cukier3[[#This Row],[czypierwszy]]=1,(ROUNDUP((5000-F853)/1000,0)*1000+F853-cukier3[[#This Row],[Ilość cukru]]),F853-cukier3[[#This Row],[Ilość cukru]])</f>
        <v>2540</v>
      </c>
      <c r="G854">
        <f>cukier3[[#This Row],[magazyn]]-F853+cukier3[[#This Row],[Ilość cukru]]</f>
        <v>0</v>
      </c>
      <c r="H854">
        <f>IF(cukier3[[#This Row],[ile zakupiono]]&gt;=4000,1,0)</f>
        <v>0</v>
      </c>
    </row>
    <row r="855" spans="1:8" x14ac:dyDescent="0.25">
      <c r="A855" s="1">
        <v>39812</v>
      </c>
      <c r="B855" t="s">
        <v>89</v>
      </c>
      <c r="C855">
        <v>18</v>
      </c>
      <c r="D855">
        <f>MONTH(cukier3[[#This Row],[Data]])</f>
        <v>12</v>
      </c>
      <c r="E855">
        <f>IF(NOT(D854=cukier3[[#This Row],[miesiac]]),1,0)</f>
        <v>0</v>
      </c>
      <c r="F855">
        <f>IF(cukier3[[#This Row],[czypierwszy]]=1,(ROUNDUP((5000-F854)/1000,0)*1000+F854-cukier3[[#This Row],[Ilość cukru]]),F854-cukier3[[#This Row],[Ilość cukru]])</f>
        <v>2522</v>
      </c>
      <c r="G855">
        <f>cukier3[[#This Row],[magazyn]]-F854+cukier3[[#This Row],[Ilość cukru]]</f>
        <v>0</v>
      </c>
      <c r="H855">
        <f>IF(cukier3[[#This Row],[ile zakupiono]]&gt;=4000,1,0)</f>
        <v>0</v>
      </c>
    </row>
    <row r="856" spans="1:8" x14ac:dyDescent="0.25">
      <c r="A856" s="1">
        <v>39812</v>
      </c>
      <c r="B856" t="s">
        <v>149</v>
      </c>
      <c r="C856">
        <v>7</v>
      </c>
      <c r="D856">
        <f>MONTH(cukier3[[#This Row],[Data]])</f>
        <v>12</v>
      </c>
      <c r="E856">
        <f>IF(NOT(D855=cukier3[[#This Row],[miesiac]]),1,0)</f>
        <v>0</v>
      </c>
      <c r="F856">
        <f>IF(cukier3[[#This Row],[czypierwszy]]=1,(ROUNDUP((5000-F855)/1000,0)*1000+F855-cukier3[[#This Row],[Ilość cukru]]),F855-cukier3[[#This Row],[Ilość cukru]])</f>
        <v>2515</v>
      </c>
      <c r="G856">
        <f>cukier3[[#This Row],[magazyn]]-F855+cukier3[[#This Row],[Ilość cukru]]</f>
        <v>0</v>
      </c>
      <c r="H856">
        <f>IF(cukier3[[#This Row],[ile zakupiono]]&gt;=4000,1,0)</f>
        <v>0</v>
      </c>
    </row>
    <row r="857" spans="1:8" x14ac:dyDescent="0.25">
      <c r="A857" s="1">
        <v>39814</v>
      </c>
      <c r="B857" t="s">
        <v>180</v>
      </c>
      <c r="C857">
        <v>2</v>
      </c>
      <c r="D857">
        <f>MONTH(cukier3[[#This Row],[Data]])</f>
        <v>1</v>
      </c>
      <c r="E857">
        <f>IF(NOT(D856=cukier3[[#This Row],[miesiac]]),1,0)</f>
        <v>1</v>
      </c>
      <c r="F857">
        <f>IF(cukier3[[#This Row],[czypierwszy]]=1,(ROUNDUP((5000-F856)/1000,0)*1000+F856-cukier3[[#This Row],[Ilość cukru]]),F856-cukier3[[#This Row],[Ilość cukru]])</f>
        <v>5513</v>
      </c>
      <c r="G857">
        <f>cukier3[[#This Row],[magazyn]]-F856+cukier3[[#This Row],[Ilość cukru]]</f>
        <v>3000</v>
      </c>
      <c r="H857">
        <f>IF(cukier3[[#This Row],[ile zakupiono]]&gt;=4000,1,0)</f>
        <v>0</v>
      </c>
    </row>
    <row r="858" spans="1:8" x14ac:dyDescent="0.25">
      <c r="A858" s="1">
        <v>39815</v>
      </c>
      <c r="B858" t="s">
        <v>39</v>
      </c>
      <c r="C858">
        <v>188</v>
      </c>
      <c r="D858">
        <f>MONTH(cukier3[[#This Row],[Data]])</f>
        <v>1</v>
      </c>
      <c r="E858">
        <f>IF(NOT(D857=cukier3[[#This Row],[miesiac]]),1,0)</f>
        <v>0</v>
      </c>
      <c r="F858">
        <f>IF(cukier3[[#This Row],[czypierwszy]]=1,(ROUNDUP((5000-F857)/1000,0)*1000+F857-cukier3[[#This Row],[Ilość cukru]]),F857-cukier3[[#This Row],[Ilość cukru]])</f>
        <v>5325</v>
      </c>
      <c r="G858">
        <f>cukier3[[#This Row],[magazyn]]-F857+cukier3[[#This Row],[Ilość cukru]]</f>
        <v>0</v>
      </c>
      <c r="H858">
        <f>IF(cukier3[[#This Row],[ile zakupiono]]&gt;=4000,1,0)</f>
        <v>0</v>
      </c>
    </row>
    <row r="859" spans="1:8" x14ac:dyDescent="0.25">
      <c r="A859" s="1">
        <v>39819</v>
      </c>
      <c r="B859" t="s">
        <v>94</v>
      </c>
      <c r="C859">
        <v>11</v>
      </c>
      <c r="D859">
        <f>MONTH(cukier3[[#This Row],[Data]])</f>
        <v>1</v>
      </c>
      <c r="E859">
        <f>IF(NOT(D858=cukier3[[#This Row],[miesiac]]),1,0)</f>
        <v>0</v>
      </c>
      <c r="F859">
        <f>IF(cukier3[[#This Row],[czypierwszy]]=1,(ROUNDUP((5000-F858)/1000,0)*1000+F858-cukier3[[#This Row],[Ilość cukru]]),F858-cukier3[[#This Row],[Ilość cukru]])</f>
        <v>5314</v>
      </c>
      <c r="G859">
        <f>cukier3[[#This Row],[magazyn]]-F858+cukier3[[#This Row],[Ilość cukru]]</f>
        <v>0</v>
      </c>
      <c r="H859">
        <f>IF(cukier3[[#This Row],[ile zakupiono]]&gt;=4000,1,0)</f>
        <v>0</v>
      </c>
    </row>
    <row r="860" spans="1:8" x14ac:dyDescent="0.25">
      <c r="A860" s="1">
        <v>39819</v>
      </c>
      <c r="B860" t="s">
        <v>16</v>
      </c>
      <c r="C860">
        <v>129</v>
      </c>
      <c r="D860">
        <f>MONTH(cukier3[[#This Row],[Data]])</f>
        <v>1</v>
      </c>
      <c r="E860">
        <f>IF(NOT(D859=cukier3[[#This Row],[miesiac]]),1,0)</f>
        <v>0</v>
      </c>
      <c r="F860">
        <f>IF(cukier3[[#This Row],[czypierwszy]]=1,(ROUNDUP((5000-F859)/1000,0)*1000+F859-cukier3[[#This Row],[Ilość cukru]]),F859-cukier3[[#This Row],[Ilość cukru]])</f>
        <v>5185</v>
      </c>
      <c r="G860">
        <f>cukier3[[#This Row],[magazyn]]-F859+cukier3[[#This Row],[Ilość cukru]]</f>
        <v>0</v>
      </c>
      <c r="H860">
        <f>IF(cukier3[[#This Row],[ile zakupiono]]&gt;=4000,1,0)</f>
        <v>0</v>
      </c>
    </row>
    <row r="861" spans="1:8" x14ac:dyDescent="0.25">
      <c r="A861" s="1">
        <v>39819</v>
      </c>
      <c r="B861" t="s">
        <v>63</v>
      </c>
      <c r="C861">
        <v>117</v>
      </c>
      <c r="D861">
        <f>MONTH(cukier3[[#This Row],[Data]])</f>
        <v>1</v>
      </c>
      <c r="E861">
        <f>IF(NOT(D860=cukier3[[#This Row],[miesiac]]),1,0)</f>
        <v>0</v>
      </c>
      <c r="F861">
        <f>IF(cukier3[[#This Row],[czypierwszy]]=1,(ROUNDUP((5000-F860)/1000,0)*1000+F860-cukier3[[#This Row],[Ilość cukru]]),F860-cukier3[[#This Row],[Ilość cukru]])</f>
        <v>5068</v>
      </c>
      <c r="G861">
        <f>cukier3[[#This Row],[magazyn]]-F860+cukier3[[#This Row],[Ilość cukru]]</f>
        <v>0</v>
      </c>
      <c r="H861">
        <f>IF(cukier3[[#This Row],[ile zakupiono]]&gt;=4000,1,0)</f>
        <v>0</v>
      </c>
    </row>
    <row r="862" spans="1:8" x14ac:dyDescent="0.25">
      <c r="A862" s="1">
        <v>39821</v>
      </c>
      <c r="B862" t="s">
        <v>84</v>
      </c>
      <c r="C862">
        <v>11</v>
      </c>
      <c r="D862">
        <f>MONTH(cukier3[[#This Row],[Data]])</f>
        <v>1</v>
      </c>
      <c r="E862">
        <f>IF(NOT(D861=cukier3[[#This Row],[miesiac]]),1,0)</f>
        <v>0</v>
      </c>
      <c r="F862">
        <f>IF(cukier3[[#This Row],[czypierwszy]]=1,(ROUNDUP((5000-F861)/1000,0)*1000+F861-cukier3[[#This Row],[Ilość cukru]]),F861-cukier3[[#This Row],[Ilość cukru]])</f>
        <v>5057</v>
      </c>
      <c r="G862">
        <f>cukier3[[#This Row],[magazyn]]-F861+cukier3[[#This Row],[Ilość cukru]]</f>
        <v>0</v>
      </c>
      <c r="H862">
        <f>IF(cukier3[[#This Row],[ile zakupiono]]&gt;=4000,1,0)</f>
        <v>0</v>
      </c>
    </row>
    <row r="863" spans="1:8" x14ac:dyDescent="0.25">
      <c r="A863" s="1">
        <v>39823</v>
      </c>
      <c r="B863" t="s">
        <v>63</v>
      </c>
      <c r="C863">
        <v>186</v>
      </c>
      <c r="D863">
        <f>MONTH(cukier3[[#This Row],[Data]])</f>
        <v>1</v>
      </c>
      <c r="E863">
        <f>IF(NOT(D862=cukier3[[#This Row],[miesiac]]),1,0)</f>
        <v>0</v>
      </c>
      <c r="F863">
        <f>IF(cukier3[[#This Row],[czypierwszy]]=1,(ROUNDUP((5000-F862)/1000,0)*1000+F862-cukier3[[#This Row],[Ilość cukru]]),F862-cukier3[[#This Row],[Ilość cukru]])</f>
        <v>4871</v>
      </c>
      <c r="G863">
        <f>cukier3[[#This Row],[magazyn]]-F862+cukier3[[#This Row],[Ilość cukru]]</f>
        <v>0</v>
      </c>
      <c r="H863">
        <f>IF(cukier3[[#This Row],[ile zakupiono]]&gt;=4000,1,0)</f>
        <v>0</v>
      </c>
    </row>
    <row r="864" spans="1:8" x14ac:dyDescent="0.25">
      <c r="A864" s="1">
        <v>39824</v>
      </c>
      <c r="B864" t="s">
        <v>20</v>
      </c>
      <c r="C864">
        <v>40</v>
      </c>
      <c r="D864">
        <f>MONTH(cukier3[[#This Row],[Data]])</f>
        <v>1</v>
      </c>
      <c r="E864">
        <f>IF(NOT(D863=cukier3[[#This Row],[miesiac]]),1,0)</f>
        <v>0</v>
      </c>
      <c r="F864">
        <f>IF(cukier3[[#This Row],[czypierwszy]]=1,(ROUNDUP((5000-F863)/1000,0)*1000+F863-cukier3[[#This Row],[Ilość cukru]]),F863-cukier3[[#This Row],[Ilość cukru]])</f>
        <v>4831</v>
      </c>
      <c r="G864">
        <f>cukier3[[#This Row],[magazyn]]-F863+cukier3[[#This Row],[Ilość cukru]]</f>
        <v>0</v>
      </c>
      <c r="H864">
        <f>IF(cukier3[[#This Row],[ile zakupiono]]&gt;=4000,1,0)</f>
        <v>0</v>
      </c>
    </row>
    <row r="865" spans="1:8" x14ac:dyDescent="0.25">
      <c r="A865" s="1">
        <v>39829</v>
      </c>
      <c r="B865" t="s">
        <v>49</v>
      </c>
      <c r="C865">
        <v>6</v>
      </c>
      <c r="D865">
        <f>MONTH(cukier3[[#This Row],[Data]])</f>
        <v>1</v>
      </c>
      <c r="E865">
        <f>IF(NOT(D864=cukier3[[#This Row],[miesiac]]),1,0)</f>
        <v>0</v>
      </c>
      <c r="F865">
        <f>IF(cukier3[[#This Row],[czypierwszy]]=1,(ROUNDUP((5000-F864)/1000,0)*1000+F864-cukier3[[#This Row],[Ilość cukru]]),F864-cukier3[[#This Row],[Ilość cukru]])</f>
        <v>4825</v>
      </c>
      <c r="G865">
        <f>cukier3[[#This Row],[magazyn]]-F864+cukier3[[#This Row],[Ilość cukru]]</f>
        <v>0</v>
      </c>
      <c r="H865">
        <f>IF(cukier3[[#This Row],[ile zakupiono]]&gt;=4000,1,0)</f>
        <v>0</v>
      </c>
    </row>
    <row r="866" spans="1:8" x14ac:dyDescent="0.25">
      <c r="A866" s="1">
        <v>39831</v>
      </c>
      <c r="B866" t="s">
        <v>57</v>
      </c>
      <c r="C866">
        <v>153</v>
      </c>
      <c r="D866">
        <f>MONTH(cukier3[[#This Row],[Data]])</f>
        <v>1</v>
      </c>
      <c r="E866">
        <f>IF(NOT(D865=cukier3[[#This Row],[miesiac]]),1,0)</f>
        <v>0</v>
      </c>
      <c r="F866">
        <f>IF(cukier3[[#This Row],[czypierwszy]]=1,(ROUNDUP((5000-F865)/1000,0)*1000+F865-cukier3[[#This Row],[Ilość cukru]]),F865-cukier3[[#This Row],[Ilość cukru]])</f>
        <v>4672</v>
      </c>
      <c r="G866">
        <f>cukier3[[#This Row],[magazyn]]-F865+cukier3[[#This Row],[Ilość cukru]]</f>
        <v>0</v>
      </c>
      <c r="H866">
        <f>IF(cukier3[[#This Row],[ile zakupiono]]&gt;=4000,1,0)</f>
        <v>0</v>
      </c>
    </row>
    <row r="867" spans="1:8" x14ac:dyDescent="0.25">
      <c r="A867" s="1">
        <v>39832</v>
      </c>
      <c r="B867" t="s">
        <v>47</v>
      </c>
      <c r="C867">
        <v>163</v>
      </c>
      <c r="D867">
        <f>MONTH(cukier3[[#This Row],[Data]])</f>
        <v>1</v>
      </c>
      <c r="E867">
        <f>IF(NOT(D866=cukier3[[#This Row],[miesiac]]),1,0)</f>
        <v>0</v>
      </c>
      <c r="F867">
        <f>IF(cukier3[[#This Row],[czypierwszy]]=1,(ROUNDUP((5000-F866)/1000,0)*1000+F866-cukier3[[#This Row],[Ilość cukru]]),F866-cukier3[[#This Row],[Ilość cukru]])</f>
        <v>4509</v>
      </c>
      <c r="G867">
        <f>cukier3[[#This Row],[magazyn]]-F866+cukier3[[#This Row],[Ilość cukru]]</f>
        <v>0</v>
      </c>
      <c r="H867">
        <f>IF(cukier3[[#This Row],[ile zakupiono]]&gt;=4000,1,0)</f>
        <v>0</v>
      </c>
    </row>
    <row r="868" spans="1:8" x14ac:dyDescent="0.25">
      <c r="A868" s="1">
        <v>39834</v>
      </c>
      <c r="B868" t="s">
        <v>181</v>
      </c>
      <c r="C868">
        <v>16</v>
      </c>
      <c r="D868">
        <f>MONTH(cukier3[[#This Row],[Data]])</f>
        <v>1</v>
      </c>
      <c r="E868">
        <f>IF(NOT(D867=cukier3[[#This Row],[miesiac]]),1,0)</f>
        <v>0</v>
      </c>
      <c r="F868">
        <f>IF(cukier3[[#This Row],[czypierwszy]]=1,(ROUNDUP((5000-F867)/1000,0)*1000+F867-cukier3[[#This Row],[Ilość cukru]]),F867-cukier3[[#This Row],[Ilość cukru]])</f>
        <v>4493</v>
      </c>
      <c r="G868">
        <f>cukier3[[#This Row],[magazyn]]-F867+cukier3[[#This Row],[Ilość cukru]]</f>
        <v>0</v>
      </c>
      <c r="H868">
        <f>IF(cukier3[[#This Row],[ile zakupiono]]&gt;=4000,1,0)</f>
        <v>0</v>
      </c>
    </row>
    <row r="869" spans="1:8" x14ac:dyDescent="0.25">
      <c r="A869" s="1">
        <v>39835</v>
      </c>
      <c r="B869" t="s">
        <v>27</v>
      </c>
      <c r="C869">
        <v>161</v>
      </c>
      <c r="D869">
        <f>MONTH(cukier3[[#This Row],[Data]])</f>
        <v>1</v>
      </c>
      <c r="E869">
        <f>IF(NOT(D868=cukier3[[#This Row],[miesiac]]),1,0)</f>
        <v>0</v>
      </c>
      <c r="F869">
        <f>IF(cukier3[[#This Row],[czypierwszy]]=1,(ROUNDUP((5000-F868)/1000,0)*1000+F868-cukier3[[#This Row],[Ilość cukru]]),F868-cukier3[[#This Row],[Ilość cukru]])</f>
        <v>4332</v>
      </c>
      <c r="G869">
        <f>cukier3[[#This Row],[magazyn]]-F868+cukier3[[#This Row],[Ilość cukru]]</f>
        <v>0</v>
      </c>
      <c r="H869">
        <f>IF(cukier3[[#This Row],[ile zakupiono]]&gt;=4000,1,0)</f>
        <v>0</v>
      </c>
    </row>
    <row r="870" spans="1:8" x14ac:dyDescent="0.25">
      <c r="A870" s="1">
        <v>39836</v>
      </c>
      <c r="B870" t="s">
        <v>182</v>
      </c>
      <c r="C870">
        <v>5</v>
      </c>
      <c r="D870">
        <f>MONTH(cukier3[[#This Row],[Data]])</f>
        <v>1</v>
      </c>
      <c r="E870">
        <f>IF(NOT(D869=cukier3[[#This Row],[miesiac]]),1,0)</f>
        <v>0</v>
      </c>
      <c r="F870">
        <f>IF(cukier3[[#This Row],[czypierwszy]]=1,(ROUNDUP((5000-F869)/1000,0)*1000+F869-cukier3[[#This Row],[Ilość cukru]]),F869-cukier3[[#This Row],[Ilość cukru]])</f>
        <v>4327</v>
      </c>
      <c r="G870">
        <f>cukier3[[#This Row],[magazyn]]-F869+cukier3[[#This Row],[Ilość cukru]]</f>
        <v>0</v>
      </c>
      <c r="H870">
        <f>IF(cukier3[[#This Row],[ile zakupiono]]&gt;=4000,1,0)</f>
        <v>0</v>
      </c>
    </row>
    <row r="871" spans="1:8" x14ac:dyDescent="0.25">
      <c r="A871" s="1">
        <v>39839</v>
      </c>
      <c r="B871" t="s">
        <v>32</v>
      </c>
      <c r="C871">
        <v>200</v>
      </c>
      <c r="D871">
        <f>MONTH(cukier3[[#This Row],[Data]])</f>
        <v>1</v>
      </c>
      <c r="E871">
        <f>IF(NOT(D870=cukier3[[#This Row],[miesiac]]),1,0)</f>
        <v>0</v>
      </c>
      <c r="F871">
        <f>IF(cukier3[[#This Row],[czypierwszy]]=1,(ROUNDUP((5000-F870)/1000,0)*1000+F870-cukier3[[#This Row],[Ilość cukru]]),F870-cukier3[[#This Row],[Ilość cukru]])</f>
        <v>4127</v>
      </c>
      <c r="G871">
        <f>cukier3[[#This Row],[magazyn]]-F870+cukier3[[#This Row],[Ilość cukru]]</f>
        <v>0</v>
      </c>
      <c r="H871">
        <f>IF(cukier3[[#This Row],[ile zakupiono]]&gt;=4000,1,0)</f>
        <v>0</v>
      </c>
    </row>
    <row r="872" spans="1:8" x14ac:dyDescent="0.25">
      <c r="A872" s="1">
        <v>39843</v>
      </c>
      <c r="B872" t="s">
        <v>183</v>
      </c>
      <c r="C872">
        <v>11</v>
      </c>
      <c r="D872">
        <f>MONTH(cukier3[[#This Row],[Data]])</f>
        <v>1</v>
      </c>
      <c r="E872">
        <f>IF(NOT(D871=cukier3[[#This Row],[miesiac]]),1,0)</f>
        <v>0</v>
      </c>
      <c r="F872">
        <f>IF(cukier3[[#This Row],[czypierwszy]]=1,(ROUNDUP((5000-F871)/1000,0)*1000+F871-cukier3[[#This Row],[Ilość cukru]]),F871-cukier3[[#This Row],[Ilość cukru]])</f>
        <v>4116</v>
      </c>
      <c r="G872">
        <f>cukier3[[#This Row],[magazyn]]-F871+cukier3[[#This Row],[Ilość cukru]]</f>
        <v>0</v>
      </c>
      <c r="H872">
        <f>IF(cukier3[[#This Row],[ile zakupiono]]&gt;=4000,1,0)</f>
        <v>0</v>
      </c>
    </row>
    <row r="873" spans="1:8" x14ac:dyDescent="0.25">
      <c r="A873" s="1">
        <v>39847</v>
      </c>
      <c r="B873" t="s">
        <v>98</v>
      </c>
      <c r="C873">
        <v>14</v>
      </c>
      <c r="D873">
        <f>MONTH(cukier3[[#This Row],[Data]])</f>
        <v>2</v>
      </c>
      <c r="E873">
        <f>IF(NOT(D872=cukier3[[#This Row],[miesiac]]),1,0)</f>
        <v>1</v>
      </c>
      <c r="F873">
        <f>IF(cukier3[[#This Row],[czypierwszy]]=1,(ROUNDUP((5000-F872)/1000,0)*1000+F872-cukier3[[#This Row],[Ilość cukru]]),F872-cukier3[[#This Row],[Ilość cukru]])</f>
        <v>5102</v>
      </c>
      <c r="G873">
        <f>cukier3[[#This Row],[magazyn]]-F872+cukier3[[#This Row],[Ilość cukru]]</f>
        <v>1000</v>
      </c>
      <c r="H873">
        <f>IF(cukier3[[#This Row],[ile zakupiono]]&gt;=4000,1,0)</f>
        <v>0</v>
      </c>
    </row>
    <row r="874" spans="1:8" x14ac:dyDescent="0.25">
      <c r="A874" s="1">
        <v>39849</v>
      </c>
      <c r="B874" t="s">
        <v>9</v>
      </c>
      <c r="C874">
        <v>469</v>
      </c>
      <c r="D874">
        <f>MONTH(cukier3[[#This Row],[Data]])</f>
        <v>2</v>
      </c>
      <c r="E874">
        <f>IF(NOT(D873=cukier3[[#This Row],[miesiac]]),1,0)</f>
        <v>0</v>
      </c>
      <c r="F874">
        <f>IF(cukier3[[#This Row],[czypierwszy]]=1,(ROUNDUP((5000-F873)/1000,0)*1000+F873-cukier3[[#This Row],[Ilość cukru]]),F873-cukier3[[#This Row],[Ilość cukru]])</f>
        <v>4633</v>
      </c>
      <c r="G874">
        <f>cukier3[[#This Row],[magazyn]]-F873+cukier3[[#This Row],[Ilość cukru]]</f>
        <v>0</v>
      </c>
      <c r="H874">
        <f>IF(cukier3[[#This Row],[ile zakupiono]]&gt;=4000,1,0)</f>
        <v>0</v>
      </c>
    </row>
    <row r="875" spans="1:8" x14ac:dyDescent="0.25">
      <c r="A875" s="1">
        <v>39853</v>
      </c>
      <c r="B875" t="s">
        <v>168</v>
      </c>
      <c r="C875">
        <v>11</v>
      </c>
      <c r="D875">
        <f>MONTH(cukier3[[#This Row],[Data]])</f>
        <v>2</v>
      </c>
      <c r="E875">
        <f>IF(NOT(D874=cukier3[[#This Row],[miesiac]]),1,0)</f>
        <v>0</v>
      </c>
      <c r="F875">
        <f>IF(cukier3[[#This Row],[czypierwszy]]=1,(ROUNDUP((5000-F874)/1000,0)*1000+F874-cukier3[[#This Row],[Ilość cukru]]),F874-cukier3[[#This Row],[Ilość cukru]])</f>
        <v>4622</v>
      </c>
      <c r="G875">
        <f>cukier3[[#This Row],[magazyn]]-F874+cukier3[[#This Row],[Ilość cukru]]</f>
        <v>0</v>
      </c>
      <c r="H875">
        <f>IF(cukier3[[#This Row],[ile zakupiono]]&gt;=4000,1,0)</f>
        <v>0</v>
      </c>
    </row>
    <row r="876" spans="1:8" x14ac:dyDescent="0.25">
      <c r="A876" s="1">
        <v>39853</v>
      </c>
      <c r="B876" t="s">
        <v>16</v>
      </c>
      <c r="C876">
        <v>423</v>
      </c>
      <c r="D876">
        <f>MONTH(cukier3[[#This Row],[Data]])</f>
        <v>2</v>
      </c>
      <c r="E876">
        <f>IF(NOT(D875=cukier3[[#This Row],[miesiac]]),1,0)</f>
        <v>0</v>
      </c>
      <c r="F876">
        <f>IF(cukier3[[#This Row],[czypierwszy]]=1,(ROUNDUP((5000-F875)/1000,0)*1000+F875-cukier3[[#This Row],[Ilość cukru]]),F875-cukier3[[#This Row],[Ilość cukru]])</f>
        <v>4199</v>
      </c>
      <c r="G876">
        <f>cukier3[[#This Row],[magazyn]]-F875+cukier3[[#This Row],[Ilość cukru]]</f>
        <v>0</v>
      </c>
      <c r="H876">
        <f>IF(cukier3[[#This Row],[ile zakupiono]]&gt;=4000,1,0)</f>
        <v>0</v>
      </c>
    </row>
    <row r="877" spans="1:8" x14ac:dyDescent="0.25">
      <c r="A877" s="1">
        <v>39853</v>
      </c>
      <c r="B877" t="s">
        <v>174</v>
      </c>
      <c r="C877">
        <v>9</v>
      </c>
      <c r="D877">
        <f>MONTH(cukier3[[#This Row],[Data]])</f>
        <v>2</v>
      </c>
      <c r="E877">
        <f>IF(NOT(D876=cukier3[[#This Row],[miesiac]]),1,0)</f>
        <v>0</v>
      </c>
      <c r="F877">
        <f>IF(cukier3[[#This Row],[czypierwszy]]=1,(ROUNDUP((5000-F876)/1000,0)*1000+F876-cukier3[[#This Row],[Ilość cukru]]),F876-cukier3[[#This Row],[Ilość cukru]])</f>
        <v>4190</v>
      </c>
      <c r="G877">
        <f>cukier3[[#This Row],[magazyn]]-F876+cukier3[[#This Row],[Ilość cukru]]</f>
        <v>0</v>
      </c>
      <c r="H877">
        <f>IF(cukier3[[#This Row],[ile zakupiono]]&gt;=4000,1,0)</f>
        <v>0</v>
      </c>
    </row>
    <row r="878" spans="1:8" x14ac:dyDescent="0.25">
      <c r="A878" s="1">
        <v>39853</v>
      </c>
      <c r="B878" t="s">
        <v>70</v>
      </c>
      <c r="C878">
        <v>3</v>
      </c>
      <c r="D878">
        <f>MONTH(cukier3[[#This Row],[Data]])</f>
        <v>2</v>
      </c>
      <c r="E878">
        <f>IF(NOT(D877=cukier3[[#This Row],[miesiac]]),1,0)</f>
        <v>0</v>
      </c>
      <c r="F878">
        <f>IF(cukier3[[#This Row],[czypierwszy]]=1,(ROUNDUP((5000-F877)/1000,0)*1000+F877-cukier3[[#This Row],[Ilość cukru]]),F877-cukier3[[#This Row],[Ilość cukru]])</f>
        <v>4187</v>
      </c>
      <c r="G878">
        <f>cukier3[[#This Row],[magazyn]]-F877+cukier3[[#This Row],[Ilość cukru]]</f>
        <v>0</v>
      </c>
      <c r="H878">
        <f>IF(cukier3[[#This Row],[ile zakupiono]]&gt;=4000,1,0)</f>
        <v>0</v>
      </c>
    </row>
    <row r="879" spans="1:8" x14ac:dyDescent="0.25">
      <c r="A879" s="1">
        <v>39854</v>
      </c>
      <c r="B879" t="s">
        <v>24</v>
      </c>
      <c r="C879">
        <v>186</v>
      </c>
      <c r="D879">
        <f>MONTH(cukier3[[#This Row],[Data]])</f>
        <v>2</v>
      </c>
      <c r="E879">
        <f>IF(NOT(D878=cukier3[[#This Row],[miesiac]]),1,0)</f>
        <v>0</v>
      </c>
      <c r="F879">
        <f>IF(cukier3[[#This Row],[czypierwszy]]=1,(ROUNDUP((5000-F878)/1000,0)*1000+F878-cukier3[[#This Row],[Ilość cukru]]),F878-cukier3[[#This Row],[Ilość cukru]])</f>
        <v>4001</v>
      </c>
      <c r="G879">
        <f>cukier3[[#This Row],[magazyn]]-F878+cukier3[[#This Row],[Ilość cukru]]</f>
        <v>0</v>
      </c>
      <c r="H879">
        <f>IF(cukier3[[#This Row],[ile zakupiono]]&gt;=4000,1,0)</f>
        <v>0</v>
      </c>
    </row>
    <row r="880" spans="1:8" x14ac:dyDescent="0.25">
      <c r="A880" s="1">
        <v>39854</v>
      </c>
      <c r="B880" t="s">
        <v>9</v>
      </c>
      <c r="C880">
        <v>390</v>
      </c>
      <c r="D880">
        <f>MONTH(cukier3[[#This Row],[Data]])</f>
        <v>2</v>
      </c>
      <c r="E880">
        <f>IF(NOT(D879=cukier3[[#This Row],[miesiac]]),1,0)</f>
        <v>0</v>
      </c>
      <c r="F880">
        <f>IF(cukier3[[#This Row],[czypierwszy]]=1,(ROUNDUP((5000-F879)/1000,0)*1000+F879-cukier3[[#This Row],[Ilość cukru]]),F879-cukier3[[#This Row],[Ilość cukru]])</f>
        <v>3611</v>
      </c>
      <c r="G880">
        <f>cukier3[[#This Row],[magazyn]]-F879+cukier3[[#This Row],[Ilość cukru]]</f>
        <v>0</v>
      </c>
      <c r="H880">
        <f>IF(cukier3[[#This Row],[ile zakupiono]]&gt;=4000,1,0)</f>
        <v>0</v>
      </c>
    </row>
    <row r="881" spans="1:8" x14ac:dyDescent="0.25">
      <c r="A881" s="1">
        <v>39855</v>
      </c>
      <c r="B881" t="s">
        <v>7</v>
      </c>
      <c r="C881">
        <v>445</v>
      </c>
      <c r="D881">
        <f>MONTH(cukier3[[#This Row],[Data]])</f>
        <v>2</v>
      </c>
      <c r="E881">
        <f>IF(NOT(D880=cukier3[[#This Row],[miesiac]]),1,0)</f>
        <v>0</v>
      </c>
      <c r="F881">
        <f>IF(cukier3[[#This Row],[czypierwszy]]=1,(ROUNDUP((5000-F880)/1000,0)*1000+F880-cukier3[[#This Row],[Ilość cukru]]),F880-cukier3[[#This Row],[Ilość cukru]])</f>
        <v>3166</v>
      </c>
      <c r="G881">
        <f>cukier3[[#This Row],[magazyn]]-F880+cukier3[[#This Row],[Ilość cukru]]</f>
        <v>0</v>
      </c>
      <c r="H881">
        <f>IF(cukier3[[#This Row],[ile zakupiono]]&gt;=4000,1,0)</f>
        <v>0</v>
      </c>
    </row>
    <row r="882" spans="1:8" x14ac:dyDescent="0.25">
      <c r="A882" s="1">
        <v>39856</v>
      </c>
      <c r="B882" t="s">
        <v>52</v>
      </c>
      <c r="C882">
        <v>241</v>
      </c>
      <c r="D882">
        <f>MONTH(cukier3[[#This Row],[Data]])</f>
        <v>2</v>
      </c>
      <c r="E882">
        <f>IF(NOT(D881=cukier3[[#This Row],[miesiac]]),1,0)</f>
        <v>0</v>
      </c>
      <c r="F882">
        <f>IF(cukier3[[#This Row],[czypierwszy]]=1,(ROUNDUP((5000-F881)/1000,0)*1000+F881-cukier3[[#This Row],[Ilość cukru]]),F881-cukier3[[#This Row],[Ilość cukru]])</f>
        <v>2925</v>
      </c>
      <c r="G882">
        <f>cukier3[[#This Row],[magazyn]]-F881+cukier3[[#This Row],[Ilość cukru]]</f>
        <v>0</v>
      </c>
      <c r="H882">
        <f>IF(cukier3[[#This Row],[ile zakupiono]]&gt;=4000,1,0)</f>
        <v>0</v>
      </c>
    </row>
    <row r="883" spans="1:8" x14ac:dyDescent="0.25">
      <c r="A883" s="1">
        <v>39856</v>
      </c>
      <c r="B883" t="s">
        <v>31</v>
      </c>
      <c r="C883">
        <v>3</v>
      </c>
      <c r="D883">
        <f>MONTH(cukier3[[#This Row],[Data]])</f>
        <v>2</v>
      </c>
      <c r="E883">
        <f>IF(NOT(D882=cukier3[[#This Row],[miesiac]]),1,0)</f>
        <v>0</v>
      </c>
      <c r="F883">
        <f>IF(cukier3[[#This Row],[czypierwszy]]=1,(ROUNDUP((5000-F882)/1000,0)*1000+F882-cukier3[[#This Row],[Ilość cukru]]),F882-cukier3[[#This Row],[Ilość cukru]])</f>
        <v>2922</v>
      </c>
      <c r="G883">
        <f>cukier3[[#This Row],[magazyn]]-F882+cukier3[[#This Row],[Ilość cukru]]</f>
        <v>0</v>
      </c>
      <c r="H883">
        <f>IF(cukier3[[#This Row],[ile zakupiono]]&gt;=4000,1,0)</f>
        <v>0</v>
      </c>
    </row>
    <row r="884" spans="1:8" x14ac:dyDescent="0.25">
      <c r="A884" s="1">
        <v>39858</v>
      </c>
      <c r="B884" t="s">
        <v>25</v>
      </c>
      <c r="C884">
        <v>50</v>
      </c>
      <c r="D884">
        <f>MONTH(cukier3[[#This Row],[Data]])</f>
        <v>2</v>
      </c>
      <c r="E884">
        <f>IF(NOT(D883=cukier3[[#This Row],[miesiac]]),1,0)</f>
        <v>0</v>
      </c>
      <c r="F884">
        <f>IF(cukier3[[#This Row],[czypierwszy]]=1,(ROUNDUP((5000-F883)/1000,0)*1000+F883-cukier3[[#This Row],[Ilość cukru]]),F883-cukier3[[#This Row],[Ilość cukru]])</f>
        <v>2872</v>
      </c>
      <c r="G884">
        <f>cukier3[[#This Row],[magazyn]]-F883+cukier3[[#This Row],[Ilość cukru]]</f>
        <v>0</v>
      </c>
      <c r="H884">
        <f>IF(cukier3[[#This Row],[ile zakupiono]]&gt;=4000,1,0)</f>
        <v>0</v>
      </c>
    </row>
    <row r="885" spans="1:8" x14ac:dyDescent="0.25">
      <c r="A885" s="1">
        <v>39859</v>
      </c>
      <c r="B885" t="s">
        <v>26</v>
      </c>
      <c r="C885">
        <v>284</v>
      </c>
      <c r="D885">
        <f>MONTH(cukier3[[#This Row],[Data]])</f>
        <v>2</v>
      </c>
      <c r="E885">
        <f>IF(NOT(D884=cukier3[[#This Row],[miesiac]]),1,0)</f>
        <v>0</v>
      </c>
      <c r="F885">
        <f>IF(cukier3[[#This Row],[czypierwszy]]=1,(ROUNDUP((5000-F884)/1000,0)*1000+F884-cukier3[[#This Row],[Ilość cukru]]),F884-cukier3[[#This Row],[Ilość cukru]])</f>
        <v>2588</v>
      </c>
      <c r="G885">
        <f>cukier3[[#This Row],[magazyn]]-F884+cukier3[[#This Row],[Ilość cukru]]</f>
        <v>0</v>
      </c>
      <c r="H885">
        <f>IF(cukier3[[#This Row],[ile zakupiono]]&gt;=4000,1,0)</f>
        <v>0</v>
      </c>
    </row>
    <row r="886" spans="1:8" x14ac:dyDescent="0.25">
      <c r="A886" s="1">
        <v>39860</v>
      </c>
      <c r="B886" t="s">
        <v>11</v>
      </c>
      <c r="C886">
        <v>395</v>
      </c>
      <c r="D886">
        <f>MONTH(cukier3[[#This Row],[Data]])</f>
        <v>2</v>
      </c>
      <c r="E886">
        <f>IF(NOT(D885=cukier3[[#This Row],[miesiac]]),1,0)</f>
        <v>0</v>
      </c>
      <c r="F886">
        <f>IF(cukier3[[#This Row],[czypierwszy]]=1,(ROUNDUP((5000-F885)/1000,0)*1000+F885-cukier3[[#This Row],[Ilość cukru]]),F885-cukier3[[#This Row],[Ilość cukru]])</f>
        <v>2193</v>
      </c>
      <c r="G886">
        <f>cukier3[[#This Row],[magazyn]]-F885+cukier3[[#This Row],[Ilość cukru]]</f>
        <v>0</v>
      </c>
      <c r="H886">
        <f>IF(cukier3[[#This Row],[ile zakupiono]]&gt;=4000,1,0)</f>
        <v>0</v>
      </c>
    </row>
    <row r="887" spans="1:8" x14ac:dyDescent="0.25">
      <c r="A887" s="1">
        <v>39862</v>
      </c>
      <c r="B887" t="s">
        <v>7</v>
      </c>
      <c r="C887">
        <v>290</v>
      </c>
      <c r="D887">
        <f>MONTH(cukier3[[#This Row],[Data]])</f>
        <v>2</v>
      </c>
      <c r="E887">
        <f>IF(NOT(D886=cukier3[[#This Row],[miesiac]]),1,0)</f>
        <v>0</v>
      </c>
      <c r="F887">
        <f>IF(cukier3[[#This Row],[czypierwszy]]=1,(ROUNDUP((5000-F886)/1000,0)*1000+F886-cukier3[[#This Row],[Ilość cukru]]),F886-cukier3[[#This Row],[Ilość cukru]])</f>
        <v>1903</v>
      </c>
      <c r="G887">
        <f>cukier3[[#This Row],[magazyn]]-F886+cukier3[[#This Row],[Ilość cukru]]</f>
        <v>0</v>
      </c>
      <c r="H887">
        <f>IF(cukier3[[#This Row],[ile zakupiono]]&gt;=4000,1,0)</f>
        <v>0</v>
      </c>
    </row>
    <row r="888" spans="1:8" x14ac:dyDescent="0.25">
      <c r="A888" s="1">
        <v>39863</v>
      </c>
      <c r="B888" t="s">
        <v>24</v>
      </c>
      <c r="C888">
        <v>361</v>
      </c>
      <c r="D888">
        <f>MONTH(cukier3[[#This Row],[Data]])</f>
        <v>2</v>
      </c>
      <c r="E888">
        <f>IF(NOT(D887=cukier3[[#This Row],[miesiac]]),1,0)</f>
        <v>0</v>
      </c>
      <c r="F888">
        <f>IF(cukier3[[#This Row],[czypierwszy]]=1,(ROUNDUP((5000-F887)/1000,0)*1000+F887-cukier3[[#This Row],[Ilość cukru]]),F887-cukier3[[#This Row],[Ilość cukru]])</f>
        <v>1542</v>
      </c>
      <c r="G888">
        <f>cukier3[[#This Row],[magazyn]]-F887+cukier3[[#This Row],[Ilość cukru]]</f>
        <v>0</v>
      </c>
      <c r="H888">
        <f>IF(cukier3[[#This Row],[ile zakupiono]]&gt;=4000,1,0)</f>
        <v>0</v>
      </c>
    </row>
    <row r="889" spans="1:8" x14ac:dyDescent="0.25">
      <c r="A889" s="1">
        <v>39865</v>
      </c>
      <c r="B889" t="s">
        <v>19</v>
      </c>
      <c r="C889">
        <v>355</v>
      </c>
      <c r="D889">
        <f>MONTH(cukier3[[#This Row],[Data]])</f>
        <v>2</v>
      </c>
      <c r="E889">
        <f>IF(NOT(D888=cukier3[[#This Row],[miesiac]]),1,0)</f>
        <v>0</v>
      </c>
      <c r="F889">
        <f>IF(cukier3[[#This Row],[czypierwszy]]=1,(ROUNDUP((5000-F888)/1000,0)*1000+F888-cukier3[[#This Row],[Ilość cukru]]),F888-cukier3[[#This Row],[Ilość cukru]])</f>
        <v>1187</v>
      </c>
      <c r="G889">
        <f>cukier3[[#This Row],[magazyn]]-F888+cukier3[[#This Row],[Ilość cukru]]</f>
        <v>0</v>
      </c>
      <c r="H889">
        <f>IF(cukier3[[#This Row],[ile zakupiono]]&gt;=4000,1,0)</f>
        <v>0</v>
      </c>
    </row>
    <row r="890" spans="1:8" x14ac:dyDescent="0.25">
      <c r="A890" s="1">
        <v>39866</v>
      </c>
      <c r="B890" t="s">
        <v>184</v>
      </c>
      <c r="C890">
        <v>19</v>
      </c>
      <c r="D890">
        <f>MONTH(cukier3[[#This Row],[Data]])</f>
        <v>2</v>
      </c>
      <c r="E890">
        <f>IF(NOT(D889=cukier3[[#This Row],[miesiac]]),1,0)</f>
        <v>0</v>
      </c>
      <c r="F890">
        <f>IF(cukier3[[#This Row],[czypierwszy]]=1,(ROUNDUP((5000-F889)/1000,0)*1000+F889-cukier3[[#This Row],[Ilość cukru]]),F889-cukier3[[#This Row],[Ilość cukru]])</f>
        <v>1168</v>
      </c>
      <c r="G890">
        <f>cukier3[[#This Row],[magazyn]]-F889+cukier3[[#This Row],[Ilość cukru]]</f>
        <v>0</v>
      </c>
      <c r="H890">
        <f>IF(cukier3[[#This Row],[ile zakupiono]]&gt;=4000,1,0)</f>
        <v>0</v>
      </c>
    </row>
    <row r="891" spans="1:8" x14ac:dyDescent="0.25">
      <c r="A891" s="1">
        <v>39868</v>
      </c>
      <c r="B891" t="s">
        <v>54</v>
      </c>
      <c r="C891">
        <v>32</v>
      </c>
      <c r="D891">
        <f>MONTH(cukier3[[#This Row],[Data]])</f>
        <v>2</v>
      </c>
      <c r="E891">
        <f>IF(NOT(D890=cukier3[[#This Row],[miesiac]]),1,0)</f>
        <v>0</v>
      </c>
      <c r="F891">
        <f>IF(cukier3[[#This Row],[czypierwszy]]=1,(ROUNDUP((5000-F890)/1000,0)*1000+F890-cukier3[[#This Row],[Ilość cukru]]),F890-cukier3[[#This Row],[Ilość cukru]])</f>
        <v>1136</v>
      </c>
      <c r="G891">
        <f>cukier3[[#This Row],[magazyn]]-F890+cukier3[[#This Row],[Ilość cukru]]</f>
        <v>0</v>
      </c>
      <c r="H891">
        <f>IF(cukier3[[#This Row],[ile zakupiono]]&gt;=4000,1,0)</f>
        <v>0</v>
      </c>
    </row>
    <row r="892" spans="1:8" x14ac:dyDescent="0.25">
      <c r="A892" s="1">
        <v>39871</v>
      </c>
      <c r="B892" t="s">
        <v>148</v>
      </c>
      <c r="C892">
        <v>13</v>
      </c>
      <c r="D892">
        <f>MONTH(cukier3[[#This Row],[Data]])</f>
        <v>2</v>
      </c>
      <c r="E892">
        <f>IF(NOT(D891=cukier3[[#This Row],[miesiac]]),1,0)</f>
        <v>0</v>
      </c>
      <c r="F892">
        <f>IF(cukier3[[#This Row],[czypierwszy]]=1,(ROUNDUP((5000-F891)/1000,0)*1000+F891-cukier3[[#This Row],[Ilość cukru]]),F891-cukier3[[#This Row],[Ilość cukru]])</f>
        <v>1123</v>
      </c>
      <c r="G892">
        <f>cukier3[[#This Row],[magazyn]]-F891+cukier3[[#This Row],[Ilość cukru]]</f>
        <v>0</v>
      </c>
      <c r="H892">
        <f>IF(cukier3[[#This Row],[ile zakupiono]]&gt;=4000,1,0)</f>
        <v>0</v>
      </c>
    </row>
    <row r="893" spans="1:8" x14ac:dyDescent="0.25">
      <c r="A893" s="1">
        <v>39871</v>
      </c>
      <c r="B893" t="s">
        <v>47</v>
      </c>
      <c r="C893">
        <v>156</v>
      </c>
      <c r="D893">
        <f>MONTH(cukier3[[#This Row],[Data]])</f>
        <v>2</v>
      </c>
      <c r="E893">
        <f>IF(NOT(D892=cukier3[[#This Row],[miesiac]]),1,0)</f>
        <v>0</v>
      </c>
      <c r="F893">
        <f>IF(cukier3[[#This Row],[czypierwszy]]=1,(ROUNDUP((5000-F892)/1000,0)*1000+F892-cukier3[[#This Row],[Ilość cukru]]),F892-cukier3[[#This Row],[Ilość cukru]])</f>
        <v>967</v>
      </c>
      <c r="G893">
        <f>cukier3[[#This Row],[magazyn]]-F892+cukier3[[#This Row],[Ilość cukru]]</f>
        <v>0</v>
      </c>
      <c r="H893">
        <f>IF(cukier3[[#This Row],[ile zakupiono]]&gt;=4000,1,0)</f>
        <v>0</v>
      </c>
    </row>
    <row r="894" spans="1:8" x14ac:dyDescent="0.25">
      <c r="A894" s="1">
        <v>39873</v>
      </c>
      <c r="B894" t="s">
        <v>185</v>
      </c>
      <c r="C894">
        <v>20</v>
      </c>
      <c r="D894">
        <f>MONTH(cukier3[[#This Row],[Data]])</f>
        <v>3</v>
      </c>
      <c r="E894">
        <f>IF(NOT(D893=cukier3[[#This Row],[miesiac]]),1,0)</f>
        <v>1</v>
      </c>
      <c r="F894">
        <f>IF(cukier3[[#This Row],[czypierwszy]]=1,(ROUNDUP((5000-F893)/1000,0)*1000+F893-cukier3[[#This Row],[Ilość cukru]]),F893-cukier3[[#This Row],[Ilość cukru]])</f>
        <v>5947</v>
      </c>
      <c r="G894">
        <f>cukier3[[#This Row],[magazyn]]-F893+cukier3[[#This Row],[Ilość cukru]]</f>
        <v>5000</v>
      </c>
      <c r="H894">
        <f>IF(cukier3[[#This Row],[ile zakupiono]]&gt;=4000,1,0)</f>
        <v>1</v>
      </c>
    </row>
    <row r="895" spans="1:8" x14ac:dyDescent="0.25">
      <c r="A895" s="1">
        <v>39874</v>
      </c>
      <c r="B895" t="s">
        <v>14</v>
      </c>
      <c r="C895">
        <v>112</v>
      </c>
      <c r="D895">
        <f>MONTH(cukier3[[#This Row],[Data]])</f>
        <v>3</v>
      </c>
      <c r="E895">
        <f>IF(NOT(D894=cukier3[[#This Row],[miesiac]]),1,0)</f>
        <v>0</v>
      </c>
      <c r="F895">
        <f>IF(cukier3[[#This Row],[czypierwszy]]=1,(ROUNDUP((5000-F894)/1000,0)*1000+F894-cukier3[[#This Row],[Ilość cukru]]),F894-cukier3[[#This Row],[Ilość cukru]])</f>
        <v>5835</v>
      </c>
      <c r="G895">
        <f>cukier3[[#This Row],[magazyn]]-F894+cukier3[[#This Row],[Ilość cukru]]</f>
        <v>0</v>
      </c>
      <c r="H895">
        <f>IF(cukier3[[#This Row],[ile zakupiono]]&gt;=4000,1,0)</f>
        <v>0</v>
      </c>
    </row>
    <row r="896" spans="1:8" x14ac:dyDescent="0.25">
      <c r="A896" s="1">
        <v>39877</v>
      </c>
      <c r="B896" t="s">
        <v>9</v>
      </c>
      <c r="C896">
        <v>110</v>
      </c>
      <c r="D896">
        <f>MONTH(cukier3[[#This Row],[Data]])</f>
        <v>3</v>
      </c>
      <c r="E896">
        <f>IF(NOT(D895=cukier3[[#This Row],[miesiac]]),1,0)</f>
        <v>0</v>
      </c>
      <c r="F896">
        <f>IF(cukier3[[#This Row],[czypierwszy]]=1,(ROUNDUP((5000-F895)/1000,0)*1000+F895-cukier3[[#This Row],[Ilość cukru]]),F895-cukier3[[#This Row],[Ilość cukru]])</f>
        <v>5725</v>
      </c>
      <c r="G896">
        <f>cukier3[[#This Row],[magazyn]]-F895+cukier3[[#This Row],[Ilość cukru]]</f>
        <v>0</v>
      </c>
      <c r="H896">
        <f>IF(cukier3[[#This Row],[ile zakupiono]]&gt;=4000,1,0)</f>
        <v>0</v>
      </c>
    </row>
    <row r="897" spans="1:8" x14ac:dyDescent="0.25">
      <c r="A897" s="1">
        <v>39878</v>
      </c>
      <c r="B897" t="s">
        <v>186</v>
      </c>
      <c r="C897">
        <v>4</v>
      </c>
      <c r="D897">
        <f>MONTH(cukier3[[#This Row],[Data]])</f>
        <v>3</v>
      </c>
      <c r="E897">
        <f>IF(NOT(D896=cukier3[[#This Row],[miesiac]]),1,0)</f>
        <v>0</v>
      </c>
      <c r="F897">
        <f>IF(cukier3[[#This Row],[czypierwszy]]=1,(ROUNDUP((5000-F896)/1000,0)*1000+F896-cukier3[[#This Row],[Ilość cukru]]),F896-cukier3[[#This Row],[Ilość cukru]])</f>
        <v>5721</v>
      </c>
      <c r="G897">
        <f>cukier3[[#This Row],[magazyn]]-F896+cukier3[[#This Row],[Ilość cukru]]</f>
        <v>0</v>
      </c>
      <c r="H897">
        <f>IF(cukier3[[#This Row],[ile zakupiono]]&gt;=4000,1,0)</f>
        <v>0</v>
      </c>
    </row>
    <row r="898" spans="1:8" x14ac:dyDescent="0.25">
      <c r="A898" s="1">
        <v>39885</v>
      </c>
      <c r="B898" t="s">
        <v>135</v>
      </c>
      <c r="C898">
        <v>18</v>
      </c>
      <c r="D898">
        <f>MONTH(cukier3[[#This Row],[Data]])</f>
        <v>3</v>
      </c>
      <c r="E898">
        <f>IF(NOT(D897=cukier3[[#This Row],[miesiac]]),1,0)</f>
        <v>0</v>
      </c>
      <c r="F898">
        <f>IF(cukier3[[#This Row],[czypierwszy]]=1,(ROUNDUP((5000-F897)/1000,0)*1000+F897-cukier3[[#This Row],[Ilość cukru]]),F897-cukier3[[#This Row],[Ilość cukru]])</f>
        <v>5703</v>
      </c>
      <c r="G898">
        <f>cukier3[[#This Row],[magazyn]]-F897+cukier3[[#This Row],[Ilość cukru]]</f>
        <v>0</v>
      </c>
      <c r="H898">
        <f>IF(cukier3[[#This Row],[ile zakupiono]]&gt;=4000,1,0)</f>
        <v>0</v>
      </c>
    </row>
    <row r="899" spans="1:8" x14ac:dyDescent="0.25">
      <c r="A899" s="1">
        <v>39889</v>
      </c>
      <c r="B899" t="s">
        <v>22</v>
      </c>
      <c r="C899">
        <v>60</v>
      </c>
      <c r="D899">
        <f>MONTH(cukier3[[#This Row],[Data]])</f>
        <v>3</v>
      </c>
      <c r="E899">
        <f>IF(NOT(D898=cukier3[[#This Row],[miesiac]]),1,0)</f>
        <v>0</v>
      </c>
      <c r="F899">
        <f>IF(cukier3[[#This Row],[czypierwszy]]=1,(ROUNDUP((5000-F898)/1000,0)*1000+F898-cukier3[[#This Row],[Ilość cukru]]),F898-cukier3[[#This Row],[Ilość cukru]])</f>
        <v>5643</v>
      </c>
      <c r="G899">
        <f>cukier3[[#This Row],[magazyn]]-F898+cukier3[[#This Row],[Ilość cukru]]</f>
        <v>0</v>
      </c>
      <c r="H899">
        <f>IF(cukier3[[#This Row],[ile zakupiono]]&gt;=4000,1,0)</f>
        <v>0</v>
      </c>
    </row>
    <row r="900" spans="1:8" x14ac:dyDescent="0.25">
      <c r="A900" s="1">
        <v>39889</v>
      </c>
      <c r="B900" t="s">
        <v>90</v>
      </c>
      <c r="C900">
        <v>14</v>
      </c>
      <c r="D900">
        <f>MONTH(cukier3[[#This Row],[Data]])</f>
        <v>3</v>
      </c>
      <c r="E900">
        <f>IF(NOT(D899=cukier3[[#This Row],[miesiac]]),1,0)</f>
        <v>0</v>
      </c>
      <c r="F900">
        <f>IF(cukier3[[#This Row],[czypierwszy]]=1,(ROUNDUP((5000-F899)/1000,0)*1000+F899-cukier3[[#This Row],[Ilość cukru]]),F899-cukier3[[#This Row],[Ilość cukru]])</f>
        <v>5629</v>
      </c>
      <c r="G900">
        <f>cukier3[[#This Row],[magazyn]]-F899+cukier3[[#This Row],[Ilość cukru]]</f>
        <v>0</v>
      </c>
      <c r="H900">
        <f>IF(cukier3[[#This Row],[ile zakupiono]]&gt;=4000,1,0)</f>
        <v>0</v>
      </c>
    </row>
    <row r="901" spans="1:8" x14ac:dyDescent="0.25">
      <c r="A901" s="1">
        <v>39889</v>
      </c>
      <c r="B901" t="s">
        <v>30</v>
      </c>
      <c r="C901">
        <v>24</v>
      </c>
      <c r="D901">
        <f>MONTH(cukier3[[#This Row],[Data]])</f>
        <v>3</v>
      </c>
      <c r="E901">
        <f>IF(NOT(D900=cukier3[[#This Row],[miesiac]]),1,0)</f>
        <v>0</v>
      </c>
      <c r="F901">
        <f>IF(cukier3[[#This Row],[czypierwszy]]=1,(ROUNDUP((5000-F900)/1000,0)*1000+F900-cukier3[[#This Row],[Ilość cukru]]),F900-cukier3[[#This Row],[Ilość cukru]])</f>
        <v>5605</v>
      </c>
      <c r="G901">
        <f>cukier3[[#This Row],[magazyn]]-F900+cukier3[[#This Row],[Ilość cukru]]</f>
        <v>0</v>
      </c>
      <c r="H901">
        <f>IF(cukier3[[#This Row],[ile zakupiono]]&gt;=4000,1,0)</f>
        <v>0</v>
      </c>
    </row>
    <row r="902" spans="1:8" x14ac:dyDescent="0.25">
      <c r="A902" s="1">
        <v>39891</v>
      </c>
      <c r="B902" t="s">
        <v>24</v>
      </c>
      <c r="C902">
        <v>145</v>
      </c>
      <c r="D902">
        <f>MONTH(cukier3[[#This Row],[Data]])</f>
        <v>3</v>
      </c>
      <c r="E902">
        <f>IF(NOT(D901=cukier3[[#This Row],[miesiac]]),1,0)</f>
        <v>0</v>
      </c>
      <c r="F902">
        <f>IF(cukier3[[#This Row],[czypierwszy]]=1,(ROUNDUP((5000-F901)/1000,0)*1000+F901-cukier3[[#This Row],[Ilość cukru]]),F901-cukier3[[#This Row],[Ilość cukru]])</f>
        <v>5460</v>
      </c>
      <c r="G902">
        <f>cukier3[[#This Row],[magazyn]]-F901+cukier3[[#This Row],[Ilość cukru]]</f>
        <v>0</v>
      </c>
      <c r="H902">
        <f>IF(cukier3[[#This Row],[ile zakupiono]]&gt;=4000,1,0)</f>
        <v>0</v>
      </c>
    </row>
    <row r="903" spans="1:8" x14ac:dyDescent="0.25">
      <c r="A903" s="1">
        <v>39891</v>
      </c>
      <c r="B903" t="s">
        <v>52</v>
      </c>
      <c r="C903">
        <v>393</v>
      </c>
      <c r="D903">
        <f>MONTH(cukier3[[#This Row],[Data]])</f>
        <v>3</v>
      </c>
      <c r="E903">
        <f>IF(NOT(D902=cukier3[[#This Row],[miesiac]]),1,0)</f>
        <v>0</v>
      </c>
      <c r="F903">
        <f>IF(cukier3[[#This Row],[czypierwszy]]=1,(ROUNDUP((5000-F902)/1000,0)*1000+F902-cukier3[[#This Row],[Ilość cukru]]),F902-cukier3[[#This Row],[Ilość cukru]])</f>
        <v>5067</v>
      </c>
      <c r="G903">
        <f>cukier3[[#This Row],[magazyn]]-F902+cukier3[[#This Row],[Ilość cukru]]</f>
        <v>0</v>
      </c>
      <c r="H903">
        <f>IF(cukier3[[#This Row],[ile zakupiono]]&gt;=4000,1,0)</f>
        <v>0</v>
      </c>
    </row>
    <row r="904" spans="1:8" x14ac:dyDescent="0.25">
      <c r="A904" s="1">
        <v>39893</v>
      </c>
      <c r="B904" t="s">
        <v>30</v>
      </c>
      <c r="C904">
        <v>73</v>
      </c>
      <c r="D904">
        <f>MONTH(cukier3[[#This Row],[Data]])</f>
        <v>3</v>
      </c>
      <c r="E904">
        <f>IF(NOT(D903=cukier3[[#This Row],[miesiac]]),1,0)</f>
        <v>0</v>
      </c>
      <c r="F904">
        <f>IF(cukier3[[#This Row],[czypierwszy]]=1,(ROUNDUP((5000-F903)/1000,0)*1000+F903-cukier3[[#This Row],[Ilość cukru]]),F903-cukier3[[#This Row],[Ilość cukru]])</f>
        <v>4994</v>
      </c>
      <c r="G904">
        <f>cukier3[[#This Row],[magazyn]]-F903+cukier3[[#This Row],[Ilość cukru]]</f>
        <v>0</v>
      </c>
      <c r="H904">
        <f>IF(cukier3[[#This Row],[ile zakupiono]]&gt;=4000,1,0)</f>
        <v>0</v>
      </c>
    </row>
    <row r="905" spans="1:8" x14ac:dyDescent="0.25">
      <c r="A905" s="1">
        <v>39893</v>
      </c>
      <c r="B905" t="s">
        <v>10</v>
      </c>
      <c r="C905">
        <v>136</v>
      </c>
      <c r="D905">
        <f>MONTH(cukier3[[#This Row],[Data]])</f>
        <v>3</v>
      </c>
      <c r="E905">
        <f>IF(NOT(D904=cukier3[[#This Row],[miesiac]]),1,0)</f>
        <v>0</v>
      </c>
      <c r="F905">
        <f>IF(cukier3[[#This Row],[czypierwszy]]=1,(ROUNDUP((5000-F904)/1000,0)*1000+F904-cukier3[[#This Row],[Ilość cukru]]),F904-cukier3[[#This Row],[Ilość cukru]])</f>
        <v>4858</v>
      </c>
      <c r="G905">
        <f>cukier3[[#This Row],[magazyn]]-F904+cukier3[[#This Row],[Ilość cukru]]</f>
        <v>0</v>
      </c>
      <c r="H905">
        <f>IF(cukier3[[#This Row],[ile zakupiono]]&gt;=4000,1,0)</f>
        <v>0</v>
      </c>
    </row>
    <row r="906" spans="1:8" x14ac:dyDescent="0.25">
      <c r="A906" s="1">
        <v>39894</v>
      </c>
      <c r="B906" t="s">
        <v>47</v>
      </c>
      <c r="C906">
        <v>422</v>
      </c>
      <c r="D906">
        <f>MONTH(cukier3[[#This Row],[Data]])</f>
        <v>3</v>
      </c>
      <c r="E906">
        <f>IF(NOT(D905=cukier3[[#This Row],[miesiac]]),1,0)</f>
        <v>0</v>
      </c>
      <c r="F906">
        <f>IF(cukier3[[#This Row],[czypierwszy]]=1,(ROUNDUP((5000-F905)/1000,0)*1000+F905-cukier3[[#This Row],[Ilość cukru]]),F905-cukier3[[#This Row],[Ilość cukru]])</f>
        <v>4436</v>
      </c>
      <c r="G906">
        <f>cukier3[[#This Row],[magazyn]]-F905+cukier3[[#This Row],[Ilość cukru]]</f>
        <v>0</v>
      </c>
      <c r="H906">
        <f>IF(cukier3[[#This Row],[ile zakupiono]]&gt;=4000,1,0)</f>
        <v>0</v>
      </c>
    </row>
    <row r="907" spans="1:8" x14ac:dyDescent="0.25">
      <c r="A907" s="1">
        <v>39895</v>
      </c>
      <c r="B907" t="s">
        <v>11</v>
      </c>
      <c r="C907">
        <v>187</v>
      </c>
      <c r="D907">
        <f>MONTH(cukier3[[#This Row],[Data]])</f>
        <v>3</v>
      </c>
      <c r="E907">
        <f>IF(NOT(D906=cukier3[[#This Row],[miesiac]]),1,0)</f>
        <v>0</v>
      </c>
      <c r="F907">
        <f>IF(cukier3[[#This Row],[czypierwszy]]=1,(ROUNDUP((5000-F906)/1000,0)*1000+F906-cukier3[[#This Row],[Ilość cukru]]),F906-cukier3[[#This Row],[Ilość cukru]])</f>
        <v>4249</v>
      </c>
      <c r="G907">
        <f>cukier3[[#This Row],[magazyn]]-F906+cukier3[[#This Row],[Ilość cukru]]</f>
        <v>0</v>
      </c>
      <c r="H907">
        <f>IF(cukier3[[#This Row],[ile zakupiono]]&gt;=4000,1,0)</f>
        <v>0</v>
      </c>
    </row>
    <row r="908" spans="1:8" x14ac:dyDescent="0.25">
      <c r="A908" s="1">
        <v>39897</v>
      </c>
      <c r="B908" t="s">
        <v>20</v>
      </c>
      <c r="C908">
        <v>58</v>
      </c>
      <c r="D908">
        <f>MONTH(cukier3[[#This Row],[Data]])</f>
        <v>3</v>
      </c>
      <c r="E908">
        <f>IF(NOT(D907=cukier3[[#This Row],[miesiac]]),1,0)</f>
        <v>0</v>
      </c>
      <c r="F908">
        <f>IF(cukier3[[#This Row],[czypierwszy]]=1,(ROUNDUP((5000-F907)/1000,0)*1000+F907-cukier3[[#This Row],[Ilość cukru]]),F907-cukier3[[#This Row],[Ilość cukru]])</f>
        <v>4191</v>
      </c>
      <c r="G908">
        <f>cukier3[[#This Row],[magazyn]]-F907+cukier3[[#This Row],[Ilość cukru]]</f>
        <v>0</v>
      </c>
      <c r="H908">
        <f>IF(cukier3[[#This Row],[ile zakupiono]]&gt;=4000,1,0)</f>
        <v>0</v>
      </c>
    </row>
    <row r="909" spans="1:8" x14ac:dyDescent="0.25">
      <c r="A909" s="1">
        <v>39898</v>
      </c>
      <c r="B909" t="s">
        <v>47</v>
      </c>
      <c r="C909">
        <v>436</v>
      </c>
      <c r="D909">
        <f>MONTH(cukier3[[#This Row],[Data]])</f>
        <v>3</v>
      </c>
      <c r="E909">
        <f>IF(NOT(D908=cukier3[[#This Row],[miesiac]]),1,0)</f>
        <v>0</v>
      </c>
      <c r="F909">
        <f>IF(cukier3[[#This Row],[czypierwszy]]=1,(ROUNDUP((5000-F908)/1000,0)*1000+F908-cukier3[[#This Row],[Ilość cukru]]),F908-cukier3[[#This Row],[Ilość cukru]])</f>
        <v>3755</v>
      </c>
      <c r="G909">
        <f>cukier3[[#This Row],[magazyn]]-F908+cukier3[[#This Row],[Ilość cukru]]</f>
        <v>0</v>
      </c>
      <c r="H909">
        <f>IF(cukier3[[#This Row],[ile zakupiono]]&gt;=4000,1,0)</f>
        <v>0</v>
      </c>
    </row>
    <row r="910" spans="1:8" x14ac:dyDescent="0.25">
      <c r="A910" s="1">
        <v>39902</v>
      </c>
      <c r="B910" t="s">
        <v>16</v>
      </c>
      <c r="C910">
        <v>406</v>
      </c>
      <c r="D910">
        <f>MONTH(cukier3[[#This Row],[Data]])</f>
        <v>3</v>
      </c>
      <c r="E910">
        <f>IF(NOT(D909=cukier3[[#This Row],[miesiac]]),1,0)</f>
        <v>0</v>
      </c>
      <c r="F910">
        <f>IF(cukier3[[#This Row],[czypierwszy]]=1,(ROUNDUP((5000-F909)/1000,0)*1000+F909-cukier3[[#This Row],[Ilość cukru]]),F909-cukier3[[#This Row],[Ilość cukru]])</f>
        <v>3349</v>
      </c>
      <c r="G910">
        <f>cukier3[[#This Row],[magazyn]]-F909+cukier3[[#This Row],[Ilość cukru]]</f>
        <v>0</v>
      </c>
      <c r="H910">
        <f>IF(cukier3[[#This Row],[ile zakupiono]]&gt;=4000,1,0)</f>
        <v>0</v>
      </c>
    </row>
    <row r="911" spans="1:8" x14ac:dyDescent="0.25">
      <c r="A911" s="1">
        <v>39904</v>
      </c>
      <c r="B911" t="s">
        <v>16</v>
      </c>
      <c r="C911">
        <v>108</v>
      </c>
      <c r="D911">
        <f>MONTH(cukier3[[#This Row],[Data]])</f>
        <v>4</v>
      </c>
      <c r="E911">
        <f>IF(NOT(D910=cukier3[[#This Row],[miesiac]]),1,0)</f>
        <v>1</v>
      </c>
      <c r="F911">
        <f>IF(cukier3[[#This Row],[czypierwszy]]=1,(ROUNDUP((5000-F910)/1000,0)*1000+F910-cukier3[[#This Row],[Ilość cukru]]),F910-cukier3[[#This Row],[Ilość cukru]])</f>
        <v>5241</v>
      </c>
      <c r="G911">
        <f>cukier3[[#This Row],[magazyn]]-F910+cukier3[[#This Row],[Ilość cukru]]</f>
        <v>2000</v>
      </c>
      <c r="H911">
        <f>IF(cukier3[[#This Row],[ile zakupiono]]&gt;=4000,1,0)</f>
        <v>0</v>
      </c>
    </row>
    <row r="912" spans="1:8" x14ac:dyDescent="0.25">
      <c r="A912" s="1">
        <v>39905</v>
      </c>
      <c r="B912" t="s">
        <v>144</v>
      </c>
      <c r="C912">
        <v>10</v>
      </c>
      <c r="D912">
        <f>MONTH(cukier3[[#This Row],[Data]])</f>
        <v>4</v>
      </c>
      <c r="E912">
        <f>IF(NOT(D911=cukier3[[#This Row],[miesiac]]),1,0)</f>
        <v>0</v>
      </c>
      <c r="F912">
        <f>IF(cukier3[[#This Row],[czypierwszy]]=1,(ROUNDUP((5000-F911)/1000,0)*1000+F911-cukier3[[#This Row],[Ilość cukru]]),F911-cukier3[[#This Row],[Ilość cukru]])</f>
        <v>5231</v>
      </c>
      <c r="G912">
        <f>cukier3[[#This Row],[magazyn]]-F911+cukier3[[#This Row],[Ilość cukru]]</f>
        <v>0</v>
      </c>
      <c r="H912">
        <f>IF(cukier3[[#This Row],[ile zakupiono]]&gt;=4000,1,0)</f>
        <v>0</v>
      </c>
    </row>
    <row r="913" spans="1:8" x14ac:dyDescent="0.25">
      <c r="A913" s="1">
        <v>39906</v>
      </c>
      <c r="B913" t="s">
        <v>39</v>
      </c>
      <c r="C913">
        <v>153</v>
      </c>
      <c r="D913">
        <f>MONTH(cukier3[[#This Row],[Data]])</f>
        <v>4</v>
      </c>
      <c r="E913">
        <f>IF(NOT(D912=cukier3[[#This Row],[miesiac]]),1,0)</f>
        <v>0</v>
      </c>
      <c r="F913">
        <f>IF(cukier3[[#This Row],[czypierwszy]]=1,(ROUNDUP((5000-F912)/1000,0)*1000+F912-cukier3[[#This Row],[Ilość cukru]]),F912-cukier3[[#This Row],[Ilość cukru]])</f>
        <v>5078</v>
      </c>
      <c r="G913">
        <f>cukier3[[#This Row],[magazyn]]-F912+cukier3[[#This Row],[Ilość cukru]]</f>
        <v>0</v>
      </c>
      <c r="H913">
        <f>IF(cukier3[[#This Row],[ile zakupiono]]&gt;=4000,1,0)</f>
        <v>0</v>
      </c>
    </row>
    <row r="914" spans="1:8" x14ac:dyDescent="0.25">
      <c r="A914" s="1">
        <v>39908</v>
      </c>
      <c r="B914" t="s">
        <v>187</v>
      </c>
      <c r="C914">
        <v>3</v>
      </c>
      <c r="D914">
        <f>MONTH(cukier3[[#This Row],[Data]])</f>
        <v>4</v>
      </c>
      <c r="E914">
        <f>IF(NOT(D913=cukier3[[#This Row],[miesiac]]),1,0)</f>
        <v>0</v>
      </c>
      <c r="F914">
        <f>IF(cukier3[[#This Row],[czypierwszy]]=1,(ROUNDUP((5000-F913)/1000,0)*1000+F913-cukier3[[#This Row],[Ilość cukru]]),F913-cukier3[[#This Row],[Ilość cukru]])</f>
        <v>5075</v>
      </c>
      <c r="G914">
        <f>cukier3[[#This Row],[magazyn]]-F913+cukier3[[#This Row],[Ilość cukru]]</f>
        <v>0</v>
      </c>
      <c r="H914">
        <f>IF(cukier3[[#This Row],[ile zakupiono]]&gt;=4000,1,0)</f>
        <v>0</v>
      </c>
    </row>
    <row r="915" spans="1:8" x14ac:dyDescent="0.25">
      <c r="A915" s="1">
        <v>39909</v>
      </c>
      <c r="B915" t="s">
        <v>33</v>
      </c>
      <c r="C915">
        <v>109</v>
      </c>
      <c r="D915">
        <f>MONTH(cukier3[[#This Row],[Data]])</f>
        <v>4</v>
      </c>
      <c r="E915">
        <f>IF(NOT(D914=cukier3[[#This Row],[miesiac]]),1,0)</f>
        <v>0</v>
      </c>
      <c r="F915">
        <f>IF(cukier3[[#This Row],[czypierwszy]]=1,(ROUNDUP((5000-F914)/1000,0)*1000+F914-cukier3[[#This Row],[Ilość cukru]]),F914-cukier3[[#This Row],[Ilość cukru]])</f>
        <v>4966</v>
      </c>
      <c r="G915">
        <f>cukier3[[#This Row],[magazyn]]-F914+cukier3[[#This Row],[Ilość cukru]]</f>
        <v>0</v>
      </c>
      <c r="H915">
        <f>IF(cukier3[[#This Row],[ile zakupiono]]&gt;=4000,1,0)</f>
        <v>0</v>
      </c>
    </row>
    <row r="916" spans="1:8" x14ac:dyDescent="0.25">
      <c r="A916" s="1">
        <v>39911</v>
      </c>
      <c r="B916" t="s">
        <v>88</v>
      </c>
      <c r="C916">
        <v>9</v>
      </c>
      <c r="D916">
        <f>MONTH(cukier3[[#This Row],[Data]])</f>
        <v>4</v>
      </c>
      <c r="E916">
        <f>IF(NOT(D915=cukier3[[#This Row],[miesiac]]),1,0)</f>
        <v>0</v>
      </c>
      <c r="F916">
        <f>IF(cukier3[[#This Row],[czypierwszy]]=1,(ROUNDUP((5000-F915)/1000,0)*1000+F915-cukier3[[#This Row],[Ilość cukru]]),F915-cukier3[[#This Row],[Ilość cukru]])</f>
        <v>4957</v>
      </c>
      <c r="G916">
        <f>cukier3[[#This Row],[magazyn]]-F915+cukier3[[#This Row],[Ilość cukru]]</f>
        <v>0</v>
      </c>
      <c r="H916">
        <f>IF(cukier3[[#This Row],[ile zakupiono]]&gt;=4000,1,0)</f>
        <v>0</v>
      </c>
    </row>
    <row r="917" spans="1:8" x14ac:dyDescent="0.25">
      <c r="A917" s="1">
        <v>39911</v>
      </c>
      <c r="B917" t="s">
        <v>54</v>
      </c>
      <c r="C917">
        <v>112</v>
      </c>
      <c r="D917">
        <f>MONTH(cukier3[[#This Row],[Data]])</f>
        <v>4</v>
      </c>
      <c r="E917">
        <f>IF(NOT(D916=cukier3[[#This Row],[miesiac]]),1,0)</f>
        <v>0</v>
      </c>
      <c r="F917">
        <f>IF(cukier3[[#This Row],[czypierwszy]]=1,(ROUNDUP((5000-F916)/1000,0)*1000+F916-cukier3[[#This Row],[Ilość cukru]]),F916-cukier3[[#This Row],[Ilość cukru]])</f>
        <v>4845</v>
      </c>
      <c r="G917">
        <f>cukier3[[#This Row],[magazyn]]-F916+cukier3[[#This Row],[Ilość cukru]]</f>
        <v>0</v>
      </c>
      <c r="H917">
        <f>IF(cukier3[[#This Row],[ile zakupiono]]&gt;=4000,1,0)</f>
        <v>0</v>
      </c>
    </row>
    <row r="918" spans="1:8" x14ac:dyDescent="0.25">
      <c r="A918" s="1">
        <v>39916</v>
      </c>
      <c r="B918" t="s">
        <v>21</v>
      </c>
      <c r="C918">
        <v>29</v>
      </c>
      <c r="D918">
        <f>MONTH(cukier3[[#This Row],[Data]])</f>
        <v>4</v>
      </c>
      <c r="E918">
        <f>IF(NOT(D917=cukier3[[#This Row],[miesiac]]),1,0)</f>
        <v>0</v>
      </c>
      <c r="F918">
        <f>IF(cukier3[[#This Row],[czypierwszy]]=1,(ROUNDUP((5000-F917)/1000,0)*1000+F917-cukier3[[#This Row],[Ilość cukru]]),F917-cukier3[[#This Row],[Ilość cukru]])</f>
        <v>4816</v>
      </c>
      <c r="G918">
        <f>cukier3[[#This Row],[magazyn]]-F917+cukier3[[#This Row],[Ilość cukru]]</f>
        <v>0</v>
      </c>
      <c r="H918">
        <f>IF(cukier3[[#This Row],[ile zakupiono]]&gt;=4000,1,0)</f>
        <v>0</v>
      </c>
    </row>
    <row r="919" spans="1:8" x14ac:dyDescent="0.25">
      <c r="A919" s="1">
        <v>39916</v>
      </c>
      <c r="B919" t="s">
        <v>52</v>
      </c>
      <c r="C919">
        <v>310</v>
      </c>
      <c r="D919">
        <f>MONTH(cukier3[[#This Row],[Data]])</f>
        <v>4</v>
      </c>
      <c r="E919">
        <f>IF(NOT(D918=cukier3[[#This Row],[miesiac]]),1,0)</f>
        <v>0</v>
      </c>
      <c r="F919">
        <f>IF(cukier3[[#This Row],[czypierwszy]]=1,(ROUNDUP((5000-F918)/1000,0)*1000+F918-cukier3[[#This Row],[Ilość cukru]]),F918-cukier3[[#This Row],[Ilość cukru]])</f>
        <v>4506</v>
      </c>
      <c r="G919">
        <f>cukier3[[#This Row],[magazyn]]-F918+cukier3[[#This Row],[Ilość cukru]]</f>
        <v>0</v>
      </c>
      <c r="H919">
        <f>IF(cukier3[[#This Row],[ile zakupiono]]&gt;=4000,1,0)</f>
        <v>0</v>
      </c>
    </row>
    <row r="920" spans="1:8" x14ac:dyDescent="0.25">
      <c r="A920" s="1">
        <v>39918</v>
      </c>
      <c r="B920" t="s">
        <v>57</v>
      </c>
      <c r="C920">
        <v>107</v>
      </c>
      <c r="D920">
        <f>MONTH(cukier3[[#This Row],[Data]])</f>
        <v>4</v>
      </c>
      <c r="E920">
        <f>IF(NOT(D919=cukier3[[#This Row],[miesiac]]),1,0)</f>
        <v>0</v>
      </c>
      <c r="F920">
        <f>IF(cukier3[[#This Row],[czypierwszy]]=1,(ROUNDUP((5000-F919)/1000,0)*1000+F919-cukier3[[#This Row],[Ilość cukru]]),F919-cukier3[[#This Row],[Ilość cukru]])</f>
        <v>4399</v>
      </c>
      <c r="G920">
        <f>cukier3[[#This Row],[magazyn]]-F919+cukier3[[#This Row],[Ilość cukru]]</f>
        <v>0</v>
      </c>
      <c r="H920">
        <f>IF(cukier3[[#This Row],[ile zakupiono]]&gt;=4000,1,0)</f>
        <v>0</v>
      </c>
    </row>
    <row r="921" spans="1:8" x14ac:dyDescent="0.25">
      <c r="A921" s="1">
        <v>39921</v>
      </c>
      <c r="B921" t="s">
        <v>10</v>
      </c>
      <c r="C921">
        <v>26</v>
      </c>
      <c r="D921">
        <f>MONTH(cukier3[[#This Row],[Data]])</f>
        <v>4</v>
      </c>
      <c r="E921">
        <f>IF(NOT(D920=cukier3[[#This Row],[miesiac]]),1,0)</f>
        <v>0</v>
      </c>
      <c r="F921">
        <f>IF(cukier3[[#This Row],[czypierwszy]]=1,(ROUNDUP((5000-F920)/1000,0)*1000+F920-cukier3[[#This Row],[Ilość cukru]]),F920-cukier3[[#This Row],[Ilość cukru]])</f>
        <v>4373</v>
      </c>
      <c r="G921">
        <f>cukier3[[#This Row],[magazyn]]-F920+cukier3[[#This Row],[Ilość cukru]]</f>
        <v>0</v>
      </c>
      <c r="H921">
        <f>IF(cukier3[[#This Row],[ile zakupiono]]&gt;=4000,1,0)</f>
        <v>0</v>
      </c>
    </row>
    <row r="922" spans="1:8" x14ac:dyDescent="0.25">
      <c r="A922" s="1">
        <v>39923</v>
      </c>
      <c r="B922" t="s">
        <v>33</v>
      </c>
      <c r="C922">
        <v>114</v>
      </c>
      <c r="D922">
        <f>MONTH(cukier3[[#This Row],[Data]])</f>
        <v>4</v>
      </c>
      <c r="E922">
        <f>IF(NOT(D921=cukier3[[#This Row],[miesiac]]),1,0)</f>
        <v>0</v>
      </c>
      <c r="F922">
        <f>IF(cukier3[[#This Row],[czypierwszy]]=1,(ROUNDUP((5000-F921)/1000,0)*1000+F921-cukier3[[#This Row],[Ilość cukru]]),F921-cukier3[[#This Row],[Ilość cukru]])</f>
        <v>4259</v>
      </c>
      <c r="G922">
        <f>cukier3[[#This Row],[magazyn]]-F921+cukier3[[#This Row],[Ilość cukru]]</f>
        <v>0</v>
      </c>
      <c r="H922">
        <f>IF(cukier3[[#This Row],[ile zakupiono]]&gt;=4000,1,0)</f>
        <v>0</v>
      </c>
    </row>
    <row r="923" spans="1:8" x14ac:dyDescent="0.25">
      <c r="A923" s="1">
        <v>39924</v>
      </c>
      <c r="B923" t="s">
        <v>171</v>
      </c>
      <c r="C923">
        <v>4</v>
      </c>
      <c r="D923">
        <f>MONTH(cukier3[[#This Row],[Data]])</f>
        <v>4</v>
      </c>
      <c r="E923">
        <f>IF(NOT(D922=cukier3[[#This Row],[miesiac]]),1,0)</f>
        <v>0</v>
      </c>
      <c r="F923">
        <f>IF(cukier3[[#This Row],[czypierwszy]]=1,(ROUNDUP((5000-F922)/1000,0)*1000+F922-cukier3[[#This Row],[Ilość cukru]]),F922-cukier3[[#This Row],[Ilość cukru]])</f>
        <v>4255</v>
      </c>
      <c r="G923">
        <f>cukier3[[#This Row],[magazyn]]-F922+cukier3[[#This Row],[Ilość cukru]]</f>
        <v>0</v>
      </c>
      <c r="H923">
        <f>IF(cukier3[[#This Row],[ile zakupiono]]&gt;=4000,1,0)</f>
        <v>0</v>
      </c>
    </row>
    <row r="924" spans="1:8" x14ac:dyDescent="0.25">
      <c r="A924" s="1">
        <v>39925</v>
      </c>
      <c r="B924" t="s">
        <v>188</v>
      </c>
      <c r="C924">
        <v>15</v>
      </c>
      <c r="D924">
        <f>MONTH(cukier3[[#This Row],[Data]])</f>
        <v>4</v>
      </c>
      <c r="E924">
        <f>IF(NOT(D923=cukier3[[#This Row],[miesiac]]),1,0)</f>
        <v>0</v>
      </c>
      <c r="F924">
        <f>IF(cukier3[[#This Row],[czypierwszy]]=1,(ROUNDUP((5000-F923)/1000,0)*1000+F923-cukier3[[#This Row],[Ilość cukru]]),F923-cukier3[[#This Row],[Ilość cukru]])</f>
        <v>4240</v>
      </c>
      <c r="G924">
        <f>cukier3[[#This Row],[magazyn]]-F923+cukier3[[#This Row],[Ilość cukru]]</f>
        <v>0</v>
      </c>
      <c r="H924">
        <f>IF(cukier3[[#This Row],[ile zakupiono]]&gt;=4000,1,0)</f>
        <v>0</v>
      </c>
    </row>
    <row r="925" spans="1:8" x14ac:dyDescent="0.25">
      <c r="A925" s="1">
        <v>39929</v>
      </c>
      <c r="B925" t="s">
        <v>68</v>
      </c>
      <c r="C925">
        <v>144</v>
      </c>
      <c r="D925">
        <f>MONTH(cukier3[[#This Row],[Data]])</f>
        <v>4</v>
      </c>
      <c r="E925">
        <f>IF(NOT(D924=cukier3[[#This Row],[miesiac]]),1,0)</f>
        <v>0</v>
      </c>
      <c r="F925">
        <f>IF(cukier3[[#This Row],[czypierwszy]]=1,(ROUNDUP((5000-F924)/1000,0)*1000+F924-cukier3[[#This Row],[Ilość cukru]]),F924-cukier3[[#This Row],[Ilość cukru]])</f>
        <v>4096</v>
      </c>
      <c r="G925">
        <f>cukier3[[#This Row],[magazyn]]-F924+cukier3[[#This Row],[Ilość cukru]]</f>
        <v>0</v>
      </c>
      <c r="H925">
        <f>IF(cukier3[[#This Row],[ile zakupiono]]&gt;=4000,1,0)</f>
        <v>0</v>
      </c>
    </row>
    <row r="926" spans="1:8" x14ac:dyDescent="0.25">
      <c r="A926" s="1">
        <v>39933</v>
      </c>
      <c r="B926" t="s">
        <v>7</v>
      </c>
      <c r="C926">
        <v>110</v>
      </c>
      <c r="D926">
        <f>MONTH(cukier3[[#This Row],[Data]])</f>
        <v>4</v>
      </c>
      <c r="E926">
        <f>IF(NOT(D925=cukier3[[#This Row],[miesiac]]),1,0)</f>
        <v>0</v>
      </c>
      <c r="F926">
        <f>IF(cukier3[[#This Row],[czypierwszy]]=1,(ROUNDUP((5000-F925)/1000,0)*1000+F925-cukier3[[#This Row],[Ilość cukru]]),F925-cukier3[[#This Row],[Ilość cukru]])</f>
        <v>3986</v>
      </c>
      <c r="G926">
        <f>cukier3[[#This Row],[magazyn]]-F925+cukier3[[#This Row],[Ilość cukru]]</f>
        <v>0</v>
      </c>
      <c r="H926">
        <f>IF(cukier3[[#This Row],[ile zakupiono]]&gt;=4000,1,0)</f>
        <v>0</v>
      </c>
    </row>
    <row r="927" spans="1:8" x14ac:dyDescent="0.25">
      <c r="A927" s="1">
        <v>39933</v>
      </c>
      <c r="B927" t="s">
        <v>39</v>
      </c>
      <c r="C927">
        <v>105</v>
      </c>
      <c r="D927">
        <f>MONTH(cukier3[[#This Row],[Data]])</f>
        <v>4</v>
      </c>
      <c r="E927">
        <f>IF(NOT(D926=cukier3[[#This Row],[miesiac]]),1,0)</f>
        <v>0</v>
      </c>
      <c r="F927">
        <f>IF(cukier3[[#This Row],[czypierwszy]]=1,(ROUNDUP((5000-F926)/1000,0)*1000+F926-cukier3[[#This Row],[Ilość cukru]]),F926-cukier3[[#This Row],[Ilość cukru]])</f>
        <v>3881</v>
      </c>
      <c r="G927">
        <f>cukier3[[#This Row],[magazyn]]-F926+cukier3[[#This Row],[Ilość cukru]]</f>
        <v>0</v>
      </c>
      <c r="H927">
        <f>IF(cukier3[[#This Row],[ile zakupiono]]&gt;=4000,1,0)</f>
        <v>0</v>
      </c>
    </row>
    <row r="928" spans="1:8" x14ac:dyDescent="0.25">
      <c r="A928" s="1">
        <v>39935</v>
      </c>
      <c r="B928" t="s">
        <v>54</v>
      </c>
      <c r="C928">
        <v>51</v>
      </c>
      <c r="D928">
        <f>MONTH(cukier3[[#This Row],[Data]])</f>
        <v>5</v>
      </c>
      <c r="E928">
        <f>IF(NOT(D927=cukier3[[#This Row],[miesiac]]),1,0)</f>
        <v>1</v>
      </c>
      <c r="F928">
        <f>IF(cukier3[[#This Row],[czypierwszy]]=1,(ROUNDUP((5000-F927)/1000,0)*1000+F927-cukier3[[#This Row],[Ilość cukru]]),F927-cukier3[[#This Row],[Ilość cukru]])</f>
        <v>5830</v>
      </c>
      <c r="G928">
        <f>cukier3[[#This Row],[magazyn]]-F927+cukier3[[#This Row],[Ilość cukru]]</f>
        <v>2000</v>
      </c>
      <c r="H928">
        <f>IF(cukier3[[#This Row],[ile zakupiono]]&gt;=4000,1,0)</f>
        <v>0</v>
      </c>
    </row>
    <row r="929" spans="1:8" x14ac:dyDescent="0.25">
      <c r="A929" s="1">
        <v>39937</v>
      </c>
      <c r="B929" t="s">
        <v>147</v>
      </c>
      <c r="C929">
        <v>1</v>
      </c>
      <c r="D929">
        <f>MONTH(cukier3[[#This Row],[Data]])</f>
        <v>5</v>
      </c>
      <c r="E929">
        <f>IF(NOT(D928=cukier3[[#This Row],[miesiac]]),1,0)</f>
        <v>0</v>
      </c>
      <c r="F929">
        <f>IF(cukier3[[#This Row],[czypierwszy]]=1,(ROUNDUP((5000-F928)/1000,0)*1000+F928-cukier3[[#This Row],[Ilość cukru]]),F928-cukier3[[#This Row],[Ilość cukru]])</f>
        <v>5829</v>
      </c>
      <c r="G929">
        <f>cukier3[[#This Row],[magazyn]]-F928+cukier3[[#This Row],[Ilość cukru]]</f>
        <v>0</v>
      </c>
      <c r="H929">
        <f>IF(cukier3[[#This Row],[ile zakupiono]]&gt;=4000,1,0)</f>
        <v>0</v>
      </c>
    </row>
    <row r="930" spans="1:8" x14ac:dyDescent="0.25">
      <c r="A930" s="1">
        <v>39937</v>
      </c>
      <c r="B930" t="s">
        <v>154</v>
      </c>
      <c r="C930">
        <v>8</v>
      </c>
      <c r="D930">
        <f>MONTH(cukier3[[#This Row],[Data]])</f>
        <v>5</v>
      </c>
      <c r="E930">
        <f>IF(NOT(D929=cukier3[[#This Row],[miesiac]]),1,0)</f>
        <v>0</v>
      </c>
      <c r="F930">
        <f>IF(cukier3[[#This Row],[czypierwszy]]=1,(ROUNDUP((5000-F929)/1000,0)*1000+F929-cukier3[[#This Row],[Ilość cukru]]),F929-cukier3[[#This Row],[Ilość cukru]])</f>
        <v>5821</v>
      </c>
      <c r="G930">
        <f>cukier3[[#This Row],[magazyn]]-F929+cukier3[[#This Row],[Ilość cukru]]</f>
        <v>0</v>
      </c>
      <c r="H930">
        <f>IF(cukier3[[#This Row],[ile zakupiono]]&gt;=4000,1,0)</f>
        <v>0</v>
      </c>
    </row>
    <row r="931" spans="1:8" x14ac:dyDescent="0.25">
      <c r="A931" s="1">
        <v>39939</v>
      </c>
      <c r="B931" t="s">
        <v>11</v>
      </c>
      <c r="C931">
        <v>128</v>
      </c>
      <c r="D931">
        <f>MONTH(cukier3[[#This Row],[Data]])</f>
        <v>5</v>
      </c>
      <c r="E931">
        <f>IF(NOT(D930=cukier3[[#This Row],[miesiac]]),1,0)</f>
        <v>0</v>
      </c>
      <c r="F931">
        <f>IF(cukier3[[#This Row],[czypierwszy]]=1,(ROUNDUP((5000-F930)/1000,0)*1000+F930-cukier3[[#This Row],[Ilość cukru]]),F930-cukier3[[#This Row],[Ilość cukru]])</f>
        <v>5693</v>
      </c>
      <c r="G931">
        <f>cukier3[[#This Row],[magazyn]]-F930+cukier3[[#This Row],[Ilość cukru]]</f>
        <v>0</v>
      </c>
      <c r="H931">
        <f>IF(cukier3[[#This Row],[ile zakupiono]]&gt;=4000,1,0)</f>
        <v>0</v>
      </c>
    </row>
    <row r="932" spans="1:8" x14ac:dyDescent="0.25">
      <c r="A932" s="1">
        <v>39942</v>
      </c>
      <c r="B932" t="s">
        <v>89</v>
      </c>
      <c r="C932">
        <v>9</v>
      </c>
      <c r="D932">
        <f>MONTH(cukier3[[#This Row],[Data]])</f>
        <v>5</v>
      </c>
      <c r="E932">
        <f>IF(NOT(D931=cukier3[[#This Row],[miesiac]]),1,0)</f>
        <v>0</v>
      </c>
      <c r="F932">
        <f>IF(cukier3[[#This Row],[czypierwszy]]=1,(ROUNDUP((5000-F931)/1000,0)*1000+F931-cukier3[[#This Row],[Ilość cukru]]),F931-cukier3[[#This Row],[Ilość cukru]])</f>
        <v>5684</v>
      </c>
      <c r="G932">
        <f>cukier3[[#This Row],[magazyn]]-F931+cukier3[[#This Row],[Ilość cukru]]</f>
        <v>0</v>
      </c>
      <c r="H932">
        <f>IF(cukier3[[#This Row],[ile zakupiono]]&gt;=4000,1,0)</f>
        <v>0</v>
      </c>
    </row>
    <row r="933" spans="1:8" x14ac:dyDescent="0.25">
      <c r="A933" s="1">
        <v>39948</v>
      </c>
      <c r="B933" t="s">
        <v>11</v>
      </c>
      <c r="C933">
        <v>291</v>
      </c>
      <c r="D933">
        <f>MONTH(cukier3[[#This Row],[Data]])</f>
        <v>5</v>
      </c>
      <c r="E933">
        <f>IF(NOT(D932=cukier3[[#This Row],[miesiac]]),1,0)</f>
        <v>0</v>
      </c>
      <c r="F933">
        <f>IF(cukier3[[#This Row],[czypierwszy]]=1,(ROUNDUP((5000-F932)/1000,0)*1000+F932-cukier3[[#This Row],[Ilość cukru]]),F932-cukier3[[#This Row],[Ilość cukru]])</f>
        <v>5393</v>
      </c>
      <c r="G933">
        <f>cukier3[[#This Row],[magazyn]]-F932+cukier3[[#This Row],[Ilość cukru]]</f>
        <v>0</v>
      </c>
      <c r="H933">
        <f>IF(cukier3[[#This Row],[ile zakupiono]]&gt;=4000,1,0)</f>
        <v>0</v>
      </c>
    </row>
    <row r="934" spans="1:8" x14ac:dyDescent="0.25">
      <c r="A934" s="1">
        <v>39949</v>
      </c>
      <c r="B934" t="s">
        <v>16</v>
      </c>
      <c r="C934">
        <v>261</v>
      </c>
      <c r="D934">
        <f>MONTH(cukier3[[#This Row],[Data]])</f>
        <v>5</v>
      </c>
      <c r="E934">
        <f>IF(NOT(D933=cukier3[[#This Row],[miesiac]]),1,0)</f>
        <v>0</v>
      </c>
      <c r="F934">
        <f>IF(cukier3[[#This Row],[czypierwszy]]=1,(ROUNDUP((5000-F933)/1000,0)*1000+F933-cukier3[[#This Row],[Ilość cukru]]),F933-cukier3[[#This Row],[Ilość cukru]])</f>
        <v>5132</v>
      </c>
      <c r="G934">
        <f>cukier3[[#This Row],[magazyn]]-F933+cukier3[[#This Row],[Ilość cukru]]</f>
        <v>0</v>
      </c>
      <c r="H934">
        <f>IF(cukier3[[#This Row],[ile zakupiono]]&gt;=4000,1,0)</f>
        <v>0</v>
      </c>
    </row>
    <row r="935" spans="1:8" x14ac:dyDescent="0.25">
      <c r="A935" s="1">
        <v>39951</v>
      </c>
      <c r="B935" t="s">
        <v>54</v>
      </c>
      <c r="C935">
        <v>192</v>
      </c>
      <c r="D935">
        <f>MONTH(cukier3[[#This Row],[Data]])</f>
        <v>5</v>
      </c>
      <c r="E935">
        <f>IF(NOT(D934=cukier3[[#This Row],[miesiac]]),1,0)</f>
        <v>0</v>
      </c>
      <c r="F935">
        <f>IF(cukier3[[#This Row],[czypierwszy]]=1,(ROUNDUP((5000-F934)/1000,0)*1000+F934-cukier3[[#This Row],[Ilość cukru]]),F934-cukier3[[#This Row],[Ilość cukru]])</f>
        <v>4940</v>
      </c>
      <c r="G935">
        <f>cukier3[[#This Row],[magazyn]]-F934+cukier3[[#This Row],[Ilość cukru]]</f>
        <v>0</v>
      </c>
      <c r="H935">
        <f>IF(cukier3[[#This Row],[ile zakupiono]]&gt;=4000,1,0)</f>
        <v>0</v>
      </c>
    </row>
    <row r="936" spans="1:8" x14ac:dyDescent="0.25">
      <c r="A936" s="1">
        <v>39951</v>
      </c>
      <c r="B936" t="s">
        <v>9</v>
      </c>
      <c r="C936">
        <v>319</v>
      </c>
      <c r="D936">
        <f>MONTH(cukier3[[#This Row],[Data]])</f>
        <v>5</v>
      </c>
      <c r="E936">
        <f>IF(NOT(D935=cukier3[[#This Row],[miesiac]]),1,0)</f>
        <v>0</v>
      </c>
      <c r="F936">
        <f>IF(cukier3[[#This Row],[czypierwszy]]=1,(ROUNDUP((5000-F935)/1000,0)*1000+F935-cukier3[[#This Row],[Ilość cukru]]),F935-cukier3[[#This Row],[Ilość cukru]])</f>
        <v>4621</v>
      </c>
      <c r="G936">
        <f>cukier3[[#This Row],[magazyn]]-F935+cukier3[[#This Row],[Ilość cukru]]</f>
        <v>0</v>
      </c>
      <c r="H936">
        <f>IF(cukier3[[#This Row],[ile zakupiono]]&gt;=4000,1,0)</f>
        <v>0</v>
      </c>
    </row>
    <row r="937" spans="1:8" x14ac:dyDescent="0.25">
      <c r="A937" s="1">
        <v>39953</v>
      </c>
      <c r="B937" t="s">
        <v>47</v>
      </c>
      <c r="C937">
        <v>393</v>
      </c>
      <c r="D937">
        <f>MONTH(cukier3[[#This Row],[Data]])</f>
        <v>5</v>
      </c>
      <c r="E937">
        <f>IF(NOT(D936=cukier3[[#This Row],[miesiac]]),1,0)</f>
        <v>0</v>
      </c>
      <c r="F937">
        <f>IF(cukier3[[#This Row],[czypierwszy]]=1,(ROUNDUP((5000-F936)/1000,0)*1000+F936-cukier3[[#This Row],[Ilość cukru]]),F936-cukier3[[#This Row],[Ilość cukru]])</f>
        <v>4228</v>
      </c>
      <c r="G937">
        <f>cukier3[[#This Row],[magazyn]]-F936+cukier3[[#This Row],[Ilość cukru]]</f>
        <v>0</v>
      </c>
      <c r="H937">
        <f>IF(cukier3[[#This Row],[ile zakupiono]]&gt;=4000,1,0)</f>
        <v>0</v>
      </c>
    </row>
    <row r="938" spans="1:8" x14ac:dyDescent="0.25">
      <c r="A938" s="1">
        <v>39957</v>
      </c>
      <c r="B938" t="s">
        <v>189</v>
      </c>
      <c r="C938">
        <v>13</v>
      </c>
      <c r="D938">
        <f>MONTH(cukier3[[#This Row],[Data]])</f>
        <v>5</v>
      </c>
      <c r="E938">
        <f>IF(NOT(D937=cukier3[[#This Row],[miesiac]]),1,0)</f>
        <v>0</v>
      </c>
      <c r="F938">
        <f>IF(cukier3[[#This Row],[czypierwszy]]=1,(ROUNDUP((5000-F937)/1000,0)*1000+F937-cukier3[[#This Row],[Ilość cukru]]),F937-cukier3[[#This Row],[Ilość cukru]])</f>
        <v>4215</v>
      </c>
      <c r="G938">
        <f>cukier3[[#This Row],[magazyn]]-F937+cukier3[[#This Row],[Ilość cukru]]</f>
        <v>0</v>
      </c>
      <c r="H938">
        <f>IF(cukier3[[#This Row],[ile zakupiono]]&gt;=4000,1,0)</f>
        <v>0</v>
      </c>
    </row>
    <row r="939" spans="1:8" x14ac:dyDescent="0.25">
      <c r="A939" s="1">
        <v>39958</v>
      </c>
      <c r="B939" t="s">
        <v>52</v>
      </c>
      <c r="C939">
        <v>380</v>
      </c>
      <c r="D939">
        <f>MONTH(cukier3[[#This Row],[Data]])</f>
        <v>5</v>
      </c>
      <c r="E939">
        <f>IF(NOT(D938=cukier3[[#This Row],[miesiac]]),1,0)</f>
        <v>0</v>
      </c>
      <c r="F939">
        <f>IF(cukier3[[#This Row],[czypierwszy]]=1,(ROUNDUP((5000-F938)/1000,0)*1000+F938-cukier3[[#This Row],[Ilość cukru]]),F938-cukier3[[#This Row],[Ilość cukru]])</f>
        <v>3835</v>
      </c>
      <c r="G939">
        <f>cukier3[[#This Row],[magazyn]]-F938+cukier3[[#This Row],[Ilość cukru]]</f>
        <v>0</v>
      </c>
      <c r="H939">
        <f>IF(cukier3[[#This Row],[ile zakupiono]]&gt;=4000,1,0)</f>
        <v>0</v>
      </c>
    </row>
    <row r="940" spans="1:8" x14ac:dyDescent="0.25">
      <c r="A940" s="1">
        <v>39959</v>
      </c>
      <c r="B940" t="s">
        <v>39</v>
      </c>
      <c r="C940">
        <v>36</v>
      </c>
      <c r="D940">
        <f>MONTH(cukier3[[#This Row],[Data]])</f>
        <v>5</v>
      </c>
      <c r="E940">
        <f>IF(NOT(D939=cukier3[[#This Row],[miesiac]]),1,0)</f>
        <v>0</v>
      </c>
      <c r="F940">
        <f>IF(cukier3[[#This Row],[czypierwszy]]=1,(ROUNDUP((5000-F939)/1000,0)*1000+F939-cukier3[[#This Row],[Ilość cukru]]),F939-cukier3[[#This Row],[Ilość cukru]])</f>
        <v>3799</v>
      </c>
      <c r="G940">
        <f>cukier3[[#This Row],[magazyn]]-F939+cukier3[[#This Row],[Ilość cukru]]</f>
        <v>0</v>
      </c>
      <c r="H940">
        <f>IF(cukier3[[#This Row],[ile zakupiono]]&gt;=4000,1,0)</f>
        <v>0</v>
      </c>
    </row>
    <row r="941" spans="1:8" x14ac:dyDescent="0.25">
      <c r="A941" s="1">
        <v>39962</v>
      </c>
      <c r="B941" t="s">
        <v>175</v>
      </c>
      <c r="C941">
        <v>179</v>
      </c>
      <c r="D941">
        <f>MONTH(cukier3[[#This Row],[Data]])</f>
        <v>5</v>
      </c>
      <c r="E941">
        <f>IF(NOT(D940=cukier3[[#This Row],[miesiac]]),1,0)</f>
        <v>0</v>
      </c>
      <c r="F941">
        <f>IF(cukier3[[#This Row],[czypierwszy]]=1,(ROUNDUP((5000-F940)/1000,0)*1000+F940-cukier3[[#This Row],[Ilość cukru]]),F940-cukier3[[#This Row],[Ilość cukru]])</f>
        <v>3620</v>
      </c>
      <c r="G941">
        <f>cukier3[[#This Row],[magazyn]]-F940+cukier3[[#This Row],[Ilość cukru]]</f>
        <v>0</v>
      </c>
      <c r="H941">
        <f>IF(cukier3[[#This Row],[ile zakupiono]]&gt;=4000,1,0)</f>
        <v>0</v>
      </c>
    </row>
    <row r="942" spans="1:8" x14ac:dyDescent="0.25">
      <c r="A942" s="1">
        <v>39964</v>
      </c>
      <c r="B942" t="s">
        <v>30</v>
      </c>
      <c r="C942">
        <v>111</v>
      </c>
      <c r="D942">
        <f>MONTH(cukier3[[#This Row],[Data]])</f>
        <v>5</v>
      </c>
      <c r="E942">
        <f>IF(NOT(D941=cukier3[[#This Row],[miesiac]]),1,0)</f>
        <v>0</v>
      </c>
      <c r="F942">
        <f>IF(cukier3[[#This Row],[czypierwszy]]=1,(ROUNDUP((5000-F941)/1000,0)*1000+F941-cukier3[[#This Row],[Ilość cukru]]),F941-cukier3[[#This Row],[Ilość cukru]])</f>
        <v>3509</v>
      </c>
      <c r="G942">
        <f>cukier3[[#This Row],[magazyn]]-F941+cukier3[[#This Row],[Ilość cukru]]</f>
        <v>0</v>
      </c>
      <c r="H942">
        <f>IF(cukier3[[#This Row],[ile zakupiono]]&gt;=4000,1,0)</f>
        <v>0</v>
      </c>
    </row>
    <row r="943" spans="1:8" x14ac:dyDescent="0.25">
      <c r="A943" s="1">
        <v>39965</v>
      </c>
      <c r="B943" t="s">
        <v>10</v>
      </c>
      <c r="C943">
        <v>36</v>
      </c>
      <c r="D943">
        <f>MONTH(cukier3[[#This Row],[Data]])</f>
        <v>6</v>
      </c>
      <c r="E943">
        <f>IF(NOT(D942=cukier3[[#This Row],[miesiac]]),1,0)</f>
        <v>1</v>
      </c>
      <c r="F943">
        <f>IF(cukier3[[#This Row],[czypierwszy]]=1,(ROUNDUP((5000-F942)/1000,0)*1000+F942-cukier3[[#This Row],[Ilość cukru]]),F942-cukier3[[#This Row],[Ilość cukru]])</f>
        <v>5473</v>
      </c>
      <c r="G943">
        <f>cukier3[[#This Row],[magazyn]]-F942+cukier3[[#This Row],[Ilość cukru]]</f>
        <v>2000</v>
      </c>
      <c r="H943">
        <f>IF(cukier3[[#This Row],[ile zakupiono]]&gt;=4000,1,0)</f>
        <v>0</v>
      </c>
    </row>
    <row r="944" spans="1:8" x14ac:dyDescent="0.25">
      <c r="A944" s="1">
        <v>39965</v>
      </c>
      <c r="B944" t="s">
        <v>12</v>
      </c>
      <c r="C944">
        <v>120</v>
      </c>
      <c r="D944">
        <f>MONTH(cukier3[[#This Row],[Data]])</f>
        <v>6</v>
      </c>
      <c r="E944">
        <f>IF(NOT(D943=cukier3[[#This Row],[miesiac]]),1,0)</f>
        <v>0</v>
      </c>
      <c r="F944">
        <f>IF(cukier3[[#This Row],[czypierwszy]]=1,(ROUNDUP((5000-F943)/1000,0)*1000+F943-cukier3[[#This Row],[Ilość cukru]]),F943-cukier3[[#This Row],[Ilość cukru]])</f>
        <v>5353</v>
      </c>
      <c r="G944">
        <f>cukier3[[#This Row],[magazyn]]-F943+cukier3[[#This Row],[Ilość cukru]]</f>
        <v>0</v>
      </c>
      <c r="H944">
        <f>IF(cukier3[[#This Row],[ile zakupiono]]&gt;=4000,1,0)</f>
        <v>0</v>
      </c>
    </row>
    <row r="945" spans="1:8" x14ac:dyDescent="0.25">
      <c r="A945" s="1">
        <v>39969</v>
      </c>
      <c r="B945" t="s">
        <v>190</v>
      </c>
      <c r="C945">
        <v>11</v>
      </c>
      <c r="D945">
        <f>MONTH(cukier3[[#This Row],[Data]])</f>
        <v>6</v>
      </c>
      <c r="E945">
        <f>IF(NOT(D944=cukier3[[#This Row],[miesiac]]),1,0)</f>
        <v>0</v>
      </c>
      <c r="F945">
        <f>IF(cukier3[[#This Row],[czypierwszy]]=1,(ROUNDUP((5000-F944)/1000,0)*1000+F944-cukier3[[#This Row],[Ilość cukru]]),F944-cukier3[[#This Row],[Ilość cukru]])</f>
        <v>5342</v>
      </c>
      <c r="G945">
        <f>cukier3[[#This Row],[magazyn]]-F944+cukier3[[#This Row],[Ilość cukru]]</f>
        <v>0</v>
      </c>
      <c r="H945">
        <f>IF(cukier3[[#This Row],[ile zakupiono]]&gt;=4000,1,0)</f>
        <v>0</v>
      </c>
    </row>
    <row r="946" spans="1:8" x14ac:dyDescent="0.25">
      <c r="A946" s="1">
        <v>39971</v>
      </c>
      <c r="B946" t="s">
        <v>128</v>
      </c>
      <c r="C946">
        <v>15</v>
      </c>
      <c r="D946">
        <f>MONTH(cukier3[[#This Row],[Data]])</f>
        <v>6</v>
      </c>
      <c r="E946">
        <f>IF(NOT(D945=cukier3[[#This Row],[miesiac]]),1,0)</f>
        <v>0</v>
      </c>
      <c r="F946">
        <f>IF(cukier3[[#This Row],[czypierwszy]]=1,(ROUNDUP((5000-F945)/1000,0)*1000+F945-cukier3[[#This Row],[Ilość cukru]]),F945-cukier3[[#This Row],[Ilość cukru]])</f>
        <v>5327</v>
      </c>
      <c r="G946">
        <f>cukier3[[#This Row],[magazyn]]-F945+cukier3[[#This Row],[Ilość cukru]]</f>
        <v>0</v>
      </c>
      <c r="H946">
        <f>IF(cukier3[[#This Row],[ile zakupiono]]&gt;=4000,1,0)</f>
        <v>0</v>
      </c>
    </row>
    <row r="947" spans="1:8" x14ac:dyDescent="0.25">
      <c r="A947" s="1">
        <v>39971</v>
      </c>
      <c r="B947" t="s">
        <v>45</v>
      </c>
      <c r="C947">
        <v>4</v>
      </c>
      <c r="D947">
        <f>MONTH(cukier3[[#This Row],[Data]])</f>
        <v>6</v>
      </c>
      <c r="E947">
        <f>IF(NOT(D946=cukier3[[#This Row],[miesiac]]),1,0)</f>
        <v>0</v>
      </c>
      <c r="F947">
        <f>IF(cukier3[[#This Row],[czypierwszy]]=1,(ROUNDUP((5000-F946)/1000,0)*1000+F946-cukier3[[#This Row],[Ilość cukru]]),F946-cukier3[[#This Row],[Ilość cukru]])</f>
        <v>5323</v>
      </c>
      <c r="G947">
        <f>cukier3[[#This Row],[magazyn]]-F946+cukier3[[#This Row],[Ilość cukru]]</f>
        <v>0</v>
      </c>
      <c r="H947">
        <f>IF(cukier3[[#This Row],[ile zakupiono]]&gt;=4000,1,0)</f>
        <v>0</v>
      </c>
    </row>
    <row r="948" spans="1:8" x14ac:dyDescent="0.25">
      <c r="A948" s="1">
        <v>39974</v>
      </c>
      <c r="B948" t="s">
        <v>117</v>
      </c>
      <c r="C948">
        <v>11</v>
      </c>
      <c r="D948">
        <f>MONTH(cukier3[[#This Row],[Data]])</f>
        <v>6</v>
      </c>
      <c r="E948">
        <f>IF(NOT(D947=cukier3[[#This Row],[miesiac]]),1,0)</f>
        <v>0</v>
      </c>
      <c r="F948">
        <f>IF(cukier3[[#This Row],[czypierwszy]]=1,(ROUNDUP((5000-F947)/1000,0)*1000+F947-cukier3[[#This Row],[Ilość cukru]]),F947-cukier3[[#This Row],[Ilość cukru]])</f>
        <v>5312</v>
      </c>
      <c r="G948">
        <f>cukier3[[#This Row],[magazyn]]-F947+cukier3[[#This Row],[Ilość cukru]]</f>
        <v>0</v>
      </c>
      <c r="H948">
        <f>IF(cukier3[[#This Row],[ile zakupiono]]&gt;=4000,1,0)</f>
        <v>0</v>
      </c>
    </row>
    <row r="949" spans="1:8" x14ac:dyDescent="0.25">
      <c r="A949" s="1">
        <v>39977</v>
      </c>
      <c r="B949" t="s">
        <v>191</v>
      </c>
      <c r="C949">
        <v>9</v>
      </c>
      <c r="D949">
        <f>MONTH(cukier3[[#This Row],[Data]])</f>
        <v>6</v>
      </c>
      <c r="E949">
        <f>IF(NOT(D948=cukier3[[#This Row],[miesiac]]),1,0)</f>
        <v>0</v>
      </c>
      <c r="F949">
        <f>IF(cukier3[[#This Row],[czypierwszy]]=1,(ROUNDUP((5000-F948)/1000,0)*1000+F948-cukier3[[#This Row],[Ilość cukru]]),F948-cukier3[[#This Row],[Ilość cukru]])</f>
        <v>5303</v>
      </c>
      <c r="G949">
        <f>cukier3[[#This Row],[magazyn]]-F948+cukier3[[#This Row],[Ilość cukru]]</f>
        <v>0</v>
      </c>
      <c r="H949">
        <f>IF(cukier3[[#This Row],[ile zakupiono]]&gt;=4000,1,0)</f>
        <v>0</v>
      </c>
    </row>
    <row r="950" spans="1:8" x14ac:dyDescent="0.25">
      <c r="A950" s="1">
        <v>39978</v>
      </c>
      <c r="B950" t="s">
        <v>52</v>
      </c>
      <c r="C950">
        <v>498</v>
      </c>
      <c r="D950">
        <f>MONTH(cukier3[[#This Row],[Data]])</f>
        <v>6</v>
      </c>
      <c r="E950">
        <f>IF(NOT(D949=cukier3[[#This Row],[miesiac]]),1,0)</f>
        <v>0</v>
      </c>
      <c r="F950">
        <f>IF(cukier3[[#This Row],[czypierwszy]]=1,(ROUNDUP((5000-F949)/1000,0)*1000+F949-cukier3[[#This Row],[Ilość cukru]]),F949-cukier3[[#This Row],[Ilość cukru]])</f>
        <v>4805</v>
      </c>
      <c r="G950">
        <f>cukier3[[#This Row],[magazyn]]-F949+cukier3[[#This Row],[Ilość cukru]]</f>
        <v>0</v>
      </c>
      <c r="H950">
        <f>IF(cukier3[[#This Row],[ile zakupiono]]&gt;=4000,1,0)</f>
        <v>0</v>
      </c>
    </row>
    <row r="951" spans="1:8" x14ac:dyDescent="0.25">
      <c r="A951" s="1">
        <v>39980</v>
      </c>
      <c r="B951" t="s">
        <v>47</v>
      </c>
      <c r="C951">
        <v>350</v>
      </c>
      <c r="D951">
        <f>MONTH(cukier3[[#This Row],[Data]])</f>
        <v>6</v>
      </c>
      <c r="E951">
        <f>IF(NOT(D950=cukier3[[#This Row],[miesiac]]),1,0)</f>
        <v>0</v>
      </c>
      <c r="F951">
        <f>IF(cukier3[[#This Row],[czypierwszy]]=1,(ROUNDUP((5000-F950)/1000,0)*1000+F950-cukier3[[#This Row],[Ilość cukru]]),F950-cukier3[[#This Row],[Ilość cukru]])</f>
        <v>4455</v>
      </c>
      <c r="G951">
        <f>cukier3[[#This Row],[magazyn]]-F950+cukier3[[#This Row],[Ilość cukru]]</f>
        <v>0</v>
      </c>
      <c r="H951">
        <f>IF(cukier3[[#This Row],[ile zakupiono]]&gt;=4000,1,0)</f>
        <v>0</v>
      </c>
    </row>
    <row r="952" spans="1:8" x14ac:dyDescent="0.25">
      <c r="A952" s="1">
        <v>39980</v>
      </c>
      <c r="B952" t="s">
        <v>10</v>
      </c>
      <c r="C952">
        <v>191</v>
      </c>
      <c r="D952">
        <f>MONTH(cukier3[[#This Row],[Data]])</f>
        <v>6</v>
      </c>
      <c r="E952">
        <f>IF(NOT(D951=cukier3[[#This Row],[miesiac]]),1,0)</f>
        <v>0</v>
      </c>
      <c r="F952">
        <f>IF(cukier3[[#This Row],[czypierwszy]]=1,(ROUNDUP((5000-F951)/1000,0)*1000+F951-cukier3[[#This Row],[Ilość cukru]]),F951-cukier3[[#This Row],[Ilość cukru]])</f>
        <v>4264</v>
      </c>
      <c r="G952">
        <f>cukier3[[#This Row],[magazyn]]-F951+cukier3[[#This Row],[Ilość cukru]]</f>
        <v>0</v>
      </c>
      <c r="H952">
        <f>IF(cukier3[[#This Row],[ile zakupiono]]&gt;=4000,1,0)</f>
        <v>0</v>
      </c>
    </row>
    <row r="953" spans="1:8" x14ac:dyDescent="0.25">
      <c r="A953" s="1">
        <v>39980</v>
      </c>
      <c r="B953" t="s">
        <v>11</v>
      </c>
      <c r="C953">
        <v>402</v>
      </c>
      <c r="D953">
        <f>MONTH(cukier3[[#This Row],[Data]])</f>
        <v>6</v>
      </c>
      <c r="E953">
        <f>IF(NOT(D952=cukier3[[#This Row],[miesiac]]),1,0)</f>
        <v>0</v>
      </c>
      <c r="F953">
        <f>IF(cukier3[[#This Row],[czypierwszy]]=1,(ROUNDUP((5000-F952)/1000,0)*1000+F952-cukier3[[#This Row],[Ilość cukru]]),F952-cukier3[[#This Row],[Ilość cukru]])</f>
        <v>3862</v>
      </c>
      <c r="G953">
        <f>cukier3[[#This Row],[magazyn]]-F952+cukier3[[#This Row],[Ilość cukru]]</f>
        <v>0</v>
      </c>
      <c r="H953">
        <f>IF(cukier3[[#This Row],[ile zakupiono]]&gt;=4000,1,0)</f>
        <v>0</v>
      </c>
    </row>
    <row r="954" spans="1:8" x14ac:dyDescent="0.25">
      <c r="A954" s="1">
        <v>39984</v>
      </c>
      <c r="B954" t="s">
        <v>71</v>
      </c>
      <c r="C954">
        <v>140</v>
      </c>
      <c r="D954">
        <f>MONTH(cukier3[[#This Row],[Data]])</f>
        <v>6</v>
      </c>
      <c r="E954">
        <f>IF(NOT(D953=cukier3[[#This Row],[miesiac]]),1,0)</f>
        <v>0</v>
      </c>
      <c r="F954">
        <f>IF(cukier3[[#This Row],[czypierwszy]]=1,(ROUNDUP((5000-F953)/1000,0)*1000+F953-cukier3[[#This Row],[Ilość cukru]]),F953-cukier3[[#This Row],[Ilość cukru]])</f>
        <v>3722</v>
      </c>
      <c r="G954">
        <f>cukier3[[#This Row],[magazyn]]-F953+cukier3[[#This Row],[Ilość cukru]]</f>
        <v>0</v>
      </c>
      <c r="H954">
        <f>IF(cukier3[[#This Row],[ile zakupiono]]&gt;=4000,1,0)</f>
        <v>0</v>
      </c>
    </row>
    <row r="955" spans="1:8" x14ac:dyDescent="0.25">
      <c r="A955" s="1">
        <v>39985</v>
      </c>
      <c r="B955" t="s">
        <v>192</v>
      </c>
      <c r="C955">
        <v>3</v>
      </c>
      <c r="D955">
        <f>MONTH(cukier3[[#This Row],[Data]])</f>
        <v>6</v>
      </c>
      <c r="E955">
        <f>IF(NOT(D954=cukier3[[#This Row],[miesiac]]),1,0)</f>
        <v>0</v>
      </c>
      <c r="F955">
        <f>IF(cukier3[[#This Row],[czypierwszy]]=1,(ROUNDUP((5000-F954)/1000,0)*1000+F954-cukier3[[#This Row],[Ilość cukru]]),F954-cukier3[[#This Row],[Ilość cukru]])</f>
        <v>3719</v>
      </c>
      <c r="G955">
        <f>cukier3[[#This Row],[magazyn]]-F954+cukier3[[#This Row],[Ilość cukru]]</f>
        <v>0</v>
      </c>
      <c r="H955">
        <f>IF(cukier3[[#This Row],[ile zakupiono]]&gt;=4000,1,0)</f>
        <v>0</v>
      </c>
    </row>
    <row r="956" spans="1:8" x14ac:dyDescent="0.25">
      <c r="A956" s="1">
        <v>39987</v>
      </c>
      <c r="B956" t="s">
        <v>54</v>
      </c>
      <c r="C956">
        <v>25</v>
      </c>
      <c r="D956">
        <f>MONTH(cukier3[[#This Row],[Data]])</f>
        <v>6</v>
      </c>
      <c r="E956">
        <f>IF(NOT(D955=cukier3[[#This Row],[miesiac]]),1,0)</f>
        <v>0</v>
      </c>
      <c r="F956">
        <f>IF(cukier3[[#This Row],[czypierwszy]]=1,(ROUNDUP((5000-F955)/1000,0)*1000+F955-cukier3[[#This Row],[Ilość cukru]]),F955-cukier3[[#This Row],[Ilość cukru]])</f>
        <v>3694</v>
      </c>
      <c r="G956">
        <f>cukier3[[#This Row],[magazyn]]-F955+cukier3[[#This Row],[Ilość cukru]]</f>
        <v>0</v>
      </c>
      <c r="H956">
        <f>IF(cukier3[[#This Row],[ile zakupiono]]&gt;=4000,1,0)</f>
        <v>0</v>
      </c>
    </row>
    <row r="957" spans="1:8" x14ac:dyDescent="0.25">
      <c r="A957" s="1">
        <v>39992</v>
      </c>
      <c r="B957" t="s">
        <v>193</v>
      </c>
      <c r="C957">
        <v>7</v>
      </c>
      <c r="D957">
        <f>MONTH(cukier3[[#This Row],[Data]])</f>
        <v>6</v>
      </c>
      <c r="E957">
        <f>IF(NOT(D956=cukier3[[#This Row],[miesiac]]),1,0)</f>
        <v>0</v>
      </c>
      <c r="F957">
        <f>IF(cukier3[[#This Row],[czypierwszy]]=1,(ROUNDUP((5000-F956)/1000,0)*1000+F956-cukier3[[#This Row],[Ilość cukru]]),F956-cukier3[[#This Row],[Ilość cukru]])</f>
        <v>3687</v>
      </c>
      <c r="G957">
        <f>cukier3[[#This Row],[magazyn]]-F956+cukier3[[#This Row],[Ilość cukru]]</f>
        <v>0</v>
      </c>
      <c r="H957">
        <f>IF(cukier3[[#This Row],[ile zakupiono]]&gt;=4000,1,0)</f>
        <v>0</v>
      </c>
    </row>
    <row r="958" spans="1:8" x14ac:dyDescent="0.25">
      <c r="A958" s="1">
        <v>39994</v>
      </c>
      <c r="B958" t="s">
        <v>194</v>
      </c>
      <c r="C958">
        <v>17</v>
      </c>
      <c r="D958">
        <f>MONTH(cukier3[[#This Row],[Data]])</f>
        <v>6</v>
      </c>
      <c r="E958">
        <f>IF(NOT(D957=cukier3[[#This Row],[miesiac]]),1,0)</f>
        <v>0</v>
      </c>
      <c r="F958">
        <f>IF(cukier3[[#This Row],[czypierwszy]]=1,(ROUNDUP((5000-F957)/1000,0)*1000+F957-cukier3[[#This Row],[Ilość cukru]]),F957-cukier3[[#This Row],[Ilość cukru]])</f>
        <v>3670</v>
      </c>
      <c r="G958">
        <f>cukier3[[#This Row],[magazyn]]-F957+cukier3[[#This Row],[Ilość cukru]]</f>
        <v>0</v>
      </c>
      <c r="H958">
        <f>IF(cukier3[[#This Row],[ile zakupiono]]&gt;=4000,1,0)</f>
        <v>0</v>
      </c>
    </row>
    <row r="959" spans="1:8" x14ac:dyDescent="0.25">
      <c r="A959" s="1">
        <v>39994</v>
      </c>
      <c r="B959" t="s">
        <v>11</v>
      </c>
      <c r="C959">
        <v>479</v>
      </c>
      <c r="D959">
        <f>MONTH(cukier3[[#This Row],[Data]])</f>
        <v>6</v>
      </c>
      <c r="E959">
        <f>IF(NOT(D958=cukier3[[#This Row],[miesiac]]),1,0)</f>
        <v>0</v>
      </c>
      <c r="F959">
        <f>IF(cukier3[[#This Row],[czypierwszy]]=1,(ROUNDUP((5000-F958)/1000,0)*1000+F958-cukier3[[#This Row],[Ilość cukru]]),F958-cukier3[[#This Row],[Ilość cukru]])</f>
        <v>3191</v>
      </c>
      <c r="G959">
        <f>cukier3[[#This Row],[magazyn]]-F958+cukier3[[#This Row],[Ilość cukru]]</f>
        <v>0</v>
      </c>
      <c r="H959">
        <f>IF(cukier3[[#This Row],[ile zakupiono]]&gt;=4000,1,0)</f>
        <v>0</v>
      </c>
    </row>
    <row r="960" spans="1:8" x14ac:dyDescent="0.25">
      <c r="A960" s="1">
        <v>39994</v>
      </c>
      <c r="B960" t="s">
        <v>195</v>
      </c>
      <c r="C960">
        <v>6</v>
      </c>
      <c r="D960">
        <f>MONTH(cukier3[[#This Row],[Data]])</f>
        <v>6</v>
      </c>
      <c r="E960">
        <f>IF(NOT(D959=cukier3[[#This Row],[miesiac]]),1,0)</f>
        <v>0</v>
      </c>
      <c r="F960">
        <f>IF(cukier3[[#This Row],[czypierwszy]]=1,(ROUNDUP((5000-F959)/1000,0)*1000+F959-cukier3[[#This Row],[Ilość cukru]]),F959-cukier3[[#This Row],[Ilość cukru]])</f>
        <v>3185</v>
      </c>
      <c r="G960">
        <f>cukier3[[#This Row],[magazyn]]-F959+cukier3[[#This Row],[Ilość cukru]]</f>
        <v>0</v>
      </c>
      <c r="H960">
        <f>IF(cukier3[[#This Row],[ile zakupiono]]&gt;=4000,1,0)</f>
        <v>0</v>
      </c>
    </row>
    <row r="961" spans="1:8" x14ac:dyDescent="0.25">
      <c r="A961" s="1">
        <v>39994</v>
      </c>
      <c r="B961" t="s">
        <v>18</v>
      </c>
      <c r="C961">
        <v>10</v>
      </c>
      <c r="D961">
        <f>MONTH(cukier3[[#This Row],[Data]])</f>
        <v>6</v>
      </c>
      <c r="E961">
        <f>IF(NOT(D960=cukier3[[#This Row],[miesiac]]),1,0)</f>
        <v>0</v>
      </c>
      <c r="F961">
        <f>IF(cukier3[[#This Row],[czypierwszy]]=1,(ROUNDUP((5000-F960)/1000,0)*1000+F960-cukier3[[#This Row],[Ilość cukru]]),F960-cukier3[[#This Row],[Ilość cukru]])</f>
        <v>3175</v>
      </c>
      <c r="G961">
        <f>cukier3[[#This Row],[magazyn]]-F960+cukier3[[#This Row],[Ilość cukru]]</f>
        <v>0</v>
      </c>
      <c r="H961">
        <f>IF(cukier3[[#This Row],[ile zakupiono]]&gt;=4000,1,0)</f>
        <v>0</v>
      </c>
    </row>
    <row r="962" spans="1:8" x14ac:dyDescent="0.25">
      <c r="A962" s="1">
        <v>39995</v>
      </c>
      <c r="B962" t="s">
        <v>31</v>
      </c>
      <c r="C962">
        <v>2</v>
      </c>
      <c r="D962">
        <f>MONTH(cukier3[[#This Row],[Data]])</f>
        <v>7</v>
      </c>
      <c r="E962">
        <f>IF(NOT(D961=cukier3[[#This Row],[miesiac]]),1,0)</f>
        <v>1</v>
      </c>
      <c r="F962">
        <f>IF(cukier3[[#This Row],[czypierwszy]]=1,(ROUNDUP((5000-F961)/1000,0)*1000+F961-cukier3[[#This Row],[Ilość cukru]]),F961-cukier3[[#This Row],[Ilość cukru]])</f>
        <v>5173</v>
      </c>
      <c r="G962">
        <f>cukier3[[#This Row],[magazyn]]-F961+cukier3[[#This Row],[Ilość cukru]]</f>
        <v>2000</v>
      </c>
      <c r="H962">
        <f>IF(cukier3[[#This Row],[ile zakupiono]]&gt;=4000,1,0)</f>
        <v>0</v>
      </c>
    </row>
    <row r="963" spans="1:8" x14ac:dyDescent="0.25">
      <c r="A963" s="1">
        <v>39997</v>
      </c>
      <c r="B963" t="s">
        <v>196</v>
      </c>
      <c r="C963">
        <v>13</v>
      </c>
      <c r="D963">
        <f>MONTH(cukier3[[#This Row],[Data]])</f>
        <v>7</v>
      </c>
      <c r="E963">
        <f>IF(NOT(D962=cukier3[[#This Row],[miesiac]]),1,0)</f>
        <v>0</v>
      </c>
      <c r="F963">
        <f>IF(cukier3[[#This Row],[czypierwszy]]=1,(ROUNDUP((5000-F962)/1000,0)*1000+F962-cukier3[[#This Row],[Ilość cukru]]),F962-cukier3[[#This Row],[Ilość cukru]])</f>
        <v>5160</v>
      </c>
      <c r="G963">
        <f>cukier3[[#This Row],[magazyn]]-F962+cukier3[[#This Row],[Ilość cukru]]</f>
        <v>0</v>
      </c>
      <c r="H963">
        <f>IF(cukier3[[#This Row],[ile zakupiono]]&gt;=4000,1,0)</f>
        <v>0</v>
      </c>
    </row>
    <row r="964" spans="1:8" x14ac:dyDescent="0.25">
      <c r="A964" s="1">
        <v>40000</v>
      </c>
      <c r="B964" t="s">
        <v>185</v>
      </c>
      <c r="C964">
        <v>12</v>
      </c>
      <c r="D964">
        <f>MONTH(cukier3[[#This Row],[Data]])</f>
        <v>7</v>
      </c>
      <c r="E964">
        <f>IF(NOT(D963=cukier3[[#This Row],[miesiac]]),1,0)</f>
        <v>0</v>
      </c>
      <c r="F964">
        <f>IF(cukier3[[#This Row],[czypierwszy]]=1,(ROUNDUP((5000-F963)/1000,0)*1000+F963-cukier3[[#This Row],[Ilość cukru]]),F963-cukier3[[#This Row],[Ilość cukru]])</f>
        <v>5148</v>
      </c>
      <c r="G964">
        <f>cukier3[[#This Row],[magazyn]]-F963+cukier3[[#This Row],[Ilość cukru]]</f>
        <v>0</v>
      </c>
      <c r="H964">
        <f>IF(cukier3[[#This Row],[ile zakupiono]]&gt;=4000,1,0)</f>
        <v>0</v>
      </c>
    </row>
    <row r="965" spans="1:8" x14ac:dyDescent="0.25">
      <c r="A965" s="1">
        <v>40000</v>
      </c>
      <c r="B965" t="s">
        <v>7</v>
      </c>
      <c r="C965">
        <v>191</v>
      </c>
      <c r="D965">
        <f>MONTH(cukier3[[#This Row],[Data]])</f>
        <v>7</v>
      </c>
      <c r="E965">
        <f>IF(NOT(D964=cukier3[[#This Row],[miesiac]]),1,0)</f>
        <v>0</v>
      </c>
      <c r="F965">
        <f>IF(cukier3[[#This Row],[czypierwszy]]=1,(ROUNDUP((5000-F964)/1000,0)*1000+F964-cukier3[[#This Row],[Ilość cukru]]),F964-cukier3[[#This Row],[Ilość cukru]])</f>
        <v>4957</v>
      </c>
      <c r="G965">
        <f>cukier3[[#This Row],[magazyn]]-F964+cukier3[[#This Row],[Ilość cukru]]</f>
        <v>0</v>
      </c>
      <c r="H965">
        <f>IF(cukier3[[#This Row],[ile zakupiono]]&gt;=4000,1,0)</f>
        <v>0</v>
      </c>
    </row>
    <row r="966" spans="1:8" x14ac:dyDescent="0.25">
      <c r="A966" s="1">
        <v>40000</v>
      </c>
      <c r="B966" t="s">
        <v>12</v>
      </c>
      <c r="C966">
        <v>123</v>
      </c>
      <c r="D966">
        <f>MONTH(cukier3[[#This Row],[Data]])</f>
        <v>7</v>
      </c>
      <c r="E966">
        <f>IF(NOT(D965=cukier3[[#This Row],[miesiac]]),1,0)</f>
        <v>0</v>
      </c>
      <c r="F966">
        <f>IF(cukier3[[#This Row],[czypierwszy]]=1,(ROUNDUP((5000-F965)/1000,0)*1000+F965-cukier3[[#This Row],[Ilość cukru]]),F965-cukier3[[#This Row],[Ilość cukru]])</f>
        <v>4834</v>
      </c>
      <c r="G966">
        <f>cukier3[[#This Row],[magazyn]]-F965+cukier3[[#This Row],[Ilość cukru]]</f>
        <v>0</v>
      </c>
      <c r="H966">
        <f>IF(cukier3[[#This Row],[ile zakupiono]]&gt;=4000,1,0)</f>
        <v>0</v>
      </c>
    </row>
    <row r="967" spans="1:8" x14ac:dyDescent="0.25">
      <c r="A967" s="1">
        <v>40001</v>
      </c>
      <c r="B967" t="s">
        <v>20</v>
      </c>
      <c r="C967">
        <v>66</v>
      </c>
      <c r="D967">
        <f>MONTH(cukier3[[#This Row],[Data]])</f>
        <v>7</v>
      </c>
      <c r="E967">
        <f>IF(NOT(D966=cukier3[[#This Row],[miesiac]]),1,0)</f>
        <v>0</v>
      </c>
      <c r="F967">
        <f>IF(cukier3[[#This Row],[czypierwszy]]=1,(ROUNDUP((5000-F966)/1000,0)*1000+F966-cukier3[[#This Row],[Ilość cukru]]),F966-cukier3[[#This Row],[Ilość cukru]])</f>
        <v>4768</v>
      </c>
      <c r="G967">
        <f>cukier3[[#This Row],[magazyn]]-F966+cukier3[[#This Row],[Ilość cukru]]</f>
        <v>0</v>
      </c>
      <c r="H967">
        <f>IF(cukier3[[#This Row],[ile zakupiono]]&gt;=4000,1,0)</f>
        <v>0</v>
      </c>
    </row>
    <row r="968" spans="1:8" x14ac:dyDescent="0.25">
      <c r="A968" s="1">
        <v>40002</v>
      </c>
      <c r="B968" t="s">
        <v>63</v>
      </c>
      <c r="C968">
        <v>132</v>
      </c>
      <c r="D968">
        <f>MONTH(cukier3[[#This Row],[Data]])</f>
        <v>7</v>
      </c>
      <c r="E968">
        <f>IF(NOT(D967=cukier3[[#This Row],[miesiac]]),1,0)</f>
        <v>0</v>
      </c>
      <c r="F968">
        <f>IF(cukier3[[#This Row],[czypierwszy]]=1,(ROUNDUP((5000-F967)/1000,0)*1000+F967-cukier3[[#This Row],[Ilość cukru]]),F967-cukier3[[#This Row],[Ilość cukru]])</f>
        <v>4636</v>
      </c>
      <c r="G968">
        <f>cukier3[[#This Row],[magazyn]]-F967+cukier3[[#This Row],[Ilość cukru]]</f>
        <v>0</v>
      </c>
      <c r="H968">
        <f>IF(cukier3[[#This Row],[ile zakupiono]]&gt;=4000,1,0)</f>
        <v>0</v>
      </c>
    </row>
    <row r="969" spans="1:8" x14ac:dyDescent="0.25">
      <c r="A969" s="1">
        <v>40006</v>
      </c>
      <c r="B969" t="s">
        <v>197</v>
      </c>
      <c r="C969">
        <v>9</v>
      </c>
      <c r="D969">
        <f>MONTH(cukier3[[#This Row],[Data]])</f>
        <v>7</v>
      </c>
      <c r="E969">
        <f>IF(NOT(D968=cukier3[[#This Row],[miesiac]]),1,0)</f>
        <v>0</v>
      </c>
      <c r="F969">
        <f>IF(cukier3[[#This Row],[czypierwszy]]=1,(ROUNDUP((5000-F968)/1000,0)*1000+F968-cukier3[[#This Row],[Ilość cukru]]),F968-cukier3[[#This Row],[Ilość cukru]])</f>
        <v>4627</v>
      </c>
      <c r="G969">
        <f>cukier3[[#This Row],[magazyn]]-F968+cukier3[[#This Row],[Ilość cukru]]</f>
        <v>0</v>
      </c>
      <c r="H969">
        <f>IF(cukier3[[#This Row],[ile zakupiono]]&gt;=4000,1,0)</f>
        <v>0</v>
      </c>
    </row>
    <row r="970" spans="1:8" x14ac:dyDescent="0.25">
      <c r="A970" s="1">
        <v>40006</v>
      </c>
      <c r="B970" t="s">
        <v>80</v>
      </c>
      <c r="C970">
        <v>111</v>
      </c>
      <c r="D970">
        <f>MONTH(cukier3[[#This Row],[Data]])</f>
        <v>7</v>
      </c>
      <c r="E970">
        <f>IF(NOT(D969=cukier3[[#This Row],[miesiac]]),1,0)</f>
        <v>0</v>
      </c>
      <c r="F970">
        <f>IF(cukier3[[#This Row],[czypierwszy]]=1,(ROUNDUP((5000-F969)/1000,0)*1000+F969-cukier3[[#This Row],[Ilość cukru]]),F969-cukier3[[#This Row],[Ilość cukru]])</f>
        <v>4516</v>
      </c>
      <c r="G970">
        <f>cukier3[[#This Row],[magazyn]]-F969+cukier3[[#This Row],[Ilość cukru]]</f>
        <v>0</v>
      </c>
      <c r="H970">
        <f>IF(cukier3[[#This Row],[ile zakupiono]]&gt;=4000,1,0)</f>
        <v>0</v>
      </c>
    </row>
    <row r="971" spans="1:8" x14ac:dyDescent="0.25">
      <c r="A971" s="1">
        <v>40007</v>
      </c>
      <c r="B971" t="s">
        <v>21</v>
      </c>
      <c r="C971">
        <v>163</v>
      </c>
      <c r="D971">
        <f>MONTH(cukier3[[#This Row],[Data]])</f>
        <v>7</v>
      </c>
      <c r="E971">
        <f>IF(NOT(D970=cukier3[[#This Row],[miesiac]]),1,0)</f>
        <v>0</v>
      </c>
      <c r="F971">
        <f>IF(cukier3[[#This Row],[czypierwszy]]=1,(ROUNDUP((5000-F970)/1000,0)*1000+F970-cukier3[[#This Row],[Ilość cukru]]),F970-cukier3[[#This Row],[Ilość cukru]])</f>
        <v>4353</v>
      </c>
      <c r="G971">
        <f>cukier3[[#This Row],[magazyn]]-F970+cukier3[[#This Row],[Ilość cukru]]</f>
        <v>0</v>
      </c>
      <c r="H971">
        <f>IF(cukier3[[#This Row],[ile zakupiono]]&gt;=4000,1,0)</f>
        <v>0</v>
      </c>
    </row>
    <row r="972" spans="1:8" x14ac:dyDescent="0.25">
      <c r="A972" s="1">
        <v>40007</v>
      </c>
      <c r="B972" t="s">
        <v>157</v>
      </c>
      <c r="C972">
        <v>4</v>
      </c>
      <c r="D972">
        <f>MONTH(cukier3[[#This Row],[Data]])</f>
        <v>7</v>
      </c>
      <c r="E972">
        <f>IF(NOT(D971=cukier3[[#This Row],[miesiac]]),1,0)</f>
        <v>0</v>
      </c>
      <c r="F972">
        <f>IF(cukier3[[#This Row],[czypierwszy]]=1,(ROUNDUP((5000-F971)/1000,0)*1000+F971-cukier3[[#This Row],[Ilość cukru]]),F971-cukier3[[#This Row],[Ilość cukru]])</f>
        <v>4349</v>
      </c>
      <c r="G972">
        <f>cukier3[[#This Row],[magazyn]]-F971+cukier3[[#This Row],[Ilość cukru]]</f>
        <v>0</v>
      </c>
      <c r="H972">
        <f>IF(cukier3[[#This Row],[ile zakupiono]]&gt;=4000,1,0)</f>
        <v>0</v>
      </c>
    </row>
    <row r="973" spans="1:8" x14ac:dyDescent="0.25">
      <c r="A973" s="1">
        <v>40009</v>
      </c>
      <c r="B973" t="s">
        <v>147</v>
      </c>
      <c r="C973">
        <v>10</v>
      </c>
      <c r="D973">
        <f>MONTH(cukier3[[#This Row],[Data]])</f>
        <v>7</v>
      </c>
      <c r="E973">
        <f>IF(NOT(D972=cukier3[[#This Row],[miesiac]]),1,0)</f>
        <v>0</v>
      </c>
      <c r="F973">
        <f>IF(cukier3[[#This Row],[czypierwszy]]=1,(ROUNDUP((5000-F972)/1000,0)*1000+F972-cukier3[[#This Row],[Ilość cukru]]),F972-cukier3[[#This Row],[Ilość cukru]])</f>
        <v>4339</v>
      </c>
      <c r="G973">
        <f>cukier3[[#This Row],[magazyn]]-F972+cukier3[[#This Row],[Ilość cukru]]</f>
        <v>0</v>
      </c>
      <c r="H973">
        <f>IF(cukier3[[#This Row],[ile zakupiono]]&gt;=4000,1,0)</f>
        <v>0</v>
      </c>
    </row>
    <row r="974" spans="1:8" x14ac:dyDescent="0.25">
      <c r="A974" s="1">
        <v>40010</v>
      </c>
      <c r="B974" t="s">
        <v>11</v>
      </c>
      <c r="C974">
        <v>457</v>
      </c>
      <c r="D974">
        <f>MONTH(cukier3[[#This Row],[Data]])</f>
        <v>7</v>
      </c>
      <c r="E974">
        <f>IF(NOT(D973=cukier3[[#This Row],[miesiac]]),1,0)</f>
        <v>0</v>
      </c>
      <c r="F974">
        <f>IF(cukier3[[#This Row],[czypierwszy]]=1,(ROUNDUP((5000-F973)/1000,0)*1000+F973-cukier3[[#This Row],[Ilość cukru]]),F973-cukier3[[#This Row],[Ilość cukru]])</f>
        <v>3882</v>
      </c>
      <c r="G974">
        <f>cukier3[[#This Row],[magazyn]]-F973+cukier3[[#This Row],[Ilość cukru]]</f>
        <v>0</v>
      </c>
      <c r="H974">
        <f>IF(cukier3[[#This Row],[ile zakupiono]]&gt;=4000,1,0)</f>
        <v>0</v>
      </c>
    </row>
    <row r="975" spans="1:8" x14ac:dyDescent="0.25">
      <c r="A975" s="1">
        <v>40012</v>
      </c>
      <c r="B975" t="s">
        <v>52</v>
      </c>
      <c r="C975">
        <v>260</v>
      </c>
      <c r="D975">
        <f>MONTH(cukier3[[#This Row],[Data]])</f>
        <v>7</v>
      </c>
      <c r="E975">
        <f>IF(NOT(D974=cukier3[[#This Row],[miesiac]]),1,0)</f>
        <v>0</v>
      </c>
      <c r="F975">
        <f>IF(cukier3[[#This Row],[czypierwszy]]=1,(ROUNDUP((5000-F974)/1000,0)*1000+F974-cukier3[[#This Row],[Ilość cukru]]),F974-cukier3[[#This Row],[Ilość cukru]])</f>
        <v>3622</v>
      </c>
      <c r="G975">
        <f>cukier3[[#This Row],[magazyn]]-F974+cukier3[[#This Row],[Ilość cukru]]</f>
        <v>0</v>
      </c>
      <c r="H975">
        <f>IF(cukier3[[#This Row],[ile zakupiono]]&gt;=4000,1,0)</f>
        <v>0</v>
      </c>
    </row>
    <row r="976" spans="1:8" x14ac:dyDescent="0.25">
      <c r="A976" s="1">
        <v>40013</v>
      </c>
      <c r="B976" t="s">
        <v>122</v>
      </c>
      <c r="C976">
        <v>181</v>
      </c>
      <c r="D976">
        <f>MONTH(cukier3[[#This Row],[Data]])</f>
        <v>7</v>
      </c>
      <c r="E976">
        <f>IF(NOT(D975=cukier3[[#This Row],[miesiac]]),1,0)</f>
        <v>0</v>
      </c>
      <c r="F976">
        <f>IF(cukier3[[#This Row],[czypierwszy]]=1,(ROUNDUP((5000-F975)/1000,0)*1000+F975-cukier3[[#This Row],[Ilość cukru]]),F975-cukier3[[#This Row],[Ilość cukru]])</f>
        <v>3441</v>
      </c>
      <c r="G976">
        <f>cukier3[[#This Row],[magazyn]]-F975+cukier3[[#This Row],[Ilość cukru]]</f>
        <v>0</v>
      </c>
      <c r="H976">
        <f>IF(cukier3[[#This Row],[ile zakupiono]]&gt;=4000,1,0)</f>
        <v>0</v>
      </c>
    </row>
    <row r="977" spans="1:8" x14ac:dyDescent="0.25">
      <c r="A977" s="1">
        <v>40014</v>
      </c>
      <c r="B977" t="s">
        <v>52</v>
      </c>
      <c r="C977">
        <v>144</v>
      </c>
      <c r="D977">
        <f>MONTH(cukier3[[#This Row],[Data]])</f>
        <v>7</v>
      </c>
      <c r="E977">
        <f>IF(NOT(D976=cukier3[[#This Row],[miesiac]]),1,0)</f>
        <v>0</v>
      </c>
      <c r="F977">
        <f>IF(cukier3[[#This Row],[czypierwszy]]=1,(ROUNDUP((5000-F976)/1000,0)*1000+F976-cukier3[[#This Row],[Ilość cukru]]),F976-cukier3[[#This Row],[Ilość cukru]])</f>
        <v>3297</v>
      </c>
      <c r="G977">
        <f>cukier3[[#This Row],[magazyn]]-F976+cukier3[[#This Row],[Ilość cukru]]</f>
        <v>0</v>
      </c>
      <c r="H977">
        <f>IF(cukier3[[#This Row],[ile zakupiono]]&gt;=4000,1,0)</f>
        <v>0</v>
      </c>
    </row>
    <row r="978" spans="1:8" x14ac:dyDescent="0.25">
      <c r="A978" s="1">
        <v>40015</v>
      </c>
      <c r="B978" t="s">
        <v>24</v>
      </c>
      <c r="C978">
        <v>246</v>
      </c>
      <c r="D978">
        <f>MONTH(cukier3[[#This Row],[Data]])</f>
        <v>7</v>
      </c>
      <c r="E978">
        <f>IF(NOT(D977=cukier3[[#This Row],[miesiac]]),1,0)</f>
        <v>0</v>
      </c>
      <c r="F978">
        <f>IF(cukier3[[#This Row],[czypierwszy]]=1,(ROUNDUP((5000-F977)/1000,0)*1000+F977-cukier3[[#This Row],[Ilość cukru]]),F977-cukier3[[#This Row],[Ilość cukru]])</f>
        <v>3051</v>
      </c>
      <c r="G978">
        <f>cukier3[[#This Row],[magazyn]]-F977+cukier3[[#This Row],[Ilość cukru]]</f>
        <v>0</v>
      </c>
      <c r="H978">
        <f>IF(cukier3[[#This Row],[ile zakupiono]]&gt;=4000,1,0)</f>
        <v>0</v>
      </c>
    </row>
    <row r="979" spans="1:8" x14ac:dyDescent="0.25">
      <c r="A979" s="1">
        <v>40017</v>
      </c>
      <c r="B979" t="s">
        <v>198</v>
      </c>
      <c r="C979">
        <v>10</v>
      </c>
      <c r="D979">
        <f>MONTH(cukier3[[#This Row],[Data]])</f>
        <v>7</v>
      </c>
      <c r="E979">
        <f>IF(NOT(D978=cukier3[[#This Row],[miesiac]]),1,0)</f>
        <v>0</v>
      </c>
      <c r="F979">
        <f>IF(cukier3[[#This Row],[czypierwszy]]=1,(ROUNDUP((5000-F978)/1000,0)*1000+F978-cukier3[[#This Row],[Ilość cukru]]),F978-cukier3[[#This Row],[Ilość cukru]])</f>
        <v>3041</v>
      </c>
      <c r="G979">
        <f>cukier3[[#This Row],[magazyn]]-F978+cukier3[[#This Row],[Ilość cukru]]</f>
        <v>0</v>
      </c>
      <c r="H979">
        <f>IF(cukier3[[#This Row],[ile zakupiono]]&gt;=4000,1,0)</f>
        <v>0</v>
      </c>
    </row>
    <row r="980" spans="1:8" x14ac:dyDescent="0.25">
      <c r="A980" s="1">
        <v>40019</v>
      </c>
      <c r="B980" t="s">
        <v>28</v>
      </c>
      <c r="C980">
        <v>148</v>
      </c>
      <c r="D980">
        <f>MONTH(cukier3[[#This Row],[Data]])</f>
        <v>7</v>
      </c>
      <c r="E980">
        <f>IF(NOT(D979=cukier3[[#This Row],[miesiac]]),1,0)</f>
        <v>0</v>
      </c>
      <c r="F980">
        <f>IF(cukier3[[#This Row],[czypierwszy]]=1,(ROUNDUP((5000-F979)/1000,0)*1000+F979-cukier3[[#This Row],[Ilość cukru]]),F979-cukier3[[#This Row],[Ilość cukru]])</f>
        <v>2893</v>
      </c>
      <c r="G980">
        <f>cukier3[[#This Row],[magazyn]]-F979+cukier3[[#This Row],[Ilość cukru]]</f>
        <v>0</v>
      </c>
      <c r="H980">
        <f>IF(cukier3[[#This Row],[ile zakupiono]]&gt;=4000,1,0)</f>
        <v>0</v>
      </c>
    </row>
    <row r="981" spans="1:8" x14ac:dyDescent="0.25">
      <c r="A981" s="1">
        <v>40021</v>
      </c>
      <c r="B981" t="s">
        <v>37</v>
      </c>
      <c r="C981">
        <v>24</v>
      </c>
      <c r="D981">
        <f>MONTH(cukier3[[#This Row],[Data]])</f>
        <v>7</v>
      </c>
      <c r="E981">
        <f>IF(NOT(D980=cukier3[[#This Row],[miesiac]]),1,0)</f>
        <v>0</v>
      </c>
      <c r="F981">
        <f>IF(cukier3[[#This Row],[czypierwszy]]=1,(ROUNDUP((5000-F980)/1000,0)*1000+F980-cukier3[[#This Row],[Ilość cukru]]),F980-cukier3[[#This Row],[Ilość cukru]])</f>
        <v>2869</v>
      </c>
      <c r="G981">
        <f>cukier3[[#This Row],[magazyn]]-F980+cukier3[[#This Row],[Ilość cukru]]</f>
        <v>0</v>
      </c>
      <c r="H981">
        <f>IF(cukier3[[#This Row],[ile zakupiono]]&gt;=4000,1,0)</f>
        <v>0</v>
      </c>
    </row>
    <row r="982" spans="1:8" x14ac:dyDescent="0.25">
      <c r="A982" s="1">
        <v>40024</v>
      </c>
      <c r="B982" t="s">
        <v>27</v>
      </c>
      <c r="C982">
        <v>66</v>
      </c>
      <c r="D982">
        <f>MONTH(cukier3[[#This Row],[Data]])</f>
        <v>7</v>
      </c>
      <c r="E982">
        <f>IF(NOT(D981=cukier3[[#This Row],[miesiac]]),1,0)</f>
        <v>0</v>
      </c>
      <c r="F982">
        <f>IF(cukier3[[#This Row],[czypierwszy]]=1,(ROUNDUP((5000-F981)/1000,0)*1000+F981-cukier3[[#This Row],[Ilość cukru]]),F981-cukier3[[#This Row],[Ilość cukru]])</f>
        <v>2803</v>
      </c>
      <c r="G982">
        <f>cukier3[[#This Row],[magazyn]]-F981+cukier3[[#This Row],[Ilość cukru]]</f>
        <v>0</v>
      </c>
      <c r="H982">
        <f>IF(cukier3[[#This Row],[ile zakupiono]]&gt;=4000,1,0)</f>
        <v>0</v>
      </c>
    </row>
    <row r="983" spans="1:8" x14ac:dyDescent="0.25">
      <c r="A983" s="1">
        <v>40027</v>
      </c>
      <c r="B983" t="s">
        <v>47</v>
      </c>
      <c r="C983">
        <v>333</v>
      </c>
      <c r="D983">
        <f>MONTH(cukier3[[#This Row],[Data]])</f>
        <v>8</v>
      </c>
      <c r="E983">
        <f>IF(NOT(D982=cukier3[[#This Row],[miesiac]]),1,0)</f>
        <v>1</v>
      </c>
      <c r="F983">
        <f>IF(cukier3[[#This Row],[czypierwszy]]=1,(ROUNDUP((5000-F982)/1000,0)*1000+F982-cukier3[[#This Row],[Ilość cukru]]),F982-cukier3[[#This Row],[Ilość cukru]])</f>
        <v>5470</v>
      </c>
      <c r="G983">
        <f>cukier3[[#This Row],[magazyn]]-F982+cukier3[[#This Row],[Ilość cukru]]</f>
        <v>3000</v>
      </c>
      <c r="H983">
        <f>IF(cukier3[[#This Row],[ile zakupiono]]&gt;=4000,1,0)</f>
        <v>0</v>
      </c>
    </row>
    <row r="984" spans="1:8" x14ac:dyDescent="0.25">
      <c r="A984" s="1">
        <v>40027</v>
      </c>
      <c r="B984" t="s">
        <v>39</v>
      </c>
      <c r="C984">
        <v>194</v>
      </c>
      <c r="D984">
        <f>MONTH(cukier3[[#This Row],[Data]])</f>
        <v>8</v>
      </c>
      <c r="E984">
        <f>IF(NOT(D983=cukier3[[#This Row],[miesiac]]),1,0)</f>
        <v>0</v>
      </c>
      <c r="F984">
        <f>IF(cukier3[[#This Row],[czypierwszy]]=1,(ROUNDUP((5000-F983)/1000,0)*1000+F983-cukier3[[#This Row],[Ilość cukru]]),F983-cukier3[[#This Row],[Ilość cukru]])</f>
        <v>5276</v>
      </c>
      <c r="G984">
        <f>cukier3[[#This Row],[magazyn]]-F983+cukier3[[#This Row],[Ilość cukru]]</f>
        <v>0</v>
      </c>
      <c r="H984">
        <f>IF(cukier3[[#This Row],[ile zakupiono]]&gt;=4000,1,0)</f>
        <v>0</v>
      </c>
    </row>
    <row r="985" spans="1:8" x14ac:dyDescent="0.25">
      <c r="A985" s="1">
        <v>40031</v>
      </c>
      <c r="B985" t="s">
        <v>20</v>
      </c>
      <c r="C985">
        <v>154</v>
      </c>
      <c r="D985">
        <f>MONTH(cukier3[[#This Row],[Data]])</f>
        <v>8</v>
      </c>
      <c r="E985">
        <f>IF(NOT(D984=cukier3[[#This Row],[miesiac]]),1,0)</f>
        <v>0</v>
      </c>
      <c r="F985">
        <f>IF(cukier3[[#This Row],[czypierwszy]]=1,(ROUNDUP((5000-F984)/1000,0)*1000+F984-cukier3[[#This Row],[Ilość cukru]]),F984-cukier3[[#This Row],[Ilość cukru]])</f>
        <v>5122</v>
      </c>
      <c r="G985">
        <f>cukier3[[#This Row],[magazyn]]-F984+cukier3[[#This Row],[Ilość cukru]]</f>
        <v>0</v>
      </c>
      <c r="H985">
        <f>IF(cukier3[[#This Row],[ile zakupiono]]&gt;=4000,1,0)</f>
        <v>0</v>
      </c>
    </row>
    <row r="986" spans="1:8" x14ac:dyDescent="0.25">
      <c r="A986" s="1">
        <v>40031</v>
      </c>
      <c r="B986" t="s">
        <v>57</v>
      </c>
      <c r="C986">
        <v>100</v>
      </c>
      <c r="D986">
        <f>MONTH(cukier3[[#This Row],[Data]])</f>
        <v>8</v>
      </c>
      <c r="E986">
        <f>IF(NOT(D985=cukier3[[#This Row],[miesiac]]),1,0)</f>
        <v>0</v>
      </c>
      <c r="F986">
        <f>IF(cukier3[[#This Row],[czypierwszy]]=1,(ROUNDUP((5000-F985)/1000,0)*1000+F985-cukier3[[#This Row],[Ilość cukru]]),F985-cukier3[[#This Row],[Ilość cukru]])</f>
        <v>5022</v>
      </c>
      <c r="G986">
        <f>cukier3[[#This Row],[magazyn]]-F985+cukier3[[#This Row],[Ilość cukru]]</f>
        <v>0</v>
      </c>
      <c r="H986">
        <f>IF(cukier3[[#This Row],[ile zakupiono]]&gt;=4000,1,0)</f>
        <v>0</v>
      </c>
    </row>
    <row r="987" spans="1:8" x14ac:dyDescent="0.25">
      <c r="A987" s="1">
        <v>40031</v>
      </c>
      <c r="B987" t="s">
        <v>3</v>
      </c>
      <c r="C987">
        <v>18</v>
      </c>
      <c r="D987">
        <f>MONTH(cukier3[[#This Row],[Data]])</f>
        <v>8</v>
      </c>
      <c r="E987">
        <f>IF(NOT(D986=cukier3[[#This Row],[miesiac]]),1,0)</f>
        <v>0</v>
      </c>
      <c r="F987">
        <f>IF(cukier3[[#This Row],[czypierwszy]]=1,(ROUNDUP((5000-F986)/1000,0)*1000+F986-cukier3[[#This Row],[Ilość cukru]]),F986-cukier3[[#This Row],[Ilość cukru]])</f>
        <v>5004</v>
      </c>
      <c r="G987">
        <f>cukier3[[#This Row],[magazyn]]-F986+cukier3[[#This Row],[Ilość cukru]]</f>
        <v>0</v>
      </c>
      <c r="H987">
        <f>IF(cukier3[[#This Row],[ile zakupiono]]&gt;=4000,1,0)</f>
        <v>0</v>
      </c>
    </row>
    <row r="988" spans="1:8" x14ac:dyDescent="0.25">
      <c r="A988" s="1">
        <v>40031</v>
      </c>
      <c r="B988" t="s">
        <v>172</v>
      </c>
      <c r="C988">
        <v>20</v>
      </c>
      <c r="D988">
        <f>MONTH(cukier3[[#This Row],[Data]])</f>
        <v>8</v>
      </c>
      <c r="E988">
        <f>IF(NOT(D987=cukier3[[#This Row],[miesiac]]),1,0)</f>
        <v>0</v>
      </c>
      <c r="F988">
        <f>IF(cukier3[[#This Row],[czypierwszy]]=1,(ROUNDUP((5000-F987)/1000,0)*1000+F987-cukier3[[#This Row],[Ilość cukru]]),F987-cukier3[[#This Row],[Ilość cukru]])</f>
        <v>4984</v>
      </c>
      <c r="G988">
        <f>cukier3[[#This Row],[magazyn]]-F987+cukier3[[#This Row],[Ilość cukru]]</f>
        <v>0</v>
      </c>
      <c r="H988">
        <f>IF(cukier3[[#This Row],[ile zakupiono]]&gt;=4000,1,0)</f>
        <v>0</v>
      </c>
    </row>
    <row r="989" spans="1:8" x14ac:dyDescent="0.25">
      <c r="A989" s="1">
        <v>40033</v>
      </c>
      <c r="B989" t="s">
        <v>57</v>
      </c>
      <c r="C989">
        <v>200</v>
      </c>
      <c r="D989">
        <f>MONTH(cukier3[[#This Row],[Data]])</f>
        <v>8</v>
      </c>
      <c r="E989">
        <f>IF(NOT(D988=cukier3[[#This Row],[miesiac]]),1,0)</f>
        <v>0</v>
      </c>
      <c r="F989">
        <f>IF(cukier3[[#This Row],[czypierwszy]]=1,(ROUNDUP((5000-F988)/1000,0)*1000+F988-cukier3[[#This Row],[Ilość cukru]]),F988-cukier3[[#This Row],[Ilość cukru]])</f>
        <v>4784</v>
      </c>
      <c r="G989">
        <f>cukier3[[#This Row],[magazyn]]-F988+cukier3[[#This Row],[Ilość cukru]]</f>
        <v>0</v>
      </c>
      <c r="H989">
        <f>IF(cukier3[[#This Row],[ile zakupiono]]&gt;=4000,1,0)</f>
        <v>0</v>
      </c>
    </row>
    <row r="990" spans="1:8" x14ac:dyDescent="0.25">
      <c r="A990" s="1">
        <v>40034</v>
      </c>
      <c r="B990" t="s">
        <v>20</v>
      </c>
      <c r="C990">
        <v>48</v>
      </c>
      <c r="D990">
        <f>MONTH(cukier3[[#This Row],[Data]])</f>
        <v>8</v>
      </c>
      <c r="E990">
        <f>IF(NOT(D989=cukier3[[#This Row],[miesiac]]),1,0)</f>
        <v>0</v>
      </c>
      <c r="F990">
        <f>IF(cukier3[[#This Row],[czypierwszy]]=1,(ROUNDUP((5000-F989)/1000,0)*1000+F989-cukier3[[#This Row],[Ilość cukru]]),F989-cukier3[[#This Row],[Ilość cukru]])</f>
        <v>4736</v>
      </c>
      <c r="G990">
        <f>cukier3[[#This Row],[magazyn]]-F989+cukier3[[#This Row],[Ilość cukru]]</f>
        <v>0</v>
      </c>
      <c r="H990">
        <f>IF(cukier3[[#This Row],[ile zakupiono]]&gt;=4000,1,0)</f>
        <v>0</v>
      </c>
    </row>
    <row r="991" spans="1:8" x14ac:dyDescent="0.25">
      <c r="A991" s="1">
        <v>40034</v>
      </c>
      <c r="B991" t="s">
        <v>63</v>
      </c>
      <c r="C991">
        <v>68</v>
      </c>
      <c r="D991">
        <f>MONTH(cukier3[[#This Row],[Data]])</f>
        <v>8</v>
      </c>
      <c r="E991">
        <f>IF(NOT(D990=cukier3[[#This Row],[miesiac]]),1,0)</f>
        <v>0</v>
      </c>
      <c r="F991">
        <f>IF(cukier3[[#This Row],[czypierwszy]]=1,(ROUNDUP((5000-F990)/1000,0)*1000+F990-cukier3[[#This Row],[Ilość cukru]]),F990-cukier3[[#This Row],[Ilość cukru]])</f>
        <v>4668</v>
      </c>
      <c r="G991">
        <f>cukier3[[#This Row],[magazyn]]-F990+cukier3[[#This Row],[Ilość cukru]]</f>
        <v>0</v>
      </c>
      <c r="H991">
        <f>IF(cukier3[[#This Row],[ile zakupiono]]&gt;=4000,1,0)</f>
        <v>0</v>
      </c>
    </row>
    <row r="992" spans="1:8" x14ac:dyDescent="0.25">
      <c r="A992" s="1">
        <v>40035</v>
      </c>
      <c r="B992" t="s">
        <v>176</v>
      </c>
      <c r="C992">
        <v>9</v>
      </c>
      <c r="D992">
        <f>MONTH(cukier3[[#This Row],[Data]])</f>
        <v>8</v>
      </c>
      <c r="E992">
        <f>IF(NOT(D991=cukier3[[#This Row],[miesiac]]),1,0)</f>
        <v>0</v>
      </c>
      <c r="F992">
        <f>IF(cukier3[[#This Row],[czypierwszy]]=1,(ROUNDUP((5000-F991)/1000,0)*1000+F991-cukier3[[#This Row],[Ilość cukru]]),F991-cukier3[[#This Row],[Ilość cukru]])</f>
        <v>4659</v>
      </c>
      <c r="G992">
        <f>cukier3[[#This Row],[magazyn]]-F991+cukier3[[#This Row],[Ilość cukru]]</f>
        <v>0</v>
      </c>
      <c r="H992">
        <f>IF(cukier3[[#This Row],[ile zakupiono]]&gt;=4000,1,0)</f>
        <v>0</v>
      </c>
    </row>
    <row r="993" spans="1:8" x14ac:dyDescent="0.25">
      <c r="A993" s="1">
        <v>40039</v>
      </c>
      <c r="B993" t="s">
        <v>52</v>
      </c>
      <c r="C993">
        <v>493</v>
      </c>
      <c r="D993">
        <f>MONTH(cukier3[[#This Row],[Data]])</f>
        <v>8</v>
      </c>
      <c r="E993">
        <f>IF(NOT(D992=cukier3[[#This Row],[miesiac]]),1,0)</f>
        <v>0</v>
      </c>
      <c r="F993">
        <f>IF(cukier3[[#This Row],[czypierwszy]]=1,(ROUNDUP((5000-F992)/1000,0)*1000+F992-cukier3[[#This Row],[Ilość cukru]]),F992-cukier3[[#This Row],[Ilość cukru]])</f>
        <v>4166</v>
      </c>
      <c r="G993">
        <f>cukier3[[#This Row],[magazyn]]-F992+cukier3[[#This Row],[Ilość cukru]]</f>
        <v>0</v>
      </c>
      <c r="H993">
        <f>IF(cukier3[[#This Row],[ile zakupiono]]&gt;=4000,1,0)</f>
        <v>0</v>
      </c>
    </row>
    <row r="994" spans="1:8" x14ac:dyDescent="0.25">
      <c r="A994" s="1">
        <v>40039</v>
      </c>
      <c r="B994" t="s">
        <v>16</v>
      </c>
      <c r="C994">
        <v>340</v>
      </c>
      <c r="D994">
        <f>MONTH(cukier3[[#This Row],[Data]])</f>
        <v>8</v>
      </c>
      <c r="E994">
        <f>IF(NOT(D993=cukier3[[#This Row],[miesiac]]),1,0)</f>
        <v>0</v>
      </c>
      <c r="F994">
        <f>IF(cukier3[[#This Row],[czypierwszy]]=1,(ROUNDUP((5000-F993)/1000,0)*1000+F993-cukier3[[#This Row],[Ilość cukru]]),F993-cukier3[[#This Row],[Ilość cukru]])</f>
        <v>3826</v>
      </c>
      <c r="G994">
        <f>cukier3[[#This Row],[magazyn]]-F993+cukier3[[#This Row],[Ilość cukru]]</f>
        <v>0</v>
      </c>
      <c r="H994">
        <f>IF(cukier3[[#This Row],[ile zakupiono]]&gt;=4000,1,0)</f>
        <v>0</v>
      </c>
    </row>
    <row r="995" spans="1:8" x14ac:dyDescent="0.25">
      <c r="A995" s="1">
        <v>40041</v>
      </c>
      <c r="B995" t="s">
        <v>176</v>
      </c>
      <c r="C995">
        <v>2</v>
      </c>
      <c r="D995">
        <f>MONTH(cukier3[[#This Row],[Data]])</f>
        <v>8</v>
      </c>
      <c r="E995">
        <f>IF(NOT(D994=cukier3[[#This Row],[miesiac]]),1,0)</f>
        <v>0</v>
      </c>
      <c r="F995">
        <f>IF(cukier3[[#This Row],[czypierwszy]]=1,(ROUNDUP((5000-F994)/1000,0)*1000+F994-cukier3[[#This Row],[Ilość cukru]]),F994-cukier3[[#This Row],[Ilość cukru]])</f>
        <v>3824</v>
      </c>
      <c r="G995">
        <f>cukier3[[#This Row],[magazyn]]-F994+cukier3[[#This Row],[Ilość cukru]]</f>
        <v>0</v>
      </c>
      <c r="H995">
        <f>IF(cukier3[[#This Row],[ile zakupiono]]&gt;=4000,1,0)</f>
        <v>0</v>
      </c>
    </row>
    <row r="996" spans="1:8" x14ac:dyDescent="0.25">
      <c r="A996" s="1">
        <v>40044</v>
      </c>
      <c r="B996" t="s">
        <v>30</v>
      </c>
      <c r="C996">
        <v>62</v>
      </c>
      <c r="D996">
        <f>MONTH(cukier3[[#This Row],[Data]])</f>
        <v>8</v>
      </c>
      <c r="E996">
        <f>IF(NOT(D995=cukier3[[#This Row],[miesiac]]),1,0)</f>
        <v>0</v>
      </c>
      <c r="F996">
        <f>IF(cukier3[[#This Row],[czypierwszy]]=1,(ROUNDUP((5000-F995)/1000,0)*1000+F995-cukier3[[#This Row],[Ilość cukru]]),F995-cukier3[[#This Row],[Ilość cukru]])</f>
        <v>3762</v>
      </c>
      <c r="G996">
        <f>cukier3[[#This Row],[magazyn]]-F995+cukier3[[#This Row],[Ilość cukru]]</f>
        <v>0</v>
      </c>
      <c r="H996">
        <f>IF(cukier3[[#This Row],[ile zakupiono]]&gt;=4000,1,0)</f>
        <v>0</v>
      </c>
    </row>
    <row r="997" spans="1:8" x14ac:dyDescent="0.25">
      <c r="A997" s="1">
        <v>40044</v>
      </c>
      <c r="B997" t="s">
        <v>24</v>
      </c>
      <c r="C997">
        <v>164</v>
      </c>
      <c r="D997">
        <f>MONTH(cukier3[[#This Row],[Data]])</f>
        <v>8</v>
      </c>
      <c r="E997">
        <f>IF(NOT(D996=cukier3[[#This Row],[miesiac]]),1,0)</f>
        <v>0</v>
      </c>
      <c r="F997">
        <f>IF(cukier3[[#This Row],[czypierwszy]]=1,(ROUNDUP((5000-F996)/1000,0)*1000+F996-cukier3[[#This Row],[Ilość cukru]]),F996-cukier3[[#This Row],[Ilość cukru]])</f>
        <v>3598</v>
      </c>
      <c r="G997">
        <f>cukier3[[#This Row],[magazyn]]-F996+cukier3[[#This Row],[Ilość cukru]]</f>
        <v>0</v>
      </c>
      <c r="H997">
        <f>IF(cukier3[[#This Row],[ile zakupiono]]&gt;=4000,1,0)</f>
        <v>0</v>
      </c>
    </row>
    <row r="998" spans="1:8" x14ac:dyDescent="0.25">
      <c r="A998" s="1">
        <v>40045</v>
      </c>
      <c r="B998" t="s">
        <v>30</v>
      </c>
      <c r="C998">
        <v>170</v>
      </c>
      <c r="D998">
        <f>MONTH(cukier3[[#This Row],[Data]])</f>
        <v>8</v>
      </c>
      <c r="E998">
        <f>IF(NOT(D997=cukier3[[#This Row],[miesiac]]),1,0)</f>
        <v>0</v>
      </c>
      <c r="F998">
        <f>IF(cukier3[[#This Row],[czypierwszy]]=1,(ROUNDUP((5000-F997)/1000,0)*1000+F997-cukier3[[#This Row],[Ilość cukru]]),F997-cukier3[[#This Row],[Ilość cukru]])</f>
        <v>3428</v>
      </c>
      <c r="G998">
        <f>cukier3[[#This Row],[magazyn]]-F997+cukier3[[#This Row],[Ilość cukru]]</f>
        <v>0</v>
      </c>
      <c r="H998">
        <f>IF(cukier3[[#This Row],[ile zakupiono]]&gt;=4000,1,0)</f>
        <v>0</v>
      </c>
    </row>
    <row r="999" spans="1:8" x14ac:dyDescent="0.25">
      <c r="A999" s="1">
        <v>40047</v>
      </c>
      <c r="B999" t="s">
        <v>73</v>
      </c>
      <c r="C999">
        <v>164</v>
      </c>
      <c r="D999">
        <f>MONTH(cukier3[[#This Row],[Data]])</f>
        <v>8</v>
      </c>
      <c r="E999">
        <f>IF(NOT(D998=cukier3[[#This Row],[miesiac]]),1,0)</f>
        <v>0</v>
      </c>
      <c r="F999">
        <f>IF(cukier3[[#This Row],[czypierwszy]]=1,(ROUNDUP((5000-F998)/1000,0)*1000+F998-cukier3[[#This Row],[Ilość cukru]]),F998-cukier3[[#This Row],[Ilość cukru]])</f>
        <v>3264</v>
      </c>
      <c r="G999">
        <f>cukier3[[#This Row],[magazyn]]-F998+cukier3[[#This Row],[Ilość cukru]]</f>
        <v>0</v>
      </c>
      <c r="H999">
        <f>IF(cukier3[[#This Row],[ile zakupiono]]&gt;=4000,1,0)</f>
        <v>0</v>
      </c>
    </row>
    <row r="1000" spans="1:8" x14ac:dyDescent="0.25">
      <c r="A1000" s="1">
        <v>40049</v>
      </c>
      <c r="B1000" t="s">
        <v>8</v>
      </c>
      <c r="C1000">
        <v>70</v>
      </c>
      <c r="D1000">
        <f>MONTH(cukier3[[#This Row],[Data]])</f>
        <v>8</v>
      </c>
      <c r="E1000">
        <f>IF(NOT(D999=cukier3[[#This Row],[miesiac]]),1,0)</f>
        <v>0</v>
      </c>
      <c r="F1000">
        <f>IF(cukier3[[#This Row],[czypierwszy]]=1,(ROUNDUP((5000-F999)/1000,0)*1000+F999-cukier3[[#This Row],[Ilość cukru]]),F999-cukier3[[#This Row],[Ilość cukru]])</f>
        <v>3194</v>
      </c>
      <c r="G1000">
        <f>cukier3[[#This Row],[magazyn]]-F999+cukier3[[#This Row],[Ilość cukru]]</f>
        <v>0</v>
      </c>
      <c r="H1000">
        <f>IF(cukier3[[#This Row],[ile zakupiono]]&gt;=4000,1,0)</f>
        <v>0</v>
      </c>
    </row>
    <row r="1001" spans="1:8" x14ac:dyDescent="0.25">
      <c r="A1001" s="1">
        <v>40056</v>
      </c>
      <c r="B1001" t="s">
        <v>52</v>
      </c>
      <c r="C1001">
        <v>133</v>
      </c>
      <c r="D1001">
        <f>MONTH(cukier3[[#This Row],[Data]])</f>
        <v>8</v>
      </c>
      <c r="E1001">
        <f>IF(NOT(D1000=cukier3[[#This Row],[miesiac]]),1,0)</f>
        <v>0</v>
      </c>
      <c r="F1001">
        <f>IF(cukier3[[#This Row],[czypierwszy]]=1,(ROUNDUP((5000-F1000)/1000,0)*1000+F1000-cukier3[[#This Row],[Ilość cukru]]),F1000-cukier3[[#This Row],[Ilość cukru]])</f>
        <v>3061</v>
      </c>
      <c r="G1001">
        <f>cukier3[[#This Row],[magazyn]]-F1000+cukier3[[#This Row],[Ilość cukru]]</f>
        <v>0</v>
      </c>
      <c r="H1001">
        <f>IF(cukier3[[#This Row],[ile zakupiono]]&gt;=4000,1,0)</f>
        <v>0</v>
      </c>
    </row>
    <row r="1002" spans="1:8" x14ac:dyDescent="0.25">
      <c r="A1002" s="1">
        <v>40057</v>
      </c>
      <c r="B1002" t="s">
        <v>199</v>
      </c>
      <c r="C1002">
        <v>20</v>
      </c>
      <c r="D1002">
        <f>MONTH(cukier3[[#This Row],[Data]])</f>
        <v>9</v>
      </c>
      <c r="E1002">
        <f>IF(NOT(D1001=cukier3[[#This Row],[miesiac]]),1,0)</f>
        <v>1</v>
      </c>
      <c r="F1002">
        <f>IF(cukier3[[#This Row],[czypierwszy]]=1,(ROUNDUP((5000-F1001)/1000,0)*1000+F1001-cukier3[[#This Row],[Ilość cukru]]),F1001-cukier3[[#This Row],[Ilość cukru]])</f>
        <v>5041</v>
      </c>
      <c r="G1002">
        <f>cukier3[[#This Row],[magazyn]]-F1001+cukier3[[#This Row],[Ilość cukru]]</f>
        <v>2000</v>
      </c>
      <c r="H1002">
        <f>IF(cukier3[[#This Row],[ile zakupiono]]&gt;=4000,1,0)</f>
        <v>0</v>
      </c>
    </row>
    <row r="1003" spans="1:8" x14ac:dyDescent="0.25">
      <c r="A1003" s="1">
        <v>40059</v>
      </c>
      <c r="B1003" t="s">
        <v>200</v>
      </c>
      <c r="C1003">
        <v>15</v>
      </c>
      <c r="D1003">
        <f>MONTH(cukier3[[#This Row],[Data]])</f>
        <v>9</v>
      </c>
      <c r="E1003">
        <f>IF(NOT(D1002=cukier3[[#This Row],[miesiac]]),1,0)</f>
        <v>0</v>
      </c>
      <c r="F1003">
        <f>IF(cukier3[[#This Row],[czypierwszy]]=1,(ROUNDUP((5000-F1002)/1000,0)*1000+F1002-cukier3[[#This Row],[Ilość cukru]]),F1002-cukier3[[#This Row],[Ilość cukru]])</f>
        <v>5026</v>
      </c>
      <c r="G1003">
        <f>cukier3[[#This Row],[magazyn]]-F1002+cukier3[[#This Row],[Ilość cukru]]</f>
        <v>0</v>
      </c>
      <c r="H1003">
        <f>IF(cukier3[[#This Row],[ile zakupiono]]&gt;=4000,1,0)</f>
        <v>0</v>
      </c>
    </row>
    <row r="1004" spans="1:8" x14ac:dyDescent="0.25">
      <c r="A1004" s="1">
        <v>40060</v>
      </c>
      <c r="B1004" t="s">
        <v>201</v>
      </c>
      <c r="C1004">
        <v>15</v>
      </c>
      <c r="D1004">
        <f>MONTH(cukier3[[#This Row],[Data]])</f>
        <v>9</v>
      </c>
      <c r="E1004">
        <f>IF(NOT(D1003=cukier3[[#This Row],[miesiac]]),1,0)</f>
        <v>0</v>
      </c>
      <c r="F1004">
        <f>IF(cukier3[[#This Row],[czypierwszy]]=1,(ROUNDUP((5000-F1003)/1000,0)*1000+F1003-cukier3[[#This Row],[Ilość cukru]]),F1003-cukier3[[#This Row],[Ilość cukru]])</f>
        <v>5011</v>
      </c>
      <c r="G1004">
        <f>cukier3[[#This Row],[magazyn]]-F1003+cukier3[[#This Row],[Ilość cukru]]</f>
        <v>0</v>
      </c>
      <c r="H1004">
        <f>IF(cukier3[[#This Row],[ile zakupiono]]&gt;=4000,1,0)</f>
        <v>0</v>
      </c>
    </row>
    <row r="1005" spans="1:8" x14ac:dyDescent="0.25">
      <c r="A1005" s="1">
        <v>40061</v>
      </c>
      <c r="B1005" t="s">
        <v>60</v>
      </c>
      <c r="C1005">
        <v>105</v>
      </c>
      <c r="D1005">
        <f>MONTH(cukier3[[#This Row],[Data]])</f>
        <v>9</v>
      </c>
      <c r="E1005">
        <f>IF(NOT(D1004=cukier3[[#This Row],[miesiac]]),1,0)</f>
        <v>0</v>
      </c>
      <c r="F1005">
        <f>IF(cukier3[[#This Row],[czypierwszy]]=1,(ROUNDUP((5000-F1004)/1000,0)*1000+F1004-cukier3[[#This Row],[Ilość cukru]]),F1004-cukier3[[#This Row],[Ilość cukru]])</f>
        <v>4906</v>
      </c>
      <c r="G1005">
        <f>cukier3[[#This Row],[magazyn]]-F1004+cukier3[[#This Row],[Ilość cukru]]</f>
        <v>0</v>
      </c>
      <c r="H1005">
        <f>IF(cukier3[[#This Row],[ile zakupiono]]&gt;=4000,1,0)</f>
        <v>0</v>
      </c>
    </row>
    <row r="1006" spans="1:8" x14ac:dyDescent="0.25">
      <c r="A1006" s="1">
        <v>40065</v>
      </c>
      <c r="B1006" t="s">
        <v>33</v>
      </c>
      <c r="C1006">
        <v>192</v>
      </c>
      <c r="D1006">
        <f>MONTH(cukier3[[#This Row],[Data]])</f>
        <v>9</v>
      </c>
      <c r="E1006">
        <f>IF(NOT(D1005=cukier3[[#This Row],[miesiac]]),1,0)</f>
        <v>0</v>
      </c>
      <c r="F1006">
        <f>IF(cukier3[[#This Row],[czypierwszy]]=1,(ROUNDUP((5000-F1005)/1000,0)*1000+F1005-cukier3[[#This Row],[Ilość cukru]]),F1005-cukier3[[#This Row],[Ilość cukru]])</f>
        <v>4714</v>
      </c>
      <c r="G1006">
        <f>cukier3[[#This Row],[magazyn]]-F1005+cukier3[[#This Row],[Ilość cukru]]</f>
        <v>0</v>
      </c>
      <c r="H1006">
        <f>IF(cukier3[[#This Row],[ile zakupiono]]&gt;=4000,1,0)</f>
        <v>0</v>
      </c>
    </row>
    <row r="1007" spans="1:8" x14ac:dyDescent="0.25">
      <c r="A1007" s="1">
        <v>40065</v>
      </c>
      <c r="B1007" t="s">
        <v>82</v>
      </c>
      <c r="C1007">
        <v>142</v>
      </c>
      <c r="D1007">
        <f>MONTH(cukier3[[#This Row],[Data]])</f>
        <v>9</v>
      </c>
      <c r="E1007">
        <f>IF(NOT(D1006=cukier3[[#This Row],[miesiac]]),1,0)</f>
        <v>0</v>
      </c>
      <c r="F1007">
        <f>IF(cukier3[[#This Row],[czypierwszy]]=1,(ROUNDUP((5000-F1006)/1000,0)*1000+F1006-cukier3[[#This Row],[Ilość cukru]]),F1006-cukier3[[#This Row],[Ilość cukru]])</f>
        <v>4572</v>
      </c>
      <c r="G1007">
        <f>cukier3[[#This Row],[magazyn]]-F1006+cukier3[[#This Row],[Ilość cukru]]</f>
        <v>0</v>
      </c>
      <c r="H1007">
        <f>IF(cukier3[[#This Row],[ile zakupiono]]&gt;=4000,1,0)</f>
        <v>0</v>
      </c>
    </row>
    <row r="1008" spans="1:8" x14ac:dyDescent="0.25">
      <c r="A1008" s="1">
        <v>40066</v>
      </c>
      <c r="B1008" t="s">
        <v>108</v>
      </c>
      <c r="C1008">
        <v>3</v>
      </c>
      <c r="D1008">
        <f>MONTH(cukier3[[#This Row],[Data]])</f>
        <v>9</v>
      </c>
      <c r="E1008">
        <f>IF(NOT(D1007=cukier3[[#This Row],[miesiac]]),1,0)</f>
        <v>0</v>
      </c>
      <c r="F1008">
        <f>IF(cukier3[[#This Row],[czypierwszy]]=1,(ROUNDUP((5000-F1007)/1000,0)*1000+F1007-cukier3[[#This Row],[Ilość cukru]]),F1007-cukier3[[#This Row],[Ilość cukru]])</f>
        <v>4569</v>
      </c>
      <c r="G1008">
        <f>cukier3[[#This Row],[magazyn]]-F1007+cukier3[[#This Row],[Ilość cukru]]</f>
        <v>0</v>
      </c>
      <c r="H1008">
        <f>IF(cukier3[[#This Row],[ile zakupiono]]&gt;=4000,1,0)</f>
        <v>0</v>
      </c>
    </row>
    <row r="1009" spans="1:8" x14ac:dyDescent="0.25">
      <c r="A1009" s="1">
        <v>40066</v>
      </c>
      <c r="B1009" t="s">
        <v>19</v>
      </c>
      <c r="C1009">
        <v>219</v>
      </c>
      <c r="D1009">
        <f>MONTH(cukier3[[#This Row],[Data]])</f>
        <v>9</v>
      </c>
      <c r="E1009">
        <f>IF(NOT(D1008=cukier3[[#This Row],[miesiac]]),1,0)</f>
        <v>0</v>
      </c>
      <c r="F1009">
        <f>IF(cukier3[[#This Row],[czypierwszy]]=1,(ROUNDUP((5000-F1008)/1000,0)*1000+F1008-cukier3[[#This Row],[Ilość cukru]]),F1008-cukier3[[#This Row],[Ilość cukru]])</f>
        <v>4350</v>
      </c>
      <c r="G1009">
        <f>cukier3[[#This Row],[magazyn]]-F1008+cukier3[[#This Row],[Ilość cukru]]</f>
        <v>0</v>
      </c>
      <c r="H1009">
        <f>IF(cukier3[[#This Row],[ile zakupiono]]&gt;=4000,1,0)</f>
        <v>0</v>
      </c>
    </row>
    <row r="1010" spans="1:8" x14ac:dyDescent="0.25">
      <c r="A1010" s="1">
        <v>40070</v>
      </c>
      <c r="B1010" t="s">
        <v>32</v>
      </c>
      <c r="C1010">
        <v>137</v>
      </c>
      <c r="D1010">
        <f>MONTH(cukier3[[#This Row],[Data]])</f>
        <v>9</v>
      </c>
      <c r="E1010">
        <f>IF(NOT(D1009=cukier3[[#This Row],[miesiac]]),1,0)</f>
        <v>0</v>
      </c>
      <c r="F1010">
        <f>IF(cukier3[[#This Row],[czypierwszy]]=1,(ROUNDUP((5000-F1009)/1000,0)*1000+F1009-cukier3[[#This Row],[Ilość cukru]]),F1009-cukier3[[#This Row],[Ilość cukru]])</f>
        <v>4213</v>
      </c>
      <c r="G1010">
        <f>cukier3[[#This Row],[magazyn]]-F1009+cukier3[[#This Row],[Ilość cukru]]</f>
        <v>0</v>
      </c>
      <c r="H1010">
        <f>IF(cukier3[[#This Row],[ile zakupiono]]&gt;=4000,1,0)</f>
        <v>0</v>
      </c>
    </row>
    <row r="1011" spans="1:8" x14ac:dyDescent="0.25">
      <c r="A1011" s="1">
        <v>40071</v>
      </c>
      <c r="B1011" t="s">
        <v>22</v>
      </c>
      <c r="C1011">
        <v>108</v>
      </c>
      <c r="D1011">
        <f>MONTH(cukier3[[#This Row],[Data]])</f>
        <v>9</v>
      </c>
      <c r="E1011">
        <f>IF(NOT(D1010=cukier3[[#This Row],[miesiac]]),1,0)</f>
        <v>0</v>
      </c>
      <c r="F1011">
        <f>IF(cukier3[[#This Row],[czypierwszy]]=1,(ROUNDUP((5000-F1010)/1000,0)*1000+F1010-cukier3[[#This Row],[Ilość cukru]]),F1010-cukier3[[#This Row],[Ilość cukru]])</f>
        <v>4105</v>
      </c>
      <c r="G1011">
        <f>cukier3[[#This Row],[magazyn]]-F1010+cukier3[[#This Row],[Ilość cukru]]</f>
        <v>0</v>
      </c>
      <c r="H1011">
        <f>IF(cukier3[[#This Row],[ile zakupiono]]&gt;=4000,1,0)</f>
        <v>0</v>
      </c>
    </row>
    <row r="1012" spans="1:8" x14ac:dyDescent="0.25">
      <c r="A1012" s="1">
        <v>40072</v>
      </c>
      <c r="B1012" t="s">
        <v>104</v>
      </c>
      <c r="C1012">
        <v>395</v>
      </c>
      <c r="D1012">
        <f>MONTH(cukier3[[#This Row],[Data]])</f>
        <v>9</v>
      </c>
      <c r="E1012">
        <f>IF(NOT(D1011=cukier3[[#This Row],[miesiac]]),1,0)</f>
        <v>0</v>
      </c>
      <c r="F1012">
        <f>IF(cukier3[[#This Row],[czypierwszy]]=1,(ROUNDUP((5000-F1011)/1000,0)*1000+F1011-cukier3[[#This Row],[Ilość cukru]]),F1011-cukier3[[#This Row],[Ilość cukru]])</f>
        <v>3710</v>
      </c>
      <c r="G1012">
        <f>cukier3[[#This Row],[magazyn]]-F1011+cukier3[[#This Row],[Ilość cukru]]</f>
        <v>0</v>
      </c>
      <c r="H1012">
        <f>IF(cukier3[[#This Row],[ile zakupiono]]&gt;=4000,1,0)</f>
        <v>0</v>
      </c>
    </row>
    <row r="1013" spans="1:8" x14ac:dyDescent="0.25">
      <c r="A1013" s="1">
        <v>40073</v>
      </c>
      <c r="B1013" t="s">
        <v>202</v>
      </c>
      <c r="C1013">
        <v>3</v>
      </c>
      <c r="D1013">
        <f>MONTH(cukier3[[#This Row],[Data]])</f>
        <v>9</v>
      </c>
      <c r="E1013">
        <f>IF(NOT(D1012=cukier3[[#This Row],[miesiac]]),1,0)</f>
        <v>0</v>
      </c>
      <c r="F1013">
        <f>IF(cukier3[[#This Row],[czypierwszy]]=1,(ROUNDUP((5000-F1012)/1000,0)*1000+F1012-cukier3[[#This Row],[Ilość cukru]]),F1012-cukier3[[#This Row],[Ilość cukru]])</f>
        <v>3707</v>
      </c>
      <c r="G1013">
        <f>cukier3[[#This Row],[magazyn]]-F1012+cukier3[[#This Row],[Ilość cukru]]</f>
        <v>0</v>
      </c>
      <c r="H1013">
        <f>IF(cukier3[[#This Row],[ile zakupiono]]&gt;=4000,1,0)</f>
        <v>0</v>
      </c>
    </row>
    <row r="1014" spans="1:8" x14ac:dyDescent="0.25">
      <c r="A1014" s="1">
        <v>40075</v>
      </c>
      <c r="B1014" t="s">
        <v>8</v>
      </c>
      <c r="C1014">
        <v>73</v>
      </c>
      <c r="D1014">
        <f>MONTH(cukier3[[#This Row],[Data]])</f>
        <v>9</v>
      </c>
      <c r="E1014">
        <f>IF(NOT(D1013=cukier3[[#This Row],[miesiac]]),1,0)</f>
        <v>0</v>
      </c>
      <c r="F1014">
        <f>IF(cukier3[[#This Row],[czypierwszy]]=1,(ROUNDUP((5000-F1013)/1000,0)*1000+F1013-cukier3[[#This Row],[Ilość cukru]]),F1013-cukier3[[#This Row],[Ilość cukru]])</f>
        <v>3634</v>
      </c>
      <c r="G1014">
        <f>cukier3[[#This Row],[magazyn]]-F1013+cukier3[[#This Row],[Ilość cukru]]</f>
        <v>0</v>
      </c>
      <c r="H1014">
        <f>IF(cukier3[[#This Row],[ile zakupiono]]&gt;=4000,1,0)</f>
        <v>0</v>
      </c>
    </row>
    <row r="1015" spans="1:8" x14ac:dyDescent="0.25">
      <c r="A1015" s="1">
        <v>40075</v>
      </c>
      <c r="B1015" t="s">
        <v>47</v>
      </c>
      <c r="C1015">
        <v>209</v>
      </c>
      <c r="D1015">
        <f>MONTH(cukier3[[#This Row],[Data]])</f>
        <v>9</v>
      </c>
      <c r="E1015">
        <f>IF(NOT(D1014=cukier3[[#This Row],[miesiac]]),1,0)</f>
        <v>0</v>
      </c>
      <c r="F1015">
        <f>IF(cukier3[[#This Row],[czypierwszy]]=1,(ROUNDUP((5000-F1014)/1000,0)*1000+F1014-cukier3[[#This Row],[Ilość cukru]]),F1014-cukier3[[#This Row],[Ilość cukru]])</f>
        <v>3425</v>
      </c>
      <c r="G1015">
        <f>cukier3[[#This Row],[magazyn]]-F1014+cukier3[[#This Row],[Ilość cukru]]</f>
        <v>0</v>
      </c>
      <c r="H1015">
        <f>IF(cukier3[[#This Row],[ile zakupiono]]&gt;=4000,1,0)</f>
        <v>0</v>
      </c>
    </row>
    <row r="1016" spans="1:8" x14ac:dyDescent="0.25">
      <c r="A1016" s="1">
        <v>40077</v>
      </c>
      <c r="B1016" t="s">
        <v>39</v>
      </c>
      <c r="C1016">
        <v>41</v>
      </c>
      <c r="D1016">
        <f>MONTH(cukier3[[#This Row],[Data]])</f>
        <v>9</v>
      </c>
      <c r="E1016">
        <f>IF(NOT(D1015=cukier3[[#This Row],[miesiac]]),1,0)</f>
        <v>0</v>
      </c>
      <c r="F1016">
        <f>IF(cukier3[[#This Row],[czypierwszy]]=1,(ROUNDUP((5000-F1015)/1000,0)*1000+F1015-cukier3[[#This Row],[Ilość cukru]]),F1015-cukier3[[#This Row],[Ilość cukru]])</f>
        <v>3384</v>
      </c>
      <c r="G1016">
        <f>cukier3[[#This Row],[magazyn]]-F1015+cukier3[[#This Row],[Ilość cukru]]</f>
        <v>0</v>
      </c>
      <c r="H1016">
        <f>IF(cukier3[[#This Row],[ile zakupiono]]&gt;=4000,1,0)</f>
        <v>0</v>
      </c>
    </row>
    <row r="1017" spans="1:8" x14ac:dyDescent="0.25">
      <c r="A1017" s="1">
        <v>40083</v>
      </c>
      <c r="B1017" t="s">
        <v>19</v>
      </c>
      <c r="C1017">
        <v>488</v>
      </c>
      <c r="D1017">
        <f>MONTH(cukier3[[#This Row],[Data]])</f>
        <v>9</v>
      </c>
      <c r="E1017">
        <f>IF(NOT(D1016=cukier3[[#This Row],[miesiac]]),1,0)</f>
        <v>0</v>
      </c>
      <c r="F1017">
        <f>IF(cukier3[[#This Row],[czypierwszy]]=1,(ROUNDUP((5000-F1016)/1000,0)*1000+F1016-cukier3[[#This Row],[Ilość cukru]]),F1016-cukier3[[#This Row],[Ilość cukru]])</f>
        <v>2896</v>
      </c>
      <c r="G1017">
        <f>cukier3[[#This Row],[magazyn]]-F1016+cukier3[[#This Row],[Ilość cukru]]</f>
        <v>0</v>
      </c>
      <c r="H1017">
        <f>IF(cukier3[[#This Row],[ile zakupiono]]&gt;=4000,1,0)</f>
        <v>0</v>
      </c>
    </row>
    <row r="1018" spans="1:8" x14ac:dyDescent="0.25">
      <c r="A1018" s="1">
        <v>40084</v>
      </c>
      <c r="B1018" t="s">
        <v>99</v>
      </c>
      <c r="C1018">
        <v>5</v>
      </c>
      <c r="D1018">
        <f>MONTH(cukier3[[#This Row],[Data]])</f>
        <v>9</v>
      </c>
      <c r="E1018">
        <f>IF(NOT(D1017=cukier3[[#This Row],[miesiac]]),1,0)</f>
        <v>0</v>
      </c>
      <c r="F1018">
        <f>IF(cukier3[[#This Row],[czypierwszy]]=1,(ROUNDUP((5000-F1017)/1000,0)*1000+F1017-cukier3[[#This Row],[Ilość cukru]]),F1017-cukier3[[#This Row],[Ilość cukru]])</f>
        <v>2891</v>
      </c>
      <c r="G1018">
        <f>cukier3[[#This Row],[magazyn]]-F1017+cukier3[[#This Row],[Ilość cukru]]</f>
        <v>0</v>
      </c>
      <c r="H1018">
        <f>IF(cukier3[[#This Row],[ile zakupiono]]&gt;=4000,1,0)</f>
        <v>0</v>
      </c>
    </row>
    <row r="1019" spans="1:8" x14ac:dyDescent="0.25">
      <c r="A1019" s="1">
        <v>40084</v>
      </c>
      <c r="B1019" t="s">
        <v>71</v>
      </c>
      <c r="C1019">
        <v>97</v>
      </c>
      <c r="D1019">
        <f>MONTH(cukier3[[#This Row],[Data]])</f>
        <v>9</v>
      </c>
      <c r="E1019">
        <f>IF(NOT(D1018=cukier3[[#This Row],[miesiac]]),1,0)</f>
        <v>0</v>
      </c>
      <c r="F1019">
        <f>IF(cukier3[[#This Row],[czypierwszy]]=1,(ROUNDUP((5000-F1018)/1000,0)*1000+F1018-cukier3[[#This Row],[Ilość cukru]]),F1018-cukier3[[#This Row],[Ilość cukru]])</f>
        <v>2794</v>
      </c>
      <c r="G1019">
        <f>cukier3[[#This Row],[magazyn]]-F1018+cukier3[[#This Row],[Ilość cukru]]</f>
        <v>0</v>
      </c>
      <c r="H1019">
        <f>IF(cukier3[[#This Row],[ile zakupiono]]&gt;=4000,1,0)</f>
        <v>0</v>
      </c>
    </row>
    <row r="1020" spans="1:8" x14ac:dyDescent="0.25">
      <c r="A1020" s="1">
        <v>40085</v>
      </c>
      <c r="B1020" t="s">
        <v>10</v>
      </c>
      <c r="C1020">
        <v>58</v>
      </c>
      <c r="D1020">
        <f>MONTH(cukier3[[#This Row],[Data]])</f>
        <v>9</v>
      </c>
      <c r="E1020">
        <f>IF(NOT(D1019=cukier3[[#This Row],[miesiac]]),1,0)</f>
        <v>0</v>
      </c>
      <c r="F1020">
        <f>IF(cukier3[[#This Row],[czypierwszy]]=1,(ROUNDUP((5000-F1019)/1000,0)*1000+F1019-cukier3[[#This Row],[Ilość cukru]]),F1019-cukier3[[#This Row],[Ilość cukru]])</f>
        <v>2736</v>
      </c>
      <c r="G1020">
        <f>cukier3[[#This Row],[magazyn]]-F1019+cukier3[[#This Row],[Ilość cukru]]</f>
        <v>0</v>
      </c>
      <c r="H1020">
        <f>IF(cukier3[[#This Row],[ile zakupiono]]&gt;=4000,1,0)</f>
        <v>0</v>
      </c>
    </row>
    <row r="1021" spans="1:8" x14ac:dyDescent="0.25">
      <c r="A1021" s="1">
        <v>40085</v>
      </c>
      <c r="B1021" t="s">
        <v>57</v>
      </c>
      <c r="C1021">
        <v>179</v>
      </c>
      <c r="D1021">
        <f>MONTH(cukier3[[#This Row],[Data]])</f>
        <v>9</v>
      </c>
      <c r="E1021">
        <f>IF(NOT(D1020=cukier3[[#This Row],[miesiac]]),1,0)</f>
        <v>0</v>
      </c>
      <c r="F1021">
        <f>IF(cukier3[[#This Row],[czypierwszy]]=1,(ROUNDUP((5000-F1020)/1000,0)*1000+F1020-cukier3[[#This Row],[Ilość cukru]]),F1020-cukier3[[#This Row],[Ilość cukru]])</f>
        <v>2557</v>
      </c>
      <c r="G1021">
        <f>cukier3[[#This Row],[magazyn]]-F1020+cukier3[[#This Row],[Ilość cukru]]</f>
        <v>0</v>
      </c>
      <c r="H1021">
        <f>IF(cukier3[[#This Row],[ile zakupiono]]&gt;=4000,1,0)</f>
        <v>0</v>
      </c>
    </row>
    <row r="1022" spans="1:8" x14ac:dyDescent="0.25">
      <c r="A1022" s="1">
        <v>40087</v>
      </c>
      <c r="B1022" t="s">
        <v>40</v>
      </c>
      <c r="C1022">
        <v>18</v>
      </c>
      <c r="D1022">
        <f>MONTH(cukier3[[#This Row],[Data]])</f>
        <v>10</v>
      </c>
      <c r="E1022">
        <f>IF(NOT(D1021=cukier3[[#This Row],[miesiac]]),1,0)</f>
        <v>1</v>
      </c>
      <c r="F1022">
        <f>IF(cukier3[[#This Row],[czypierwszy]]=1,(ROUNDUP((5000-F1021)/1000,0)*1000+F1021-cukier3[[#This Row],[Ilość cukru]]),F1021-cukier3[[#This Row],[Ilość cukru]])</f>
        <v>5539</v>
      </c>
      <c r="G1022">
        <f>cukier3[[#This Row],[magazyn]]-F1021+cukier3[[#This Row],[Ilość cukru]]</f>
        <v>3000</v>
      </c>
      <c r="H1022">
        <f>IF(cukier3[[#This Row],[ile zakupiono]]&gt;=4000,1,0)</f>
        <v>0</v>
      </c>
    </row>
    <row r="1023" spans="1:8" x14ac:dyDescent="0.25">
      <c r="A1023" s="1">
        <v>40088</v>
      </c>
      <c r="B1023" t="s">
        <v>53</v>
      </c>
      <c r="C1023">
        <v>4</v>
      </c>
      <c r="D1023">
        <f>MONTH(cukier3[[#This Row],[Data]])</f>
        <v>10</v>
      </c>
      <c r="E1023">
        <f>IF(NOT(D1022=cukier3[[#This Row],[miesiac]]),1,0)</f>
        <v>0</v>
      </c>
      <c r="F1023">
        <f>IF(cukier3[[#This Row],[czypierwszy]]=1,(ROUNDUP((5000-F1022)/1000,0)*1000+F1022-cukier3[[#This Row],[Ilość cukru]]),F1022-cukier3[[#This Row],[Ilość cukru]])</f>
        <v>5535</v>
      </c>
      <c r="G1023">
        <f>cukier3[[#This Row],[magazyn]]-F1022+cukier3[[#This Row],[Ilość cukru]]</f>
        <v>0</v>
      </c>
      <c r="H1023">
        <f>IF(cukier3[[#This Row],[ile zakupiono]]&gt;=4000,1,0)</f>
        <v>0</v>
      </c>
    </row>
    <row r="1024" spans="1:8" x14ac:dyDescent="0.25">
      <c r="A1024" s="1">
        <v>40088</v>
      </c>
      <c r="B1024" t="s">
        <v>35</v>
      </c>
      <c r="C1024">
        <v>1</v>
      </c>
      <c r="D1024">
        <f>MONTH(cukier3[[#This Row],[Data]])</f>
        <v>10</v>
      </c>
      <c r="E1024">
        <f>IF(NOT(D1023=cukier3[[#This Row],[miesiac]]),1,0)</f>
        <v>0</v>
      </c>
      <c r="F1024">
        <f>IF(cukier3[[#This Row],[czypierwszy]]=1,(ROUNDUP((5000-F1023)/1000,0)*1000+F1023-cukier3[[#This Row],[Ilość cukru]]),F1023-cukier3[[#This Row],[Ilość cukru]])</f>
        <v>5534</v>
      </c>
      <c r="G1024">
        <f>cukier3[[#This Row],[magazyn]]-F1023+cukier3[[#This Row],[Ilość cukru]]</f>
        <v>0</v>
      </c>
      <c r="H1024">
        <f>IF(cukier3[[#This Row],[ile zakupiono]]&gt;=4000,1,0)</f>
        <v>0</v>
      </c>
    </row>
    <row r="1025" spans="1:8" x14ac:dyDescent="0.25">
      <c r="A1025" s="1">
        <v>40089</v>
      </c>
      <c r="B1025" t="s">
        <v>33</v>
      </c>
      <c r="C1025">
        <v>86</v>
      </c>
      <c r="D1025">
        <f>MONTH(cukier3[[#This Row],[Data]])</f>
        <v>10</v>
      </c>
      <c r="E1025">
        <f>IF(NOT(D1024=cukier3[[#This Row],[miesiac]]),1,0)</f>
        <v>0</v>
      </c>
      <c r="F1025">
        <f>IF(cukier3[[#This Row],[czypierwszy]]=1,(ROUNDUP((5000-F1024)/1000,0)*1000+F1024-cukier3[[#This Row],[Ilość cukru]]),F1024-cukier3[[#This Row],[Ilość cukru]])</f>
        <v>5448</v>
      </c>
      <c r="G1025">
        <f>cukier3[[#This Row],[magazyn]]-F1024+cukier3[[#This Row],[Ilość cukru]]</f>
        <v>0</v>
      </c>
      <c r="H1025">
        <f>IF(cukier3[[#This Row],[ile zakupiono]]&gt;=4000,1,0)</f>
        <v>0</v>
      </c>
    </row>
    <row r="1026" spans="1:8" x14ac:dyDescent="0.25">
      <c r="A1026" s="1">
        <v>40090</v>
      </c>
      <c r="B1026" t="s">
        <v>16</v>
      </c>
      <c r="C1026">
        <v>290</v>
      </c>
      <c r="D1026">
        <f>MONTH(cukier3[[#This Row],[Data]])</f>
        <v>10</v>
      </c>
      <c r="E1026">
        <f>IF(NOT(D1025=cukier3[[#This Row],[miesiac]]),1,0)</f>
        <v>0</v>
      </c>
      <c r="F1026">
        <f>IF(cukier3[[#This Row],[czypierwszy]]=1,(ROUNDUP((5000-F1025)/1000,0)*1000+F1025-cukier3[[#This Row],[Ilość cukru]]),F1025-cukier3[[#This Row],[Ilość cukru]])</f>
        <v>5158</v>
      </c>
      <c r="G1026">
        <f>cukier3[[#This Row],[magazyn]]-F1025+cukier3[[#This Row],[Ilość cukru]]</f>
        <v>0</v>
      </c>
      <c r="H1026">
        <f>IF(cukier3[[#This Row],[ile zakupiono]]&gt;=4000,1,0)</f>
        <v>0</v>
      </c>
    </row>
    <row r="1027" spans="1:8" x14ac:dyDescent="0.25">
      <c r="A1027" s="1">
        <v>40092</v>
      </c>
      <c r="B1027" t="s">
        <v>186</v>
      </c>
      <c r="C1027">
        <v>14</v>
      </c>
      <c r="D1027">
        <f>MONTH(cukier3[[#This Row],[Data]])</f>
        <v>10</v>
      </c>
      <c r="E1027">
        <f>IF(NOT(D1026=cukier3[[#This Row],[miesiac]]),1,0)</f>
        <v>0</v>
      </c>
      <c r="F1027">
        <f>IF(cukier3[[#This Row],[czypierwszy]]=1,(ROUNDUP((5000-F1026)/1000,0)*1000+F1026-cukier3[[#This Row],[Ilość cukru]]),F1026-cukier3[[#This Row],[Ilość cukru]])</f>
        <v>5144</v>
      </c>
      <c r="G1027">
        <f>cukier3[[#This Row],[magazyn]]-F1026+cukier3[[#This Row],[Ilość cukru]]</f>
        <v>0</v>
      </c>
      <c r="H1027">
        <f>IF(cukier3[[#This Row],[ile zakupiono]]&gt;=4000,1,0)</f>
        <v>0</v>
      </c>
    </row>
    <row r="1028" spans="1:8" x14ac:dyDescent="0.25">
      <c r="A1028" s="1">
        <v>40094</v>
      </c>
      <c r="B1028" t="s">
        <v>41</v>
      </c>
      <c r="C1028">
        <v>120</v>
      </c>
      <c r="D1028">
        <f>MONTH(cukier3[[#This Row],[Data]])</f>
        <v>10</v>
      </c>
      <c r="E1028">
        <f>IF(NOT(D1027=cukier3[[#This Row],[miesiac]]),1,0)</f>
        <v>0</v>
      </c>
      <c r="F1028">
        <f>IF(cukier3[[#This Row],[czypierwszy]]=1,(ROUNDUP((5000-F1027)/1000,0)*1000+F1027-cukier3[[#This Row],[Ilość cukru]]),F1027-cukier3[[#This Row],[Ilość cukru]])</f>
        <v>5024</v>
      </c>
      <c r="G1028">
        <f>cukier3[[#This Row],[magazyn]]-F1027+cukier3[[#This Row],[Ilość cukru]]</f>
        <v>0</v>
      </c>
      <c r="H1028">
        <f>IF(cukier3[[#This Row],[ile zakupiono]]&gt;=4000,1,0)</f>
        <v>0</v>
      </c>
    </row>
    <row r="1029" spans="1:8" x14ac:dyDescent="0.25">
      <c r="A1029" s="1">
        <v>40094</v>
      </c>
      <c r="B1029" t="s">
        <v>125</v>
      </c>
      <c r="C1029">
        <v>28</v>
      </c>
      <c r="D1029">
        <f>MONTH(cukier3[[#This Row],[Data]])</f>
        <v>10</v>
      </c>
      <c r="E1029">
        <f>IF(NOT(D1028=cukier3[[#This Row],[miesiac]]),1,0)</f>
        <v>0</v>
      </c>
      <c r="F1029">
        <f>IF(cukier3[[#This Row],[czypierwszy]]=1,(ROUNDUP((5000-F1028)/1000,0)*1000+F1028-cukier3[[#This Row],[Ilość cukru]]),F1028-cukier3[[#This Row],[Ilość cukru]])</f>
        <v>4996</v>
      </c>
      <c r="G1029">
        <f>cukier3[[#This Row],[magazyn]]-F1028+cukier3[[#This Row],[Ilość cukru]]</f>
        <v>0</v>
      </c>
      <c r="H1029">
        <f>IF(cukier3[[#This Row],[ile zakupiono]]&gt;=4000,1,0)</f>
        <v>0</v>
      </c>
    </row>
    <row r="1030" spans="1:8" x14ac:dyDescent="0.25">
      <c r="A1030" s="1">
        <v>40095</v>
      </c>
      <c r="B1030" t="s">
        <v>11</v>
      </c>
      <c r="C1030">
        <v>213</v>
      </c>
      <c r="D1030">
        <f>MONTH(cukier3[[#This Row],[Data]])</f>
        <v>10</v>
      </c>
      <c r="E1030">
        <f>IF(NOT(D1029=cukier3[[#This Row],[miesiac]]),1,0)</f>
        <v>0</v>
      </c>
      <c r="F1030">
        <f>IF(cukier3[[#This Row],[czypierwszy]]=1,(ROUNDUP((5000-F1029)/1000,0)*1000+F1029-cukier3[[#This Row],[Ilość cukru]]),F1029-cukier3[[#This Row],[Ilość cukru]])</f>
        <v>4783</v>
      </c>
      <c r="G1030">
        <f>cukier3[[#This Row],[magazyn]]-F1029+cukier3[[#This Row],[Ilość cukru]]</f>
        <v>0</v>
      </c>
      <c r="H1030">
        <f>IF(cukier3[[#This Row],[ile zakupiono]]&gt;=4000,1,0)</f>
        <v>0</v>
      </c>
    </row>
    <row r="1031" spans="1:8" x14ac:dyDescent="0.25">
      <c r="A1031" s="1">
        <v>40101</v>
      </c>
      <c r="B1031" t="s">
        <v>110</v>
      </c>
      <c r="C1031">
        <v>10</v>
      </c>
      <c r="D1031">
        <f>MONTH(cukier3[[#This Row],[Data]])</f>
        <v>10</v>
      </c>
      <c r="E1031">
        <f>IF(NOT(D1030=cukier3[[#This Row],[miesiac]]),1,0)</f>
        <v>0</v>
      </c>
      <c r="F1031">
        <f>IF(cukier3[[#This Row],[czypierwszy]]=1,(ROUNDUP((5000-F1030)/1000,0)*1000+F1030-cukier3[[#This Row],[Ilość cukru]]),F1030-cukier3[[#This Row],[Ilość cukru]])</f>
        <v>4773</v>
      </c>
      <c r="G1031">
        <f>cukier3[[#This Row],[magazyn]]-F1030+cukier3[[#This Row],[Ilość cukru]]</f>
        <v>0</v>
      </c>
      <c r="H1031">
        <f>IF(cukier3[[#This Row],[ile zakupiono]]&gt;=4000,1,0)</f>
        <v>0</v>
      </c>
    </row>
    <row r="1032" spans="1:8" x14ac:dyDescent="0.25">
      <c r="A1032" s="1">
        <v>40102</v>
      </c>
      <c r="B1032" t="s">
        <v>71</v>
      </c>
      <c r="C1032">
        <v>53</v>
      </c>
      <c r="D1032">
        <f>MONTH(cukier3[[#This Row],[Data]])</f>
        <v>10</v>
      </c>
      <c r="E1032">
        <f>IF(NOT(D1031=cukier3[[#This Row],[miesiac]]),1,0)</f>
        <v>0</v>
      </c>
      <c r="F1032">
        <f>IF(cukier3[[#This Row],[czypierwszy]]=1,(ROUNDUP((5000-F1031)/1000,0)*1000+F1031-cukier3[[#This Row],[Ilość cukru]]),F1031-cukier3[[#This Row],[Ilość cukru]])</f>
        <v>4720</v>
      </c>
      <c r="G1032">
        <f>cukier3[[#This Row],[magazyn]]-F1031+cukier3[[#This Row],[Ilość cukru]]</f>
        <v>0</v>
      </c>
      <c r="H1032">
        <f>IF(cukier3[[#This Row],[ile zakupiono]]&gt;=4000,1,0)</f>
        <v>0</v>
      </c>
    </row>
    <row r="1033" spans="1:8" x14ac:dyDescent="0.25">
      <c r="A1033" s="1">
        <v>40103</v>
      </c>
      <c r="B1033" t="s">
        <v>32</v>
      </c>
      <c r="C1033">
        <v>178</v>
      </c>
      <c r="D1033">
        <f>MONTH(cukier3[[#This Row],[Data]])</f>
        <v>10</v>
      </c>
      <c r="E1033">
        <f>IF(NOT(D1032=cukier3[[#This Row],[miesiac]]),1,0)</f>
        <v>0</v>
      </c>
      <c r="F1033">
        <f>IF(cukier3[[#This Row],[czypierwszy]]=1,(ROUNDUP((5000-F1032)/1000,0)*1000+F1032-cukier3[[#This Row],[Ilość cukru]]),F1032-cukier3[[#This Row],[Ilość cukru]])</f>
        <v>4542</v>
      </c>
      <c r="G1033">
        <f>cukier3[[#This Row],[magazyn]]-F1032+cukier3[[#This Row],[Ilość cukru]]</f>
        <v>0</v>
      </c>
      <c r="H1033">
        <f>IF(cukier3[[#This Row],[ile zakupiono]]&gt;=4000,1,0)</f>
        <v>0</v>
      </c>
    </row>
    <row r="1034" spans="1:8" x14ac:dyDescent="0.25">
      <c r="A1034" s="1">
        <v>40103</v>
      </c>
      <c r="B1034" t="s">
        <v>76</v>
      </c>
      <c r="C1034">
        <v>6</v>
      </c>
      <c r="D1034">
        <f>MONTH(cukier3[[#This Row],[Data]])</f>
        <v>10</v>
      </c>
      <c r="E1034">
        <f>IF(NOT(D1033=cukier3[[#This Row],[miesiac]]),1,0)</f>
        <v>0</v>
      </c>
      <c r="F1034">
        <f>IF(cukier3[[#This Row],[czypierwszy]]=1,(ROUNDUP((5000-F1033)/1000,0)*1000+F1033-cukier3[[#This Row],[Ilość cukru]]),F1033-cukier3[[#This Row],[Ilość cukru]])</f>
        <v>4536</v>
      </c>
      <c r="G1034">
        <f>cukier3[[#This Row],[magazyn]]-F1033+cukier3[[#This Row],[Ilość cukru]]</f>
        <v>0</v>
      </c>
      <c r="H1034">
        <f>IF(cukier3[[#This Row],[ile zakupiono]]&gt;=4000,1,0)</f>
        <v>0</v>
      </c>
    </row>
    <row r="1035" spans="1:8" x14ac:dyDescent="0.25">
      <c r="A1035" s="1">
        <v>40107</v>
      </c>
      <c r="B1035" t="s">
        <v>11</v>
      </c>
      <c r="C1035">
        <v>118</v>
      </c>
      <c r="D1035">
        <f>MONTH(cukier3[[#This Row],[Data]])</f>
        <v>10</v>
      </c>
      <c r="E1035">
        <f>IF(NOT(D1034=cukier3[[#This Row],[miesiac]]),1,0)</f>
        <v>0</v>
      </c>
      <c r="F1035">
        <f>IF(cukier3[[#This Row],[czypierwszy]]=1,(ROUNDUP((5000-F1034)/1000,0)*1000+F1034-cukier3[[#This Row],[Ilość cukru]]),F1034-cukier3[[#This Row],[Ilość cukru]])</f>
        <v>4418</v>
      </c>
      <c r="G1035">
        <f>cukier3[[#This Row],[magazyn]]-F1034+cukier3[[#This Row],[Ilość cukru]]</f>
        <v>0</v>
      </c>
      <c r="H1035">
        <f>IF(cukier3[[#This Row],[ile zakupiono]]&gt;=4000,1,0)</f>
        <v>0</v>
      </c>
    </row>
    <row r="1036" spans="1:8" x14ac:dyDescent="0.25">
      <c r="A1036" s="1">
        <v>40107</v>
      </c>
      <c r="B1036" t="s">
        <v>72</v>
      </c>
      <c r="C1036">
        <v>5</v>
      </c>
      <c r="D1036">
        <f>MONTH(cukier3[[#This Row],[Data]])</f>
        <v>10</v>
      </c>
      <c r="E1036">
        <f>IF(NOT(D1035=cukier3[[#This Row],[miesiac]]),1,0)</f>
        <v>0</v>
      </c>
      <c r="F1036">
        <f>IF(cukier3[[#This Row],[czypierwszy]]=1,(ROUNDUP((5000-F1035)/1000,0)*1000+F1035-cukier3[[#This Row],[Ilość cukru]]),F1035-cukier3[[#This Row],[Ilość cukru]])</f>
        <v>4413</v>
      </c>
      <c r="G1036">
        <f>cukier3[[#This Row],[magazyn]]-F1035+cukier3[[#This Row],[Ilość cukru]]</f>
        <v>0</v>
      </c>
      <c r="H1036">
        <f>IF(cukier3[[#This Row],[ile zakupiono]]&gt;=4000,1,0)</f>
        <v>0</v>
      </c>
    </row>
    <row r="1037" spans="1:8" x14ac:dyDescent="0.25">
      <c r="A1037" s="1">
        <v>40108</v>
      </c>
      <c r="B1037" t="s">
        <v>20</v>
      </c>
      <c r="C1037">
        <v>89</v>
      </c>
      <c r="D1037">
        <f>MONTH(cukier3[[#This Row],[Data]])</f>
        <v>10</v>
      </c>
      <c r="E1037">
        <f>IF(NOT(D1036=cukier3[[#This Row],[miesiac]]),1,0)</f>
        <v>0</v>
      </c>
      <c r="F1037">
        <f>IF(cukier3[[#This Row],[czypierwszy]]=1,(ROUNDUP((5000-F1036)/1000,0)*1000+F1036-cukier3[[#This Row],[Ilość cukru]]),F1036-cukier3[[#This Row],[Ilość cukru]])</f>
        <v>4324</v>
      </c>
      <c r="G1037">
        <f>cukier3[[#This Row],[magazyn]]-F1036+cukier3[[#This Row],[Ilość cukru]]</f>
        <v>0</v>
      </c>
      <c r="H1037">
        <f>IF(cukier3[[#This Row],[ile zakupiono]]&gt;=4000,1,0)</f>
        <v>0</v>
      </c>
    </row>
    <row r="1038" spans="1:8" x14ac:dyDescent="0.25">
      <c r="A1038" s="1">
        <v>40113</v>
      </c>
      <c r="B1038" t="s">
        <v>37</v>
      </c>
      <c r="C1038">
        <v>22</v>
      </c>
      <c r="D1038">
        <f>MONTH(cukier3[[#This Row],[Data]])</f>
        <v>10</v>
      </c>
      <c r="E1038">
        <f>IF(NOT(D1037=cukier3[[#This Row],[miesiac]]),1,0)</f>
        <v>0</v>
      </c>
      <c r="F1038">
        <f>IF(cukier3[[#This Row],[czypierwszy]]=1,(ROUNDUP((5000-F1037)/1000,0)*1000+F1037-cukier3[[#This Row],[Ilość cukru]]),F1037-cukier3[[#This Row],[Ilość cukru]])</f>
        <v>4302</v>
      </c>
      <c r="G1038">
        <f>cukier3[[#This Row],[magazyn]]-F1037+cukier3[[#This Row],[Ilość cukru]]</f>
        <v>0</v>
      </c>
      <c r="H1038">
        <f>IF(cukier3[[#This Row],[ile zakupiono]]&gt;=4000,1,0)</f>
        <v>0</v>
      </c>
    </row>
    <row r="1039" spans="1:8" x14ac:dyDescent="0.25">
      <c r="A1039" s="1">
        <v>40114</v>
      </c>
      <c r="B1039" t="s">
        <v>20</v>
      </c>
      <c r="C1039">
        <v>199</v>
      </c>
      <c r="D1039">
        <f>MONTH(cukier3[[#This Row],[Data]])</f>
        <v>10</v>
      </c>
      <c r="E1039">
        <f>IF(NOT(D1038=cukier3[[#This Row],[miesiac]]),1,0)</f>
        <v>0</v>
      </c>
      <c r="F1039">
        <f>IF(cukier3[[#This Row],[czypierwszy]]=1,(ROUNDUP((5000-F1038)/1000,0)*1000+F1038-cukier3[[#This Row],[Ilość cukru]]),F1038-cukier3[[#This Row],[Ilość cukru]])</f>
        <v>4103</v>
      </c>
      <c r="G1039">
        <f>cukier3[[#This Row],[magazyn]]-F1038+cukier3[[#This Row],[Ilość cukru]]</f>
        <v>0</v>
      </c>
      <c r="H1039">
        <f>IF(cukier3[[#This Row],[ile zakupiono]]&gt;=4000,1,0)</f>
        <v>0</v>
      </c>
    </row>
    <row r="1040" spans="1:8" x14ac:dyDescent="0.25">
      <c r="A1040" s="1">
        <v>40120</v>
      </c>
      <c r="B1040" t="s">
        <v>111</v>
      </c>
      <c r="C1040">
        <v>8</v>
      </c>
      <c r="D1040">
        <f>MONTH(cukier3[[#This Row],[Data]])</f>
        <v>11</v>
      </c>
      <c r="E1040">
        <f>IF(NOT(D1039=cukier3[[#This Row],[miesiac]]),1,0)</f>
        <v>1</v>
      </c>
      <c r="F1040">
        <f>IF(cukier3[[#This Row],[czypierwszy]]=1,(ROUNDUP((5000-F1039)/1000,0)*1000+F1039-cukier3[[#This Row],[Ilość cukru]]),F1039-cukier3[[#This Row],[Ilość cukru]])</f>
        <v>5095</v>
      </c>
      <c r="G1040">
        <f>cukier3[[#This Row],[magazyn]]-F1039+cukier3[[#This Row],[Ilość cukru]]</f>
        <v>1000</v>
      </c>
      <c r="H1040">
        <f>IF(cukier3[[#This Row],[ile zakupiono]]&gt;=4000,1,0)</f>
        <v>0</v>
      </c>
    </row>
    <row r="1041" spans="1:8" x14ac:dyDescent="0.25">
      <c r="A1041" s="1">
        <v>40120</v>
      </c>
      <c r="B1041" t="s">
        <v>20</v>
      </c>
      <c r="C1041">
        <v>198</v>
      </c>
      <c r="D1041">
        <f>MONTH(cukier3[[#This Row],[Data]])</f>
        <v>11</v>
      </c>
      <c r="E1041">
        <f>IF(NOT(D1040=cukier3[[#This Row],[miesiac]]),1,0)</f>
        <v>0</v>
      </c>
      <c r="F1041">
        <f>IF(cukier3[[#This Row],[czypierwszy]]=1,(ROUNDUP((5000-F1040)/1000,0)*1000+F1040-cukier3[[#This Row],[Ilość cukru]]),F1040-cukier3[[#This Row],[Ilość cukru]])</f>
        <v>4897</v>
      </c>
      <c r="G1041">
        <f>cukier3[[#This Row],[magazyn]]-F1040+cukier3[[#This Row],[Ilość cukru]]</f>
        <v>0</v>
      </c>
      <c r="H1041">
        <f>IF(cukier3[[#This Row],[ile zakupiono]]&gt;=4000,1,0)</f>
        <v>0</v>
      </c>
    </row>
    <row r="1042" spans="1:8" x14ac:dyDescent="0.25">
      <c r="A1042" s="1">
        <v>40121</v>
      </c>
      <c r="B1042" t="s">
        <v>97</v>
      </c>
      <c r="C1042">
        <v>6</v>
      </c>
      <c r="D1042">
        <f>MONTH(cukier3[[#This Row],[Data]])</f>
        <v>11</v>
      </c>
      <c r="E1042">
        <f>IF(NOT(D1041=cukier3[[#This Row],[miesiac]]),1,0)</f>
        <v>0</v>
      </c>
      <c r="F1042">
        <f>IF(cukier3[[#This Row],[czypierwszy]]=1,(ROUNDUP((5000-F1041)/1000,0)*1000+F1041-cukier3[[#This Row],[Ilość cukru]]),F1041-cukier3[[#This Row],[Ilość cukru]])</f>
        <v>4891</v>
      </c>
      <c r="G1042">
        <f>cukier3[[#This Row],[magazyn]]-F1041+cukier3[[#This Row],[Ilość cukru]]</f>
        <v>0</v>
      </c>
      <c r="H1042">
        <f>IF(cukier3[[#This Row],[ile zakupiono]]&gt;=4000,1,0)</f>
        <v>0</v>
      </c>
    </row>
    <row r="1043" spans="1:8" x14ac:dyDescent="0.25">
      <c r="A1043" s="1">
        <v>40121</v>
      </c>
      <c r="B1043" t="s">
        <v>25</v>
      </c>
      <c r="C1043">
        <v>68</v>
      </c>
      <c r="D1043">
        <f>MONTH(cukier3[[#This Row],[Data]])</f>
        <v>11</v>
      </c>
      <c r="E1043">
        <f>IF(NOT(D1042=cukier3[[#This Row],[miesiac]]),1,0)</f>
        <v>0</v>
      </c>
      <c r="F1043">
        <f>IF(cukier3[[#This Row],[czypierwszy]]=1,(ROUNDUP((5000-F1042)/1000,0)*1000+F1042-cukier3[[#This Row],[Ilość cukru]]),F1042-cukier3[[#This Row],[Ilość cukru]])</f>
        <v>4823</v>
      </c>
      <c r="G1043">
        <f>cukier3[[#This Row],[magazyn]]-F1042+cukier3[[#This Row],[Ilość cukru]]</f>
        <v>0</v>
      </c>
      <c r="H1043">
        <f>IF(cukier3[[#This Row],[ile zakupiono]]&gt;=4000,1,0)</f>
        <v>0</v>
      </c>
    </row>
    <row r="1044" spans="1:8" x14ac:dyDescent="0.25">
      <c r="A1044" s="1">
        <v>40121</v>
      </c>
      <c r="B1044" t="s">
        <v>104</v>
      </c>
      <c r="C1044">
        <v>200</v>
      </c>
      <c r="D1044">
        <f>MONTH(cukier3[[#This Row],[Data]])</f>
        <v>11</v>
      </c>
      <c r="E1044">
        <f>IF(NOT(D1043=cukier3[[#This Row],[miesiac]]),1,0)</f>
        <v>0</v>
      </c>
      <c r="F1044">
        <f>IF(cukier3[[#This Row],[czypierwszy]]=1,(ROUNDUP((5000-F1043)/1000,0)*1000+F1043-cukier3[[#This Row],[Ilość cukru]]),F1043-cukier3[[#This Row],[Ilość cukru]])</f>
        <v>4623</v>
      </c>
      <c r="G1044">
        <f>cukier3[[#This Row],[magazyn]]-F1043+cukier3[[#This Row],[Ilość cukru]]</f>
        <v>0</v>
      </c>
      <c r="H1044">
        <f>IF(cukier3[[#This Row],[ile zakupiono]]&gt;=4000,1,0)</f>
        <v>0</v>
      </c>
    </row>
    <row r="1045" spans="1:8" x14ac:dyDescent="0.25">
      <c r="A1045" s="1">
        <v>40122</v>
      </c>
      <c r="B1045" t="s">
        <v>7</v>
      </c>
      <c r="C1045">
        <v>426</v>
      </c>
      <c r="D1045">
        <f>MONTH(cukier3[[#This Row],[Data]])</f>
        <v>11</v>
      </c>
      <c r="E1045">
        <f>IF(NOT(D1044=cukier3[[#This Row],[miesiac]]),1,0)</f>
        <v>0</v>
      </c>
      <c r="F1045">
        <f>IF(cukier3[[#This Row],[czypierwszy]]=1,(ROUNDUP((5000-F1044)/1000,0)*1000+F1044-cukier3[[#This Row],[Ilość cukru]]),F1044-cukier3[[#This Row],[Ilość cukru]])</f>
        <v>4197</v>
      </c>
      <c r="G1045">
        <f>cukier3[[#This Row],[magazyn]]-F1044+cukier3[[#This Row],[Ilość cukru]]</f>
        <v>0</v>
      </c>
      <c r="H1045">
        <f>IF(cukier3[[#This Row],[ile zakupiono]]&gt;=4000,1,0)</f>
        <v>0</v>
      </c>
    </row>
    <row r="1046" spans="1:8" x14ac:dyDescent="0.25">
      <c r="A1046" s="1">
        <v>40122</v>
      </c>
      <c r="B1046" t="s">
        <v>80</v>
      </c>
      <c r="C1046">
        <v>142</v>
      </c>
      <c r="D1046">
        <f>MONTH(cukier3[[#This Row],[Data]])</f>
        <v>11</v>
      </c>
      <c r="E1046">
        <f>IF(NOT(D1045=cukier3[[#This Row],[miesiac]]),1,0)</f>
        <v>0</v>
      </c>
      <c r="F1046">
        <f>IF(cukier3[[#This Row],[czypierwszy]]=1,(ROUNDUP((5000-F1045)/1000,0)*1000+F1045-cukier3[[#This Row],[Ilość cukru]]),F1045-cukier3[[#This Row],[Ilość cukru]])</f>
        <v>4055</v>
      </c>
      <c r="G1046">
        <f>cukier3[[#This Row],[magazyn]]-F1045+cukier3[[#This Row],[Ilość cukru]]</f>
        <v>0</v>
      </c>
      <c r="H1046">
        <f>IF(cukier3[[#This Row],[ile zakupiono]]&gt;=4000,1,0)</f>
        <v>0</v>
      </c>
    </row>
    <row r="1047" spans="1:8" x14ac:dyDescent="0.25">
      <c r="A1047" s="1">
        <v>40122</v>
      </c>
      <c r="B1047" t="s">
        <v>9</v>
      </c>
      <c r="C1047">
        <v>298</v>
      </c>
      <c r="D1047">
        <f>MONTH(cukier3[[#This Row],[Data]])</f>
        <v>11</v>
      </c>
      <c r="E1047">
        <f>IF(NOT(D1046=cukier3[[#This Row],[miesiac]]),1,0)</f>
        <v>0</v>
      </c>
      <c r="F1047">
        <f>IF(cukier3[[#This Row],[czypierwszy]]=1,(ROUNDUP((5000-F1046)/1000,0)*1000+F1046-cukier3[[#This Row],[Ilość cukru]]),F1046-cukier3[[#This Row],[Ilość cukru]])</f>
        <v>3757</v>
      </c>
      <c r="G1047">
        <f>cukier3[[#This Row],[magazyn]]-F1046+cukier3[[#This Row],[Ilość cukru]]</f>
        <v>0</v>
      </c>
      <c r="H1047">
        <f>IF(cukier3[[#This Row],[ile zakupiono]]&gt;=4000,1,0)</f>
        <v>0</v>
      </c>
    </row>
    <row r="1048" spans="1:8" x14ac:dyDescent="0.25">
      <c r="A1048" s="1">
        <v>40124</v>
      </c>
      <c r="B1048" t="s">
        <v>19</v>
      </c>
      <c r="C1048">
        <v>224</v>
      </c>
      <c r="D1048">
        <f>MONTH(cukier3[[#This Row],[Data]])</f>
        <v>11</v>
      </c>
      <c r="E1048">
        <f>IF(NOT(D1047=cukier3[[#This Row],[miesiac]]),1,0)</f>
        <v>0</v>
      </c>
      <c r="F1048">
        <f>IF(cukier3[[#This Row],[czypierwszy]]=1,(ROUNDUP((5000-F1047)/1000,0)*1000+F1047-cukier3[[#This Row],[Ilość cukru]]),F1047-cukier3[[#This Row],[Ilość cukru]])</f>
        <v>3533</v>
      </c>
      <c r="G1048">
        <f>cukier3[[#This Row],[magazyn]]-F1047+cukier3[[#This Row],[Ilość cukru]]</f>
        <v>0</v>
      </c>
      <c r="H1048">
        <f>IF(cukier3[[#This Row],[ile zakupiono]]&gt;=4000,1,0)</f>
        <v>0</v>
      </c>
    </row>
    <row r="1049" spans="1:8" x14ac:dyDescent="0.25">
      <c r="A1049" s="1">
        <v>40126</v>
      </c>
      <c r="B1049" t="s">
        <v>7</v>
      </c>
      <c r="C1049">
        <v>133</v>
      </c>
      <c r="D1049">
        <f>MONTH(cukier3[[#This Row],[Data]])</f>
        <v>11</v>
      </c>
      <c r="E1049">
        <f>IF(NOT(D1048=cukier3[[#This Row],[miesiac]]),1,0)</f>
        <v>0</v>
      </c>
      <c r="F1049">
        <f>IF(cukier3[[#This Row],[czypierwszy]]=1,(ROUNDUP((5000-F1048)/1000,0)*1000+F1048-cukier3[[#This Row],[Ilość cukru]]),F1048-cukier3[[#This Row],[Ilość cukru]])</f>
        <v>3400</v>
      </c>
      <c r="G1049">
        <f>cukier3[[#This Row],[magazyn]]-F1048+cukier3[[#This Row],[Ilość cukru]]</f>
        <v>0</v>
      </c>
      <c r="H1049">
        <f>IF(cukier3[[#This Row],[ile zakupiono]]&gt;=4000,1,0)</f>
        <v>0</v>
      </c>
    </row>
    <row r="1050" spans="1:8" x14ac:dyDescent="0.25">
      <c r="A1050" s="1">
        <v>40128</v>
      </c>
      <c r="B1050" t="s">
        <v>47</v>
      </c>
      <c r="C1050">
        <v>326</v>
      </c>
      <c r="D1050">
        <f>MONTH(cukier3[[#This Row],[Data]])</f>
        <v>11</v>
      </c>
      <c r="E1050">
        <f>IF(NOT(D1049=cukier3[[#This Row],[miesiac]]),1,0)</f>
        <v>0</v>
      </c>
      <c r="F1050">
        <f>IF(cukier3[[#This Row],[czypierwszy]]=1,(ROUNDUP((5000-F1049)/1000,0)*1000+F1049-cukier3[[#This Row],[Ilość cukru]]),F1049-cukier3[[#This Row],[Ilość cukru]])</f>
        <v>3074</v>
      </c>
      <c r="G1050">
        <f>cukier3[[#This Row],[magazyn]]-F1049+cukier3[[#This Row],[Ilość cukru]]</f>
        <v>0</v>
      </c>
      <c r="H1050">
        <f>IF(cukier3[[#This Row],[ile zakupiono]]&gt;=4000,1,0)</f>
        <v>0</v>
      </c>
    </row>
    <row r="1051" spans="1:8" x14ac:dyDescent="0.25">
      <c r="A1051" s="1">
        <v>40128</v>
      </c>
      <c r="B1051" t="s">
        <v>122</v>
      </c>
      <c r="C1051">
        <v>102</v>
      </c>
      <c r="D1051">
        <f>MONTH(cukier3[[#This Row],[Data]])</f>
        <v>11</v>
      </c>
      <c r="E1051">
        <f>IF(NOT(D1050=cukier3[[#This Row],[miesiac]]),1,0)</f>
        <v>0</v>
      </c>
      <c r="F1051">
        <f>IF(cukier3[[#This Row],[czypierwszy]]=1,(ROUNDUP((5000-F1050)/1000,0)*1000+F1050-cukier3[[#This Row],[Ilość cukru]]),F1050-cukier3[[#This Row],[Ilość cukru]])</f>
        <v>2972</v>
      </c>
      <c r="G1051">
        <f>cukier3[[#This Row],[magazyn]]-F1050+cukier3[[#This Row],[Ilość cukru]]</f>
        <v>0</v>
      </c>
      <c r="H1051">
        <f>IF(cukier3[[#This Row],[ile zakupiono]]&gt;=4000,1,0)</f>
        <v>0</v>
      </c>
    </row>
    <row r="1052" spans="1:8" x14ac:dyDescent="0.25">
      <c r="A1052" s="1">
        <v>40129</v>
      </c>
      <c r="B1052" t="s">
        <v>9</v>
      </c>
      <c r="C1052">
        <v>332</v>
      </c>
      <c r="D1052">
        <f>MONTH(cukier3[[#This Row],[Data]])</f>
        <v>11</v>
      </c>
      <c r="E1052">
        <f>IF(NOT(D1051=cukier3[[#This Row],[miesiac]]),1,0)</f>
        <v>0</v>
      </c>
      <c r="F1052">
        <f>IF(cukier3[[#This Row],[czypierwszy]]=1,(ROUNDUP((5000-F1051)/1000,0)*1000+F1051-cukier3[[#This Row],[Ilość cukru]]),F1051-cukier3[[#This Row],[Ilość cukru]])</f>
        <v>2640</v>
      </c>
      <c r="G1052">
        <f>cukier3[[#This Row],[magazyn]]-F1051+cukier3[[#This Row],[Ilość cukru]]</f>
        <v>0</v>
      </c>
      <c r="H1052">
        <f>IF(cukier3[[#This Row],[ile zakupiono]]&gt;=4000,1,0)</f>
        <v>0</v>
      </c>
    </row>
    <row r="1053" spans="1:8" x14ac:dyDescent="0.25">
      <c r="A1053" s="1">
        <v>40130</v>
      </c>
      <c r="B1053" t="s">
        <v>21</v>
      </c>
      <c r="C1053">
        <v>95</v>
      </c>
      <c r="D1053">
        <f>MONTH(cukier3[[#This Row],[Data]])</f>
        <v>11</v>
      </c>
      <c r="E1053">
        <f>IF(NOT(D1052=cukier3[[#This Row],[miesiac]]),1,0)</f>
        <v>0</v>
      </c>
      <c r="F1053">
        <f>IF(cukier3[[#This Row],[czypierwszy]]=1,(ROUNDUP((5000-F1052)/1000,0)*1000+F1052-cukier3[[#This Row],[Ilość cukru]]),F1052-cukier3[[#This Row],[Ilość cukru]])</f>
        <v>2545</v>
      </c>
      <c r="G1053">
        <f>cukier3[[#This Row],[magazyn]]-F1052+cukier3[[#This Row],[Ilość cukru]]</f>
        <v>0</v>
      </c>
      <c r="H1053">
        <f>IF(cukier3[[#This Row],[ile zakupiono]]&gt;=4000,1,0)</f>
        <v>0</v>
      </c>
    </row>
    <row r="1054" spans="1:8" x14ac:dyDescent="0.25">
      <c r="A1054" s="1">
        <v>40134</v>
      </c>
      <c r="B1054" t="s">
        <v>138</v>
      </c>
      <c r="C1054">
        <v>7</v>
      </c>
      <c r="D1054">
        <f>MONTH(cukier3[[#This Row],[Data]])</f>
        <v>11</v>
      </c>
      <c r="E1054">
        <f>IF(NOT(D1053=cukier3[[#This Row],[miesiac]]),1,0)</f>
        <v>0</v>
      </c>
      <c r="F1054">
        <f>IF(cukier3[[#This Row],[czypierwszy]]=1,(ROUNDUP((5000-F1053)/1000,0)*1000+F1053-cukier3[[#This Row],[Ilość cukru]]),F1053-cukier3[[#This Row],[Ilość cukru]])</f>
        <v>2538</v>
      </c>
      <c r="G1054">
        <f>cukier3[[#This Row],[magazyn]]-F1053+cukier3[[#This Row],[Ilość cukru]]</f>
        <v>0</v>
      </c>
      <c r="H1054">
        <f>IF(cukier3[[#This Row],[ile zakupiono]]&gt;=4000,1,0)</f>
        <v>0</v>
      </c>
    </row>
    <row r="1055" spans="1:8" x14ac:dyDescent="0.25">
      <c r="A1055" s="1">
        <v>40134</v>
      </c>
      <c r="B1055" t="s">
        <v>16</v>
      </c>
      <c r="C1055">
        <v>276</v>
      </c>
      <c r="D1055">
        <f>MONTH(cukier3[[#This Row],[Data]])</f>
        <v>11</v>
      </c>
      <c r="E1055">
        <f>IF(NOT(D1054=cukier3[[#This Row],[miesiac]]),1,0)</f>
        <v>0</v>
      </c>
      <c r="F1055">
        <f>IF(cukier3[[#This Row],[czypierwszy]]=1,(ROUNDUP((5000-F1054)/1000,0)*1000+F1054-cukier3[[#This Row],[Ilość cukru]]),F1054-cukier3[[#This Row],[Ilość cukru]])</f>
        <v>2262</v>
      </c>
      <c r="G1055">
        <f>cukier3[[#This Row],[magazyn]]-F1054+cukier3[[#This Row],[Ilość cukru]]</f>
        <v>0</v>
      </c>
      <c r="H1055">
        <f>IF(cukier3[[#This Row],[ile zakupiono]]&gt;=4000,1,0)</f>
        <v>0</v>
      </c>
    </row>
    <row r="1056" spans="1:8" x14ac:dyDescent="0.25">
      <c r="A1056" s="1">
        <v>40134</v>
      </c>
      <c r="B1056" t="s">
        <v>141</v>
      </c>
      <c r="C1056">
        <v>6</v>
      </c>
      <c r="D1056">
        <f>MONTH(cukier3[[#This Row],[Data]])</f>
        <v>11</v>
      </c>
      <c r="E1056">
        <f>IF(NOT(D1055=cukier3[[#This Row],[miesiac]]),1,0)</f>
        <v>0</v>
      </c>
      <c r="F1056">
        <f>IF(cukier3[[#This Row],[czypierwszy]]=1,(ROUNDUP((5000-F1055)/1000,0)*1000+F1055-cukier3[[#This Row],[Ilość cukru]]),F1055-cukier3[[#This Row],[Ilość cukru]])</f>
        <v>2256</v>
      </c>
      <c r="G1056">
        <f>cukier3[[#This Row],[magazyn]]-F1055+cukier3[[#This Row],[Ilość cukru]]</f>
        <v>0</v>
      </c>
      <c r="H1056">
        <f>IF(cukier3[[#This Row],[ile zakupiono]]&gt;=4000,1,0)</f>
        <v>0</v>
      </c>
    </row>
    <row r="1057" spans="1:8" x14ac:dyDescent="0.25">
      <c r="A1057" s="1">
        <v>40136</v>
      </c>
      <c r="B1057" t="s">
        <v>47</v>
      </c>
      <c r="C1057">
        <v>232</v>
      </c>
      <c r="D1057">
        <f>MONTH(cukier3[[#This Row],[Data]])</f>
        <v>11</v>
      </c>
      <c r="E1057">
        <f>IF(NOT(D1056=cukier3[[#This Row],[miesiac]]),1,0)</f>
        <v>0</v>
      </c>
      <c r="F1057">
        <f>IF(cukier3[[#This Row],[czypierwszy]]=1,(ROUNDUP((5000-F1056)/1000,0)*1000+F1056-cukier3[[#This Row],[Ilość cukru]]),F1056-cukier3[[#This Row],[Ilość cukru]])</f>
        <v>2024</v>
      </c>
      <c r="G1057">
        <f>cukier3[[#This Row],[magazyn]]-F1056+cukier3[[#This Row],[Ilość cukru]]</f>
        <v>0</v>
      </c>
      <c r="H1057">
        <f>IF(cukier3[[#This Row],[ile zakupiono]]&gt;=4000,1,0)</f>
        <v>0</v>
      </c>
    </row>
    <row r="1058" spans="1:8" x14ac:dyDescent="0.25">
      <c r="A1058" s="1">
        <v>40136</v>
      </c>
      <c r="B1058" t="s">
        <v>68</v>
      </c>
      <c r="C1058">
        <v>162</v>
      </c>
      <c r="D1058">
        <f>MONTH(cukier3[[#This Row],[Data]])</f>
        <v>11</v>
      </c>
      <c r="E1058">
        <f>IF(NOT(D1057=cukier3[[#This Row],[miesiac]]),1,0)</f>
        <v>0</v>
      </c>
      <c r="F1058">
        <f>IF(cukier3[[#This Row],[czypierwszy]]=1,(ROUNDUP((5000-F1057)/1000,0)*1000+F1057-cukier3[[#This Row],[Ilość cukru]]),F1057-cukier3[[#This Row],[Ilość cukru]])</f>
        <v>1862</v>
      </c>
      <c r="G1058">
        <f>cukier3[[#This Row],[magazyn]]-F1057+cukier3[[#This Row],[Ilość cukru]]</f>
        <v>0</v>
      </c>
      <c r="H1058">
        <f>IF(cukier3[[#This Row],[ile zakupiono]]&gt;=4000,1,0)</f>
        <v>0</v>
      </c>
    </row>
    <row r="1059" spans="1:8" x14ac:dyDescent="0.25">
      <c r="A1059" s="1">
        <v>40139</v>
      </c>
      <c r="B1059" t="s">
        <v>12</v>
      </c>
      <c r="C1059">
        <v>66</v>
      </c>
      <c r="D1059">
        <f>MONTH(cukier3[[#This Row],[Data]])</f>
        <v>11</v>
      </c>
      <c r="E1059">
        <f>IF(NOT(D1058=cukier3[[#This Row],[miesiac]]),1,0)</f>
        <v>0</v>
      </c>
      <c r="F1059">
        <f>IF(cukier3[[#This Row],[czypierwszy]]=1,(ROUNDUP((5000-F1058)/1000,0)*1000+F1058-cukier3[[#This Row],[Ilość cukru]]),F1058-cukier3[[#This Row],[Ilość cukru]])</f>
        <v>1796</v>
      </c>
      <c r="G1059">
        <f>cukier3[[#This Row],[magazyn]]-F1058+cukier3[[#This Row],[Ilość cukru]]</f>
        <v>0</v>
      </c>
      <c r="H1059">
        <f>IF(cukier3[[#This Row],[ile zakupiono]]&gt;=4000,1,0)</f>
        <v>0</v>
      </c>
    </row>
    <row r="1060" spans="1:8" x14ac:dyDescent="0.25">
      <c r="A1060" s="1">
        <v>40139</v>
      </c>
      <c r="B1060" t="s">
        <v>159</v>
      </c>
      <c r="C1060">
        <v>2</v>
      </c>
      <c r="D1060">
        <f>MONTH(cukier3[[#This Row],[Data]])</f>
        <v>11</v>
      </c>
      <c r="E1060">
        <f>IF(NOT(D1059=cukier3[[#This Row],[miesiac]]),1,0)</f>
        <v>0</v>
      </c>
      <c r="F1060">
        <f>IF(cukier3[[#This Row],[czypierwszy]]=1,(ROUNDUP((5000-F1059)/1000,0)*1000+F1059-cukier3[[#This Row],[Ilość cukru]]),F1059-cukier3[[#This Row],[Ilość cukru]])</f>
        <v>1794</v>
      </c>
      <c r="G1060">
        <f>cukier3[[#This Row],[magazyn]]-F1059+cukier3[[#This Row],[Ilość cukru]]</f>
        <v>0</v>
      </c>
      <c r="H1060">
        <f>IF(cukier3[[#This Row],[ile zakupiono]]&gt;=4000,1,0)</f>
        <v>0</v>
      </c>
    </row>
    <row r="1061" spans="1:8" x14ac:dyDescent="0.25">
      <c r="A1061" s="1">
        <v>40139</v>
      </c>
      <c r="B1061" t="s">
        <v>14</v>
      </c>
      <c r="C1061">
        <v>152</v>
      </c>
      <c r="D1061">
        <f>MONTH(cukier3[[#This Row],[Data]])</f>
        <v>11</v>
      </c>
      <c r="E1061">
        <f>IF(NOT(D1060=cukier3[[#This Row],[miesiac]]),1,0)</f>
        <v>0</v>
      </c>
      <c r="F1061">
        <f>IF(cukier3[[#This Row],[czypierwszy]]=1,(ROUNDUP((5000-F1060)/1000,0)*1000+F1060-cukier3[[#This Row],[Ilość cukru]]),F1060-cukier3[[#This Row],[Ilość cukru]])</f>
        <v>1642</v>
      </c>
      <c r="G1061">
        <f>cukier3[[#This Row],[magazyn]]-F1060+cukier3[[#This Row],[Ilość cukru]]</f>
        <v>0</v>
      </c>
      <c r="H1061">
        <f>IF(cukier3[[#This Row],[ile zakupiono]]&gt;=4000,1,0)</f>
        <v>0</v>
      </c>
    </row>
    <row r="1062" spans="1:8" x14ac:dyDescent="0.25">
      <c r="A1062" s="1">
        <v>40139</v>
      </c>
      <c r="B1062" t="s">
        <v>203</v>
      </c>
      <c r="C1062">
        <v>2</v>
      </c>
      <c r="D1062">
        <f>MONTH(cukier3[[#This Row],[Data]])</f>
        <v>11</v>
      </c>
      <c r="E1062">
        <f>IF(NOT(D1061=cukier3[[#This Row],[miesiac]]),1,0)</f>
        <v>0</v>
      </c>
      <c r="F1062">
        <f>IF(cukier3[[#This Row],[czypierwszy]]=1,(ROUNDUP((5000-F1061)/1000,0)*1000+F1061-cukier3[[#This Row],[Ilość cukru]]),F1061-cukier3[[#This Row],[Ilość cukru]])</f>
        <v>1640</v>
      </c>
      <c r="G1062">
        <f>cukier3[[#This Row],[magazyn]]-F1061+cukier3[[#This Row],[Ilość cukru]]</f>
        <v>0</v>
      </c>
      <c r="H1062">
        <f>IF(cukier3[[#This Row],[ile zakupiono]]&gt;=4000,1,0)</f>
        <v>0</v>
      </c>
    </row>
    <row r="1063" spans="1:8" x14ac:dyDescent="0.25">
      <c r="A1063" s="1">
        <v>40142</v>
      </c>
      <c r="B1063" t="s">
        <v>22</v>
      </c>
      <c r="C1063">
        <v>115</v>
      </c>
      <c r="D1063">
        <f>MONTH(cukier3[[#This Row],[Data]])</f>
        <v>11</v>
      </c>
      <c r="E1063">
        <f>IF(NOT(D1062=cukier3[[#This Row],[miesiac]]),1,0)</f>
        <v>0</v>
      </c>
      <c r="F1063">
        <f>IF(cukier3[[#This Row],[czypierwszy]]=1,(ROUNDUP((5000-F1062)/1000,0)*1000+F1062-cukier3[[#This Row],[Ilość cukru]]),F1062-cukier3[[#This Row],[Ilość cukru]])</f>
        <v>1525</v>
      </c>
      <c r="G1063">
        <f>cukier3[[#This Row],[magazyn]]-F1062+cukier3[[#This Row],[Ilość cukru]]</f>
        <v>0</v>
      </c>
      <c r="H1063">
        <f>IF(cukier3[[#This Row],[ile zakupiono]]&gt;=4000,1,0)</f>
        <v>0</v>
      </c>
    </row>
    <row r="1064" spans="1:8" x14ac:dyDescent="0.25">
      <c r="A1064" s="1">
        <v>40142</v>
      </c>
      <c r="B1064" t="s">
        <v>39</v>
      </c>
      <c r="C1064">
        <v>29</v>
      </c>
      <c r="D1064">
        <f>MONTH(cukier3[[#This Row],[Data]])</f>
        <v>11</v>
      </c>
      <c r="E1064">
        <f>IF(NOT(D1063=cukier3[[#This Row],[miesiac]]),1,0)</f>
        <v>0</v>
      </c>
      <c r="F1064">
        <f>IF(cukier3[[#This Row],[czypierwszy]]=1,(ROUNDUP((5000-F1063)/1000,0)*1000+F1063-cukier3[[#This Row],[Ilość cukru]]),F1063-cukier3[[#This Row],[Ilość cukru]])</f>
        <v>1496</v>
      </c>
      <c r="G1064">
        <f>cukier3[[#This Row],[magazyn]]-F1063+cukier3[[#This Row],[Ilość cukru]]</f>
        <v>0</v>
      </c>
      <c r="H1064">
        <f>IF(cukier3[[#This Row],[ile zakupiono]]&gt;=4000,1,0)</f>
        <v>0</v>
      </c>
    </row>
    <row r="1065" spans="1:8" x14ac:dyDescent="0.25">
      <c r="A1065" s="1">
        <v>40142</v>
      </c>
      <c r="B1065" t="s">
        <v>37</v>
      </c>
      <c r="C1065">
        <v>91</v>
      </c>
      <c r="D1065">
        <f>MONTH(cukier3[[#This Row],[Data]])</f>
        <v>11</v>
      </c>
      <c r="E1065">
        <f>IF(NOT(D1064=cukier3[[#This Row],[miesiac]]),1,0)</f>
        <v>0</v>
      </c>
      <c r="F1065">
        <f>IF(cukier3[[#This Row],[czypierwszy]]=1,(ROUNDUP((5000-F1064)/1000,0)*1000+F1064-cukier3[[#This Row],[Ilość cukru]]),F1064-cukier3[[#This Row],[Ilość cukru]])</f>
        <v>1405</v>
      </c>
      <c r="G1065">
        <f>cukier3[[#This Row],[magazyn]]-F1064+cukier3[[#This Row],[Ilość cukru]]</f>
        <v>0</v>
      </c>
      <c r="H1065">
        <f>IF(cukier3[[#This Row],[ile zakupiono]]&gt;=4000,1,0)</f>
        <v>0</v>
      </c>
    </row>
    <row r="1066" spans="1:8" x14ac:dyDescent="0.25">
      <c r="A1066" s="1">
        <v>40144</v>
      </c>
      <c r="B1066" t="s">
        <v>21</v>
      </c>
      <c r="C1066">
        <v>125</v>
      </c>
      <c r="D1066">
        <f>MONTH(cukier3[[#This Row],[Data]])</f>
        <v>11</v>
      </c>
      <c r="E1066">
        <f>IF(NOT(D1065=cukier3[[#This Row],[miesiac]]),1,0)</f>
        <v>0</v>
      </c>
      <c r="F1066">
        <f>IF(cukier3[[#This Row],[czypierwszy]]=1,(ROUNDUP((5000-F1065)/1000,0)*1000+F1065-cukier3[[#This Row],[Ilość cukru]]),F1065-cukier3[[#This Row],[Ilość cukru]])</f>
        <v>1280</v>
      </c>
      <c r="G1066">
        <f>cukier3[[#This Row],[magazyn]]-F1065+cukier3[[#This Row],[Ilość cukru]]</f>
        <v>0</v>
      </c>
      <c r="H1066">
        <f>IF(cukier3[[#This Row],[ile zakupiono]]&gt;=4000,1,0)</f>
        <v>0</v>
      </c>
    </row>
    <row r="1067" spans="1:8" x14ac:dyDescent="0.25">
      <c r="A1067" s="1">
        <v>40146</v>
      </c>
      <c r="B1067" t="s">
        <v>63</v>
      </c>
      <c r="C1067">
        <v>40</v>
      </c>
      <c r="D1067">
        <f>MONTH(cukier3[[#This Row],[Data]])</f>
        <v>11</v>
      </c>
      <c r="E1067">
        <f>IF(NOT(D1066=cukier3[[#This Row],[miesiac]]),1,0)</f>
        <v>0</v>
      </c>
      <c r="F1067">
        <f>IF(cukier3[[#This Row],[czypierwszy]]=1,(ROUNDUP((5000-F1066)/1000,0)*1000+F1066-cukier3[[#This Row],[Ilość cukru]]),F1066-cukier3[[#This Row],[Ilość cukru]])</f>
        <v>1240</v>
      </c>
      <c r="G1067">
        <f>cukier3[[#This Row],[magazyn]]-F1066+cukier3[[#This Row],[Ilość cukru]]</f>
        <v>0</v>
      </c>
      <c r="H1067">
        <f>IF(cukier3[[#This Row],[ile zakupiono]]&gt;=4000,1,0)</f>
        <v>0</v>
      </c>
    </row>
    <row r="1068" spans="1:8" x14ac:dyDescent="0.25">
      <c r="A1068" s="1">
        <v>40146</v>
      </c>
      <c r="B1068" t="s">
        <v>11</v>
      </c>
      <c r="C1068">
        <v>279</v>
      </c>
      <c r="D1068">
        <f>MONTH(cukier3[[#This Row],[Data]])</f>
        <v>11</v>
      </c>
      <c r="E1068">
        <f>IF(NOT(D1067=cukier3[[#This Row],[miesiac]]),1,0)</f>
        <v>0</v>
      </c>
      <c r="F1068">
        <f>IF(cukier3[[#This Row],[czypierwszy]]=1,(ROUNDUP((5000-F1067)/1000,0)*1000+F1067-cukier3[[#This Row],[Ilość cukru]]),F1067-cukier3[[#This Row],[Ilość cukru]])</f>
        <v>961</v>
      </c>
      <c r="G1068">
        <f>cukier3[[#This Row],[magazyn]]-F1067+cukier3[[#This Row],[Ilość cukru]]</f>
        <v>0</v>
      </c>
      <c r="H1068">
        <f>IF(cukier3[[#This Row],[ile zakupiono]]&gt;=4000,1,0)</f>
        <v>0</v>
      </c>
    </row>
    <row r="1069" spans="1:8" x14ac:dyDescent="0.25">
      <c r="A1069" s="1">
        <v>40147</v>
      </c>
      <c r="B1069" t="s">
        <v>13</v>
      </c>
      <c r="C1069">
        <v>8</v>
      </c>
      <c r="D1069">
        <f>MONTH(cukier3[[#This Row],[Data]])</f>
        <v>11</v>
      </c>
      <c r="E1069">
        <f>IF(NOT(D1068=cukier3[[#This Row],[miesiac]]),1,0)</f>
        <v>0</v>
      </c>
      <c r="F1069">
        <f>IF(cukier3[[#This Row],[czypierwszy]]=1,(ROUNDUP((5000-F1068)/1000,0)*1000+F1068-cukier3[[#This Row],[Ilość cukru]]),F1068-cukier3[[#This Row],[Ilość cukru]])</f>
        <v>953</v>
      </c>
      <c r="G1069">
        <f>cukier3[[#This Row],[magazyn]]-F1068+cukier3[[#This Row],[Ilość cukru]]</f>
        <v>0</v>
      </c>
      <c r="H1069">
        <f>IF(cukier3[[#This Row],[ile zakupiono]]&gt;=4000,1,0)</f>
        <v>0</v>
      </c>
    </row>
    <row r="1070" spans="1:8" x14ac:dyDescent="0.25">
      <c r="A1070" s="1">
        <v>40151</v>
      </c>
      <c r="B1070" t="s">
        <v>73</v>
      </c>
      <c r="C1070">
        <v>194</v>
      </c>
      <c r="D1070">
        <f>MONTH(cukier3[[#This Row],[Data]])</f>
        <v>12</v>
      </c>
      <c r="E1070">
        <f>IF(NOT(D1069=cukier3[[#This Row],[miesiac]]),1,0)</f>
        <v>1</v>
      </c>
      <c r="F1070">
        <f>IF(cukier3[[#This Row],[czypierwszy]]=1,(ROUNDUP((5000-F1069)/1000,0)*1000+F1069-cukier3[[#This Row],[Ilość cukru]]),F1069-cukier3[[#This Row],[Ilość cukru]])</f>
        <v>5759</v>
      </c>
      <c r="G1070">
        <f>cukier3[[#This Row],[magazyn]]-F1069+cukier3[[#This Row],[Ilość cukru]]</f>
        <v>5000</v>
      </c>
      <c r="H1070">
        <f>IF(cukier3[[#This Row],[ile zakupiono]]&gt;=4000,1,0)</f>
        <v>1</v>
      </c>
    </row>
    <row r="1071" spans="1:8" x14ac:dyDescent="0.25">
      <c r="A1071" s="1">
        <v>40152</v>
      </c>
      <c r="B1071" t="s">
        <v>8</v>
      </c>
      <c r="C1071">
        <v>168</v>
      </c>
      <c r="D1071">
        <f>MONTH(cukier3[[#This Row],[Data]])</f>
        <v>12</v>
      </c>
      <c r="E1071">
        <f>IF(NOT(D1070=cukier3[[#This Row],[miesiac]]),1,0)</f>
        <v>0</v>
      </c>
      <c r="F1071">
        <f>IF(cukier3[[#This Row],[czypierwszy]]=1,(ROUNDUP((5000-F1070)/1000,0)*1000+F1070-cukier3[[#This Row],[Ilość cukru]]),F1070-cukier3[[#This Row],[Ilość cukru]])</f>
        <v>5591</v>
      </c>
      <c r="G1071">
        <f>cukier3[[#This Row],[magazyn]]-F1070+cukier3[[#This Row],[Ilość cukru]]</f>
        <v>0</v>
      </c>
      <c r="H1071">
        <f>IF(cukier3[[#This Row],[ile zakupiono]]&gt;=4000,1,0)</f>
        <v>0</v>
      </c>
    </row>
    <row r="1072" spans="1:8" x14ac:dyDescent="0.25">
      <c r="A1072" s="1">
        <v>40153</v>
      </c>
      <c r="B1072" t="s">
        <v>16</v>
      </c>
      <c r="C1072">
        <v>211</v>
      </c>
      <c r="D1072">
        <f>MONTH(cukier3[[#This Row],[Data]])</f>
        <v>12</v>
      </c>
      <c r="E1072">
        <f>IF(NOT(D1071=cukier3[[#This Row],[miesiac]]),1,0)</f>
        <v>0</v>
      </c>
      <c r="F1072">
        <f>IF(cukier3[[#This Row],[czypierwszy]]=1,(ROUNDUP((5000-F1071)/1000,0)*1000+F1071-cukier3[[#This Row],[Ilość cukru]]),F1071-cukier3[[#This Row],[Ilość cukru]])</f>
        <v>5380</v>
      </c>
      <c r="G1072">
        <f>cukier3[[#This Row],[magazyn]]-F1071+cukier3[[#This Row],[Ilość cukru]]</f>
        <v>0</v>
      </c>
      <c r="H1072">
        <f>IF(cukier3[[#This Row],[ile zakupiono]]&gt;=4000,1,0)</f>
        <v>0</v>
      </c>
    </row>
    <row r="1073" spans="1:8" x14ac:dyDescent="0.25">
      <c r="A1073" s="1">
        <v>40153</v>
      </c>
      <c r="B1073" t="s">
        <v>157</v>
      </c>
      <c r="C1073">
        <v>19</v>
      </c>
      <c r="D1073">
        <f>MONTH(cukier3[[#This Row],[Data]])</f>
        <v>12</v>
      </c>
      <c r="E1073">
        <f>IF(NOT(D1072=cukier3[[#This Row],[miesiac]]),1,0)</f>
        <v>0</v>
      </c>
      <c r="F1073">
        <f>IF(cukier3[[#This Row],[czypierwszy]]=1,(ROUNDUP((5000-F1072)/1000,0)*1000+F1072-cukier3[[#This Row],[Ilość cukru]]),F1072-cukier3[[#This Row],[Ilość cukru]])</f>
        <v>5361</v>
      </c>
      <c r="G1073">
        <f>cukier3[[#This Row],[magazyn]]-F1072+cukier3[[#This Row],[Ilość cukru]]</f>
        <v>0</v>
      </c>
      <c r="H1073">
        <f>IF(cukier3[[#This Row],[ile zakupiono]]&gt;=4000,1,0)</f>
        <v>0</v>
      </c>
    </row>
    <row r="1074" spans="1:8" x14ac:dyDescent="0.25">
      <c r="A1074" s="1">
        <v>40155</v>
      </c>
      <c r="B1074" t="s">
        <v>155</v>
      </c>
      <c r="C1074">
        <v>16</v>
      </c>
      <c r="D1074">
        <f>MONTH(cukier3[[#This Row],[Data]])</f>
        <v>12</v>
      </c>
      <c r="E1074">
        <f>IF(NOT(D1073=cukier3[[#This Row],[miesiac]]),1,0)</f>
        <v>0</v>
      </c>
      <c r="F1074">
        <f>IF(cukier3[[#This Row],[czypierwszy]]=1,(ROUNDUP((5000-F1073)/1000,0)*1000+F1073-cukier3[[#This Row],[Ilość cukru]]),F1073-cukier3[[#This Row],[Ilość cukru]])</f>
        <v>5345</v>
      </c>
      <c r="G1074">
        <f>cukier3[[#This Row],[magazyn]]-F1073+cukier3[[#This Row],[Ilość cukru]]</f>
        <v>0</v>
      </c>
      <c r="H1074">
        <f>IF(cukier3[[#This Row],[ile zakupiono]]&gt;=4000,1,0)</f>
        <v>0</v>
      </c>
    </row>
    <row r="1075" spans="1:8" x14ac:dyDescent="0.25">
      <c r="A1075" s="1">
        <v>40158</v>
      </c>
      <c r="B1075" t="s">
        <v>29</v>
      </c>
      <c r="C1075">
        <v>18</v>
      </c>
      <c r="D1075">
        <f>MONTH(cukier3[[#This Row],[Data]])</f>
        <v>12</v>
      </c>
      <c r="E1075">
        <f>IF(NOT(D1074=cukier3[[#This Row],[miesiac]]),1,0)</f>
        <v>0</v>
      </c>
      <c r="F1075">
        <f>IF(cukier3[[#This Row],[czypierwszy]]=1,(ROUNDUP((5000-F1074)/1000,0)*1000+F1074-cukier3[[#This Row],[Ilość cukru]]),F1074-cukier3[[#This Row],[Ilość cukru]])</f>
        <v>5327</v>
      </c>
      <c r="G1075">
        <f>cukier3[[#This Row],[magazyn]]-F1074+cukier3[[#This Row],[Ilość cukru]]</f>
        <v>0</v>
      </c>
      <c r="H1075">
        <f>IF(cukier3[[#This Row],[ile zakupiono]]&gt;=4000,1,0)</f>
        <v>0</v>
      </c>
    </row>
    <row r="1076" spans="1:8" x14ac:dyDescent="0.25">
      <c r="A1076" s="1">
        <v>40158</v>
      </c>
      <c r="B1076" t="s">
        <v>9</v>
      </c>
      <c r="C1076">
        <v>399</v>
      </c>
      <c r="D1076">
        <f>MONTH(cukier3[[#This Row],[Data]])</f>
        <v>12</v>
      </c>
      <c r="E1076">
        <f>IF(NOT(D1075=cukier3[[#This Row],[miesiac]]),1,0)</f>
        <v>0</v>
      </c>
      <c r="F1076">
        <f>IF(cukier3[[#This Row],[czypierwszy]]=1,(ROUNDUP((5000-F1075)/1000,0)*1000+F1075-cukier3[[#This Row],[Ilość cukru]]),F1075-cukier3[[#This Row],[Ilość cukru]])</f>
        <v>4928</v>
      </c>
      <c r="G1076">
        <f>cukier3[[#This Row],[magazyn]]-F1075+cukier3[[#This Row],[Ilość cukru]]</f>
        <v>0</v>
      </c>
      <c r="H1076">
        <f>IF(cukier3[[#This Row],[ile zakupiono]]&gt;=4000,1,0)</f>
        <v>0</v>
      </c>
    </row>
    <row r="1077" spans="1:8" x14ac:dyDescent="0.25">
      <c r="A1077" s="1">
        <v>40160</v>
      </c>
      <c r="B1077" t="s">
        <v>204</v>
      </c>
      <c r="C1077">
        <v>11</v>
      </c>
      <c r="D1077">
        <f>MONTH(cukier3[[#This Row],[Data]])</f>
        <v>12</v>
      </c>
      <c r="E1077">
        <f>IF(NOT(D1076=cukier3[[#This Row],[miesiac]]),1,0)</f>
        <v>0</v>
      </c>
      <c r="F1077">
        <f>IF(cukier3[[#This Row],[czypierwszy]]=1,(ROUNDUP((5000-F1076)/1000,0)*1000+F1076-cukier3[[#This Row],[Ilość cukru]]),F1076-cukier3[[#This Row],[Ilość cukru]])</f>
        <v>4917</v>
      </c>
      <c r="G1077">
        <f>cukier3[[#This Row],[magazyn]]-F1076+cukier3[[#This Row],[Ilość cukru]]</f>
        <v>0</v>
      </c>
      <c r="H1077">
        <f>IF(cukier3[[#This Row],[ile zakupiono]]&gt;=4000,1,0)</f>
        <v>0</v>
      </c>
    </row>
    <row r="1078" spans="1:8" x14ac:dyDescent="0.25">
      <c r="A1078" s="1">
        <v>40164</v>
      </c>
      <c r="B1078" t="s">
        <v>25</v>
      </c>
      <c r="C1078">
        <v>131</v>
      </c>
      <c r="D1078">
        <f>MONTH(cukier3[[#This Row],[Data]])</f>
        <v>12</v>
      </c>
      <c r="E1078">
        <f>IF(NOT(D1077=cukier3[[#This Row],[miesiac]]),1,0)</f>
        <v>0</v>
      </c>
      <c r="F1078">
        <f>IF(cukier3[[#This Row],[czypierwszy]]=1,(ROUNDUP((5000-F1077)/1000,0)*1000+F1077-cukier3[[#This Row],[Ilość cukru]]),F1077-cukier3[[#This Row],[Ilość cukru]])</f>
        <v>4786</v>
      </c>
      <c r="G1078">
        <f>cukier3[[#This Row],[magazyn]]-F1077+cukier3[[#This Row],[Ilość cukru]]</f>
        <v>0</v>
      </c>
      <c r="H1078">
        <f>IF(cukier3[[#This Row],[ile zakupiono]]&gt;=4000,1,0)</f>
        <v>0</v>
      </c>
    </row>
    <row r="1079" spans="1:8" x14ac:dyDescent="0.25">
      <c r="A1079" s="1">
        <v>40165</v>
      </c>
      <c r="B1079" t="s">
        <v>41</v>
      </c>
      <c r="C1079">
        <v>67</v>
      </c>
      <c r="D1079">
        <f>MONTH(cukier3[[#This Row],[Data]])</f>
        <v>12</v>
      </c>
      <c r="E1079">
        <f>IF(NOT(D1078=cukier3[[#This Row],[miesiac]]),1,0)</f>
        <v>0</v>
      </c>
      <c r="F1079">
        <f>IF(cukier3[[#This Row],[czypierwszy]]=1,(ROUNDUP((5000-F1078)/1000,0)*1000+F1078-cukier3[[#This Row],[Ilość cukru]]),F1078-cukier3[[#This Row],[Ilość cukru]])</f>
        <v>4719</v>
      </c>
      <c r="G1079">
        <f>cukier3[[#This Row],[magazyn]]-F1078+cukier3[[#This Row],[Ilość cukru]]</f>
        <v>0</v>
      </c>
      <c r="H1079">
        <f>IF(cukier3[[#This Row],[ile zakupiono]]&gt;=4000,1,0)</f>
        <v>0</v>
      </c>
    </row>
    <row r="1080" spans="1:8" x14ac:dyDescent="0.25">
      <c r="A1080" s="1">
        <v>40166</v>
      </c>
      <c r="B1080" t="s">
        <v>12</v>
      </c>
      <c r="C1080">
        <v>151</v>
      </c>
      <c r="D1080">
        <f>MONTH(cukier3[[#This Row],[Data]])</f>
        <v>12</v>
      </c>
      <c r="E1080">
        <f>IF(NOT(D1079=cukier3[[#This Row],[miesiac]]),1,0)</f>
        <v>0</v>
      </c>
      <c r="F1080">
        <f>IF(cukier3[[#This Row],[czypierwszy]]=1,(ROUNDUP((5000-F1079)/1000,0)*1000+F1079-cukier3[[#This Row],[Ilość cukru]]),F1079-cukier3[[#This Row],[Ilość cukru]])</f>
        <v>4568</v>
      </c>
      <c r="G1080">
        <f>cukier3[[#This Row],[magazyn]]-F1079+cukier3[[#This Row],[Ilość cukru]]</f>
        <v>0</v>
      </c>
      <c r="H1080">
        <f>IF(cukier3[[#This Row],[ile zakupiono]]&gt;=4000,1,0)</f>
        <v>0</v>
      </c>
    </row>
    <row r="1081" spans="1:8" x14ac:dyDescent="0.25">
      <c r="A1081" s="1">
        <v>40171</v>
      </c>
      <c r="B1081" t="s">
        <v>25</v>
      </c>
      <c r="C1081">
        <v>105</v>
      </c>
      <c r="D1081">
        <f>MONTH(cukier3[[#This Row],[Data]])</f>
        <v>12</v>
      </c>
      <c r="E1081">
        <f>IF(NOT(D1080=cukier3[[#This Row],[miesiac]]),1,0)</f>
        <v>0</v>
      </c>
      <c r="F1081">
        <f>IF(cukier3[[#This Row],[czypierwszy]]=1,(ROUNDUP((5000-F1080)/1000,0)*1000+F1080-cukier3[[#This Row],[Ilość cukru]]),F1080-cukier3[[#This Row],[Ilość cukru]])</f>
        <v>4463</v>
      </c>
      <c r="G1081">
        <f>cukier3[[#This Row],[magazyn]]-F1080+cukier3[[#This Row],[Ilość cukru]]</f>
        <v>0</v>
      </c>
      <c r="H1081">
        <f>IF(cukier3[[#This Row],[ile zakupiono]]&gt;=4000,1,0)</f>
        <v>0</v>
      </c>
    </row>
    <row r="1082" spans="1:8" x14ac:dyDescent="0.25">
      <c r="A1082" s="1">
        <v>40172</v>
      </c>
      <c r="B1082" t="s">
        <v>73</v>
      </c>
      <c r="C1082">
        <v>132</v>
      </c>
      <c r="D1082">
        <f>MONTH(cukier3[[#This Row],[Data]])</f>
        <v>12</v>
      </c>
      <c r="E1082">
        <f>IF(NOT(D1081=cukier3[[#This Row],[miesiac]]),1,0)</f>
        <v>0</v>
      </c>
      <c r="F1082">
        <f>IF(cukier3[[#This Row],[czypierwszy]]=1,(ROUNDUP((5000-F1081)/1000,0)*1000+F1081-cukier3[[#This Row],[Ilość cukru]]),F1081-cukier3[[#This Row],[Ilość cukru]])</f>
        <v>4331</v>
      </c>
      <c r="G1082">
        <f>cukier3[[#This Row],[magazyn]]-F1081+cukier3[[#This Row],[Ilość cukru]]</f>
        <v>0</v>
      </c>
      <c r="H1082">
        <f>IF(cukier3[[#This Row],[ile zakupiono]]&gt;=4000,1,0)</f>
        <v>0</v>
      </c>
    </row>
    <row r="1083" spans="1:8" x14ac:dyDescent="0.25">
      <c r="A1083" s="1">
        <v>40172</v>
      </c>
      <c r="B1083" t="s">
        <v>19</v>
      </c>
      <c r="C1083">
        <v>142</v>
      </c>
      <c r="D1083">
        <f>MONTH(cukier3[[#This Row],[Data]])</f>
        <v>12</v>
      </c>
      <c r="E1083">
        <f>IF(NOT(D1082=cukier3[[#This Row],[miesiac]]),1,0)</f>
        <v>0</v>
      </c>
      <c r="F1083">
        <f>IF(cukier3[[#This Row],[czypierwszy]]=1,(ROUNDUP((5000-F1082)/1000,0)*1000+F1082-cukier3[[#This Row],[Ilość cukru]]),F1082-cukier3[[#This Row],[Ilość cukru]])</f>
        <v>4189</v>
      </c>
      <c r="G1083">
        <f>cukier3[[#This Row],[magazyn]]-F1082+cukier3[[#This Row],[Ilość cukru]]</f>
        <v>0</v>
      </c>
      <c r="H1083">
        <f>IF(cukier3[[#This Row],[ile zakupiono]]&gt;=4000,1,0)</f>
        <v>0</v>
      </c>
    </row>
    <row r="1084" spans="1:8" x14ac:dyDescent="0.25">
      <c r="A1084" s="1">
        <v>40172</v>
      </c>
      <c r="B1084" t="s">
        <v>205</v>
      </c>
      <c r="C1084">
        <v>17</v>
      </c>
      <c r="D1084">
        <f>MONTH(cukier3[[#This Row],[Data]])</f>
        <v>12</v>
      </c>
      <c r="E1084">
        <f>IF(NOT(D1083=cukier3[[#This Row],[miesiac]]),1,0)</f>
        <v>0</v>
      </c>
      <c r="F1084">
        <f>IF(cukier3[[#This Row],[czypierwszy]]=1,(ROUNDUP((5000-F1083)/1000,0)*1000+F1083-cukier3[[#This Row],[Ilość cukru]]),F1083-cukier3[[#This Row],[Ilość cukru]])</f>
        <v>4172</v>
      </c>
      <c r="G1084">
        <f>cukier3[[#This Row],[magazyn]]-F1083+cukier3[[#This Row],[Ilość cukru]]</f>
        <v>0</v>
      </c>
      <c r="H1084">
        <f>IF(cukier3[[#This Row],[ile zakupiono]]&gt;=4000,1,0)</f>
        <v>0</v>
      </c>
    </row>
    <row r="1085" spans="1:8" x14ac:dyDescent="0.25">
      <c r="A1085" s="1">
        <v>40173</v>
      </c>
      <c r="B1085" t="s">
        <v>9</v>
      </c>
      <c r="C1085">
        <v>444</v>
      </c>
      <c r="D1085">
        <f>MONTH(cukier3[[#This Row],[Data]])</f>
        <v>12</v>
      </c>
      <c r="E1085">
        <f>IF(NOT(D1084=cukier3[[#This Row],[miesiac]]),1,0)</f>
        <v>0</v>
      </c>
      <c r="F1085">
        <f>IF(cukier3[[#This Row],[czypierwszy]]=1,(ROUNDUP((5000-F1084)/1000,0)*1000+F1084-cukier3[[#This Row],[Ilość cukru]]),F1084-cukier3[[#This Row],[Ilość cukru]])</f>
        <v>3728</v>
      </c>
      <c r="G1085">
        <f>cukier3[[#This Row],[magazyn]]-F1084+cukier3[[#This Row],[Ilość cukru]]</f>
        <v>0</v>
      </c>
      <c r="H1085">
        <f>IF(cukier3[[#This Row],[ile zakupiono]]&gt;=4000,1,0)</f>
        <v>0</v>
      </c>
    </row>
    <row r="1086" spans="1:8" x14ac:dyDescent="0.25">
      <c r="A1086" s="1">
        <v>40173</v>
      </c>
      <c r="B1086" t="s">
        <v>52</v>
      </c>
      <c r="C1086">
        <v>294</v>
      </c>
      <c r="D1086">
        <f>MONTH(cukier3[[#This Row],[Data]])</f>
        <v>12</v>
      </c>
      <c r="E1086">
        <f>IF(NOT(D1085=cukier3[[#This Row],[miesiac]]),1,0)</f>
        <v>0</v>
      </c>
      <c r="F1086">
        <f>IF(cukier3[[#This Row],[czypierwszy]]=1,(ROUNDUP((5000-F1085)/1000,0)*1000+F1085-cukier3[[#This Row],[Ilość cukru]]),F1085-cukier3[[#This Row],[Ilość cukru]])</f>
        <v>3434</v>
      </c>
      <c r="G1086">
        <f>cukier3[[#This Row],[magazyn]]-F1085+cukier3[[#This Row],[Ilość cukru]]</f>
        <v>0</v>
      </c>
      <c r="H1086">
        <f>IF(cukier3[[#This Row],[ile zakupiono]]&gt;=4000,1,0)</f>
        <v>0</v>
      </c>
    </row>
    <row r="1087" spans="1:8" x14ac:dyDescent="0.25">
      <c r="A1087" s="1">
        <v>40174</v>
      </c>
      <c r="B1087" t="s">
        <v>9</v>
      </c>
      <c r="C1087">
        <v>274</v>
      </c>
      <c r="D1087">
        <f>MONTH(cukier3[[#This Row],[Data]])</f>
        <v>12</v>
      </c>
      <c r="E1087">
        <f>IF(NOT(D1086=cukier3[[#This Row],[miesiac]]),1,0)</f>
        <v>0</v>
      </c>
      <c r="F1087">
        <f>IF(cukier3[[#This Row],[czypierwszy]]=1,(ROUNDUP((5000-F1086)/1000,0)*1000+F1086-cukier3[[#This Row],[Ilość cukru]]),F1086-cukier3[[#This Row],[Ilość cukru]])</f>
        <v>3160</v>
      </c>
      <c r="G1087">
        <f>cukier3[[#This Row],[magazyn]]-F1086+cukier3[[#This Row],[Ilość cukru]]</f>
        <v>0</v>
      </c>
      <c r="H1087">
        <f>IF(cukier3[[#This Row],[ile zakupiono]]&gt;=4000,1,0)</f>
        <v>0</v>
      </c>
    </row>
    <row r="1088" spans="1:8" x14ac:dyDescent="0.25">
      <c r="A1088" s="1">
        <v>40176</v>
      </c>
      <c r="B1088" t="s">
        <v>37</v>
      </c>
      <c r="C1088">
        <v>168</v>
      </c>
      <c r="D1088">
        <f>MONTH(cukier3[[#This Row],[Data]])</f>
        <v>12</v>
      </c>
      <c r="E1088">
        <f>IF(NOT(D1087=cukier3[[#This Row],[miesiac]]),1,0)</f>
        <v>0</v>
      </c>
      <c r="F1088">
        <f>IF(cukier3[[#This Row],[czypierwszy]]=1,(ROUNDUP((5000-F1087)/1000,0)*1000+F1087-cukier3[[#This Row],[Ilość cukru]]),F1087-cukier3[[#This Row],[Ilość cukru]])</f>
        <v>2992</v>
      </c>
      <c r="G1088">
        <f>cukier3[[#This Row],[magazyn]]-F1087+cukier3[[#This Row],[Ilość cukru]]</f>
        <v>0</v>
      </c>
      <c r="H1088">
        <f>IF(cukier3[[#This Row],[ile zakupiono]]&gt;=4000,1,0)</f>
        <v>0</v>
      </c>
    </row>
    <row r="1089" spans="1:8" x14ac:dyDescent="0.25">
      <c r="A1089" s="1">
        <v>40177</v>
      </c>
      <c r="B1089" t="s">
        <v>10</v>
      </c>
      <c r="C1089">
        <v>115</v>
      </c>
      <c r="D1089">
        <f>MONTH(cukier3[[#This Row],[Data]])</f>
        <v>12</v>
      </c>
      <c r="E1089">
        <f>IF(NOT(D1088=cukier3[[#This Row],[miesiac]]),1,0)</f>
        <v>0</v>
      </c>
      <c r="F1089">
        <f>IF(cukier3[[#This Row],[czypierwszy]]=1,(ROUNDUP((5000-F1088)/1000,0)*1000+F1088-cukier3[[#This Row],[Ilość cukru]]),F1088-cukier3[[#This Row],[Ilość cukru]])</f>
        <v>2877</v>
      </c>
      <c r="G1089">
        <f>cukier3[[#This Row],[magazyn]]-F1088+cukier3[[#This Row],[Ilość cukru]]</f>
        <v>0</v>
      </c>
      <c r="H1089">
        <f>IF(cukier3[[#This Row],[ile zakupiono]]&gt;=4000,1,0)</f>
        <v>0</v>
      </c>
    </row>
    <row r="1090" spans="1:8" x14ac:dyDescent="0.25">
      <c r="A1090" s="1">
        <v>40177</v>
      </c>
      <c r="B1090" t="s">
        <v>32</v>
      </c>
      <c r="C1090">
        <v>126</v>
      </c>
      <c r="D1090">
        <f>MONTH(cukier3[[#This Row],[Data]])</f>
        <v>12</v>
      </c>
      <c r="E1090">
        <f>IF(NOT(D1089=cukier3[[#This Row],[miesiac]]),1,0)</f>
        <v>0</v>
      </c>
      <c r="F1090">
        <f>IF(cukier3[[#This Row],[czypierwszy]]=1,(ROUNDUP((5000-F1089)/1000,0)*1000+F1089-cukier3[[#This Row],[Ilość cukru]]),F1089-cukier3[[#This Row],[Ilość cukru]])</f>
        <v>2751</v>
      </c>
      <c r="G1090">
        <f>cukier3[[#This Row],[magazyn]]-F1089+cukier3[[#This Row],[Ilość cukru]]</f>
        <v>0</v>
      </c>
      <c r="H1090">
        <f>IF(cukier3[[#This Row],[ile zakupiono]]&gt;=4000,1,0)</f>
        <v>0</v>
      </c>
    </row>
    <row r="1091" spans="1:8" x14ac:dyDescent="0.25">
      <c r="A1091" s="1">
        <v>40180</v>
      </c>
      <c r="B1091" t="s">
        <v>30</v>
      </c>
      <c r="C1091">
        <v>73</v>
      </c>
      <c r="D1091">
        <f>MONTH(cukier3[[#This Row],[Data]])</f>
        <v>1</v>
      </c>
      <c r="E1091">
        <f>IF(NOT(D1090=cukier3[[#This Row],[miesiac]]),1,0)</f>
        <v>1</v>
      </c>
      <c r="F1091">
        <f>IF(cukier3[[#This Row],[czypierwszy]]=1,(ROUNDUP((5000-F1090)/1000,0)*1000+F1090-cukier3[[#This Row],[Ilość cukru]]),F1090-cukier3[[#This Row],[Ilość cukru]])</f>
        <v>5678</v>
      </c>
      <c r="G1091">
        <f>cukier3[[#This Row],[magazyn]]-F1090+cukier3[[#This Row],[Ilość cukru]]</f>
        <v>3000</v>
      </c>
      <c r="H1091">
        <f>IF(cukier3[[#This Row],[ile zakupiono]]&gt;=4000,1,0)</f>
        <v>0</v>
      </c>
    </row>
    <row r="1092" spans="1:8" x14ac:dyDescent="0.25">
      <c r="A1092" s="1">
        <v>40180</v>
      </c>
      <c r="B1092" t="s">
        <v>24</v>
      </c>
      <c r="C1092">
        <v>413</v>
      </c>
      <c r="D1092">
        <f>MONTH(cukier3[[#This Row],[Data]])</f>
        <v>1</v>
      </c>
      <c r="E1092">
        <f>IF(NOT(D1091=cukier3[[#This Row],[miesiac]]),1,0)</f>
        <v>0</v>
      </c>
      <c r="F1092">
        <f>IF(cukier3[[#This Row],[czypierwszy]]=1,(ROUNDUP((5000-F1091)/1000,0)*1000+F1091-cukier3[[#This Row],[Ilość cukru]]),F1091-cukier3[[#This Row],[Ilość cukru]])</f>
        <v>5265</v>
      </c>
      <c r="G1092">
        <f>cukier3[[#This Row],[magazyn]]-F1091+cukier3[[#This Row],[Ilość cukru]]</f>
        <v>0</v>
      </c>
      <c r="H1092">
        <f>IF(cukier3[[#This Row],[ile zakupiono]]&gt;=4000,1,0)</f>
        <v>0</v>
      </c>
    </row>
    <row r="1093" spans="1:8" x14ac:dyDescent="0.25">
      <c r="A1093" s="1">
        <v>40181</v>
      </c>
      <c r="B1093" t="s">
        <v>9</v>
      </c>
      <c r="C1093">
        <v>393</v>
      </c>
      <c r="D1093">
        <f>MONTH(cukier3[[#This Row],[Data]])</f>
        <v>1</v>
      </c>
      <c r="E1093">
        <f>IF(NOT(D1092=cukier3[[#This Row],[miesiac]]),1,0)</f>
        <v>0</v>
      </c>
      <c r="F1093">
        <f>IF(cukier3[[#This Row],[czypierwszy]]=1,(ROUNDUP((5000-F1092)/1000,0)*1000+F1092-cukier3[[#This Row],[Ilość cukru]]),F1092-cukier3[[#This Row],[Ilość cukru]])</f>
        <v>4872</v>
      </c>
      <c r="G1093">
        <f>cukier3[[#This Row],[magazyn]]-F1092+cukier3[[#This Row],[Ilość cukru]]</f>
        <v>0</v>
      </c>
      <c r="H1093">
        <f>IF(cukier3[[#This Row],[ile zakupiono]]&gt;=4000,1,0)</f>
        <v>0</v>
      </c>
    </row>
    <row r="1094" spans="1:8" x14ac:dyDescent="0.25">
      <c r="A1094" s="1">
        <v>40184</v>
      </c>
      <c r="B1094" t="s">
        <v>145</v>
      </c>
      <c r="C1094">
        <v>13</v>
      </c>
      <c r="D1094">
        <f>MONTH(cukier3[[#This Row],[Data]])</f>
        <v>1</v>
      </c>
      <c r="E1094">
        <f>IF(NOT(D1093=cukier3[[#This Row],[miesiac]]),1,0)</f>
        <v>0</v>
      </c>
      <c r="F1094">
        <f>IF(cukier3[[#This Row],[czypierwszy]]=1,(ROUNDUP((5000-F1093)/1000,0)*1000+F1093-cukier3[[#This Row],[Ilość cukru]]),F1093-cukier3[[#This Row],[Ilość cukru]])</f>
        <v>4859</v>
      </c>
      <c r="G1094">
        <f>cukier3[[#This Row],[magazyn]]-F1093+cukier3[[#This Row],[Ilość cukru]]</f>
        <v>0</v>
      </c>
      <c r="H1094">
        <f>IF(cukier3[[#This Row],[ile zakupiono]]&gt;=4000,1,0)</f>
        <v>0</v>
      </c>
    </row>
    <row r="1095" spans="1:8" x14ac:dyDescent="0.25">
      <c r="A1095" s="1">
        <v>40185</v>
      </c>
      <c r="B1095" t="s">
        <v>24</v>
      </c>
      <c r="C1095">
        <v>211</v>
      </c>
      <c r="D1095">
        <f>MONTH(cukier3[[#This Row],[Data]])</f>
        <v>1</v>
      </c>
      <c r="E1095">
        <f>IF(NOT(D1094=cukier3[[#This Row],[miesiac]]),1,0)</f>
        <v>0</v>
      </c>
      <c r="F1095">
        <f>IF(cukier3[[#This Row],[czypierwszy]]=1,(ROUNDUP((5000-F1094)/1000,0)*1000+F1094-cukier3[[#This Row],[Ilość cukru]]),F1094-cukier3[[#This Row],[Ilość cukru]])</f>
        <v>4648</v>
      </c>
      <c r="G1095">
        <f>cukier3[[#This Row],[magazyn]]-F1094+cukier3[[#This Row],[Ilość cukru]]</f>
        <v>0</v>
      </c>
      <c r="H1095">
        <f>IF(cukier3[[#This Row],[ile zakupiono]]&gt;=4000,1,0)</f>
        <v>0</v>
      </c>
    </row>
    <row r="1096" spans="1:8" x14ac:dyDescent="0.25">
      <c r="A1096" s="1">
        <v>40189</v>
      </c>
      <c r="B1096" t="s">
        <v>63</v>
      </c>
      <c r="C1096">
        <v>116</v>
      </c>
      <c r="D1096">
        <f>MONTH(cukier3[[#This Row],[Data]])</f>
        <v>1</v>
      </c>
      <c r="E1096">
        <f>IF(NOT(D1095=cukier3[[#This Row],[miesiac]]),1,0)</f>
        <v>0</v>
      </c>
      <c r="F1096">
        <f>IF(cukier3[[#This Row],[czypierwszy]]=1,(ROUNDUP((5000-F1095)/1000,0)*1000+F1095-cukier3[[#This Row],[Ilość cukru]]),F1095-cukier3[[#This Row],[Ilość cukru]])</f>
        <v>4532</v>
      </c>
      <c r="G1096">
        <f>cukier3[[#This Row],[magazyn]]-F1095+cukier3[[#This Row],[Ilość cukru]]</f>
        <v>0</v>
      </c>
      <c r="H1096">
        <f>IF(cukier3[[#This Row],[ile zakupiono]]&gt;=4000,1,0)</f>
        <v>0</v>
      </c>
    </row>
    <row r="1097" spans="1:8" x14ac:dyDescent="0.25">
      <c r="A1097" s="1">
        <v>40189</v>
      </c>
      <c r="B1097" t="s">
        <v>2</v>
      </c>
      <c r="C1097">
        <v>9</v>
      </c>
      <c r="D1097">
        <f>MONTH(cukier3[[#This Row],[Data]])</f>
        <v>1</v>
      </c>
      <c r="E1097">
        <f>IF(NOT(D1096=cukier3[[#This Row],[miesiac]]),1,0)</f>
        <v>0</v>
      </c>
      <c r="F1097">
        <f>IF(cukier3[[#This Row],[czypierwszy]]=1,(ROUNDUP((5000-F1096)/1000,0)*1000+F1096-cukier3[[#This Row],[Ilość cukru]]),F1096-cukier3[[#This Row],[Ilość cukru]])</f>
        <v>4523</v>
      </c>
      <c r="G1097">
        <f>cukier3[[#This Row],[magazyn]]-F1096+cukier3[[#This Row],[Ilość cukru]]</f>
        <v>0</v>
      </c>
      <c r="H1097">
        <f>IF(cukier3[[#This Row],[ile zakupiono]]&gt;=4000,1,0)</f>
        <v>0</v>
      </c>
    </row>
    <row r="1098" spans="1:8" x14ac:dyDescent="0.25">
      <c r="A1098" s="1">
        <v>40193</v>
      </c>
      <c r="B1098" t="s">
        <v>47</v>
      </c>
      <c r="C1098">
        <v>117</v>
      </c>
      <c r="D1098">
        <f>MONTH(cukier3[[#This Row],[Data]])</f>
        <v>1</v>
      </c>
      <c r="E1098">
        <f>IF(NOT(D1097=cukier3[[#This Row],[miesiac]]),1,0)</f>
        <v>0</v>
      </c>
      <c r="F1098">
        <f>IF(cukier3[[#This Row],[czypierwszy]]=1,(ROUNDUP((5000-F1097)/1000,0)*1000+F1097-cukier3[[#This Row],[Ilość cukru]]),F1097-cukier3[[#This Row],[Ilość cukru]])</f>
        <v>4406</v>
      </c>
      <c r="G1098">
        <f>cukier3[[#This Row],[magazyn]]-F1097+cukier3[[#This Row],[Ilość cukru]]</f>
        <v>0</v>
      </c>
      <c r="H1098">
        <f>IF(cukier3[[#This Row],[ile zakupiono]]&gt;=4000,1,0)</f>
        <v>0</v>
      </c>
    </row>
    <row r="1099" spans="1:8" x14ac:dyDescent="0.25">
      <c r="A1099" s="1">
        <v>40194</v>
      </c>
      <c r="B1099" t="s">
        <v>52</v>
      </c>
      <c r="C1099">
        <v>221</v>
      </c>
      <c r="D1099">
        <f>MONTH(cukier3[[#This Row],[Data]])</f>
        <v>1</v>
      </c>
      <c r="E1099">
        <f>IF(NOT(D1098=cukier3[[#This Row],[miesiac]]),1,0)</f>
        <v>0</v>
      </c>
      <c r="F1099">
        <f>IF(cukier3[[#This Row],[czypierwszy]]=1,(ROUNDUP((5000-F1098)/1000,0)*1000+F1098-cukier3[[#This Row],[Ilość cukru]]),F1098-cukier3[[#This Row],[Ilość cukru]])</f>
        <v>4185</v>
      </c>
      <c r="G1099">
        <f>cukier3[[#This Row],[magazyn]]-F1098+cukier3[[#This Row],[Ilość cukru]]</f>
        <v>0</v>
      </c>
      <c r="H1099">
        <f>IF(cukier3[[#This Row],[ile zakupiono]]&gt;=4000,1,0)</f>
        <v>0</v>
      </c>
    </row>
    <row r="1100" spans="1:8" x14ac:dyDescent="0.25">
      <c r="A1100" s="1">
        <v>40198</v>
      </c>
      <c r="B1100" t="s">
        <v>154</v>
      </c>
      <c r="C1100">
        <v>9</v>
      </c>
      <c r="D1100">
        <f>MONTH(cukier3[[#This Row],[Data]])</f>
        <v>1</v>
      </c>
      <c r="E1100">
        <f>IF(NOT(D1099=cukier3[[#This Row],[miesiac]]),1,0)</f>
        <v>0</v>
      </c>
      <c r="F1100">
        <f>IF(cukier3[[#This Row],[czypierwszy]]=1,(ROUNDUP((5000-F1099)/1000,0)*1000+F1099-cukier3[[#This Row],[Ilość cukru]]),F1099-cukier3[[#This Row],[Ilość cukru]])</f>
        <v>4176</v>
      </c>
      <c r="G1100">
        <f>cukier3[[#This Row],[magazyn]]-F1099+cukier3[[#This Row],[Ilość cukru]]</f>
        <v>0</v>
      </c>
      <c r="H1100">
        <f>IF(cukier3[[#This Row],[ile zakupiono]]&gt;=4000,1,0)</f>
        <v>0</v>
      </c>
    </row>
    <row r="1101" spans="1:8" x14ac:dyDescent="0.25">
      <c r="A1101" s="1">
        <v>40199</v>
      </c>
      <c r="B1101" t="s">
        <v>19</v>
      </c>
      <c r="C1101">
        <v>214</v>
      </c>
      <c r="D1101">
        <f>MONTH(cukier3[[#This Row],[Data]])</f>
        <v>1</v>
      </c>
      <c r="E1101">
        <f>IF(NOT(D1100=cukier3[[#This Row],[miesiac]]),1,0)</f>
        <v>0</v>
      </c>
      <c r="F1101">
        <f>IF(cukier3[[#This Row],[czypierwszy]]=1,(ROUNDUP((5000-F1100)/1000,0)*1000+F1100-cukier3[[#This Row],[Ilość cukru]]),F1100-cukier3[[#This Row],[Ilość cukru]])</f>
        <v>3962</v>
      </c>
      <c r="G1101">
        <f>cukier3[[#This Row],[magazyn]]-F1100+cukier3[[#This Row],[Ilość cukru]]</f>
        <v>0</v>
      </c>
      <c r="H1101">
        <f>IF(cukier3[[#This Row],[ile zakupiono]]&gt;=4000,1,0)</f>
        <v>0</v>
      </c>
    </row>
    <row r="1102" spans="1:8" x14ac:dyDescent="0.25">
      <c r="A1102" s="1">
        <v>40200</v>
      </c>
      <c r="B1102" t="s">
        <v>39</v>
      </c>
      <c r="C1102">
        <v>138</v>
      </c>
      <c r="D1102">
        <f>MONTH(cukier3[[#This Row],[Data]])</f>
        <v>1</v>
      </c>
      <c r="E1102">
        <f>IF(NOT(D1101=cukier3[[#This Row],[miesiac]]),1,0)</f>
        <v>0</v>
      </c>
      <c r="F1102">
        <f>IF(cukier3[[#This Row],[czypierwszy]]=1,(ROUNDUP((5000-F1101)/1000,0)*1000+F1101-cukier3[[#This Row],[Ilość cukru]]),F1101-cukier3[[#This Row],[Ilość cukru]])</f>
        <v>3824</v>
      </c>
      <c r="G1102">
        <f>cukier3[[#This Row],[magazyn]]-F1101+cukier3[[#This Row],[Ilość cukru]]</f>
        <v>0</v>
      </c>
      <c r="H1102">
        <f>IF(cukier3[[#This Row],[ile zakupiono]]&gt;=4000,1,0)</f>
        <v>0</v>
      </c>
    </row>
    <row r="1103" spans="1:8" x14ac:dyDescent="0.25">
      <c r="A1103" s="1">
        <v>40201</v>
      </c>
      <c r="B1103" t="s">
        <v>83</v>
      </c>
      <c r="C1103">
        <v>11</v>
      </c>
      <c r="D1103">
        <f>MONTH(cukier3[[#This Row],[Data]])</f>
        <v>1</v>
      </c>
      <c r="E1103">
        <f>IF(NOT(D1102=cukier3[[#This Row],[miesiac]]),1,0)</f>
        <v>0</v>
      </c>
      <c r="F1103">
        <f>IF(cukier3[[#This Row],[czypierwszy]]=1,(ROUNDUP((5000-F1102)/1000,0)*1000+F1102-cukier3[[#This Row],[Ilość cukru]]),F1102-cukier3[[#This Row],[Ilość cukru]])</f>
        <v>3813</v>
      </c>
      <c r="G1103">
        <f>cukier3[[#This Row],[magazyn]]-F1102+cukier3[[#This Row],[Ilość cukru]]</f>
        <v>0</v>
      </c>
      <c r="H1103">
        <f>IF(cukier3[[#This Row],[ile zakupiono]]&gt;=4000,1,0)</f>
        <v>0</v>
      </c>
    </row>
    <row r="1104" spans="1:8" x14ac:dyDescent="0.25">
      <c r="A1104" s="1">
        <v>40201</v>
      </c>
      <c r="B1104" t="s">
        <v>54</v>
      </c>
      <c r="C1104">
        <v>128</v>
      </c>
      <c r="D1104">
        <f>MONTH(cukier3[[#This Row],[Data]])</f>
        <v>1</v>
      </c>
      <c r="E1104">
        <f>IF(NOT(D1103=cukier3[[#This Row],[miesiac]]),1,0)</f>
        <v>0</v>
      </c>
      <c r="F1104">
        <f>IF(cukier3[[#This Row],[czypierwszy]]=1,(ROUNDUP((5000-F1103)/1000,0)*1000+F1103-cukier3[[#This Row],[Ilość cukru]]),F1103-cukier3[[#This Row],[Ilość cukru]])</f>
        <v>3685</v>
      </c>
      <c r="G1104">
        <f>cukier3[[#This Row],[magazyn]]-F1103+cukier3[[#This Row],[Ilość cukru]]</f>
        <v>0</v>
      </c>
      <c r="H1104">
        <f>IF(cukier3[[#This Row],[ile zakupiono]]&gt;=4000,1,0)</f>
        <v>0</v>
      </c>
    </row>
    <row r="1105" spans="1:8" x14ac:dyDescent="0.25">
      <c r="A1105" s="1">
        <v>40202</v>
      </c>
      <c r="B1105" t="s">
        <v>19</v>
      </c>
      <c r="C1105">
        <v>376</v>
      </c>
      <c r="D1105">
        <f>MONTH(cukier3[[#This Row],[Data]])</f>
        <v>1</v>
      </c>
      <c r="E1105">
        <f>IF(NOT(D1104=cukier3[[#This Row],[miesiac]]),1,0)</f>
        <v>0</v>
      </c>
      <c r="F1105">
        <f>IF(cukier3[[#This Row],[czypierwszy]]=1,(ROUNDUP((5000-F1104)/1000,0)*1000+F1104-cukier3[[#This Row],[Ilość cukru]]),F1104-cukier3[[#This Row],[Ilość cukru]])</f>
        <v>3309</v>
      </c>
      <c r="G1105">
        <f>cukier3[[#This Row],[magazyn]]-F1104+cukier3[[#This Row],[Ilość cukru]]</f>
        <v>0</v>
      </c>
      <c r="H1105">
        <f>IF(cukier3[[#This Row],[ile zakupiono]]&gt;=4000,1,0)</f>
        <v>0</v>
      </c>
    </row>
    <row r="1106" spans="1:8" x14ac:dyDescent="0.25">
      <c r="A1106" s="1">
        <v>40203</v>
      </c>
      <c r="B1106" t="s">
        <v>19</v>
      </c>
      <c r="C1106">
        <v>121</v>
      </c>
      <c r="D1106">
        <f>MONTH(cukier3[[#This Row],[Data]])</f>
        <v>1</v>
      </c>
      <c r="E1106">
        <f>IF(NOT(D1105=cukier3[[#This Row],[miesiac]]),1,0)</f>
        <v>0</v>
      </c>
      <c r="F1106">
        <f>IF(cukier3[[#This Row],[czypierwszy]]=1,(ROUNDUP((5000-F1105)/1000,0)*1000+F1105-cukier3[[#This Row],[Ilość cukru]]),F1105-cukier3[[#This Row],[Ilość cukru]])</f>
        <v>3188</v>
      </c>
      <c r="G1106">
        <f>cukier3[[#This Row],[magazyn]]-F1105+cukier3[[#This Row],[Ilość cukru]]</f>
        <v>0</v>
      </c>
      <c r="H1106">
        <f>IF(cukier3[[#This Row],[ile zakupiono]]&gt;=4000,1,0)</f>
        <v>0</v>
      </c>
    </row>
    <row r="1107" spans="1:8" x14ac:dyDescent="0.25">
      <c r="A1107" s="1">
        <v>40203</v>
      </c>
      <c r="B1107" t="s">
        <v>16</v>
      </c>
      <c r="C1107">
        <v>200</v>
      </c>
      <c r="D1107">
        <f>MONTH(cukier3[[#This Row],[Data]])</f>
        <v>1</v>
      </c>
      <c r="E1107">
        <f>IF(NOT(D1106=cukier3[[#This Row],[miesiac]]),1,0)</f>
        <v>0</v>
      </c>
      <c r="F1107">
        <f>IF(cukier3[[#This Row],[czypierwszy]]=1,(ROUNDUP((5000-F1106)/1000,0)*1000+F1106-cukier3[[#This Row],[Ilość cukru]]),F1106-cukier3[[#This Row],[Ilość cukru]])</f>
        <v>2988</v>
      </c>
      <c r="G1107">
        <f>cukier3[[#This Row],[magazyn]]-F1106+cukier3[[#This Row],[Ilość cukru]]</f>
        <v>0</v>
      </c>
      <c r="H1107">
        <f>IF(cukier3[[#This Row],[ile zakupiono]]&gt;=4000,1,0)</f>
        <v>0</v>
      </c>
    </row>
    <row r="1108" spans="1:8" x14ac:dyDescent="0.25">
      <c r="A1108" s="1">
        <v>40204</v>
      </c>
      <c r="B1108" t="s">
        <v>19</v>
      </c>
      <c r="C1108">
        <v>500</v>
      </c>
      <c r="D1108">
        <f>MONTH(cukier3[[#This Row],[Data]])</f>
        <v>1</v>
      </c>
      <c r="E1108">
        <f>IF(NOT(D1107=cukier3[[#This Row],[miesiac]]),1,0)</f>
        <v>0</v>
      </c>
      <c r="F1108">
        <f>IF(cukier3[[#This Row],[czypierwszy]]=1,(ROUNDUP((5000-F1107)/1000,0)*1000+F1107-cukier3[[#This Row],[Ilość cukru]]),F1107-cukier3[[#This Row],[Ilość cukru]])</f>
        <v>2488</v>
      </c>
      <c r="G1108">
        <f>cukier3[[#This Row],[magazyn]]-F1107+cukier3[[#This Row],[Ilość cukru]]</f>
        <v>0</v>
      </c>
      <c r="H1108">
        <f>IF(cukier3[[#This Row],[ile zakupiono]]&gt;=4000,1,0)</f>
        <v>0</v>
      </c>
    </row>
    <row r="1109" spans="1:8" x14ac:dyDescent="0.25">
      <c r="A1109" s="1">
        <v>40206</v>
      </c>
      <c r="B1109" t="s">
        <v>73</v>
      </c>
      <c r="C1109">
        <v>108</v>
      </c>
      <c r="D1109">
        <f>MONTH(cukier3[[#This Row],[Data]])</f>
        <v>1</v>
      </c>
      <c r="E1109">
        <f>IF(NOT(D1108=cukier3[[#This Row],[miesiac]]),1,0)</f>
        <v>0</v>
      </c>
      <c r="F1109">
        <f>IF(cukier3[[#This Row],[czypierwszy]]=1,(ROUNDUP((5000-F1108)/1000,0)*1000+F1108-cukier3[[#This Row],[Ilość cukru]]),F1108-cukier3[[#This Row],[Ilość cukru]])</f>
        <v>2380</v>
      </c>
      <c r="G1109">
        <f>cukier3[[#This Row],[magazyn]]-F1108+cukier3[[#This Row],[Ilość cukru]]</f>
        <v>0</v>
      </c>
      <c r="H1109">
        <f>IF(cukier3[[#This Row],[ile zakupiono]]&gt;=4000,1,0)</f>
        <v>0</v>
      </c>
    </row>
    <row r="1110" spans="1:8" x14ac:dyDescent="0.25">
      <c r="A1110" s="1">
        <v>40207</v>
      </c>
      <c r="B1110" t="s">
        <v>27</v>
      </c>
      <c r="C1110">
        <v>59</v>
      </c>
      <c r="D1110">
        <f>MONTH(cukier3[[#This Row],[Data]])</f>
        <v>1</v>
      </c>
      <c r="E1110">
        <f>IF(NOT(D1109=cukier3[[#This Row],[miesiac]]),1,0)</f>
        <v>0</v>
      </c>
      <c r="F1110">
        <f>IF(cukier3[[#This Row],[czypierwszy]]=1,(ROUNDUP((5000-F1109)/1000,0)*1000+F1109-cukier3[[#This Row],[Ilość cukru]]),F1109-cukier3[[#This Row],[Ilość cukru]])</f>
        <v>2321</v>
      </c>
      <c r="G1110">
        <f>cukier3[[#This Row],[magazyn]]-F1109+cukier3[[#This Row],[Ilość cukru]]</f>
        <v>0</v>
      </c>
      <c r="H1110">
        <f>IF(cukier3[[#This Row],[ile zakupiono]]&gt;=4000,1,0)</f>
        <v>0</v>
      </c>
    </row>
    <row r="1111" spans="1:8" x14ac:dyDescent="0.25">
      <c r="A1111" s="1">
        <v>40208</v>
      </c>
      <c r="B1111" t="s">
        <v>12</v>
      </c>
      <c r="C1111">
        <v>191</v>
      </c>
      <c r="D1111">
        <f>MONTH(cukier3[[#This Row],[Data]])</f>
        <v>1</v>
      </c>
      <c r="E1111">
        <f>IF(NOT(D1110=cukier3[[#This Row],[miesiac]]),1,0)</f>
        <v>0</v>
      </c>
      <c r="F1111">
        <f>IF(cukier3[[#This Row],[czypierwszy]]=1,(ROUNDUP((5000-F1110)/1000,0)*1000+F1110-cukier3[[#This Row],[Ilość cukru]]),F1110-cukier3[[#This Row],[Ilość cukru]])</f>
        <v>2130</v>
      </c>
      <c r="G1111">
        <f>cukier3[[#This Row],[magazyn]]-F1110+cukier3[[#This Row],[Ilość cukru]]</f>
        <v>0</v>
      </c>
      <c r="H1111">
        <f>IF(cukier3[[#This Row],[ile zakupiono]]&gt;=4000,1,0)</f>
        <v>0</v>
      </c>
    </row>
    <row r="1112" spans="1:8" x14ac:dyDescent="0.25">
      <c r="A1112" s="1">
        <v>40209</v>
      </c>
      <c r="B1112" t="s">
        <v>21</v>
      </c>
      <c r="C1112">
        <v>189</v>
      </c>
      <c r="D1112">
        <f>MONTH(cukier3[[#This Row],[Data]])</f>
        <v>1</v>
      </c>
      <c r="E1112">
        <f>IF(NOT(D1111=cukier3[[#This Row],[miesiac]]),1,0)</f>
        <v>0</v>
      </c>
      <c r="F1112">
        <f>IF(cukier3[[#This Row],[czypierwszy]]=1,(ROUNDUP((5000-F1111)/1000,0)*1000+F1111-cukier3[[#This Row],[Ilość cukru]]),F1111-cukier3[[#This Row],[Ilość cukru]])</f>
        <v>1941</v>
      </c>
      <c r="G1112">
        <f>cukier3[[#This Row],[magazyn]]-F1111+cukier3[[#This Row],[Ilość cukru]]</f>
        <v>0</v>
      </c>
      <c r="H1112">
        <f>IF(cukier3[[#This Row],[ile zakupiono]]&gt;=4000,1,0)</f>
        <v>0</v>
      </c>
    </row>
    <row r="1113" spans="1:8" x14ac:dyDescent="0.25">
      <c r="A1113" s="1">
        <v>40211</v>
      </c>
      <c r="B1113" t="s">
        <v>47</v>
      </c>
      <c r="C1113">
        <v>247</v>
      </c>
      <c r="D1113">
        <f>MONTH(cukier3[[#This Row],[Data]])</f>
        <v>2</v>
      </c>
      <c r="E1113">
        <f>IF(NOT(D1112=cukier3[[#This Row],[miesiac]]),1,0)</f>
        <v>1</v>
      </c>
      <c r="F1113">
        <f>IF(cukier3[[#This Row],[czypierwszy]]=1,(ROUNDUP((5000-F1112)/1000,0)*1000+F1112-cukier3[[#This Row],[Ilość cukru]]),F1112-cukier3[[#This Row],[Ilość cukru]])</f>
        <v>5694</v>
      </c>
      <c r="G1113">
        <f>cukier3[[#This Row],[magazyn]]-F1112+cukier3[[#This Row],[Ilość cukru]]</f>
        <v>4000</v>
      </c>
      <c r="H1113">
        <f>IF(cukier3[[#This Row],[ile zakupiono]]&gt;=4000,1,0)</f>
        <v>1</v>
      </c>
    </row>
    <row r="1114" spans="1:8" x14ac:dyDescent="0.25">
      <c r="A1114" s="1">
        <v>40211</v>
      </c>
      <c r="B1114" t="s">
        <v>37</v>
      </c>
      <c r="C1114">
        <v>195</v>
      </c>
      <c r="D1114">
        <f>MONTH(cukier3[[#This Row],[Data]])</f>
        <v>2</v>
      </c>
      <c r="E1114">
        <f>IF(NOT(D1113=cukier3[[#This Row],[miesiac]]),1,0)</f>
        <v>0</v>
      </c>
      <c r="F1114">
        <f>IF(cukier3[[#This Row],[czypierwszy]]=1,(ROUNDUP((5000-F1113)/1000,0)*1000+F1113-cukier3[[#This Row],[Ilość cukru]]),F1113-cukier3[[#This Row],[Ilość cukru]])</f>
        <v>5499</v>
      </c>
      <c r="G1114">
        <f>cukier3[[#This Row],[magazyn]]-F1113+cukier3[[#This Row],[Ilość cukru]]</f>
        <v>0</v>
      </c>
      <c r="H1114">
        <f>IF(cukier3[[#This Row],[ile zakupiono]]&gt;=4000,1,0)</f>
        <v>0</v>
      </c>
    </row>
    <row r="1115" spans="1:8" x14ac:dyDescent="0.25">
      <c r="A1115" s="1">
        <v>40212</v>
      </c>
      <c r="B1115" t="s">
        <v>206</v>
      </c>
      <c r="C1115">
        <v>6</v>
      </c>
      <c r="D1115">
        <f>MONTH(cukier3[[#This Row],[Data]])</f>
        <v>2</v>
      </c>
      <c r="E1115">
        <f>IF(NOT(D1114=cukier3[[#This Row],[miesiac]]),1,0)</f>
        <v>0</v>
      </c>
      <c r="F1115">
        <f>IF(cukier3[[#This Row],[czypierwszy]]=1,(ROUNDUP((5000-F1114)/1000,0)*1000+F1114-cukier3[[#This Row],[Ilość cukru]]),F1114-cukier3[[#This Row],[Ilość cukru]])</f>
        <v>5493</v>
      </c>
      <c r="G1115">
        <f>cukier3[[#This Row],[magazyn]]-F1114+cukier3[[#This Row],[Ilość cukru]]</f>
        <v>0</v>
      </c>
      <c r="H1115">
        <f>IF(cukier3[[#This Row],[ile zakupiono]]&gt;=4000,1,0)</f>
        <v>0</v>
      </c>
    </row>
    <row r="1116" spans="1:8" x14ac:dyDescent="0.25">
      <c r="A1116" s="1">
        <v>40213</v>
      </c>
      <c r="B1116" t="s">
        <v>207</v>
      </c>
      <c r="C1116">
        <v>1</v>
      </c>
      <c r="D1116">
        <f>MONTH(cukier3[[#This Row],[Data]])</f>
        <v>2</v>
      </c>
      <c r="E1116">
        <f>IF(NOT(D1115=cukier3[[#This Row],[miesiac]]),1,0)</f>
        <v>0</v>
      </c>
      <c r="F1116">
        <f>IF(cukier3[[#This Row],[czypierwszy]]=1,(ROUNDUP((5000-F1115)/1000,0)*1000+F1115-cukier3[[#This Row],[Ilość cukru]]),F1115-cukier3[[#This Row],[Ilość cukru]])</f>
        <v>5492</v>
      </c>
      <c r="G1116">
        <f>cukier3[[#This Row],[magazyn]]-F1115+cukier3[[#This Row],[Ilość cukru]]</f>
        <v>0</v>
      </c>
      <c r="H1116">
        <f>IF(cukier3[[#This Row],[ile zakupiono]]&gt;=4000,1,0)</f>
        <v>0</v>
      </c>
    </row>
    <row r="1117" spans="1:8" x14ac:dyDescent="0.25">
      <c r="A1117" s="1">
        <v>40214</v>
      </c>
      <c r="B1117" t="s">
        <v>52</v>
      </c>
      <c r="C1117">
        <v>347</v>
      </c>
      <c r="D1117">
        <f>MONTH(cukier3[[#This Row],[Data]])</f>
        <v>2</v>
      </c>
      <c r="E1117">
        <f>IF(NOT(D1116=cukier3[[#This Row],[miesiac]]),1,0)</f>
        <v>0</v>
      </c>
      <c r="F1117">
        <f>IF(cukier3[[#This Row],[czypierwszy]]=1,(ROUNDUP((5000-F1116)/1000,0)*1000+F1116-cukier3[[#This Row],[Ilość cukru]]),F1116-cukier3[[#This Row],[Ilość cukru]])</f>
        <v>5145</v>
      </c>
      <c r="G1117">
        <f>cukier3[[#This Row],[magazyn]]-F1116+cukier3[[#This Row],[Ilość cukru]]</f>
        <v>0</v>
      </c>
      <c r="H1117">
        <f>IF(cukier3[[#This Row],[ile zakupiono]]&gt;=4000,1,0)</f>
        <v>0</v>
      </c>
    </row>
    <row r="1118" spans="1:8" x14ac:dyDescent="0.25">
      <c r="A1118" s="1">
        <v>40217</v>
      </c>
      <c r="B1118" t="s">
        <v>16</v>
      </c>
      <c r="C1118">
        <v>317</v>
      </c>
      <c r="D1118">
        <f>MONTH(cukier3[[#This Row],[Data]])</f>
        <v>2</v>
      </c>
      <c r="E1118">
        <f>IF(NOT(D1117=cukier3[[#This Row],[miesiac]]),1,0)</f>
        <v>0</v>
      </c>
      <c r="F1118">
        <f>IF(cukier3[[#This Row],[czypierwszy]]=1,(ROUNDUP((5000-F1117)/1000,0)*1000+F1117-cukier3[[#This Row],[Ilość cukru]]),F1117-cukier3[[#This Row],[Ilość cukru]])</f>
        <v>4828</v>
      </c>
      <c r="G1118">
        <f>cukier3[[#This Row],[magazyn]]-F1117+cukier3[[#This Row],[Ilość cukru]]</f>
        <v>0</v>
      </c>
      <c r="H1118">
        <f>IF(cukier3[[#This Row],[ile zakupiono]]&gt;=4000,1,0)</f>
        <v>0</v>
      </c>
    </row>
    <row r="1119" spans="1:8" x14ac:dyDescent="0.25">
      <c r="A1119" s="1">
        <v>40218</v>
      </c>
      <c r="B1119" t="s">
        <v>47</v>
      </c>
      <c r="C1119">
        <v>271</v>
      </c>
      <c r="D1119">
        <f>MONTH(cukier3[[#This Row],[Data]])</f>
        <v>2</v>
      </c>
      <c r="E1119">
        <f>IF(NOT(D1118=cukier3[[#This Row],[miesiac]]),1,0)</f>
        <v>0</v>
      </c>
      <c r="F1119">
        <f>IF(cukier3[[#This Row],[czypierwszy]]=1,(ROUNDUP((5000-F1118)/1000,0)*1000+F1118-cukier3[[#This Row],[Ilość cukru]]),F1118-cukier3[[#This Row],[Ilość cukru]])</f>
        <v>4557</v>
      </c>
      <c r="G1119">
        <f>cukier3[[#This Row],[magazyn]]-F1118+cukier3[[#This Row],[Ilość cukru]]</f>
        <v>0</v>
      </c>
      <c r="H1119">
        <f>IF(cukier3[[#This Row],[ile zakupiono]]&gt;=4000,1,0)</f>
        <v>0</v>
      </c>
    </row>
    <row r="1120" spans="1:8" x14ac:dyDescent="0.25">
      <c r="A1120" s="1">
        <v>40218</v>
      </c>
      <c r="B1120" t="s">
        <v>87</v>
      </c>
      <c r="C1120">
        <v>4</v>
      </c>
      <c r="D1120">
        <f>MONTH(cukier3[[#This Row],[Data]])</f>
        <v>2</v>
      </c>
      <c r="E1120">
        <f>IF(NOT(D1119=cukier3[[#This Row],[miesiac]]),1,0)</f>
        <v>0</v>
      </c>
      <c r="F1120">
        <f>IF(cukier3[[#This Row],[czypierwszy]]=1,(ROUNDUP((5000-F1119)/1000,0)*1000+F1119-cukier3[[#This Row],[Ilość cukru]]),F1119-cukier3[[#This Row],[Ilość cukru]])</f>
        <v>4553</v>
      </c>
      <c r="G1120">
        <f>cukier3[[#This Row],[magazyn]]-F1119+cukier3[[#This Row],[Ilość cukru]]</f>
        <v>0</v>
      </c>
      <c r="H1120">
        <f>IF(cukier3[[#This Row],[ile zakupiono]]&gt;=4000,1,0)</f>
        <v>0</v>
      </c>
    </row>
    <row r="1121" spans="1:8" x14ac:dyDescent="0.25">
      <c r="A1121" s="1">
        <v>40220</v>
      </c>
      <c r="B1121" t="s">
        <v>30</v>
      </c>
      <c r="C1121">
        <v>121</v>
      </c>
      <c r="D1121">
        <f>MONTH(cukier3[[#This Row],[Data]])</f>
        <v>2</v>
      </c>
      <c r="E1121">
        <f>IF(NOT(D1120=cukier3[[#This Row],[miesiac]]),1,0)</f>
        <v>0</v>
      </c>
      <c r="F1121">
        <f>IF(cukier3[[#This Row],[czypierwszy]]=1,(ROUNDUP((5000-F1120)/1000,0)*1000+F1120-cukier3[[#This Row],[Ilość cukru]]),F1120-cukier3[[#This Row],[Ilość cukru]])</f>
        <v>4432</v>
      </c>
      <c r="G1121">
        <f>cukier3[[#This Row],[magazyn]]-F1120+cukier3[[#This Row],[Ilość cukru]]</f>
        <v>0</v>
      </c>
      <c r="H1121">
        <f>IF(cukier3[[#This Row],[ile zakupiono]]&gt;=4000,1,0)</f>
        <v>0</v>
      </c>
    </row>
    <row r="1122" spans="1:8" x14ac:dyDescent="0.25">
      <c r="A1122" s="1">
        <v>40221</v>
      </c>
      <c r="B1122" t="s">
        <v>8</v>
      </c>
      <c r="C1122">
        <v>81</v>
      </c>
      <c r="D1122">
        <f>MONTH(cukier3[[#This Row],[Data]])</f>
        <v>2</v>
      </c>
      <c r="E1122">
        <f>IF(NOT(D1121=cukier3[[#This Row],[miesiac]]),1,0)</f>
        <v>0</v>
      </c>
      <c r="F1122">
        <f>IF(cukier3[[#This Row],[czypierwszy]]=1,(ROUNDUP((5000-F1121)/1000,0)*1000+F1121-cukier3[[#This Row],[Ilość cukru]]),F1121-cukier3[[#This Row],[Ilość cukru]])</f>
        <v>4351</v>
      </c>
      <c r="G1122">
        <f>cukier3[[#This Row],[magazyn]]-F1121+cukier3[[#This Row],[Ilość cukru]]</f>
        <v>0</v>
      </c>
      <c r="H1122">
        <f>IF(cukier3[[#This Row],[ile zakupiono]]&gt;=4000,1,0)</f>
        <v>0</v>
      </c>
    </row>
    <row r="1123" spans="1:8" x14ac:dyDescent="0.25">
      <c r="A1123" s="1">
        <v>40221</v>
      </c>
      <c r="B1123" t="s">
        <v>86</v>
      </c>
      <c r="C1123">
        <v>1</v>
      </c>
      <c r="D1123">
        <f>MONTH(cukier3[[#This Row],[Data]])</f>
        <v>2</v>
      </c>
      <c r="E1123">
        <f>IF(NOT(D1122=cukier3[[#This Row],[miesiac]]),1,0)</f>
        <v>0</v>
      </c>
      <c r="F1123">
        <f>IF(cukier3[[#This Row],[czypierwszy]]=1,(ROUNDUP((5000-F1122)/1000,0)*1000+F1122-cukier3[[#This Row],[Ilość cukru]]),F1122-cukier3[[#This Row],[Ilość cukru]])</f>
        <v>4350</v>
      </c>
      <c r="G1123">
        <f>cukier3[[#This Row],[magazyn]]-F1122+cukier3[[#This Row],[Ilość cukru]]</f>
        <v>0</v>
      </c>
      <c r="H1123">
        <f>IF(cukier3[[#This Row],[ile zakupiono]]&gt;=4000,1,0)</f>
        <v>0</v>
      </c>
    </row>
    <row r="1124" spans="1:8" x14ac:dyDescent="0.25">
      <c r="A1124" s="1">
        <v>40223</v>
      </c>
      <c r="B1124" t="s">
        <v>32</v>
      </c>
      <c r="C1124">
        <v>142</v>
      </c>
      <c r="D1124">
        <f>MONTH(cukier3[[#This Row],[Data]])</f>
        <v>2</v>
      </c>
      <c r="E1124">
        <f>IF(NOT(D1123=cukier3[[#This Row],[miesiac]]),1,0)</f>
        <v>0</v>
      </c>
      <c r="F1124">
        <f>IF(cukier3[[#This Row],[czypierwszy]]=1,(ROUNDUP((5000-F1123)/1000,0)*1000+F1123-cukier3[[#This Row],[Ilość cukru]]),F1123-cukier3[[#This Row],[Ilość cukru]])</f>
        <v>4208</v>
      </c>
      <c r="G1124">
        <f>cukier3[[#This Row],[magazyn]]-F1123+cukier3[[#This Row],[Ilość cukru]]</f>
        <v>0</v>
      </c>
      <c r="H1124">
        <f>IF(cukier3[[#This Row],[ile zakupiono]]&gt;=4000,1,0)</f>
        <v>0</v>
      </c>
    </row>
    <row r="1125" spans="1:8" x14ac:dyDescent="0.25">
      <c r="A1125" s="1">
        <v>40224</v>
      </c>
      <c r="B1125" t="s">
        <v>24</v>
      </c>
      <c r="C1125">
        <v>265</v>
      </c>
      <c r="D1125">
        <f>MONTH(cukier3[[#This Row],[Data]])</f>
        <v>2</v>
      </c>
      <c r="E1125">
        <f>IF(NOT(D1124=cukier3[[#This Row],[miesiac]]),1,0)</f>
        <v>0</v>
      </c>
      <c r="F1125">
        <f>IF(cukier3[[#This Row],[czypierwszy]]=1,(ROUNDUP((5000-F1124)/1000,0)*1000+F1124-cukier3[[#This Row],[Ilość cukru]]),F1124-cukier3[[#This Row],[Ilość cukru]])</f>
        <v>3943</v>
      </c>
      <c r="G1125">
        <f>cukier3[[#This Row],[magazyn]]-F1124+cukier3[[#This Row],[Ilość cukru]]</f>
        <v>0</v>
      </c>
      <c r="H1125">
        <f>IF(cukier3[[#This Row],[ile zakupiono]]&gt;=4000,1,0)</f>
        <v>0</v>
      </c>
    </row>
    <row r="1126" spans="1:8" x14ac:dyDescent="0.25">
      <c r="A1126" s="1">
        <v>40225</v>
      </c>
      <c r="B1126" t="s">
        <v>8</v>
      </c>
      <c r="C1126">
        <v>194</v>
      </c>
      <c r="D1126">
        <f>MONTH(cukier3[[#This Row],[Data]])</f>
        <v>2</v>
      </c>
      <c r="E1126">
        <f>IF(NOT(D1125=cukier3[[#This Row],[miesiac]]),1,0)</f>
        <v>0</v>
      </c>
      <c r="F1126">
        <f>IF(cukier3[[#This Row],[czypierwszy]]=1,(ROUNDUP((5000-F1125)/1000,0)*1000+F1125-cukier3[[#This Row],[Ilość cukru]]),F1125-cukier3[[#This Row],[Ilość cukru]])</f>
        <v>3749</v>
      </c>
      <c r="G1126">
        <f>cukier3[[#This Row],[magazyn]]-F1125+cukier3[[#This Row],[Ilość cukru]]</f>
        <v>0</v>
      </c>
      <c r="H1126">
        <f>IF(cukier3[[#This Row],[ile zakupiono]]&gt;=4000,1,0)</f>
        <v>0</v>
      </c>
    </row>
    <row r="1127" spans="1:8" x14ac:dyDescent="0.25">
      <c r="A1127" s="1">
        <v>40225</v>
      </c>
      <c r="B1127" t="s">
        <v>163</v>
      </c>
      <c r="C1127">
        <v>15</v>
      </c>
      <c r="D1127">
        <f>MONTH(cukier3[[#This Row],[Data]])</f>
        <v>2</v>
      </c>
      <c r="E1127">
        <f>IF(NOT(D1126=cukier3[[#This Row],[miesiac]]),1,0)</f>
        <v>0</v>
      </c>
      <c r="F1127">
        <f>IF(cukier3[[#This Row],[czypierwszy]]=1,(ROUNDUP((5000-F1126)/1000,0)*1000+F1126-cukier3[[#This Row],[Ilość cukru]]),F1126-cukier3[[#This Row],[Ilość cukru]])</f>
        <v>3734</v>
      </c>
      <c r="G1127">
        <f>cukier3[[#This Row],[magazyn]]-F1126+cukier3[[#This Row],[Ilość cukru]]</f>
        <v>0</v>
      </c>
      <c r="H1127">
        <f>IF(cukier3[[#This Row],[ile zakupiono]]&gt;=4000,1,0)</f>
        <v>0</v>
      </c>
    </row>
    <row r="1128" spans="1:8" x14ac:dyDescent="0.25">
      <c r="A1128" s="1">
        <v>40227</v>
      </c>
      <c r="B1128" t="s">
        <v>12</v>
      </c>
      <c r="C1128">
        <v>23</v>
      </c>
      <c r="D1128">
        <f>MONTH(cukier3[[#This Row],[Data]])</f>
        <v>2</v>
      </c>
      <c r="E1128">
        <f>IF(NOT(D1127=cukier3[[#This Row],[miesiac]]),1,0)</f>
        <v>0</v>
      </c>
      <c r="F1128">
        <f>IF(cukier3[[#This Row],[czypierwszy]]=1,(ROUNDUP((5000-F1127)/1000,0)*1000+F1127-cukier3[[#This Row],[Ilość cukru]]),F1127-cukier3[[#This Row],[Ilość cukru]])</f>
        <v>3711</v>
      </c>
      <c r="G1128">
        <f>cukier3[[#This Row],[magazyn]]-F1127+cukier3[[#This Row],[Ilość cukru]]</f>
        <v>0</v>
      </c>
      <c r="H1128">
        <f>IF(cukier3[[#This Row],[ile zakupiono]]&gt;=4000,1,0)</f>
        <v>0</v>
      </c>
    </row>
    <row r="1129" spans="1:8" x14ac:dyDescent="0.25">
      <c r="A1129" s="1">
        <v>40227</v>
      </c>
      <c r="B1129" t="s">
        <v>24</v>
      </c>
      <c r="C1129">
        <v>279</v>
      </c>
      <c r="D1129">
        <f>MONTH(cukier3[[#This Row],[Data]])</f>
        <v>2</v>
      </c>
      <c r="E1129">
        <f>IF(NOT(D1128=cukier3[[#This Row],[miesiac]]),1,0)</f>
        <v>0</v>
      </c>
      <c r="F1129">
        <f>IF(cukier3[[#This Row],[czypierwszy]]=1,(ROUNDUP((5000-F1128)/1000,0)*1000+F1128-cukier3[[#This Row],[Ilość cukru]]),F1128-cukier3[[#This Row],[Ilość cukru]])</f>
        <v>3432</v>
      </c>
      <c r="G1129">
        <f>cukier3[[#This Row],[magazyn]]-F1128+cukier3[[#This Row],[Ilość cukru]]</f>
        <v>0</v>
      </c>
      <c r="H1129">
        <f>IF(cukier3[[#This Row],[ile zakupiono]]&gt;=4000,1,0)</f>
        <v>0</v>
      </c>
    </row>
    <row r="1130" spans="1:8" x14ac:dyDescent="0.25">
      <c r="A1130" s="1">
        <v>40229</v>
      </c>
      <c r="B1130" t="s">
        <v>208</v>
      </c>
      <c r="C1130">
        <v>1</v>
      </c>
      <c r="D1130">
        <f>MONTH(cukier3[[#This Row],[Data]])</f>
        <v>2</v>
      </c>
      <c r="E1130">
        <f>IF(NOT(D1129=cukier3[[#This Row],[miesiac]]),1,0)</f>
        <v>0</v>
      </c>
      <c r="F1130">
        <f>IF(cukier3[[#This Row],[czypierwszy]]=1,(ROUNDUP((5000-F1129)/1000,0)*1000+F1129-cukier3[[#This Row],[Ilość cukru]]),F1129-cukier3[[#This Row],[Ilość cukru]])</f>
        <v>3431</v>
      </c>
      <c r="G1130">
        <f>cukier3[[#This Row],[magazyn]]-F1129+cukier3[[#This Row],[Ilość cukru]]</f>
        <v>0</v>
      </c>
      <c r="H1130">
        <f>IF(cukier3[[#This Row],[ile zakupiono]]&gt;=4000,1,0)</f>
        <v>0</v>
      </c>
    </row>
    <row r="1131" spans="1:8" x14ac:dyDescent="0.25">
      <c r="A1131" s="1">
        <v>40234</v>
      </c>
      <c r="B1131" t="s">
        <v>24</v>
      </c>
      <c r="C1131">
        <v>487</v>
      </c>
      <c r="D1131">
        <f>MONTH(cukier3[[#This Row],[Data]])</f>
        <v>2</v>
      </c>
      <c r="E1131">
        <f>IF(NOT(D1130=cukier3[[#This Row],[miesiac]]),1,0)</f>
        <v>0</v>
      </c>
      <c r="F1131">
        <f>IF(cukier3[[#This Row],[czypierwszy]]=1,(ROUNDUP((5000-F1130)/1000,0)*1000+F1130-cukier3[[#This Row],[Ilość cukru]]),F1130-cukier3[[#This Row],[Ilość cukru]])</f>
        <v>2944</v>
      </c>
      <c r="G1131">
        <f>cukier3[[#This Row],[magazyn]]-F1130+cukier3[[#This Row],[Ilość cukru]]</f>
        <v>0</v>
      </c>
      <c r="H1131">
        <f>IF(cukier3[[#This Row],[ile zakupiono]]&gt;=4000,1,0)</f>
        <v>0</v>
      </c>
    </row>
    <row r="1132" spans="1:8" x14ac:dyDescent="0.25">
      <c r="A1132" s="1">
        <v>40234</v>
      </c>
      <c r="B1132" t="s">
        <v>9</v>
      </c>
      <c r="C1132">
        <v>395</v>
      </c>
      <c r="D1132">
        <f>MONTH(cukier3[[#This Row],[Data]])</f>
        <v>2</v>
      </c>
      <c r="E1132">
        <f>IF(NOT(D1131=cukier3[[#This Row],[miesiac]]),1,0)</f>
        <v>0</v>
      </c>
      <c r="F1132">
        <f>IF(cukier3[[#This Row],[czypierwszy]]=1,(ROUNDUP((5000-F1131)/1000,0)*1000+F1131-cukier3[[#This Row],[Ilość cukru]]),F1131-cukier3[[#This Row],[Ilość cukru]])</f>
        <v>2549</v>
      </c>
      <c r="G1132">
        <f>cukier3[[#This Row],[magazyn]]-F1131+cukier3[[#This Row],[Ilość cukru]]</f>
        <v>0</v>
      </c>
      <c r="H1132">
        <f>IF(cukier3[[#This Row],[ile zakupiono]]&gt;=4000,1,0)</f>
        <v>0</v>
      </c>
    </row>
    <row r="1133" spans="1:8" x14ac:dyDescent="0.25">
      <c r="A1133" s="1">
        <v>40236</v>
      </c>
      <c r="B1133" t="s">
        <v>73</v>
      </c>
      <c r="C1133">
        <v>91</v>
      </c>
      <c r="D1133">
        <f>MONTH(cukier3[[#This Row],[Data]])</f>
        <v>2</v>
      </c>
      <c r="E1133">
        <f>IF(NOT(D1132=cukier3[[#This Row],[miesiac]]),1,0)</f>
        <v>0</v>
      </c>
      <c r="F1133">
        <f>IF(cukier3[[#This Row],[czypierwszy]]=1,(ROUNDUP((5000-F1132)/1000,0)*1000+F1132-cukier3[[#This Row],[Ilość cukru]]),F1132-cukier3[[#This Row],[Ilość cukru]])</f>
        <v>2458</v>
      </c>
      <c r="G1133">
        <f>cukier3[[#This Row],[magazyn]]-F1132+cukier3[[#This Row],[Ilość cukru]]</f>
        <v>0</v>
      </c>
      <c r="H1133">
        <f>IF(cukier3[[#This Row],[ile zakupiono]]&gt;=4000,1,0)</f>
        <v>0</v>
      </c>
    </row>
    <row r="1134" spans="1:8" x14ac:dyDescent="0.25">
      <c r="A1134" s="1">
        <v>40236</v>
      </c>
      <c r="B1134" t="s">
        <v>27</v>
      </c>
      <c r="C1134">
        <v>39</v>
      </c>
      <c r="D1134">
        <f>MONTH(cukier3[[#This Row],[Data]])</f>
        <v>2</v>
      </c>
      <c r="E1134">
        <f>IF(NOT(D1133=cukier3[[#This Row],[miesiac]]),1,0)</f>
        <v>0</v>
      </c>
      <c r="F1134">
        <f>IF(cukier3[[#This Row],[czypierwszy]]=1,(ROUNDUP((5000-F1133)/1000,0)*1000+F1133-cukier3[[#This Row],[Ilość cukru]]),F1133-cukier3[[#This Row],[Ilość cukru]])</f>
        <v>2419</v>
      </c>
      <c r="G1134">
        <f>cukier3[[#This Row],[magazyn]]-F1133+cukier3[[#This Row],[Ilość cukru]]</f>
        <v>0</v>
      </c>
      <c r="H1134">
        <f>IF(cukier3[[#This Row],[ile zakupiono]]&gt;=4000,1,0)</f>
        <v>0</v>
      </c>
    </row>
    <row r="1135" spans="1:8" x14ac:dyDescent="0.25">
      <c r="A1135" s="1">
        <v>40236</v>
      </c>
      <c r="B1135" t="s">
        <v>24</v>
      </c>
      <c r="C1135">
        <v>312</v>
      </c>
      <c r="D1135">
        <f>MONTH(cukier3[[#This Row],[Data]])</f>
        <v>2</v>
      </c>
      <c r="E1135">
        <f>IF(NOT(D1134=cukier3[[#This Row],[miesiac]]),1,0)</f>
        <v>0</v>
      </c>
      <c r="F1135">
        <f>IF(cukier3[[#This Row],[czypierwszy]]=1,(ROUNDUP((5000-F1134)/1000,0)*1000+F1134-cukier3[[#This Row],[Ilość cukru]]),F1134-cukier3[[#This Row],[Ilość cukru]])</f>
        <v>2107</v>
      </c>
      <c r="G1135">
        <f>cukier3[[#This Row],[magazyn]]-F1134+cukier3[[#This Row],[Ilość cukru]]</f>
        <v>0</v>
      </c>
      <c r="H1135">
        <f>IF(cukier3[[#This Row],[ile zakupiono]]&gt;=4000,1,0)</f>
        <v>0</v>
      </c>
    </row>
    <row r="1136" spans="1:8" x14ac:dyDescent="0.25">
      <c r="A1136" s="1">
        <v>40237</v>
      </c>
      <c r="B1136" t="s">
        <v>209</v>
      </c>
      <c r="C1136">
        <v>20</v>
      </c>
      <c r="D1136">
        <f>MONTH(cukier3[[#This Row],[Data]])</f>
        <v>2</v>
      </c>
      <c r="E1136">
        <f>IF(NOT(D1135=cukier3[[#This Row],[miesiac]]),1,0)</f>
        <v>0</v>
      </c>
      <c r="F1136">
        <f>IF(cukier3[[#This Row],[czypierwszy]]=1,(ROUNDUP((5000-F1135)/1000,0)*1000+F1135-cukier3[[#This Row],[Ilość cukru]]),F1135-cukier3[[#This Row],[Ilość cukru]])</f>
        <v>2087</v>
      </c>
      <c r="G1136">
        <f>cukier3[[#This Row],[magazyn]]-F1135+cukier3[[#This Row],[Ilość cukru]]</f>
        <v>0</v>
      </c>
      <c r="H1136">
        <f>IF(cukier3[[#This Row],[ile zakupiono]]&gt;=4000,1,0)</f>
        <v>0</v>
      </c>
    </row>
    <row r="1137" spans="1:8" x14ac:dyDescent="0.25">
      <c r="A1137" s="1">
        <v>40240</v>
      </c>
      <c r="B1137" t="s">
        <v>30</v>
      </c>
      <c r="C1137">
        <v>35</v>
      </c>
      <c r="D1137">
        <f>MONTH(cukier3[[#This Row],[Data]])</f>
        <v>3</v>
      </c>
      <c r="E1137">
        <f>IF(NOT(D1136=cukier3[[#This Row],[miesiac]]),1,0)</f>
        <v>1</v>
      </c>
      <c r="F1137">
        <f>IF(cukier3[[#This Row],[czypierwszy]]=1,(ROUNDUP((5000-F1136)/1000,0)*1000+F1136-cukier3[[#This Row],[Ilość cukru]]),F1136-cukier3[[#This Row],[Ilość cukru]])</f>
        <v>5052</v>
      </c>
      <c r="G1137">
        <f>cukier3[[#This Row],[magazyn]]-F1136+cukier3[[#This Row],[Ilość cukru]]</f>
        <v>3000</v>
      </c>
      <c r="H1137">
        <f>IF(cukier3[[#This Row],[ile zakupiono]]&gt;=4000,1,0)</f>
        <v>0</v>
      </c>
    </row>
    <row r="1138" spans="1:8" x14ac:dyDescent="0.25">
      <c r="A1138" s="1">
        <v>40242</v>
      </c>
      <c r="B1138" t="s">
        <v>205</v>
      </c>
      <c r="C1138">
        <v>20</v>
      </c>
      <c r="D1138">
        <f>MONTH(cukier3[[#This Row],[Data]])</f>
        <v>3</v>
      </c>
      <c r="E1138">
        <f>IF(NOT(D1137=cukier3[[#This Row],[miesiac]]),1,0)</f>
        <v>0</v>
      </c>
      <c r="F1138">
        <f>IF(cukier3[[#This Row],[czypierwszy]]=1,(ROUNDUP((5000-F1137)/1000,0)*1000+F1137-cukier3[[#This Row],[Ilość cukru]]),F1137-cukier3[[#This Row],[Ilość cukru]])</f>
        <v>5032</v>
      </c>
      <c r="G1138">
        <f>cukier3[[#This Row],[magazyn]]-F1137+cukier3[[#This Row],[Ilość cukru]]</f>
        <v>0</v>
      </c>
      <c r="H1138">
        <f>IF(cukier3[[#This Row],[ile zakupiono]]&gt;=4000,1,0)</f>
        <v>0</v>
      </c>
    </row>
    <row r="1139" spans="1:8" x14ac:dyDescent="0.25">
      <c r="A1139" s="1">
        <v>40245</v>
      </c>
      <c r="B1139" t="s">
        <v>32</v>
      </c>
      <c r="C1139">
        <v>125</v>
      </c>
      <c r="D1139">
        <f>MONTH(cukier3[[#This Row],[Data]])</f>
        <v>3</v>
      </c>
      <c r="E1139">
        <f>IF(NOT(D1138=cukier3[[#This Row],[miesiac]]),1,0)</f>
        <v>0</v>
      </c>
      <c r="F1139">
        <f>IF(cukier3[[#This Row],[czypierwszy]]=1,(ROUNDUP((5000-F1138)/1000,0)*1000+F1138-cukier3[[#This Row],[Ilość cukru]]),F1138-cukier3[[#This Row],[Ilość cukru]])</f>
        <v>4907</v>
      </c>
      <c r="G1139">
        <f>cukier3[[#This Row],[magazyn]]-F1138+cukier3[[#This Row],[Ilość cukru]]</f>
        <v>0</v>
      </c>
      <c r="H1139">
        <f>IF(cukier3[[#This Row],[ile zakupiono]]&gt;=4000,1,0)</f>
        <v>0</v>
      </c>
    </row>
    <row r="1140" spans="1:8" x14ac:dyDescent="0.25">
      <c r="A1140" s="1">
        <v>40245</v>
      </c>
      <c r="B1140" t="s">
        <v>47</v>
      </c>
      <c r="C1140">
        <v>396</v>
      </c>
      <c r="D1140">
        <f>MONTH(cukier3[[#This Row],[Data]])</f>
        <v>3</v>
      </c>
      <c r="E1140">
        <f>IF(NOT(D1139=cukier3[[#This Row],[miesiac]]),1,0)</f>
        <v>0</v>
      </c>
      <c r="F1140">
        <f>IF(cukier3[[#This Row],[czypierwszy]]=1,(ROUNDUP((5000-F1139)/1000,0)*1000+F1139-cukier3[[#This Row],[Ilość cukru]]),F1139-cukier3[[#This Row],[Ilość cukru]])</f>
        <v>4511</v>
      </c>
      <c r="G1140">
        <f>cukier3[[#This Row],[magazyn]]-F1139+cukier3[[#This Row],[Ilość cukru]]</f>
        <v>0</v>
      </c>
      <c r="H1140">
        <f>IF(cukier3[[#This Row],[ile zakupiono]]&gt;=4000,1,0)</f>
        <v>0</v>
      </c>
    </row>
    <row r="1141" spans="1:8" x14ac:dyDescent="0.25">
      <c r="A1141" s="1">
        <v>40246</v>
      </c>
      <c r="B1141" t="s">
        <v>210</v>
      </c>
      <c r="C1141">
        <v>7</v>
      </c>
      <c r="D1141">
        <f>MONTH(cukier3[[#This Row],[Data]])</f>
        <v>3</v>
      </c>
      <c r="E1141">
        <f>IF(NOT(D1140=cukier3[[#This Row],[miesiac]]),1,0)</f>
        <v>0</v>
      </c>
      <c r="F1141">
        <f>IF(cukier3[[#This Row],[czypierwszy]]=1,(ROUNDUP((5000-F1140)/1000,0)*1000+F1140-cukier3[[#This Row],[Ilość cukru]]),F1140-cukier3[[#This Row],[Ilość cukru]])</f>
        <v>4504</v>
      </c>
      <c r="G1141">
        <f>cukier3[[#This Row],[magazyn]]-F1140+cukier3[[#This Row],[Ilość cukru]]</f>
        <v>0</v>
      </c>
      <c r="H1141">
        <f>IF(cukier3[[#This Row],[ile zakupiono]]&gt;=4000,1,0)</f>
        <v>0</v>
      </c>
    </row>
    <row r="1142" spans="1:8" x14ac:dyDescent="0.25">
      <c r="A1142" s="1">
        <v>40247</v>
      </c>
      <c r="B1142" t="s">
        <v>80</v>
      </c>
      <c r="C1142">
        <v>59</v>
      </c>
      <c r="D1142">
        <f>MONTH(cukier3[[#This Row],[Data]])</f>
        <v>3</v>
      </c>
      <c r="E1142">
        <f>IF(NOT(D1141=cukier3[[#This Row],[miesiac]]),1,0)</f>
        <v>0</v>
      </c>
      <c r="F1142">
        <f>IF(cukier3[[#This Row],[czypierwszy]]=1,(ROUNDUP((5000-F1141)/1000,0)*1000+F1141-cukier3[[#This Row],[Ilość cukru]]),F1141-cukier3[[#This Row],[Ilość cukru]])</f>
        <v>4445</v>
      </c>
      <c r="G1142">
        <f>cukier3[[#This Row],[magazyn]]-F1141+cukier3[[#This Row],[Ilość cukru]]</f>
        <v>0</v>
      </c>
      <c r="H1142">
        <f>IF(cukier3[[#This Row],[ile zakupiono]]&gt;=4000,1,0)</f>
        <v>0</v>
      </c>
    </row>
    <row r="1143" spans="1:8" x14ac:dyDescent="0.25">
      <c r="A1143" s="1">
        <v>40250</v>
      </c>
      <c r="B1143" t="s">
        <v>16</v>
      </c>
      <c r="C1143">
        <v>417</v>
      </c>
      <c r="D1143">
        <f>MONTH(cukier3[[#This Row],[Data]])</f>
        <v>3</v>
      </c>
      <c r="E1143">
        <f>IF(NOT(D1142=cukier3[[#This Row],[miesiac]]),1,0)</f>
        <v>0</v>
      </c>
      <c r="F1143">
        <f>IF(cukier3[[#This Row],[czypierwszy]]=1,(ROUNDUP((5000-F1142)/1000,0)*1000+F1142-cukier3[[#This Row],[Ilość cukru]]),F1142-cukier3[[#This Row],[Ilość cukru]])</f>
        <v>4028</v>
      </c>
      <c r="G1143">
        <f>cukier3[[#This Row],[magazyn]]-F1142+cukier3[[#This Row],[Ilość cukru]]</f>
        <v>0</v>
      </c>
      <c r="H1143">
        <f>IF(cukier3[[#This Row],[ile zakupiono]]&gt;=4000,1,0)</f>
        <v>0</v>
      </c>
    </row>
    <row r="1144" spans="1:8" x14ac:dyDescent="0.25">
      <c r="A1144" s="1">
        <v>40250</v>
      </c>
      <c r="B1144" t="s">
        <v>47</v>
      </c>
      <c r="C1144">
        <v>115</v>
      </c>
      <c r="D1144">
        <f>MONTH(cukier3[[#This Row],[Data]])</f>
        <v>3</v>
      </c>
      <c r="E1144">
        <f>IF(NOT(D1143=cukier3[[#This Row],[miesiac]]),1,0)</f>
        <v>0</v>
      </c>
      <c r="F1144">
        <f>IF(cukier3[[#This Row],[czypierwszy]]=1,(ROUNDUP((5000-F1143)/1000,0)*1000+F1143-cukier3[[#This Row],[Ilość cukru]]),F1143-cukier3[[#This Row],[Ilość cukru]])</f>
        <v>3913</v>
      </c>
      <c r="G1144">
        <f>cukier3[[#This Row],[magazyn]]-F1143+cukier3[[#This Row],[Ilość cukru]]</f>
        <v>0</v>
      </c>
      <c r="H1144">
        <f>IF(cukier3[[#This Row],[ile zakupiono]]&gt;=4000,1,0)</f>
        <v>0</v>
      </c>
    </row>
    <row r="1145" spans="1:8" x14ac:dyDescent="0.25">
      <c r="A1145" s="1">
        <v>40253</v>
      </c>
      <c r="B1145" t="s">
        <v>56</v>
      </c>
      <c r="C1145">
        <v>6</v>
      </c>
      <c r="D1145">
        <f>MONTH(cukier3[[#This Row],[Data]])</f>
        <v>3</v>
      </c>
      <c r="E1145">
        <f>IF(NOT(D1144=cukier3[[#This Row],[miesiac]]),1,0)</f>
        <v>0</v>
      </c>
      <c r="F1145">
        <f>IF(cukier3[[#This Row],[czypierwszy]]=1,(ROUNDUP((5000-F1144)/1000,0)*1000+F1144-cukier3[[#This Row],[Ilość cukru]]),F1144-cukier3[[#This Row],[Ilość cukru]])</f>
        <v>3907</v>
      </c>
      <c r="G1145">
        <f>cukier3[[#This Row],[magazyn]]-F1144+cukier3[[#This Row],[Ilość cukru]]</f>
        <v>0</v>
      </c>
      <c r="H1145">
        <f>IF(cukier3[[#This Row],[ile zakupiono]]&gt;=4000,1,0)</f>
        <v>0</v>
      </c>
    </row>
    <row r="1146" spans="1:8" x14ac:dyDescent="0.25">
      <c r="A1146" s="1">
        <v>40254</v>
      </c>
      <c r="B1146" t="s">
        <v>21</v>
      </c>
      <c r="C1146">
        <v>69</v>
      </c>
      <c r="D1146">
        <f>MONTH(cukier3[[#This Row],[Data]])</f>
        <v>3</v>
      </c>
      <c r="E1146">
        <f>IF(NOT(D1145=cukier3[[#This Row],[miesiac]]),1,0)</f>
        <v>0</v>
      </c>
      <c r="F1146">
        <f>IF(cukier3[[#This Row],[czypierwszy]]=1,(ROUNDUP((5000-F1145)/1000,0)*1000+F1145-cukier3[[#This Row],[Ilość cukru]]),F1145-cukier3[[#This Row],[Ilość cukru]])</f>
        <v>3838</v>
      </c>
      <c r="G1146">
        <f>cukier3[[#This Row],[magazyn]]-F1145+cukier3[[#This Row],[Ilość cukru]]</f>
        <v>0</v>
      </c>
      <c r="H1146">
        <f>IF(cukier3[[#This Row],[ile zakupiono]]&gt;=4000,1,0)</f>
        <v>0</v>
      </c>
    </row>
    <row r="1147" spans="1:8" x14ac:dyDescent="0.25">
      <c r="A1147" s="1">
        <v>40256</v>
      </c>
      <c r="B1147" t="s">
        <v>14</v>
      </c>
      <c r="C1147">
        <v>58</v>
      </c>
      <c r="D1147">
        <f>MONTH(cukier3[[#This Row],[Data]])</f>
        <v>3</v>
      </c>
      <c r="E1147">
        <f>IF(NOT(D1146=cukier3[[#This Row],[miesiac]]),1,0)</f>
        <v>0</v>
      </c>
      <c r="F1147">
        <f>IF(cukier3[[#This Row],[czypierwszy]]=1,(ROUNDUP((5000-F1146)/1000,0)*1000+F1146-cukier3[[#This Row],[Ilość cukru]]),F1146-cukier3[[#This Row],[Ilość cukru]])</f>
        <v>3780</v>
      </c>
      <c r="G1147">
        <f>cukier3[[#This Row],[magazyn]]-F1146+cukier3[[#This Row],[Ilość cukru]]</f>
        <v>0</v>
      </c>
      <c r="H1147">
        <f>IF(cukier3[[#This Row],[ile zakupiono]]&gt;=4000,1,0)</f>
        <v>0</v>
      </c>
    </row>
    <row r="1148" spans="1:8" x14ac:dyDescent="0.25">
      <c r="A1148" s="1">
        <v>40256</v>
      </c>
      <c r="B1148" t="s">
        <v>27</v>
      </c>
      <c r="C1148">
        <v>159</v>
      </c>
      <c r="D1148">
        <f>MONTH(cukier3[[#This Row],[Data]])</f>
        <v>3</v>
      </c>
      <c r="E1148">
        <f>IF(NOT(D1147=cukier3[[#This Row],[miesiac]]),1,0)</f>
        <v>0</v>
      </c>
      <c r="F1148">
        <f>IF(cukier3[[#This Row],[czypierwszy]]=1,(ROUNDUP((5000-F1147)/1000,0)*1000+F1147-cukier3[[#This Row],[Ilość cukru]]),F1147-cukier3[[#This Row],[Ilość cukru]])</f>
        <v>3621</v>
      </c>
      <c r="G1148">
        <f>cukier3[[#This Row],[magazyn]]-F1147+cukier3[[#This Row],[Ilość cukru]]</f>
        <v>0</v>
      </c>
      <c r="H1148">
        <f>IF(cukier3[[#This Row],[ile zakupiono]]&gt;=4000,1,0)</f>
        <v>0</v>
      </c>
    </row>
    <row r="1149" spans="1:8" x14ac:dyDescent="0.25">
      <c r="A1149" s="1">
        <v>40258</v>
      </c>
      <c r="B1149" t="s">
        <v>211</v>
      </c>
      <c r="C1149">
        <v>6</v>
      </c>
      <c r="D1149">
        <f>MONTH(cukier3[[#This Row],[Data]])</f>
        <v>3</v>
      </c>
      <c r="E1149">
        <f>IF(NOT(D1148=cukier3[[#This Row],[miesiac]]),1,0)</f>
        <v>0</v>
      </c>
      <c r="F1149">
        <f>IF(cukier3[[#This Row],[czypierwszy]]=1,(ROUNDUP((5000-F1148)/1000,0)*1000+F1148-cukier3[[#This Row],[Ilość cukru]]),F1148-cukier3[[#This Row],[Ilość cukru]])</f>
        <v>3615</v>
      </c>
      <c r="G1149">
        <f>cukier3[[#This Row],[magazyn]]-F1148+cukier3[[#This Row],[Ilość cukru]]</f>
        <v>0</v>
      </c>
      <c r="H1149">
        <f>IF(cukier3[[#This Row],[ile zakupiono]]&gt;=4000,1,0)</f>
        <v>0</v>
      </c>
    </row>
    <row r="1150" spans="1:8" x14ac:dyDescent="0.25">
      <c r="A1150" s="1">
        <v>40259</v>
      </c>
      <c r="B1150" t="s">
        <v>14</v>
      </c>
      <c r="C1150">
        <v>103</v>
      </c>
      <c r="D1150">
        <f>MONTH(cukier3[[#This Row],[Data]])</f>
        <v>3</v>
      </c>
      <c r="E1150">
        <f>IF(NOT(D1149=cukier3[[#This Row],[miesiac]]),1,0)</f>
        <v>0</v>
      </c>
      <c r="F1150">
        <f>IF(cukier3[[#This Row],[czypierwszy]]=1,(ROUNDUP((5000-F1149)/1000,0)*1000+F1149-cukier3[[#This Row],[Ilość cukru]]),F1149-cukier3[[#This Row],[Ilość cukru]])</f>
        <v>3512</v>
      </c>
      <c r="G1150">
        <f>cukier3[[#This Row],[magazyn]]-F1149+cukier3[[#This Row],[Ilość cukru]]</f>
        <v>0</v>
      </c>
      <c r="H1150">
        <f>IF(cukier3[[#This Row],[ile zakupiono]]&gt;=4000,1,0)</f>
        <v>0</v>
      </c>
    </row>
    <row r="1151" spans="1:8" x14ac:dyDescent="0.25">
      <c r="A1151" s="1">
        <v>40263</v>
      </c>
      <c r="B1151" t="s">
        <v>9</v>
      </c>
      <c r="C1151">
        <v>155</v>
      </c>
      <c r="D1151">
        <f>MONTH(cukier3[[#This Row],[Data]])</f>
        <v>3</v>
      </c>
      <c r="E1151">
        <f>IF(NOT(D1150=cukier3[[#This Row],[miesiac]]),1,0)</f>
        <v>0</v>
      </c>
      <c r="F1151">
        <f>IF(cukier3[[#This Row],[czypierwszy]]=1,(ROUNDUP((5000-F1150)/1000,0)*1000+F1150-cukier3[[#This Row],[Ilość cukru]]),F1150-cukier3[[#This Row],[Ilość cukru]])</f>
        <v>3357</v>
      </c>
      <c r="G1151">
        <f>cukier3[[#This Row],[magazyn]]-F1150+cukier3[[#This Row],[Ilość cukru]]</f>
        <v>0</v>
      </c>
      <c r="H1151">
        <f>IF(cukier3[[#This Row],[ile zakupiono]]&gt;=4000,1,0)</f>
        <v>0</v>
      </c>
    </row>
    <row r="1152" spans="1:8" x14ac:dyDescent="0.25">
      <c r="A1152" s="1">
        <v>40263</v>
      </c>
      <c r="B1152" t="s">
        <v>83</v>
      </c>
      <c r="C1152">
        <v>10</v>
      </c>
      <c r="D1152">
        <f>MONTH(cukier3[[#This Row],[Data]])</f>
        <v>3</v>
      </c>
      <c r="E1152">
        <f>IF(NOT(D1151=cukier3[[#This Row],[miesiac]]),1,0)</f>
        <v>0</v>
      </c>
      <c r="F1152">
        <f>IF(cukier3[[#This Row],[czypierwszy]]=1,(ROUNDUP((5000-F1151)/1000,0)*1000+F1151-cukier3[[#This Row],[Ilość cukru]]),F1151-cukier3[[#This Row],[Ilość cukru]])</f>
        <v>3347</v>
      </c>
      <c r="G1152">
        <f>cukier3[[#This Row],[magazyn]]-F1151+cukier3[[#This Row],[Ilość cukru]]</f>
        <v>0</v>
      </c>
      <c r="H1152">
        <f>IF(cukier3[[#This Row],[ile zakupiono]]&gt;=4000,1,0)</f>
        <v>0</v>
      </c>
    </row>
    <row r="1153" spans="1:8" x14ac:dyDescent="0.25">
      <c r="A1153" s="1">
        <v>40265</v>
      </c>
      <c r="B1153" t="s">
        <v>30</v>
      </c>
      <c r="C1153">
        <v>158</v>
      </c>
      <c r="D1153">
        <f>MONTH(cukier3[[#This Row],[Data]])</f>
        <v>3</v>
      </c>
      <c r="E1153">
        <f>IF(NOT(D1152=cukier3[[#This Row],[miesiac]]),1,0)</f>
        <v>0</v>
      </c>
      <c r="F1153">
        <f>IF(cukier3[[#This Row],[czypierwszy]]=1,(ROUNDUP((5000-F1152)/1000,0)*1000+F1152-cukier3[[#This Row],[Ilość cukru]]),F1152-cukier3[[#This Row],[Ilość cukru]])</f>
        <v>3189</v>
      </c>
      <c r="G1153">
        <f>cukier3[[#This Row],[magazyn]]-F1152+cukier3[[#This Row],[Ilość cukru]]</f>
        <v>0</v>
      </c>
      <c r="H1153">
        <f>IF(cukier3[[#This Row],[ile zakupiono]]&gt;=4000,1,0)</f>
        <v>0</v>
      </c>
    </row>
    <row r="1154" spans="1:8" x14ac:dyDescent="0.25">
      <c r="A1154" s="1">
        <v>40267</v>
      </c>
      <c r="B1154" t="s">
        <v>57</v>
      </c>
      <c r="C1154">
        <v>146</v>
      </c>
      <c r="D1154">
        <f>MONTH(cukier3[[#This Row],[Data]])</f>
        <v>3</v>
      </c>
      <c r="E1154">
        <f>IF(NOT(D1153=cukier3[[#This Row],[miesiac]]),1,0)</f>
        <v>0</v>
      </c>
      <c r="F1154">
        <f>IF(cukier3[[#This Row],[czypierwszy]]=1,(ROUNDUP((5000-F1153)/1000,0)*1000+F1153-cukier3[[#This Row],[Ilość cukru]]),F1153-cukier3[[#This Row],[Ilość cukru]])</f>
        <v>3043</v>
      </c>
      <c r="G1154">
        <f>cukier3[[#This Row],[magazyn]]-F1153+cukier3[[#This Row],[Ilość cukru]]</f>
        <v>0</v>
      </c>
      <c r="H1154">
        <f>IF(cukier3[[#This Row],[ile zakupiono]]&gt;=4000,1,0)</f>
        <v>0</v>
      </c>
    </row>
    <row r="1155" spans="1:8" x14ac:dyDescent="0.25">
      <c r="A1155" s="1">
        <v>40268</v>
      </c>
      <c r="B1155" t="s">
        <v>24</v>
      </c>
      <c r="C1155">
        <v>230</v>
      </c>
      <c r="D1155">
        <f>MONTH(cukier3[[#This Row],[Data]])</f>
        <v>3</v>
      </c>
      <c r="E1155">
        <f>IF(NOT(D1154=cukier3[[#This Row],[miesiac]]),1,0)</f>
        <v>0</v>
      </c>
      <c r="F1155">
        <f>IF(cukier3[[#This Row],[czypierwszy]]=1,(ROUNDUP((5000-F1154)/1000,0)*1000+F1154-cukier3[[#This Row],[Ilość cukru]]),F1154-cukier3[[#This Row],[Ilość cukru]])</f>
        <v>2813</v>
      </c>
      <c r="G1155">
        <f>cukier3[[#This Row],[magazyn]]-F1154+cukier3[[#This Row],[Ilość cukru]]</f>
        <v>0</v>
      </c>
      <c r="H1155">
        <f>IF(cukier3[[#This Row],[ile zakupiono]]&gt;=4000,1,0)</f>
        <v>0</v>
      </c>
    </row>
    <row r="1156" spans="1:8" x14ac:dyDescent="0.25">
      <c r="A1156" s="1">
        <v>40270</v>
      </c>
      <c r="B1156" t="s">
        <v>41</v>
      </c>
      <c r="C1156">
        <v>143</v>
      </c>
      <c r="D1156">
        <f>MONTH(cukier3[[#This Row],[Data]])</f>
        <v>4</v>
      </c>
      <c r="E1156">
        <f>IF(NOT(D1155=cukier3[[#This Row],[miesiac]]),1,0)</f>
        <v>1</v>
      </c>
      <c r="F1156">
        <f>IF(cukier3[[#This Row],[czypierwszy]]=1,(ROUNDUP((5000-F1155)/1000,0)*1000+F1155-cukier3[[#This Row],[Ilość cukru]]),F1155-cukier3[[#This Row],[Ilość cukru]])</f>
        <v>5670</v>
      </c>
      <c r="G1156">
        <f>cukier3[[#This Row],[magazyn]]-F1155+cukier3[[#This Row],[Ilość cukru]]</f>
        <v>3000</v>
      </c>
      <c r="H1156">
        <f>IF(cukier3[[#This Row],[ile zakupiono]]&gt;=4000,1,0)</f>
        <v>0</v>
      </c>
    </row>
    <row r="1157" spans="1:8" x14ac:dyDescent="0.25">
      <c r="A1157" s="1">
        <v>40270</v>
      </c>
      <c r="B1157" t="s">
        <v>63</v>
      </c>
      <c r="C1157">
        <v>167</v>
      </c>
      <c r="D1157">
        <f>MONTH(cukier3[[#This Row],[Data]])</f>
        <v>4</v>
      </c>
      <c r="E1157">
        <f>IF(NOT(D1156=cukier3[[#This Row],[miesiac]]),1,0)</f>
        <v>0</v>
      </c>
      <c r="F1157">
        <f>IF(cukier3[[#This Row],[czypierwszy]]=1,(ROUNDUP((5000-F1156)/1000,0)*1000+F1156-cukier3[[#This Row],[Ilość cukru]]),F1156-cukier3[[#This Row],[Ilość cukru]])</f>
        <v>5503</v>
      </c>
      <c r="G1157">
        <f>cukier3[[#This Row],[magazyn]]-F1156+cukier3[[#This Row],[Ilość cukru]]</f>
        <v>0</v>
      </c>
      <c r="H1157">
        <f>IF(cukier3[[#This Row],[ile zakupiono]]&gt;=4000,1,0)</f>
        <v>0</v>
      </c>
    </row>
    <row r="1158" spans="1:8" x14ac:dyDescent="0.25">
      <c r="A1158" s="1">
        <v>40270</v>
      </c>
      <c r="B1158" t="s">
        <v>54</v>
      </c>
      <c r="C1158">
        <v>119</v>
      </c>
      <c r="D1158">
        <f>MONTH(cukier3[[#This Row],[Data]])</f>
        <v>4</v>
      </c>
      <c r="E1158">
        <f>IF(NOT(D1157=cukier3[[#This Row],[miesiac]]),1,0)</f>
        <v>0</v>
      </c>
      <c r="F1158">
        <f>IF(cukier3[[#This Row],[czypierwszy]]=1,(ROUNDUP((5000-F1157)/1000,0)*1000+F1157-cukier3[[#This Row],[Ilość cukru]]),F1157-cukier3[[#This Row],[Ilość cukru]])</f>
        <v>5384</v>
      </c>
      <c r="G1158">
        <f>cukier3[[#This Row],[magazyn]]-F1157+cukier3[[#This Row],[Ilość cukru]]</f>
        <v>0</v>
      </c>
      <c r="H1158">
        <f>IF(cukier3[[#This Row],[ile zakupiono]]&gt;=4000,1,0)</f>
        <v>0</v>
      </c>
    </row>
    <row r="1159" spans="1:8" x14ac:dyDescent="0.25">
      <c r="A1159" s="1">
        <v>40272</v>
      </c>
      <c r="B1159" t="s">
        <v>16</v>
      </c>
      <c r="C1159">
        <v>400</v>
      </c>
      <c r="D1159">
        <f>MONTH(cukier3[[#This Row],[Data]])</f>
        <v>4</v>
      </c>
      <c r="E1159">
        <f>IF(NOT(D1158=cukier3[[#This Row],[miesiac]]),1,0)</f>
        <v>0</v>
      </c>
      <c r="F1159">
        <f>IF(cukier3[[#This Row],[czypierwszy]]=1,(ROUNDUP((5000-F1158)/1000,0)*1000+F1158-cukier3[[#This Row],[Ilość cukru]]),F1158-cukier3[[#This Row],[Ilość cukru]])</f>
        <v>4984</v>
      </c>
      <c r="G1159">
        <f>cukier3[[#This Row],[magazyn]]-F1158+cukier3[[#This Row],[Ilość cukru]]</f>
        <v>0</v>
      </c>
      <c r="H1159">
        <f>IF(cukier3[[#This Row],[ile zakupiono]]&gt;=4000,1,0)</f>
        <v>0</v>
      </c>
    </row>
    <row r="1160" spans="1:8" x14ac:dyDescent="0.25">
      <c r="A1160" s="1">
        <v>40274</v>
      </c>
      <c r="B1160" t="s">
        <v>39</v>
      </c>
      <c r="C1160">
        <v>172</v>
      </c>
      <c r="D1160">
        <f>MONTH(cukier3[[#This Row],[Data]])</f>
        <v>4</v>
      </c>
      <c r="E1160">
        <f>IF(NOT(D1159=cukier3[[#This Row],[miesiac]]),1,0)</f>
        <v>0</v>
      </c>
      <c r="F1160">
        <f>IF(cukier3[[#This Row],[czypierwszy]]=1,(ROUNDUP((5000-F1159)/1000,0)*1000+F1159-cukier3[[#This Row],[Ilość cukru]]),F1159-cukier3[[#This Row],[Ilość cukru]])</f>
        <v>4812</v>
      </c>
      <c r="G1160">
        <f>cukier3[[#This Row],[magazyn]]-F1159+cukier3[[#This Row],[Ilość cukru]]</f>
        <v>0</v>
      </c>
      <c r="H1160">
        <f>IF(cukier3[[#This Row],[ile zakupiono]]&gt;=4000,1,0)</f>
        <v>0</v>
      </c>
    </row>
    <row r="1161" spans="1:8" x14ac:dyDescent="0.25">
      <c r="A1161" s="1">
        <v>40275</v>
      </c>
      <c r="B1161" t="s">
        <v>100</v>
      </c>
      <c r="C1161">
        <v>19</v>
      </c>
      <c r="D1161">
        <f>MONTH(cukier3[[#This Row],[Data]])</f>
        <v>4</v>
      </c>
      <c r="E1161">
        <f>IF(NOT(D1160=cukier3[[#This Row],[miesiac]]),1,0)</f>
        <v>0</v>
      </c>
      <c r="F1161">
        <f>IF(cukier3[[#This Row],[czypierwszy]]=1,(ROUNDUP((5000-F1160)/1000,0)*1000+F1160-cukier3[[#This Row],[Ilość cukru]]),F1160-cukier3[[#This Row],[Ilość cukru]])</f>
        <v>4793</v>
      </c>
      <c r="G1161">
        <f>cukier3[[#This Row],[magazyn]]-F1160+cukier3[[#This Row],[Ilość cukru]]</f>
        <v>0</v>
      </c>
      <c r="H1161">
        <f>IF(cukier3[[#This Row],[ile zakupiono]]&gt;=4000,1,0)</f>
        <v>0</v>
      </c>
    </row>
    <row r="1162" spans="1:8" x14ac:dyDescent="0.25">
      <c r="A1162" s="1">
        <v>40277</v>
      </c>
      <c r="B1162" t="s">
        <v>9</v>
      </c>
      <c r="C1162">
        <v>116</v>
      </c>
      <c r="D1162">
        <f>MONTH(cukier3[[#This Row],[Data]])</f>
        <v>4</v>
      </c>
      <c r="E1162">
        <f>IF(NOT(D1161=cukier3[[#This Row],[miesiac]]),1,0)</f>
        <v>0</v>
      </c>
      <c r="F1162">
        <f>IF(cukier3[[#This Row],[czypierwszy]]=1,(ROUNDUP((5000-F1161)/1000,0)*1000+F1161-cukier3[[#This Row],[Ilość cukru]]),F1161-cukier3[[#This Row],[Ilość cukru]])</f>
        <v>4677</v>
      </c>
      <c r="G1162">
        <f>cukier3[[#This Row],[magazyn]]-F1161+cukier3[[#This Row],[Ilość cukru]]</f>
        <v>0</v>
      </c>
      <c r="H1162">
        <f>IF(cukier3[[#This Row],[ile zakupiono]]&gt;=4000,1,0)</f>
        <v>0</v>
      </c>
    </row>
    <row r="1163" spans="1:8" x14ac:dyDescent="0.25">
      <c r="A1163" s="1">
        <v>40279</v>
      </c>
      <c r="B1163" t="s">
        <v>24</v>
      </c>
      <c r="C1163">
        <v>143</v>
      </c>
      <c r="D1163">
        <f>MONTH(cukier3[[#This Row],[Data]])</f>
        <v>4</v>
      </c>
      <c r="E1163">
        <f>IF(NOT(D1162=cukier3[[#This Row],[miesiac]]),1,0)</f>
        <v>0</v>
      </c>
      <c r="F1163">
        <f>IF(cukier3[[#This Row],[czypierwszy]]=1,(ROUNDUP((5000-F1162)/1000,0)*1000+F1162-cukier3[[#This Row],[Ilość cukru]]),F1162-cukier3[[#This Row],[Ilość cukru]])</f>
        <v>4534</v>
      </c>
      <c r="G1163">
        <f>cukier3[[#This Row],[magazyn]]-F1162+cukier3[[#This Row],[Ilość cukru]]</f>
        <v>0</v>
      </c>
      <c r="H1163">
        <f>IF(cukier3[[#This Row],[ile zakupiono]]&gt;=4000,1,0)</f>
        <v>0</v>
      </c>
    </row>
    <row r="1164" spans="1:8" x14ac:dyDescent="0.25">
      <c r="A1164" s="1">
        <v>40280</v>
      </c>
      <c r="B1164" t="s">
        <v>11</v>
      </c>
      <c r="C1164">
        <v>222</v>
      </c>
      <c r="D1164">
        <f>MONTH(cukier3[[#This Row],[Data]])</f>
        <v>4</v>
      </c>
      <c r="E1164">
        <f>IF(NOT(D1163=cukier3[[#This Row],[miesiac]]),1,0)</f>
        <v>0</v>
      </c>
      <c r="F1164">
        <f>IF(cukier3[[#This Row],[czypierwszy]]=1,(ROUNDUP((5000-F1163)/1000,0)*1000+F1163-cukier3[[#This Row],[Ilość cukru]]),F1163-cukier3[[#This Row],[Ilość cukru]])</f>
        <v>4312</v>
      </c>
      <c r="G1164">
        <f>cukier3[[#This Row],[magazyn]]-F1163+cukier3[[#This Row],[Ilość cukru]]</f>
        <v>0</v>
      </c>
      <c r="H1164">
        <f>IF(cukier3[[#This Row],[ile zakupiono]]&gt;=4000,1,0)</f>
        <v>0</v>
      </c>
    </row>
    <row r="1165" spans="1:8" x14ac:dyDescent="0.25">
      <c r="A1165" s="1">
        <v>40282</v>
      </c>
      <c r="B1165" t="s">
        <v>11</v>
      </c>
      <c r="C1165">
        <v>352</v>
      </c>
      <c r="D1165">
        <f>MONTH(cukier3[[#This Row],[Data]])</f>
        <v>4</v>
      </c>
      <c r="E1165">
        <f>IF(NOT(D1164=cukier3[[#This Row],[miesiac]]),1,0)</f>
        <v>0</v>
      </c>
      <c r="F1165">
        <f>IF(cukier3[[#This Row],[czypierwszy]]=1,(ROUNDUP((5000-F1164)/1000,0)*1000+F1164-cukier3[[#This Row],[Ilość cukru]]),F1164-cukier3[[#This Row],[Ilość cukru]])</f>
        <v>3960</v>
      </c>
      <c r="G1165">
        <f>cukier3[[#This Row],[magazyn]]-F1164+cukier3[[#This Row],[Ilość cukru]]</f>
        <v>0</v>
      </c>
      <c r="H1165">
        <f>IF(cukier3[[#This Row],[ile zakupiono]]&gt;=4000,1,0)</f>
        <v>0</v>
      </c>
    </row>
    <row r="1166" spans="1:8" x14ac:dyDescent="0.25">
      <c r="A1166" s="1">
        <v>40282</v>
      </c>
      <c r="B1166" t="s">
        <v>54</v>
      </c>
      <c r="C1166">
        <v>69</v>
      </c>
      <c r="D1166">
        <f>MONTH(cukier3[[#This Row],[Data]])</f>
        <v>4</v>
      </c>
      <c r="E1166">
        <f>IF(NOT(D1165=cukier3[[#This Row],[miesiac]]),1,0)</f>
        <v>0</v>
      </c>
      <c r="F1166">
        <f>IF(cukier3[[#This Row],[czypierwszy]]=1,(ROUNDUP((5000-F1165)/1000,0)*1000+F1165-cukier3[[#This Row],[Ilość cukru]]),F1165-cukier3[[#This Row],[Ilość cukru]])</f>
        <v>3891</v>
      </c>
      <c r="G1166">
        <f>cukier3[[#This Row],[magazyn]]-F1165+cukier3[[#This Row],[Ilość cukru]]</f>
        <v>0</v>
      </c>
      <c r="H1166">
        <f>IF(cukier3[[#This Row],[ile zakupiono]]&gt;=4000,1,0)</f>
        <v>0</v>
      </c>
    </row>
    <row r="1167" spans="1:8" x14ac:dyDescent="0.25">
      <c r="A1167" s="1">
        <v>40283</v>
      </c>
      <c r="B1167" t="s">
        <v>47</v>
      </c>
      <c r="C1167">
        <v>182</v>
      </c>
      <c r="D1167">
        <f>MONTH(cukier3[[#This Row],[Data]])</f>
        <v>4</v>
      </c>
      <c r="E1167">
        <f>IF(NOT(D1166=cukier3[[#This Row],[miesiac]]),1,0)</f>
        <v>0</v>
      </c>
      <c r="F1167">
        <f>IF(cukier3[[#This Row],[czypierwszy]]=1,(ROUNDUP((5000-F1166)/1000,0)*1000+F1166-cukier3[[#This Row],[Ilość cukru]]),F1166-cukier3[[#This Row],[Ilość cukru]])</f>
        <v>3709</v>
      </c>
      <c r="G1167">
        <f>cukier3[[#This Row],[magazyn]]-F1166+cukier3[[#This Row],[Ilość cukru]]</f>
        <v>0</v>
      </c>
      <c r="H1167">
        <f>IF(cukier3[[#This Row],[ile zakupiono]]&gt;=4000,1,0)</f>
        <v>0</v>
      </c>
    </row>
    <row r="1168" spans="1:8" x14ac:dyDescent="0.25">
      <c r="A1168" s="1">
        <v>40285</v>
      </c>
      <c r="B1168" t="s">
        <v>11</v>
      </c>
      <c r="C1168">
        <v>182</v>
      </c>
      <c r="D1168">
        <f>MONTH(cukier3[[#This Row],[Data]])</f>
        <v>4</v>
      </c>
      <c r="E1168">
        <f>IF(NOT(D1167=cukier3[[#This Row],[miesiac]]),1,0)</f>
        <v>0</v>
      </c>
      <c r="F1168">
        <f>IF(cukier3[[#This Row],[czypierwszy]]=1,(ROUNDUP((5000-F1167)/1000,0)*1000+F1167-cukier3[[#This Row],[Ilość cukru]]),F1167-cukier3[[#This Row],[Ilość cukru]])</f>
        <v>3527</v>
      </c>
      <c r="G1168">
        <f>cukier3[[#This Row],[magazyn]]-F1167+cukier3[[#This Row],[Ilość cukru]]</f>
        <v>0</v>
      </c>
      <c r="H1168">
        <f>IF(cukier3[[#This Row],[ile zakupiono]]&gt;=4000,1,0)</f>
        <v>0</v>
      </c>
    </row>
    <row r="1169" spans="1:8" x14ac:dyDescent="0.25">
      <c r="A1169" s="1">
        <v>40285</v>
      </c>
      <c r="B1169" t="s">
        <v>54</v>
      </c>
      <c r="C1169">
        <v>165</v>
      </c>
      <c r="D1169">
        <f>MONTH(cukier3[[#This Row],[Data]])</f>
        <v>4</v>
      </c>
      <c r="E1169">
        <f>IF(NOT(D1168=cukier3[[#This Row],[miesiac]]),1,0)</f>
        <v>0</v>
      </c>
      <c r="F1169">
        <f>IF(cukier3[[#This Row],[czypierwszy]]=1,(ROUNDUP((5000-F1168)/1000,0)*1000+F1168-cukier3[[#This Row],[Ilość cukru]]),F1168-cukier3[[#This Row],[Ilość cukru]])</f>
        <v>3362</v>
      </c>
      <c r="G1169">
        <f>cukier3[[#This Row],[magazyn]]-F1168+cukier3[[#This Row],[Ilość cukru]]</f>
        <v>0</v>
      </c>
      <c r="H1169">
        <f>IF(cukier3[[#This Row],[ile zakupiono]]&gt;=4000,1,0)</f>
        <v>0</v>
      </c>
    </row>
    <row r="1170" spans="1:8" x14ac:dyDescent="0.25">
      <c r="A1170" s="1">
        <v>40286</v>
      </c>
      <c r="B1170" t="s">
        <v>42</v>
      </c>
      <c r="C1170">
        <v>18</v>
      </c>
      <c r="D1170">
        <f>MONTH(cukier3[[#This Row],[Data]])</f>
        <v>4</v>
      </c>
      <c r="E1170">
        <f>IF(NOT(D1169=cukier3[[#This Row],[miesiac]]),1,0)</f>
        <v>0</v>
      </c>
      <c r="F1170">
        <f>IF(cukier3[[#This Row],[czypierwszy]]=1,(ROUNDUP((5000-F1169)/1000,0)*1000+F1169-cukier3[[#This Row],[Ilość cukru]]),F1169-cukier3[[#This Row],[Ilość cukru]])</f>
        <v>3344</v>
      </c>
      <c r="G1170">
        <f>cukier3[[#This Row],[magazyn]]-F1169+cukier3[[#This Row],[Ilość cukru]]</f>
        <v>0</v>
      </c>
      <c r="H1170">
        <f>IF(cukier3[[#This Row],[ile zakupiono]]&gt;=4000,1,0)</f>
        <v>0</v>
      </c>
    </row>
    <row r="1171" spans="1:8" x14ac:dyDescent="0.25">
      <c r="A1171" s="1">
        <v>40286</v>
      </c>
      <c r="B1171" t="s">
        <v>212</v>
      </c>
      <c r="C1171">
        <v>2</v>
      </c>
      <c r="D1171">
        <f>MONTH(cukier3[[#This Row],[Data]])</f>
        <v>4</v>
      </c>
      <c r="E1171">
        <f>IF(NOT(D1170=cukier3[[#This Row],[miesiac]]),1,0)</f>
        <v>0</v>
      </c>
      <c r="F1171">
        <f>IF(cukier3[[#This Row],[czypierwszy]]=1,(ROUNDUP((5000-F1170)/1000,0)*1000+F1170-cukier3[[#This Row],[Ilość cukru]]),F1170-cukier3[[#This Row],[Ilość cukru]])</f>
        <v>3342</v>
      </c>
      <c r="G1171">
        <f>cukier3[[#This Row],[magazyn]]-F1170+cukier3[[#This Row],[Ilość cukru]]</f>
        <v>0</v>
      </c>
      <c r="H1171">
        <f>IF(cukier3[[#This Row],[ile zakupiono]]&gt;=4000,1,0)</f>
        <v>0</v>
      </c>
    </row>
    <row r="1172" spans="1:8" x14ac:dyDescent="0.25">
      <c r="A1172" s="1">
        <v>40287</v>
      </c>
      <c r="B1172" t="s">
        <v>186</v>
      </c>
      <c r="C1172">
        <v>15</v>
      </c>
      <c r="D1172">
        <f>MONTH(cukier3[[#This Row],[Data]])</f>
        <v>4</v>
      </c>
      <c r="E1172">
        <f>IF(NOT(D1171=cukier3[[#This Row],[miesiac]]),1,0)</f>
        <v>0</v>
      </c>
      <c r="F1172">
        <f>IF(cukier3[[#This Row],[czypierwszy]]=1,(ROUNDUP((5000-F1171)/1000,0)*1000+F1171-cukier3[[#This Row],[Ilość cukru]]),F1171-cukier3[[#This Row],[Ilość cukru]])</f>
        <v>3327</v>
      </c>
      <c r="G1172">
        <f>cukier3[[#This Row],[magazyn]]-F1171+cukier3[[#This Row],[Ilość cukru]]</f>
        <v>0</v>
      </c>
      <c r="H1172">
        <f>IF(cukier3[[#This Row],[ile zakupiono]]&gt;=4000,1,0)</f>
        <v>0</v>
      </c>
    </row>
    <row r="1173" spans="1:8" x14ac:dyDescent="0.25">
      <c r="A1173" s="1">
        <v>40288</v>
      </c>
      <c r="B1173" t="s">
        <v>213</v>
      </c>
      <c r="C1173">
        <v>19</v>
      </c>
      <c r="D1173">
        <f>MONTH(cukier3[[#This Row],[Data]])</f>
        <v>4</v>
      </c>
      <c r="E1173">
        <f>IF(NOT(D1172=cukier3[[#This Row],[miesiac]]),1,0)</f>
        <v>0</v>
      </c>
      <c r="F1173">
        <f>IF(cukier3[[#This Row],[czypierwszy]]=1,(ROUNDUP((5000-F1172)/1000,0)*1000+F1172-cukier3[[#This Row],[Ilość cukru]]),F1172-cukier3[[#This Row],[Ilość cukru]])</f>
        <v>3308</v>
      </c>
      <c r="G1173">
        <f>cukier3[[#This Row],[magazyn]]-F1172+cukier3[[#This Row],[Ilość cukru]]</f>
        <v>0</v>
      </c>
      <c r="H1173">
        <f>IF(cukier3[[#This Row],[ile zakupiono]]&gt;=4000,1,0)</f>
        <v>0</v>
      </c>
    </row>
    <row r="1174" spans="1:8" x14ac:dyDescent="0.25">
      <c r="A1174" s="1">
        <v>40289</v>
      </c>
      <c r="B1174" t="s">
        <v>39</v>
      </c>
      <c r="C1174">
        <v>66</v>
      </c>
      <c r="D1174">
        <f>MONTH(cukier3[[#This Row],[Data]])</f>
        <v>4</v>
      </c>
      <c r="E1174">
        <f>IF(NOT(D1173=cukier3[[#This Row],[miesiac]]),1,0)</f>
        <v>0</v>
      </c>
      <c r="F1174">
        <f>IF(cukier3[[#This Row],[czypierwszy]]=1,(ROUNDUP((5000-F1173)/1000,0)*1000+F1173-cukier3[[#This Row],[Ilość cukru]]),F1173-cukier3[[#This Row],[Ilość cukru]])</f>
        <v>3242</v>
      </c>
      <c r="G1174">
        <f>cukier3[[#This Row],[magazyn]]-F1173+cukier3[[#This Row],[Ilość cukru]]</f>
        <v>0</v>
      </c>
      <c r="H1174">
        <f>IF(cukier3[[#This Row],[ile zakupiono]]&gt;=4000,1,0)</f>
        <v>0</v>
      </c>
    </row>
    <row r="1175" spans="1:8" x14ac:dyDescent="0.25">
      <c r="A1175" s="1">
        <v>40289</v>
      </c>
      <c r="B1175" t="s">
        <v>172</v>
      </c>
      <c r="C1175">
        <v>12</v>
      </c>
      <c r="D1175">
        <f>MONTH(cukier3[[#This Row],[Data]])</f>
        <v>4</v>
      </c>
      <c r="E1175">
        <f>IF(NOT(D1174=cukier3[[#This Row],[miesiac]]),1,0)</f>
        <v>0</v>
      </c>
      <c r="F1175">
        <f>IF(cukier3[[#This Row],[czypierwszy]]=1,(ROUNDUP((5000-F1174)/1000,0)*1000+F1174-cukier3[[#This Row],[Ilość cukru]]),F1174-cukier3[[#This Row],[Ilość cukru]])</f>
        <v>3230</v>
      </c>
      <c r="G1175">
        <f>cukier3[[#This Row],[magazyn]]-F1174+cukier3[[#This Row],[Ilość cukru]]</f>
        <v>0</v>
      </c>
      <c r="H1175">
        <f>IF(cukier3[[#This Row],[ile zakupiono]]&gt;=4000,1,0)</f>
        <v>0</v>
      </c>
    </row>
    <row r="1176" spans="1:8" x14ac:dyDescent="0.25">
      <c r="A1176" s="1">
        <v>40290</v>
      </c>
      <c r="B1176" t="s">
        <v>120</v>
      </c>
      <c r="C1176">
        <v>19</v>
      </c>
      <c r="D1176">
        <f>MONTH(cukier3[[#This Row],[Data]])</f>
        <v>4</v>
      </c>
      <c r="E1176">
        <f>IF(NOT(D1175=cukier3[[#This Row],[miesiac]]),1,0)</f>
        <v>0</v>
      </c>
      <c r="F1176">
        <f>IF(cukier3[[#This Row],[czypierwszy]]=1,(ROUNDUP((5000-F1175)/1000,0)*1000+F1175-cukier3[[#This Row],[Ilość cukru]]),F1175-cukier3[[#This Row],[Ilość cukru]])</f>
        <v>3211</v>
      </c>
      <c r="G1176">
        <f>cukier3[[#This Row],[magazyn]]-F1175+cukier3[[#This Row],[Ilość cukru]]</f>
        <v>0</v>
      </c>
      <c r="H1176">
        <f>IF(cukier3[[#This Row],[ile zakupiono]]&gt;=4000,1,0)</f>
        <v>0</v>
      </c>
    </row>
    <row r="1177" spans="1:8" x14ac:dyDescent="0.25">
      <c r="A1177" s="1">
        <v>40290</v>
      </c>
      <c r="B1177" t="s">
        <v>25</v>
      </c>
      <c r="C1177">
        <v>96</v>
      </c>
      <c r="D1177">
        <f>MONTH(cukier3[[#This Row],[Data]])</f>
        <v>4</v>
      </c>
      <c r="E1177">
        <f>IF(NOT(D1176=cukier3[[#This Row],[miesiac]]),1,0)</f>
        <v>0</v>
      </c>
      <c r="F1177">
        <f>IF(cukier3[[#This Row],[czypierwszy]]=1,(ROUNDUP((5000-F1176)/1000,0)*1000+F1176-cukier3[[#This Row],[Ilość cukru]]),F1176-cukier3[[#This Row],[Ilość cukru]])</f>
        <v>3115</v>
      </c>
      <c r="G1177">
        <f>cukier3[[#This Row],[magazyn]]-F1176+cukier3[[#This Row],[Ilość cukru]]</f>
        <v>0</v>
      </c>
      <c r="H1177">
        <f>IF(cukier3[[#This Row],[ile zakupiono]]&gt;=4000,1,0)</f>
        <v>0</v>
      </c>
    </row>
    <row r="1178" spans="1:8" x14ac:dyDescent="0.25">
      <c r="A1178" s="1">
        <v>40293</v>
      </c>
      <c r="B1178" t="s">
        <v>11</v>
      </c>
      <c r="C1178">
        <v>240</v>
      </c>
      <c r="D1178">
        <f>MONTH(cukier3[[#This Row],[Data]])</f>
        <v>4</v>
      </c>
      <c r="E1178">
        <f>IF(NOT(D1177=cukier3[[#This Row],[miesiac]]),1,0)</f>
        <v>0</v>
      </c>
      <c r="F1178">
        <f>IF(cukier3[[#This Row],[czypierwszy]]=1,(ROUNDUP((5000-F1177)/1000,0)*1000+F1177-cukier3[[#This Row],[Ilość cukru]]),F1177-cukier3[[#This Row],[Ilość cukru]])</f>
        <v>2875</v>
      </c>
      <c r="G1178">
        <f>cukier3[[#This Row],[magazyn]]-F1177+cukier3[[#This Row],[Ilość cukru]]</f>
        <v>0</v>
      </c>
      <c r="H1178">
        <f>IF(cukier3[[#This Row],[ile zakupiono]]&gt;=4000,1,0)</f>
        <v>0</v>
      </c>
    </row>
    <row r="1179" spans="1:8" x14ac:dyDescent="0.25">
      <c r="A1179" s="1">
        <v>40295</v>
      </c>
      <c r="B1179" t="s">
        <v>30</v>
      </c>
      <c r="C1179">
        <v>57</v>
      </c>
      <c r="D1179">
        <f>MONTH(cukier3[[#This Row],[Data]])</f>
        <v>4</v>
      </c>
      <c r="E1179">
        <f>IF(NOT(D1178=cukier3[[#This Row],[miesiac]]),1,0)</f>
        <v>0</v>
      </c>
      <c r="F1179">
        <f>IF(cukier3[[#This Row],[czypierwszy]]=1,(ROUNDUP((5000-F1178)/1000,0)*1000+F1178-cukier3[[#This Row],[Ilość cukru]]),F1178-cukier3[[#This Row],[Ilość cukru]])</f>
        <v>2818</v>
      </c>
      <c r="G1179">
        <f>cukier3[[#This Row],[magazyn]]-F1178+cukier3[[#This Row],[Ilość cukru]]</f>
        <v>0</v>
      </c>
      <c r="H1179">
        <f>IF(cukier3[[#This Row],[ile zakupiono]]&gt;=4000,1,0)</f>
        <v>0</v>
      </c>
    </row>
    <row r="1180" spans="1:8" x14ac:dyDescent="0.25">
      <c r="A1180" s="1">
        <v>40299</v>
      </c>
      <c r="B1180" t="s">
        <v>16</v>
      </c>
      <c r="C1180">
        <v>475</v>
      </c>
      <c r="D1180">
        <f>MONTH(cukier3[[#This Row],[Data]])</f>
        <v>5</v>
      </c>
      <c r="E1180">
        <f>IF(NOT(D1179=cukier3[[#This Row],[miesiac]]),1,0)</f>
        <v>1</v>
      </c>
      <c r="F1180">
        <f>IF(cukier3[[#This Row],[czypierwszy]]=1,(ROUNDUP((5000-F1179)/1000,0)*1000+F1179-cukier3[[#This Row],[Ilość cukru]]),F1179-cukier3[[#This Row],[Ilość cukru]])</f>
        <v>5343</v>
      </c>
      <c r="G1180">
        <f>cukier3[[#This Row],[magazyn]]-F1179+cukier3[[#This Row],[Ilość cukru]]</f>
        <v>3000</v>
      </c>
      <c r="H1180">
        <f>IF(cukier3[[#This Row],[ile zakupiono]]&gt;=4000,1,0)</f>
        <v>0</v>
      </c>
    </row>
    <row r="1181" spans="1:8" x14ac:dyDescent="0.25">
      <c r="A1181" s="1">
        <v>40300</v>
      </c>
      <c r="B1181" t="s">
        <v>9</v>
      </c>
      <c r="C1181">
        <v>162</v>
      </c>
      <c r="D1181">
        <f>MONTH(cukier3[[#This Row],[Data]])</f>
        <v>5</v>
      </c>
      <c r="E1181">
        <f>IF(NOT(D1180=cukier3[[#This Row],[miesiac]]),1,0)</f>
        <v>0</v>
      </c>
      <c r="F1181">
        <f>IF(cukier3[[#This Row],[czypierwszy]]=1,(ROUNDUP((5000-F1180)/1000,0)*1000+F1180-cukier3[[#This Row],[Ilość cukru]]),F1180-cukier3[[#This Row],[Ilość cukru]])</f>
        <v>5181</v>
      </c>
      <c r="G1181">
        <f>cukier3[[#This Row],[magazyn]]-F1180+cukier3[[#This Row],[Ilość cukru]]</f>
        <v>0</v>
      </c>
      <c r="H1181">
        <f>IF(cukier3[[#This Row],[ile zakupiono]]&gt;=4000,1,0)</f>
        <v>0</v>
      </c>
    </row>
    <row r="1182" spans="1:8" x14ac:dyDescent="0.25">
      <c r="A1182" s="1">
        <v>40302</v>
      </c>
      <c r="B1182" t="s">
        <v>9</v>
      </c>
      <c r="C1182">
        <v>150</v>
      </c>
      <c r="D1182">
        <f>MONTH(cukier3[[#This Row],[Data]])</f>
        <v>5</v>
      </c>
      <c r="E1182">
        <f>IF(NOT(D1181=cukier3[[#This Row],[miesiac]]),1,0)</f>
        <v>0</v>
      </c>
      <c r="F1182">
        <f>IF(cukier3[[#This Row],[czypierwszy]]=1,(ROUNDUP((5000-F1181)/1000,0)*1000+F1181-cukier3[[#This Row],[Ilość cukru]]),F1181-cukier3[[#This Row],[Ilość cukru]])</f>
        <v>5031</v>
      </c>
      <c r="G1182">
        <f>cukier3[[#This Row],[magazyn]]-F1181+cukier3[[#This Row],[Ilość cukru]]</f>
        <v>0</v>
      </c>
      <c r="H1182">
        <f>IF(cukier3[[#This Row],[ile zakupiono]]&gt;=4000,1,0)</f>
        <v>0</v>
      </c>
    </row>
    <row r="1183" spans="1:8" x14ac:dyDescent="0.25">
      <c r="A1183" s="1">
        <v>40303</v>
      </c>
      <c r="B1183" t="s">
        <v>52</v>
      </c>
      <c r="C1183">
        <v>139</v>
      </c>
      <c r="D1183">
        <f>MONTH(cukier3[[#This Row],[Data]])</f>
        <v>5</v>
      </c>
      <c r="E1183">
        <f>IF(NOT(D1182=cukier3[[#This Row],[miesiac]]),1,0)</f>
        <v>0</v>
      </c>
      <c r="F1183">
        <f>IF(cukier3[[#This Row],[czypierwszy]]=1,(ROUNDUP((5000-F1182)/1000,0)*1000+F1182-cukier3[[#This Row],[Ilość cukru]]),F1182-cukier3[[#This Row],[Ilość cukru]])</f>
        <v>4892</v>
      </c>
      <c r="G1183">
        <f>cukier3[[#This Row],[magazyn]]-F1182+cukier3[[#This Row],[Ilość cukru]]</f>
        <v>0</v>
      </c>
      <c r="H1183">
        <f>IF(cukier3[[#This Row],[ile zakupiono]]&gt;=4000,1,0)</f>
        <v>0</v>
      </c>
    </row>
    <row r="1184" spans="1:8" x14ac:dyDescent="0.25">
      <c r="A1184" s="1">
        <v>40305</v>
      </c>
      <c r="B1184" t="s">
        <v>21</v>
      </c>
      <c r="C1184">
        <v>183</v>
      </c>
      <c r="D1184">
        <f>MONTH(cukier3[[#This Row],[Data]])</f>
        <v>5</v>
      </c>
      <c r="E1184">
        <f>IF(NOT(D1183=cukier3[[#This Row],[miesiac]]),1,0)</f>
        <v>0</v>
      </c>
      <c r="F1184">
        <f>IF(cukier3[[#This Row],[czypierwszy]]=1,(ROUNDUP((5000-F1183)/1000,0)*1000+F1183-cukier3[[#This Row],[Ilość cukru]]),F1183-cukier3[[#This Row],[Ilość cukru]])</f>
        <v>4709</v>
      </c>
      <c r="G1184">
        <f>cukier3[[#This Row],[magazyn]]-F1183+cukier3[[#This Row],[Ilość cukru]]</f>
        <v>0</v>
      </c>
      <c r="H1184">
        <f>IF(cukier3[[#This Row],[ile zakupiono]]&gt;=4000,1,0)</f>
        <v>0</v>
      </c>
    </row>
    <row r="1185" spans="1:8" x14ac:dyDescent="0.25">
      <c r="A1185" s="1">
        <v>40315</v>
      </c>
      <c r="B1185" t="s">
        <v>9</v>
      </c>
      <c r="C1185">
        <v>214</v>
      </c>
      <c r="D1185">
        <f>MONTH(cukier3[[#This Row],[Data]])</f>
        <v>5</v>
      </c>
      <c r="E1185">
        <f>IF(NOT(D1184=cukier3[[#This Row],[miesiac]]),1,0)</f>
        <v>0</v>
      </c>
      <c r="F1185">
        <f>IF(cukier3[[#This Row],[czypierwszy]]=1,(ROUNDUP((5000-F1184)/1000,0)*1000+F1184-cukier3[[#This Row],[Ilość cukru]]),F1184-cukier3[[#This Row],[Ilość cukru]])</f>
        <v>4495</v>
      </c>
      <c r="G1185">
        <f>cukier3[[#This Row],[magazyn]]-F1184+cukier3[[#This Row],[Ilość cukru]]</f>
        <v>0</v>
      </c>
      <c r="H1185">
        <f>IF(cukier3[[#This Row],[ile zakupiono]]&gt;=4000,1,0)</f>
        <v>0</v>
      </c>
    </row>
    <row r="1186" spans="1:8" x14ac:dyDescent="0.25">
      <c r="A1186" s="1">
        <v>40318</v>
      </c>
      <c r="B1186" t="s">
        <v>177</v>
      </c>
      <c r="C1186">
        <v>14</v>
      </c>
      <c r="D1186">
        <f>MONTH(cukier3[[#This Row],[Data]])</f>
        <v>5</v>
      </c>
      <c r="E1186">
        <f>IF(NOT(D1185=cukier3[[#This Row],[miesiac]]),1,0)</f>
        <v>0</v>
      </c>
      <c r="F1186">
        <f>IF(cukier3[[#This Row],[czypierwszy]]=1,(ROUNDUP((5000-F1185)/1000,0)*1000+F1185-cukier3[[#This Row],[Ilość cukru]]),F1185-cukier3[[#This Row],[Ilość cukru]])</f>
        <v>4481</v>
      </c>
      <c r="G1186">
        <f>cukier3[[#This Row],[magazyn]]-F1185+cukier3[[#This Row],[Ilość cukru]]</f>
        <v>0</v>
      </c>
      <c r="H1186">
        <f>IF(cukier3[[#This Row],[ile zakupiono]]&gt;=4000,1,0)</f>
        <v>0</v>
      </c>
    </row>
    <row r="1187" spans="1:8" x14ac:dyDescent="0.25">
      <c r="A1187" s="1">
        <v>40319</v>
      </c>
      <c r="B1187" t="s">
        <v>197</v>
      </c>
      <c r="C1187">
        <v>2</v>
      </c>
      <c r="D1187">
        <f>MONTH(cukier3[[#This Row],[Data]])</f>
        <v>5</v>
      </c>
      <c r="E1187">
        <f>IF(NOT(D1186=cukier3[[#This Row],[miesiac]]),1,0)</f>
        <v>0</v>
      </c>
      <c r="F1187">
        <f>IF(cukier3[[#This Row],[czypierwszy]]=1,(ROUNDUP((5000-F1186)/1000,0)*1000+F1186-cukier3[[#This Row],[Ilość cukru]]),F1186-cukier3[[#This Row],[Ilość cukru]])</f>
        <v>4479</v>
      </c>
      <c r="G1187">
        <f>cukier3[[#This Row],[magazyn]]-F1186+cukier3[[#This Row],[Ilość cukru]]</f>
        <v>0</v>
      </c>
      <c r="H1187">
        <f>IF(cukier3[[#This Row],[ile zakupiono]]&gt;=4000,1,0)</f>
        <v>0</v>
      </c>
    </row>
    <row r="1188" spans="1:8" x14ac:dyDescent="0.25">
      <c r="A1188" s="1">
        <v>40320</v>
      </c>
      <c r="B1188" t="s">
        <v>24</v>
      </c>
      <c r="C1188">
        <v>383</v>
      </c>
      <c r="D1188">
        <f>MONTH(cukier3[[#This Row],[Data]])</f>
        <v>5</v>
      </c>
      <c r="E1188">
        <f>IF(NOT(D1187=cukier3[[#This Row],[miesiac]]),1,0)</f>
        <v>0</v>
      </c>
      <c r="F1188">
        <f>IF(cukier3[[#This Row],[czypierwszy]]=1,(ROUNDUP((5000-F1187)/1000,0)*1000+F1187-cukier3[[#This Row],[Ilość cukru]]),F1187-cukier3[[#This Row],[Ilość cukru]])</f>
        <v>4096</v>
      </c>
      <c r="G1188">
        <f>cukier3[[#This Row],[magazyn]]-F1187+cukier3[[#This Row],[Ilość cukru]]</f>
        <v>0</v>
      </c>
      <c r="H1188">
        <f>IF(cukier3[[#This Row],[ile zakupiono]]&gt;=4000,1,0)</f>
        <v>0</v>
      </c>
    </row>
    <row r="1189" spans="1:8" x14ac:dyDescent="0.25">
      <c r="A1189" s="1">
        <v>40321</v>
      </c>
      <c r="B1189" t="s">
        <v>2</v>
      </c>
      <c r="C1189">
        <v>14</v>
      </c>
      <c r="D1189">
        <f>MONTH(cukier3[[#This Row],[Data]])</f>
        <v>5</v>
      </c>
      <c r="E1189">
        <f>IF(NOT(D1188=cukier3[[#This Row],[miesiac]]),1,0)</f>
        <v>0</v>
      </c>
      <c r="F1189">
        <f>IF(cukier3[[#This Row],[czypierwszy]]=1,(ROUNDUP((5000-F1188)/1000,0)*1000+F1188-cukier3[[#This Row],[Ilość cukru]]),F1188-cukier3[[#This Row],[Ilość cukru]])</f>
        <v>4082</v>
      </c>
      <c r="G1189">
        <f>cukier3[[#This Row],[magazyn]]-F1188+cukier3[[#This Row],[Ilość cukru]]</f>
        <v>0</v>
      </c>
      <c r="H1189">
        <f>IF(cukier3[[#This Row],[ile zakupiono]]&gt;=4000,1,0)</f>
        <v>0</v>
      </c>
    </row>
    <row r="1190" spans="1:8" x14ac:dyDescent="0.25">
      <c r="A1190" s="1">
        <v>40321</v>
      </c>
      <c r="B1190" t="s">
        <v>54</v>
      </c>
      <c r="C1190">
        <v>127</v>
      </c>
      <c r="D1190">
        <f>MONTH(cukier3[[#This Row],[Data]])</f>
        <v>5</v>
      </c>
      <c r="E1190">
        <f>IF(NOT(D1189=cukier3[[#This Row],[miesiac]]),1,0)</f>
        <v>0</v>
      </c>
      <c r="F1190">
        <f>IF(cukier3[[#This Row],[czypierwszy]]=1,(ROUNDUP((5000-F1189)/1000,0)*1000+F1189-cukier3[[#This Row],[Ilość cukru]]),F1189-cukier3[[#This Row],[Ilość cukru]])</f>
        <v>3955</v>
      </c>
      <c r="G1190">
        <f>cukier3[[#This Row],[magazyn]]-F1189+cukier3[[#This Row],[Ilość cukru]]</f>
        <v>0</v>
      </c>
      <c r="H1190">
        <f>IF(cukier3[[#This Row],[ile zakupiono]]&gt;=4000,1,0)</f>
        <v>0</v>
      </c>
    </row>
    <row r="1191" spans="1:8" x14ac:dyDescent="0.25">
      <c r="A1191" s="1">
        <v>40322</v>
      </c>
      <c r="B1191" t="s">
        <v>32</v>
      </c>
      <c r="C1191">
        <v>179</v>
      </c>
      <c r="D1191">
        <f>MONTH(cukier3[[#This Row],[Data]])</f>
        <v>5</v>
      </c>
      <c r="E1191">
        <f>IF(NOT(D1190=cukier3[[#This Row],[miesiac]]),1,0)</f>
        <v>0</v>
      </c>
      <c r="F1191">
        <f>IF(cukier3[[#This Row],[czypierwszy]]=1,(ROUNDUP((5000-F1190)/1000,0)*1000+F1190-cukier3[[#This Row],[Ilość cukru]]),F1190-cukier3[[#This Row],[Ilość cukru]])</f>
        <v>3776</v>
      </c>
      <c r="G1191">
        <f>cukier3[[#This Row],[magazyn]]-F1190+cukier3[[#This Row],[Ilość cukru]]</f>
        <v>0</v>
      </c>
      <c r="H1191">
        <f>IF(cukier3[[#This Row],[ile zakupiono]]&gt;=4000,1,0)</f>
        <v>0</v>
      </c>
    </row>
    <row r="1192" spans="1:8" x14ac:dyDescent="0.25">
      <c r="A1192" s="1">
        <v>40323</v>
      </c>
      <c r="B1192" t="s">
        <v>25</v>
      </c>
      <c r="C1192">
        <v>74</v>
      </c>
      <c r="D1192">
        <f>MONTH(cukier3[[#This Row],[Data]])</f>
        <v>5</v>
      </c>
      <c r="E1192">
        <f>IF(NOT(D1191=cukier3[[#This Row],[miesiac]]),1,0)</f>
        <v>0</v>
      </c>
      <c r="F1192">
        <f>IF(cukier3[[#This Row],[czypierwszy]]=1,(ROUNDUP((5000-F1191)/1000,0)*1000+F1191-cukier3[[#This Row],[Ilość cukru]]),F1191-cukier3[[#This Row],[Ilość cukru]])</f>
        <v>3702</v>
      </c>
      <c r="G1192">
        <f>cukier3[[#This Row],[magazyn]]-F1191+cukier3[[#This Row],[Ilość cukru]]</f>
        <v>0</v>
      </c>
      <c r="H1192">
        <f>IF(cukier3[[#This Row],[ile zakupiono]]&gt;=4000,1,0)</f>
        <v>0</v>
      </c>
    </row>
    <row r="1193" spans="1:8" x14ac:dyDescent="0.25">
      <c r="A1193" s="1">
        <v>40323</v>
      </c>
      <c r="B1193" t="s">
        <v>52</v>
      </c>
      <c r="C1193">
        <v>311</v>
      </c>
      <c r="D1193">
        <f>MONTH(cukier3[[#This Row],[Data]])</f>
        <v>5</v>
      </c>
      <c r="E1193">
        <f>IF(NOT(D1192=cukier3[[#This Row],[miesiac]]),1,0)</f>
        <v>0</v>
      </c>
      <c r="F1193">
        <f>IF(cukier3[[#This Row],[czypierwszy]]=1,(ROUNDUP((5000-F1192)/1000,0)*1000+F1192-cukier3[[#This Row],[Ilość cukru]]),F1192-cukier3[[#This Row],[Ilość cukru]])</f>
        <v>3391</v>
      </c>
      <c r="G1193">
        <f>cukier3[[#This Row],[magazyn]]-F1192+cukier3[[#This Row],[Ilość cukru]]</f>
        <v>0</v>
      </c>
      <c r="H1193">
        <f>IF(cukier3[[#This Row],[ile zakupiono]]&gt;=4000,1,0)</f>
        <v>0</v>
      </c>
    </row>
    <row r="1194" spans="1:8" x14ac:dyDescent="0.25">
      <c r="A1194" s="1">
        <v>40327</v>
      </c>
      <c r="B1194" t="s">
        <v>68</v>
      </c>
      <c r="C1194">
        <v>190</v>
      </c>
      <c r="D1194">
        <f>MONTH(cukier3[[#This Row],[Data]])</f>
        <v>5</v>
      </c>
      <c r="E1194">
        <f>IF(NOT(D1193=cukier3[[#This Row],[miesiac]]),1,0)</f>
        <v>0</v>
      </c>
      <c r="F1194">
        <f>IF(cukier3[[#This Row],[czypierwszy]]=1,(ROUNDUP((5000-F1193)/1000,0)*1000+F1193-cukier3[[#This Row],[Ilość cukru]]),F1193-cukier3[[#This Row],[Ilość cukru]])</f>
        <v>3201</v>
      </c>
      <c r="G1194">
        <f>cukier3[[#This Row],[magazyn]]-F1193+cukier3[[#This Row],[Ilość cukru]]</f>
        <v>0</v>
      </c>
      <c r="H1194">
        <f>IF(cukier3[[#This Row],[ile zakupiono]]&gt;=4000,1,0)</f>
        <v>0</v>
      </c>
    </row>
    <row r="1195" spans="1:8" x14ac:dyDescent="0.25">
      <c r="A1195" s="1">
        <v>40329</v>
      </c>
      <c r="B1195" t="s">
        <v>33</v>
      </c>
      <c r="C1195">
        <v>67</v>
      </c>
      <c r="D1195">
        <f>MONTH(cukier3[[#This Row],[Data]])</f>
        <v>5</v>
      </c>
      <c r="E1195">
        <f>IF(NOT(D1194=cukier3[[#This Row],[miesiac]]),1,0)</f>
        <v>0</v>
      </c>
      <c r="F1195">
        <f>IF(cukier3[[#This Row],[czypierwszy]]=1,(ROUNDUP((5000-F1194)/1000,0)*1000+F1194-cukier3[[#This Row],[Ilość cukru]]),F1194-cukier3[[#This Row],[Ilość cukru]])</f>
        <v>3134</v>
      </c>
      <c r="G1195">
        <f>cukier3[[#This Row],[magazyn]]-F1194+cukier3[[#This Row],[Ilość cukru]]</f>
        <v>0</v>
      </c>
      <c r="H1195">
        <f>IF(cukier3[[#This Row],[ile zakupiono]]&gt;=4000,1,0)</f>
        <v>0</v>
      </c>
    </row>
    <row r="1196" spans="1:8" x14ac:dyDescent="0.25">
      <c r="A1196" s="1">
        <v>40331</v>
      </c>
      <c r="B1196" t="s">
        <v>9</v>
      </c>
      <c r="C1196">
        <v>331</v>
      </c>
      <c r="D1196">
        <f>MONTH(cukier3[[#This Row],[Data]])</f>
        <v>6</v>
      </c>
      <c r="E1196">
        <f>IF(NOT(D1195=cukier3[[#This Row],[miesiac]]),1,0)</f>
        <v>1</v>
      </c>
      <c r="F1196">
        <f>IF(cukier3[[#This Row],[czypierwszy]]=1,(ROUNDUP((5000-F1195)/1000,0)*1000+F1195-cukier3[[#This Row],[Ilość cukru]]),F1195-cukier3[[#This Row],[Ilość cukru]])</f>
        <v>4803</v>
      </c>
      <c r="G1196">
        <f>cukier3[[#This Row],[magazyn]]-F1195+cukier3[[#This Row],[Ilość cukru]]</f>
        <v>2000</v>
      </c>
      <c r="H1196">
        <f>IF(cukier3[[#This Row],[ile zakupiono]]&gt;=4000,1,0)</f>
        <v>0</v>
      </c>
    </row>
    <row r="1197" spans="1:8" x14ac:dyDescent="0.25">
      <c r="A1197" s="1">
        <v>40331</v>
      </c>
      <c r="B1197" t="s">
        <v>41</v>
      </c>
      <c r="C1197">
        <v>114</v>
      </c>
      <c r="D1197">
        <f>MONTH(cukier3[[#This Row],[Data]])</f>
        <v>6</v>
      </c>
      <c r="E1197">
        <f>IF(NOT(D1196=cukier3[[#This Row],[miesiac]]),1,0)</f>
        <v>0</v>
      </c>
      <c r="F1197">
        <f>IF(cukier3[[#This Row],[czypierwszy]]=1,(ROUNDUP((5000-F1196)/1000,0)*1000+F1196-cukier3[[#This Row],[Ilość cukru]]),F1196-cukier3[[#This Row],[Ilość cukru]])</f>
        <v>4689</v>
      </c>
      <c r="G1197">
        <f>cukier3[[#This Row],[magazyn]]-F1196+cukier3[[#This Row],[Ilość cukru]]</f>
        <v>0</v>
      </c>
      <c r="H1197">
        <f>IF(cukier3[[#This Row],[ile zakupiono]]&gt;=4000,1,0)</f>
        <v>0</v>
      </c>
    </row>
    <row r="1198" spans="1:8" x14ac:dyDescent="0.25">
      <c r="A1198" s="1">
        <v>40332</v>
      </c>
      <c r="B1198" t="s">
        <v>54</v>
      </c>
      <c r="C1198">
        <v>79</v>
      </c>
      <c r="D1198">
        <f>MONTH(cukier3[[#This Row],[Data]])</f>
        <v>6</v>
      </c>
      <c r="E1198">
        <f>IF(NOT(D1197=cukier3[[#This Row],[miesiac]]),1,0)</f>
        <v>0</v>
      </c>
      <c r="F1198">
        <f>IF(cukier3[[#This Row],[czypierwszy]]=1,(ROUNDUP((5000-F1197)/1000,0)*1000+F1197-cukier3[[#This Row],[Ilość cukru]]),F1197-cukier3[[#This Row],[Ilość cukru]])</f>
        <v>4610</v>
      </c>
      <c r="G1198">
        <f>cukier3[[#This Row],[magazyn]]-F1197+cukier3[[#This Row],[Ilość cukru]]</f>
        <v>0</v>
      </c>
      <c r="H1198">
        <f>IF(cukier3[[#This Row],[ile zakupiono]]&gt;=4000,1,0)</f>
        <v>0</v>
      </c>
    </row>
    <row r="1199" spans="1:8" x14ac:dyDescent="0.25">
      <c r="A1199" s="1">
        <v>40333</v>
      </c>
      <c r="B1199" t="s">
        <v>73</v>
      </c>
      <c r="C1199">
        <v>22</v>
      </c>
      <c r="D1199">
        <f>MONTH(cukier3[[#This Row],[Data]])</f>
        <v>6</v>
      </c>
      <c r="E1199">
        <f>IF(NOT(D1198=cukier3[[#This Row],[miesiac]]),1,0)</f>
        <v>0</v>
      </c>
      <c r="F1199">
        <f>IF(cukier3[[#This Row],[czypierwszy]]=1,(ROUNDUP((5000-F1198)/1000,0)*1000+F1198-cukier3[[#This Row],[Ilość cukru]]),F1198-cukier3[[#This Row],[Ilość cukru]])</f>
        <v>4588</v>
      </c>
      <c r="G1199">
        <f>cukier3[[#This Row],[magazyn]]-F1198+cukier3[[#This Row],[Ilość cukru]]</f>
        <v>0</v>
      </c>
      <c r="H1199">
        <f>IF(cukier3[[#This Row],[ile zakupiono]]&gt;=4000,1,0)</f>
        <v>0</v>
      </c>
    </row>
    <row r="1200" spans="1:8" x14ac:dyDescent="0.25">
      <c r="A1200" s="1">
        <v>40333</v>
      </c>
      <c r="B1200" t="s">
        <v>94</v>
      </c>
      <c r="C1200">
        <v>5</v>
      </c>
      <c r="D1200">
        <f>MONTH(cukier3[[#This Row],[Data]])</f>
        <v>6</v>
      </c>
      <c r="E1200">
        <f>IF(NOT(D1199=cukier3[[#This Row],[miesiac]]),1,0)</f>
        <v>0</v>
      </c>
      <c r="F1200">
        <f>IF(cukier3[[#This Row],[czypierwszy]]=1,(ROUNDUP((5000-F1199)/1000,0)*1000+F1199-cukier3[[#This Row],[Ilość cukru]]),F1199-cukier3[[#This Row],[Ilość cukru]])</f>
        <v>4583</v>
      </c>
      <c r="G1200">
        <f>cukier3[[#This Row],[magazyn]]-F1199+cukier3[[#This Row],[Ilość cukru]]</f>
        <v>0</v>
      </c>
      <c r="H1200">
        <f>IF(cukier3[[#This Row],[ile zakupiono]]&gt;=4000,1,0)</f>
        <v>0</v>
      </c>
    </row>
    <row r="1201" spans="1:8" x14ac:dyDescent="0.25">
      <c r="A1201" s="1">
        <v>40336</v>
      </c>
      <c r="B1201" t="s">
        <v>74</v>
      </c>
      <c r="C1201">
        <v>17</v>
      </c>
      <c r="D1201">
        <f>MONTH(cukier3[[#This Row],[Data]])</f>
        <v>6</v>
      </c>
      <c r="E1201">
        <f>IF(NOT(D1200=cukier3[[#This Row],[miesiac]]),1,0)</f>
        <v>0</v>
      </c>
      <c r="F1201">
        <f>IF(cukier3[[#This Row],[czypierwszy]]=1,(ROUNDUP((5000-F1200)/1000,0)*1000+F1200-cukier3[[#This Row],[Ilość cukru]]),F1200-cukier3[[#This Row],[Ilość cukru]])</f>
        <v>4566</v>
      </c>
      <c r="G1201">
        <f>cukier3[[#This Row],[magazyn]]-F1200+cukier3[[#This Row],[Ilość cukru]]</f>
        <v>0</v>
      </c>
      <c r="H1201">
        <f>IF(cukier3[[#This Row],[ile zakupiono]]&gt;=4000,1,0)</f>
        <v>0</v>
      </c>
    </row>
    <row r="1202" spans="1:8" x14ac:dyDescent="0.25">
      <c r="A1202" s="1">
        <v>40337</v>
      </c>
      <c r="B1202" t="s">
        <v>47</v>
      </c>
      <c r="C1202">
        <v>344</v>
      </c>
      <c r="D1202">
        <f>MONTH(cukier3[[#This Row],[Data]])</f>
        <v>6</v>
      </c>
      <c r="E1202">
        <f>IF(NOT(D1201=cukier3[[#This Row],[miesiac]]),1,0)</f>
        <v>0</v>
      </c>
      <c r="F1202">
        <f>IF(cukier3[[#This Row],[czypierwszy]]=1,(ROUNDUP((5000-F1201)/1000,0)*1000+F1201-cukier3[[#This Row],[Ilość cukru]]),F1201-cukier3[[#This Row],[Ilość cukru]])</f>
        <v>4222</v>
      </c>
      <c r="G1202">
        <f>cukier3[[#This Row],[magazyn]]-F1201+cukier3[[#This Row],[Ilość cukru]]</f>
        <v>0</v>
      </c>
      <c r="H1202">
        <f>IF(cukier3[[#This Row],[ile zakupiono]]&gt;=4000,1,0)</f>
        <v>0</v>
      </c>
    </row>
    <row r="1203" spans="1:8" x14ac:dyDescent="0.25">
      <c r="A1203" s="1">
        <v>40337</v>
      </c>
      <c r="B1203" t="s">
        <v>16</v>
      </c>
      <c r="C1203">
        <v>329</v>
      </c>
      <c r="D1203">
        <f>MONTH(cukier3[[#This Row],[Data]])</f>
        <v>6</v>
      </c>
      <c r="E1203">
        <f>IF(NOT(D1202=cukier3[[#This Row],[miesiac]]),1,0)</f>
        <v>0</v>
      </c>
      <c r="F1203">
        <f>IF(cukier3[[#This Row],[czypierwszy]]=1,(ROUNDUP((5000-F1202)/1000,0)*1000+F1202-cukier3[[#This Row],[Ilość cukru]]),F1202-cukier3[[#This Row],[Ilość cukru]])</f>
        <v>3893</v>
      </c>
      <c r="G1203">
        <f>cukier3[[#This Row],[magazyn]]-F1202+cukier3[[#This Row],[Ilość cukru]]</f>
        <v>0</v>
      </c>
      <c r="H1203">
        <f>IF(cukier3[[#This Row],[ile zakupiono]]&gt;=4000,1,0)</f>
        <v>0</v>
      </c>
    </row>
    <row r="1204" spans="1:8" x14ac:dyDescent="0.25">
      <c r="A1204" s="1">
        <v>40337</v>
      </c>
      <c r="B1204" t="s">
        <v>114</v>
      </c>
      <c r="C1204">
        <v>10</v>
      </c>
      <c r="D1204">
        <f>MONTH(cukier3[[#This Row],[Data]])</f>
        <v>6</v>
      </c>
      <c r="E1204">
        <f>IF(NOT(D1203=cukier3[[#This Row],[miesiac]]),1,0)</f>
        <v>0</v>
      </c>
      <c r="F1204">
        <f>IF(cukier3[[#This Row],[czypierwszy]]=1,(ROUNDUP((5000-F1203)/1000,0)*1000+F1203-cukier3[[#This Row],[Ilość cukru]]),F1203-cukier3[[#This Row],[Ilość cukru]])</f>
        <v>3883</v>
      </c>
      <c r="G1204">
        <f>cukier3[[#This Row],[magazyn]]-F1203+cukier3[[#This Row],[Ilość cukru]]</f>
        <v>0</v>
      </c>
      <c r="H1204">
        <f>IF(cukier3[[#This Row],[ile zakupiono]]&gt;=4000,1,0)</f>
        <v>0</v>
      </c>
    </row>
    <row r="1205" spans="1:8" x14ac:dyDescent="0.25">
      <c r="A1205" s="1">
        <v>40341</v>
      </c>
      <c r="B1205" t="s">
        <v>32</v>
      </c>
      <c r="C1205">
        <v>105</v>
      </c>
      <c r="D1205">
        <f>MONTH(cukier3[[#This Row],[Data]])</f>
        <v>6</v>
      </c>
      <c r="E1205">
        <f>IF(NOT(D1204=cukier3[[#This Row],[miesiac]]),1,0)</f>
        <v>0</v>
      </c>
      <c r="F1205">
        <f>IF(cukier3[[#This Row],[czypierwszy]]=1,(ROUNDUP((5000-F1204)/1000,0)*1000+F1204-cukier3[[#This Row],[Ilość cukru]]),F1204-cukier3[[#This Row],[Ilość cukru]])</f>
        <v>3778</v>
      </c>
      <c r="G1205">
        <f>cukier3[[#This Row],[magazyn]]-F1204+cukier3[[#This Row],[Ilość cukru]]</f>
        <v>0</v>
      </c>
      <c r="H1205">
        <f>IF(cukier3[[#This Row],[ile zakupiono]]&gt;=4000,1,0)</f>
        <v>0</v>
      </c>
    </row>
    <row r="1206" spans="1:8" x14ac:dyDescent="0.25">
      <c r="A1206" s="1">
        <v>40342</v>
      </c>
      <c r="B1206" t="s">
        <v>71</v>
      </c>
      <c r="C1206">
        <v>26</v>
      </c>
      <c r="D1206">
        <f>MONTH(cukier3[[#This Row],[Data]])</f>
        <v>6</v>
      </c>
      <c r="E1206">
        <f>IF(NOT(D1205=cukier3[[#This Row],[miesiac]]),1,0)</f>
        <v>0</v>
      </c>
      <c r="F1206">
        <f>IF(cukier3[[#This Row],[czypierwszy]]=1,(ROUNDUP((5000-F1205)/1000,0)*1000+F1205-cukier3[[#This Row],[Ilość cukru]]),F1205-cukier3[[#This Row],[Ilość cukru]])</f>
        <v>3752</v>
      </c>
      <c r="G1206">
        <f>cukier3[[#This Row],[magazyn]]-F1205+cukier3[[#This Row],[Ilość cukru]]</f>
        <v>0</v>
      </c>
      <c r="H1206">
        <f>IF(cukier3[[#This Row],[ile zakupiono]]&gt;=4000,1,0)</f>
        <v>0</v>
      </c>
    </row>
    <row r="1207" spans="1:8" x14ac:dyDescent="0.25">
      <c r="A1207" s="1">
        <v>40343</v>
      </c>
      <c r="B1207" t="s">
        <v>41</v>
      </c>
      <c r="C1207">
        <v>121</v>
      </c>
      <c r="D1207">
        <f>MONTH(cukier3[[#This Row],[Data]])</f>
        <v>6</v>
      </c>
      <c r="E1207">
        <f>IF(NOT(D1206=cukier3[[#This Row],[miesiac]]),1,0)</f>
        <v>0</v>
      </c>
      <c r="F1207">
        <f>IF(cukier3[[#This Row],[czypierwszy]]=1,(ROUNDUP((5000-F1206)/1000,0)*1000+F1206-cukier3[[#This Row],[Ilość cukru]]),F1206-cukier3[[#This Row],[Ilość cukru]])</f>
        <v>3631</v>
      </c>
      <c r="G1207">
        <f>cukier3[[#This Row],[magazyn]]-F1206+cukier3[[#This Row],[Ilość cukru]]</f>
        <v>0</v>
      </c>
      <c r="H1207">
        <f>IF(cukier3[[#This Row],[ile zakupiono]]&gt;=4000,1,0)</f>
        <v>0</v>
      </c>
    </row>
    <row r="1208" spans="1:8" x14ac:dyDescent="0.25">
      <c r="A1208" s="1">
        <v>40345</v>
      </c>
      <c r="B1208" t="s">
        <v>10</v>
      </c>
      <c r="C1208">
        <v>174</v>
      </c>
      <c r="D1208">
        <f>MONTH(cukier3[[#This Row],[Data]])</f>
        <v>6</v>
      </c>
      <c r="E1208">
        <f>IF(NOT(D1207=cukier3[[#This Row],[miesiac]]),1,0)</f>
        <v>0</v>
      </c>
      <c r="F1208">
        <f>IF(cukier3[[#This Row],[czypierwszy]]=1,(ROUNDUP((5000-F1207)/1000,0)*1000+F1207-cukier3[[#This Row],[Ilość cukru]]),F1207-cukier3[[#This Row],[Ilość cukru]])</f>
        <v>3457</v>
      </c>
      <c r="G1208">
        <f>cukier3[[#This Row],[magazyn]]-F1207+cukier3[[#This Row],[Ilość cukru]]</f>
        <v>0</v>
      </c>
      <c r="H1208">
        <f>IF(cukier3[[#This Row],[ile zakupiono]]&gt;=4000,1,0)</f>
        <v>0</v>
      </c>
    </row>
    <row r="1209" spans="1:8" x14ac:dyDescent="0.25">
      <c r="A1209" s="1">
        <v>40346</v>
      </c>
      <c r="B1209" t="s">
        <v>16</v>
      </c>
      <c r="C1209">
        <v>233</v>
      </c>
      <c r="D1209">
        <f>MONTH(cukier3[[#This Row],[Data]])</f>
        <v>6</v>
      </c>
      <c r="E1209">
        <f>IF(NOT(D1208=cukier3[[#This Row],[miesiac]]),1,0)</f>
        <v>0</v>
      </c>
      <c r="F1209">
        <f>IF(cukier3[[#This Row],[czypierwszy]]=1,(ROUNDUP((5000-F1208)/1000,0)*1000+F1208-cukier3[[#This Row],[Ilość cukru]]),F1208-cukier3[[#This Row],[Ilość cukru]])</f>
        <v>3224</v>
      </c>
      <c r="G1209">
        <f>cukier3[[#This Row],[magazyn]]-F1208+cukier3[[#This Row],[Ilość cukru]]</f>
        <v>0</v>
      </c>
      <c r="H1209">
        <f>IF(cukier3[[#This Row],[ile zakupiono]]&gt;=4000,1,0)</f>
        <v>0</v>
      </c>
    </row>
    <row r="1210" spans="1:8" x14ac:dyDescent="0.25">
      <c r="A1210" s="1">
        <v>40347</v>
      </c>
      <c r="B1210" t="s">
        <v>12</v>
      </c>
      <c r="C1210">
        <v>117</v>
      </c>
      <c r="D1210">
        <f>MONTH(cukier3[[#This Row],[Data]])</f>
        <v>6</v>
      </c>
      <c r="E1210">
        <f>IF(NOT(D1209=cukier3[[#This Row],[miesiac]]),1,0)</f>
        <v>0</v>
      </c>
      <c r="F1210">
        <f>IF(cukier3[[#This Row],[czypierwszy]]=1,(ROUNDUP((5000-F1209)/1000,0)*1000+F1209-cukier3[[#This Row],[Ilość cukru]]),F1209-cukier3[[#This Row],[Ilość cukru]])</f>
        <v>3107</v>
      </c>
      <c r="G1210">
        <f>cukier3[[#This Row],[magazyn]]-F1209+cukier3[[#This Row],[Ilość cukru]]</f>
        <v>0</v>
      </c>
      <c r="H1210">
        <f>IF(cukier3[[#This Row],[ile zakupiono]]&gt;=4000,1,0)</f>
        <v>0</v>
      </c>
    </row>
    <row r="1211" spans="1:8" x14ac:dyDescent="0.25">
      <c r="A1211" s="1">
        <v>40348</v>
      </c>
      <c r="B1211" t="s">
        <v>74</v>
      </c>
      <c r="C1211">
        <v>11</v>
      </c>
      <c r="D1211">
        <f>MONTH(cukier3[[#This Row],[Data]])</f>
        <v>6</v>
      </c>
      <c r="E1211">
        <f>IF(NOT(D1210=cukier3[[#This Row],[miesiac]]),1,0)</f>
        <v>0</v>
      </c>
      <c r="F1211">
        <f>IF(cukier3[[#This Row],[czypierwszy]]=1,(ROUNDUP((5000-F1210)/1000,0)*1000+F1210-cukier3[[#This Row],[Ilość cukru]]),F1210-cukier3[[#This Row],[Ilość cukru]])</f>
        <v>3096</v>
      </c>
      <c r="G1211">
        <f>cukier3[[#This Row],[magazyn]]-F1210+cukier3[[#This Row],[Ilość cukru]]</f>
        <v>0</v>
      </c>
      <c r="H1211">
        <f>IF(cukier3[[#This Row],[ile zakupiono]]&gt;=4000,1,0)</f>
        <v>0</v>
      </c>
    </row>
    <row r="1212" spans="1:8" x14ac:dyDescent="0.25">
      <c r="A1212" s="1">
        <v>40348</v>
      </c>
      <c r="B1212" t="s">
        <v>214</v>
      </c>
      <c r="C1212">
        <v>18</v>
      </c>
      <c r="D1212">
        <f>MONTH(cukier3[[#This Row],[Data]])</f>
        <v>6</v>
      </c>
      <c r="E1212">
        <f>IF(NOT(D1211=cukier3[[#This Row],[miesiac]]),1,0)</f>
        <v>0</v>
      </c>
      <c r="F1212">
        <f>IF(cukier3[[#This Row],[czypierwszy]]=1,(ROUNDUP((5000-F1211)/1000,0)*1000+F1211-cukier3[[#This Row],[Ilość cukru]]),F1211-cukier3[[#This Row],[Ilość cukru]])</f>
        <v>3078</v>
      </c>
      <c r="G1212">
        <f>cukier3[[#This Row],[magazyn]]-F1211+cukier3[[#This Row],[Ilość cukru]]</f>
        <v>0</v>
      </c>
      <c r="H1212">
        <f>IF(cukier3[[#This Row],[ile zakupiono]]&gt;=4000,1,0)</f>
        <v>0</v>
      </c>
    </row>
    <row r="1213" spans="1:8" x14ac:dyDescent="0.25">
      <c r="A1213" s="1">
        <v>40348</v>
      </c>
      <c r="B1213" t="s">
        <v>47</v>
      </c>
      <c r="C1213">
        <v>332</v>
      </c>
      <c r="D1213">
        <f>MONTH(cukier3[[#This Row],[Data]])</f>
        <v>6</v>
      </c>
      <c r="E1213">
        <f>IF(NOT(D1212=cukier3[[#This Row],[miesiac]]),1,0)</f>
        <v>0</v>
      </c>
      <c r="F1213">
        <f>IF(cukier3[[#This Row],[czypierwszy]]=1,(ROUNDUP((5000-F1212)/1000,0)*1000+F1212-cukier3[[#This Row],[Ilość cukru]]),F1212-cukier3[[#This Row],[Ilość cukru]])</f>
        <v>2746</v>
      </c>
      <c r="G1213">
        <f>cukier3[[#This Row],[magazyn]]-F1212+cukier3[[#This Row],[Ilość cukru]]</f>
        <v>0</v>
      </c>
      <c r="H1213">
        <f>IF(cukier3[[#This Row],[ile zakupiono]]&gt;=4000,1,0)</f>
        <v>0</v>
      </c>
    </row>
    <row r="1214" spans="1:8" x14ac:dyDescent="0.25">
      <c r="A1214" s="1">
        <v>40349</v>
      </c>
      <c r="B1214" t="s">
        <v>158</v>
      </c>
      <c r="C1214">
        <v>6</v>
      </c>
      <c r="D1214">
        <f>MONTH(cukier3[[#This Row],[Data]])</f>
        <v>6</v>
      </c>
      <c r="E1214">
        <f>IF(NOT(D1213=cukier3[[#This Row],[miesiac]]),1,0)</f>
        <v>0</v>
      </c>
      <c r="F1214">
        <f>IF(cukier3[[#This Row],[czypierwszy]]=1,(ROUNDUP((5000-F1213)/1000,0)*1000+F1213-cukier3[[#This Row],[Ilość cukru]]),F1213-cukier3[[#This Row],[Ilość cukru]])</f>
        <v>2740</v>
      </c>
      <c r="G1214">
        <f>cukier3[[#This Row],[magazyn]]-F1213+cukier3[[#This Row],[Ilość cukru]]</f>
        <v>0</v>
      </c>
      <c r="H1214">
        <f>IF(cukier3[[#This Row],[ile zakupiono]]&gt;=4000,1,0)</f>
        <v>0</v>
      </c>
    </row>
    <row r="1215" spans="1:8" x14ac:dyDescent="0.25">
      <c r="A1215" s="1">
        <v>40350</v>
      </c>
      <c r="B1215" t="s">
        <v>104</v>
      </c>
      <c r="C1215">
        <v>260</v>
      </c>
      <c r="D1215">
        <f>MONTH(cukier3[[#This Row],[Data]])</f>
        <v>6</v>
      </c>
      <c r="E1215">
        <f>IF(NOT(D1214=cukier3[[#This Row],[miesiac]]),1,0)</f>
        <v>0</v>
      </c>
      <c r="F1215">
        <f>IF(cukier3[[#This Row],[czypierwszy]]=1,(ROUNDUP((5000-F1214)/1000,0)*1000+F1214-cukier3[[#This Row],[Ilość cukru]]),F1214-cukier3[[#This Row],[Ilość cukru]])</f>
        <v>2480</v>
      </c>
      <c r="G1215">
        <f>cukier3[[#This Row],[magazyn]]-F1214+cukier3[[#This Row],[Ilość cukru]]</f>
        <v>0</v>
      </c>
      <c r="H1215">
        <f>IF(cukier3[[#This Row],[ile zakupiono]]&gt;=4000,1,0)</f>
        <v>0</v>
      </c>
    </row>
    <row r="1216" spans="1:8" x14ac:dyDescent="0.25">
      <c r="A1216" s="1">
        <v>40350</v>
      </c>
      <c r="B1216" t="s">
        <v>82</v>
      </c>
      <c r="C1216">
        <v>22</v>
      </c>
      <c r="D1216">
        <f>MONTH(cukier3[[#This Row],[Data]])</f>
        <v>6</v>
      </c>
      <c r="E1216">
        <f>IF(NOT(D1215=cukier3[[#This Row],[miesiac]]),1,0)</f>
        <v>0</v>
      </c>
      <c r="F1216">
        <f>IF(cukier3[[#This Row],[czypierwszy]]=1,(ROUNDUP((5000-F1215)/1000,0)*1000+F1215-cukier3[[#This Row],[Ilość cukru]]),F1215-cukier3[[#This Row],[Ilość cukru]])</f>
        <v>2458</v>
      </c>
      <c r="G1216">
        <f>cukier3[[#This Row],[magazyn]]-F1215+cukier3[[#This Row],[Ilość cukru]]</f>
        <v>0</v>
      </c>
      <c r="H1216">
        <f>IF(cukier3[[#This Row],[ile zakupiono]]&gt;=4000,1,0)</f>
        <v>0</v>
      </c>
    </row>
    <row r="1217" spans="1:8" x14ac:dyDescent="0.25">
      <c r="A1217" s="1">
        <v>40352</v>
      </c>
      <c r="B1217" t="s">
        <v>131</v>
      </c>
      <c r="C1217">
        <v>9</v>
      </c>
      <c r="D1217">
        <f>MONTH(cukier3[[#This Row],[Data]])</f>
        <v>6</v>
      </c>
      <c r="E1217">
        <f>IF(NOT(D1216=cukier3[[#This Row],[miesiac]]),1,0)</f>
        <v>0</v>
      </c>
      <c r="F1217">
        <f>IF(cukier3[[#This Row],[czypierwszy]]=1,(ROUNDUP((5000-F1216)/1000,0)*1000+F1216-cukier3[[#This Row],[Ilość cukru]]),F1216-cukier3[[#This Row],[Ilość cukru]])</f>
        <v>2449</v>
      </c>
      <c r="G1217">
        <f>cukier3[[#This Row],[magazyn]]-F1216+cukier3[[#This Row],[Ilość cukru]]</f>
        <v>0</v>
      </c>
      <c r="H1217">
        <f>IF(cukier3[[#This Row],[ile zakupiono]]&gt;=4000,1,0)</f>
        <v>0</v>
      </c>
    </row>
    <row r="1218" spans="1:8" x14ac:dyDescent="0.25">
      <c r="A1218" s="1">
        <v>40353</v>
      </c>
      <c r="B1218" t="s">
        <v>68</v>
      </c>
      <c r="C1218">
        <v>79</v>
      </c>
      <c r="D1218">
        <f>MONTH(cukier3[[#This Row],[Data]])</f>
        <v>6</v>
      </c>
      <c r="E1218">
        <f>IF(NOT(D1217=cukier3[[#This Row],[miesiac]]),1,0)</f>
        <v>0</v>
      </c>
      <c r="F1218">
        <f>IF(cukier3[[#This Row],[czypierwszy]]=1,(ROUNDUP((5000-F1217)/1000,0)*1000+F1217-cukier3[[#This Row],[Ilość cukru]]),F1217-cukier3[[#This Row],[Ilość cukru]])</f>
        <v>2370</v>
      </c>
      <c r="G1218">
        <f>cukier3[[#This Row],[magazyn]]-F1217+cukier3[[#This Row],[Ilość cukru]]</f>
        <v>0</v>
      </c>
      <c r="H1218">
        <f>IF(cukier3[[#This Row],[ile zakupiono]]&gt;=4000,1,0)</f>
        <v>0</v>
      </c>
    </row>
    <row r="1219" spans="1:8" x14ac:dyDescent="0.25">
      <c r="A1219" s="1">
        <v>40355</v>
      </c>
      <c r="B1219" t="s">
        <v>47</v>
      </c>
      <c r="C1219">
        <v>480</v>
      </c>
      <c r="D1219">
        <f>MONTH(cukier3[[#This Row],[Data]])</f>
        <v>6</v>
      </c>
      <c r="E1219">
        <f>IF(NOT(D1218=cukier3[[#This Row],[miesiac]]),1,0)</f>
        <v>0</v>
      </c>
      <c r="F1219">
        <f>IF(cukier3[[#This Row],[czypierwszy]]=1,(ROUNDUP((5000-F1218)/1000,0)*1000+F1218-cukier3[[#This Row],[Ilość cukru]]),F1218-cukier3[[#This Row],[Ilość cukru]])</f>
        <v>1890</v>
      </c>
      <c r="G1219">
        <f>cukier3[[#This Row],[magazyn]]-F1218+cukier3[[#This Row],[Ilość cukru]]</f>
        <v>0</v>
      </c>
      <c r="H1219">
        <f>IF(cukier3[[#This Row],[ile zakupiono]]&gt;=4000,1,0)</f>
        <v>0</v>
      </c>
    </row>
    <row r="1220" spans="1:8" x14ac:dyDescent="0.25">
      <c r="A1220" s="1">
        <v>40360</v>
      </c>
      <c r="B1220" t="s">
        <v>11</v>
      </c>
      <c r="C1220">
        <v>154</v>
      </c>
      <c r="D1220">
        <f>MONTH(cukier3[[#This Row],[Data]])</f>
        <v>7</v>
      </c>
      <c r="E1220">
        <f>IF(NOT(D1219=cukier3[[#This Row],[miesiac]]),1,0)</f>
        <v>1</v>
      </c>
      <c r="F1220">
        <f>IF(cukier3[[#This Row],[czypierwszy]]=1,(ROUNDUP((5000-F1219)/1000,0)*1000+F1219-cukier3[[#This Row],[Ilość cukru]]),F1219-cukier3[[#This Row],[Ilość cukru]])</f>
        <v>5736</v>
      </c>
      <c r="G1220">
        <f>cukier3[[#This Row],[magazyn]]-F1219+cukier3[[#This Row],[Ilość cukru]]</f>
        <v>4000</v>
      </c>
      <c r="H1220">
        <f>IF(cukier3[[#This Row],[ile zakupiono]]&gt;=4000,1,0)</f>
        <v>1</v>
      </c>
    </row>
    <row r="1221" spans="1:8" x14ac:dyDescent="0.25">
      <c r="A1221" s="1">
        <v>40360</v>
      </c>
      <c r="B1221" t="s">
        <v>37</v>
      </c>
      <c r="C1221">
        <v>170</v>
      </c>
      <c r="D1221">
        <f>MONTH(cukier3[[#This Row],[Data]])</f>
        <v>7</v>
      </c>
      <c r="E1221">
        <f>IF(NOT(D1220=cukier3[[#This Row],[miesiac]]),1,0)</f>
        <v>0</v>
      </c>
      <c r="F1221">
        <f>IF(cukier3[[#This Row],[czypierwszy]]=1,(ROUNDUP((5000-F1220)/1000,0)*1000+F1220-cukier3[[#This Row],[Ilość cukru]]),F1220-cukier3[[#This Row],[Ilość cukru]])</f>
        <v>5566</v>
      </c>
      <c r="G1221">
        <f>cukier3[[#This Row],[magazyn]]-F1220+cukier3[[#This Row],[Ilość cukru]]</f>
        <v>0</v>
      </c>
      <c r="H1221">
        <f>IF(cukier3[[#This Row],[ile zakupiono]]&gt;=4000,1,0)</f>
        <v>0</v>
      </c>
    </row>
    <row r="1222" spans="1:8" x14ac:dyDescent="0.25">
      <c r="A1222" s="1">
        <v>40361</v>
      </c>
      <c r="B1222" t="s">
        <v>215</v>
      </c>
      <c r="C1222">
        <v>13</v>
      </c>
      <c r="D1222">
        <f>MONTH(cukier3[[#This Row],[Data]])</f>
        <v>7</v>
      </c>
      <c r="E1222">
        <f>IF(NOT(D1221=cukier3[[#This Row],[miesiac]]),1,0)</f>
        <v>0</v>
      </c>
      <c r="F1222">
        <f>IF(cukier3[[#This Row],[czypierwszy]]=1,(ROUNDUP((5000-F1221)/1000,0)*1000+F1221-cukier3[[#This Row],[Ilość cukru]]),F1221-cukier3[[#This Row],[Ilość cukru]])</f>
        <v>5553</v>
      </c>
      <c r="G1222">
        <f>cukier3[[#This Row],[magazyn]]-F1221+cukier3[[#This Row],[Ilość cukru]]</f>
        <v>0</v>
      </c>
      <c r="H1222">
        <f>IF(cukier3[[#This Row],[ile zakupiono]]&gt;=4000,1,0)</f>
        <v>0</v>
      </c>
    </row>
    <row r="1223" spans="1:8" x14ac:dyDescent="0.25">
      <c r="A1223" s="1">
        <v>40364</v>
      </c>
      <c r="B1223" t="s">
        <v>20</v>
      </c>
      <c r="C1223">
        <v>29</v>
      </c>
      <c r="D1223">
        <f>MONTH(cukier3[[#This Row],[Data]])</f>
        <v>7</v>
      </c>
      <c r="E1223">
        <f>IF(NOT(D1222=cukier3[[#This Row],[miesiac]]),1,0)</f>
        <v>0</v>
      </c>
      <c r="F1223">
        <f>IF(cukier3[[#This Row],[czypierwszy]]=1,(ROUNDUP((5000-F1222)/1000,0)*1000+F1222-cukier3[[#This Row],[Ilość cukru]]),F1222-cukier3[[#This Row],[Ilość cukru]])</f>
        <v>5524</v>
      </c>
      <c r="G1223">
        <f>cukier3[[#This Row],[magazyn]]-F1222+cukier3[[#This Row],[Ilość cukru]]</f>
        <v>0</v>
      </c>
      <c r="H1223">
        <f>IF(cukier3[[#This Row],[ile zakupiono]]&gt;=4000,1,0)</f>
        <v>0</v>
      </c>
    </row>
    <row r="1224" spans="1:8" x14ac:dyDescent="0.25">
      <c r="A1224" s="1">
        <v>40366</v>
      </c>
      <c r="B1224" t="s">
        <v>21</v>
      </c>
      <c r="C1224">
        <v>80</v>
      </c>
      <c r="D1224">
        <f>MONTH(cukier3[[#This Row],[Data]])</f>
        <v>7</v>
      </c>
      <c r="E1224">
        <f>IF(NOT(D1223=cukier3[[#This Row],[miesiac]]),1,0)</f>
        <v>0</v>
      </c>
      <c r="F1224">
        <f>IF(cukier3[[#This Row],[czypierwszy]]=1,(ROUNDUP((5000-F1223)/1000,0)*1000+F1223-cukier3[[#This Row],[Ilość cukru]]),F1223-cukier3[[#This Row],[Ilość cukru]])</f>
        <v>5444</v>
      </c>
      <c r="G1224">
        <f>cukier3[[#This Row],[magazyn]]-F1223+cukier3[[#This Row],[Ilość cukru]]</f>
        <v>0</v>
      </c>
      <c r="H1224">
        <f>IF(cukier3[[#This Row],[ile zakupiono]]&gt;=4000,1,0)</f>
        <v>0</v>
      </c>
    </row>
    <row r="1225" spans="1:8" x14ac:dyDescent="0.25">
      <c r="A1225" s="1">
        <v>40370</v>
      </c>
      <c r="B1225" t="s">
        <v>178</v>
      </c>
      <c r="C1225">
        <v>20</v>
      </c>
      <c r="D1225">
        <f>MONTH(cukier3[[#This Row],[Data]])</f>
        <v>7</v>
      </c>
      <c r="E1225">
        <f>IF(NOT(D1224=cukier3[[#This Row],[miesiac]]),1,0)</f>
        <v>0</v>
      </c>
      <c r="F1225">
        <f>IF(cukier3[[#This Row],[czypierwszy]]=1,(ROUNDUP((5000-F1224)/1000,0)*1000+F1224-cukier3[[#This Row],[Ilość cukru]]),F1224-cukier3[[#This Row],[Ilość cukru]])</f>
        <v>5424</v>
      </c>
      <c r="G1225">
        <f>cukier3[[#This Row],[magazyn]]-F1224+cukier3[[#This Row],[Ilość cukru]]</f>
        <v>0</v>
      </c>
      <c r="H1225">
        <f>IF(cukier3[[#This Row],[ile zakupiono]]&gt;=4000,1,0)</f>
        <v>0</v>
      </c>
    </row>
    <row r="1226" spans="1:8" x14ac:dyDescent="0.25">
      <c r="A1226" s="1">
        <v>40370</v>
      </c>
      <c r="B1226" t="s">
        <v>11</v>
      </c>
      <c r="C1226">
        <v>401</v>
      </c>
      <c r="D1226">
        <f>MONTH(cukier3[[#This Row],[Data]])</f>
        <v>7</v>
      </c>
      <c r="E1226">
        <f>IF(NOT(D1225=cukier3[[#This Row],[miesiac]]),1,0)</f>
        <v>0</v>
      </c>
      <c r="F1226">
        <f>IF(cukier3[[#This Row],[czypierwszy]]=1,(ROUNDUP((5000-F1225)/1000,0)*1000+F1225-cukier3[[#This Row],[Ilość cukru]]),F1225-cukier3[[#This Row],[Ilość cukru]])</f>
        <v>5023</v>
      </c>
      <c r="G1226">
        <f>cukier3[[#This Row],[magazyn]]-F1225+cukier3[[#This Row],[Ilość cukru]]</f>
        <v>0</v>
      </c>
      <c r="H1226">
        <f>IF(cukier3[[#This Row],[ile zakupiono]]&gt;=4000,1,0)</f>
        <v>0</v>
      </c>
    </row>
    <row r="1227" spans="1:8" x14ac:dyDescent="0.25">
      <c r="A1227" s="1">
        <v>40372</v>
      </c>
      <c r="B1227" t="s">
        <v>41</v>
      </c>
      <c r="C1227">
        <v>134</v>
      </c>
      <c r="D1227">
        <f>MONTH(cukier3[[#This Row],[Data]])</f>
        <v>7</v>
      </c>
      <c r="E1227">
        <f>IF(NOT(D1226=cukier3[[#This Row],[miesiac]]),1,0)</f>
        <v>0</v>
      </c>
      <c r="F1227">
        <f>IF(cukier3[[#This Row],[czypierwszy]]=1,(ROUNDUP((5000-F1226)/1000,0)*1000+F1226-cukier3[[#This Row],[Ilość cukru]]),F1226-cukier3[[#This Row],[Ilość cukru]])</f>
        <v>4889</v>
      </c>
      <c r="G1227">
        <f>cukier3[[#This Row],[magazyn]]-F1226+cukier3[[#This Row],[Ilość cukru]]</f>
        <v>0</v>
      </c>
      <c r="H1227">
        <f>IF(cukier3[[#This Row],[ile zakupiono]]&gt;=4000,1,0)</f>
        <v>0</v>
      </c>
    </row>
    <row r="1228" spans="1:8" x14ac:dyDescent="0.25">
      <c r="A1228" s="1">
        <v>40374</v>
      </c>
      <c r="B1228" t="s">
        <v>39</v>
      </c>
      <c r="C1228">
        <v>107</v>
      </c>
      <c r="D1228">
        <f>MONTH(cukier3[[#This Row],[Data]])</f>
        <v>7</v>
      </c>
      <c r="E1228">
        <f>IF(NOT(D1227=cukier3[[#This Row],[miesiac]]),1,0)</f>
        <v>0</v>
      </c>
      <c r="F1228">
        <f>IF(cukier3[[#This Row],[czypierwszy]]=1,(ROUNDUP((5000-F1227)/1000,0)*1000+F1227-cukier3[[#This Row],[Ilość cukru]]),F1227-cukier3[[#This Row],[Ilość cukru]])</f>
        <v>4782</v>
      </c>
      <c r="G1228">
        <f>cukier3[[#This Row],[magazyn]]-F1227+cukier3[[#This Row],[Ilość cukru]]</f>
        <v>0</v>
      </c>
      <c r="H1228">
        <f>IF(cukier3[[#This Row],[ile zakupiono]]&gt;=4000,1,0)</f>
        <v>0</v>
      </c>
    </row>
    <row r="1229" spans="1:8" x14ac:dyDescent="0.25">
      <c r="A1229" s="1">
        <v>40379</v>
      </c>
      <c r="B1229" t="s">
        <v>12</v>
      </c>
      <c r="C1229">
        <v>30</v>
      </c>
      <c r="D1229">
        <f>MONTH(cukier3[[#This Row],[Data]])</f>
        <v>7</v>
      </c>
      <c r="E1229">
        <f>IF(NOT(D1228=cukier3[[#This Row],[miesiac]]),1,0)</f>
        <v>0</v>
      </c>
      <c r="F1229">
        <f>IF(cukier3[[#This Row],[czypierwszy]]=1,(ROUNDUP((5000-F1228)/1000,0)*1000+F1228-cukier3[[#This Row],[Ilość cukru]]),F1228-cukier3[[#This Row],[Ilość cukru]])</f>
        <v>4752</v>
      </c>
      <c r="G1229">
        <f>cukier3[[#This Row],[magazyn]]-F1228+cukier3[[#This Row],[Ilość cukru]]</f>
        <v>0</v>
      </c>
      <c r="H1229">
        <f>IF(cukier3[[#This Row],[ile zakupiono]]&gt;=4000,1,0)</f>
        <v>0</v>
      </c>
    </row>
    <row r="1230" spans="1:8" x14ac:dyDescent="0.25">
      <c r="A1230" s="1">
        <v>40381</v>
      </c>
      <c r="B1230" t="s">
        <v>26</v>
      </c>
      <c r="C1230">
        <v>138</v>
      </c>
      <c r="D1230">
        <f>MONTH(cukier3[[#This Row],[Data]])</f>
        <v>7</v>
      </c>
      <c r="E1230">
        <f>IF(NOT(D1229=cukier3[[#This Row],[miesiac]]),1,0)</f>
        <v>0</v>
      </c>
      <c r="F1230">
        <f>IF(cukier3[[#This Row],[czypierwszy]]=1,(ROUNDUP((5000-F1229)/1000,0)*1000+F1229-cukier3[[#This Row],[Ilość cukru]]),F1229-cukier3[[#This Row],[Ilość cukru]])</f>
        <v>4614</v>
      </c>
      <c r="G1230">
        <f>cukier3[[#This Row],[magazyn]]-F1229+cukier3[[#This Row],[Ilość cukru]]</f>
        <v>0</v>
      </c>
      <c r="H1230">
        <f>IF(cukier3[[#This Row],[ile zakupiono]]&gt;=4000,1,0)</f>
        <v>0</v>
      </c>
    </row>
    <row r="1231" spans="1:8" x14ac:dyDescent="0.25">
      <c r="A1231" s="1">
        <v>40382</v>
      </c>
      <c r="B1231" t="s">
        <v>24</v>
      </c>
      <c r="C1231">
        <v>404</v>
      </c>
      <c r="D1231">
        <f>MONTH(cukier3[[#This Row],[Data]])</f>
        <v>7</v>
      </c>
      <c r="E1231">
        <f>IF(NOT(D1230=cukier3[[#This Row],[miesiac]]),1,0)</f>
        <v>0</v>
      </c>
      <c r="F1231">
        <f>IF(cukier3[[#This Row],[czypierwszy]]=1,(ROUNDUP((5000-F1230)/1000,0)*1000+F1230-cukier3[[#This Row],[Ilość cukru]]),F1230-cukier3[[#This Row],[Ilość cukru]])</f>
        <v>4210</v>
      </c>
      <c r="G1231">
        <f>cukier3[[#This Row],[magazyn]]-F1230+cukier3[[#This Row],[Ilość cukru]]</f>
        <v>0</v>
      </c>
      <c r="H1231">
        <f>IF(cukier3[[#This Row],[ile zakupiono]]&gt;=4000,1,0)</f>
        <v>0</v>
      </c>
    </row>
    <row r="1232" spans="1:8" x14ac:dyDescent="0.25">
      <c r="A1232" s="1">
        <v>40386</v>
      </c>
      <c r="B1232" t="s">
        <v>39</v>
      </c>
      <c r="C1232">
        <v>117</v>
      </c>
      <c r="D1232">
        <f>MONTH(cukier3[[#This Row],[Data]])</f>
        <v>7</v>
      </c>
      <c r="E1232">
        <f>IF(NOT(D1231=cukier3[[#This Row],[miesiac]]),1,0)</f>
        <v>0</v>
      </c>
      <c r="F1232">
        <f>IF(cukier3[[#This Row],[czypierwszy]]=1,(ROUNDUP((5000-F1231)/1000,0)*1000+F1231-cukier3[[#This Row],[Ilość cukru]]),F1231-cukier3[[#This Row],[Ilość cukru]])</f>
        <v>4093</v>
      </c>
      <c r="G1232">
        <f>cukier3[[#This Row],[magazyn]]-F1231+cukier3[[#This Row],[Ilość cukru]]</f>
        <v>0</v>
      </c>
      <c r="H1232">
        <f>IF(cukier3[[#This Row],[ile zakupiono]]&gt;=4000,1,0)</f>
        <v>0</v>
      </c>
    </row>
    <row r="1233" spans="1:8" x14ac:dyDescent="0.25">
      <c r="A1233" s="1">
        <v>40389</v>
      </c>
      <c r="B1233" t="s">
        <v>11</v>
      </c>
      <c r="C1233">
        <v>124</v>
      </c>
      <c r="D1233">
        <f>MONTH(cukier3[[#This Row],[Data]])</f>
        <v>7</v>
      </c>
      <c r="E1233">
        <f>IF(NOT(D1232=cukier3[[#This Row],[miesiac]]),1,0)</f>
        <v>0</v>
      </c>
      <c r="F1233">
        <f>IF(cukier3[[#This Row],[czypierwszy]]=1,(ROUNDUP((5000-F1232)/1000,0)*1000+F1232-cukier3[[#This Row],[Ilość cukru]]),F1232-cukier3[[#This Row],[Ilość cukru]])</f>
        <v>3969</v>
      </c>
      <c r="G1233">
        <f>cukier3[[#This Row],[magazyn]]-F1232+cukier3[[#This Row],[Ilość cukru]]</f>
        <v>0</v>
      </c>
      <c r="H1233">
        <f>IF(cukier3[[#This Row],[ile zakupiono]]&gt;=4000,1,0)</f>
        <v>0</v>
      </c>
    </row>
    <row r="1234" spans="1:8" x14ac:dyDescent="0.25">
      <c r="A1234" s="1">
        <v>40390</v>
      </c>
      <c r="B1234" t="s">
        <v>54</v>
      </c>
      <c r="C1234">
        <v>155</v>
      </c>
      <c r="D1234">
        <f>MONTH(cukier3[[#This Row],[Data]])</f>
        <v>7</v>
      </c>
      <c r="E1234">
        <f>IF(NOT(D1233=cukier3[[#This Row],[miesiac]]),1,0)</f>
        <v>0</v>
      </c>
      <c r="F1234">
        <f>IF(cukier3[[#This Row],[czypierwszy]]=1,(ROUNDUP((5000-F1233)/1000,0)*1000+F1233-cukier3[[#This Row],[Ilość cukru]]),F1233-cukier3[[#This Row],[Ilość cukru]])</f>
        <v>3814</v>
      </c>
      <c r="G1234">
        <f>cukier3[[#This Row],[magazyn]]-F1233+cukier3[[#This Row],[Ilość cukru]]</f>
        <v>0</v>
      </c>
      <c r="H1234">
        <f>IF(cukier3[[#This Row],[ile zakupiono]]&gt;=4000,1,0)</f>
        <v>0</v>
      </c>
    </row>
    <row r="1235" spans="1:8" x14ac:dyDescent="0.25">
      <c r="A1235" s="1">
        <v>40391</v>
      </c>
      <c r="B1235" t="s">
        <v>30</v>
      </c>
      <c r="C1235">
        <v>161</v>
      </c>
      <c r="D1235">
        <f>MONTH(cukier3[[#This Row],[Data]])</f>
        <v>8</v>
      </c>
      <c r="E1235">
        <f>IF(NOT(D1234=cukier3[[#This Row],[miesiac]]),1,0)</f>
        <v>1</v>
      </c>
      <c r="F1235">
        <f>IF(cukier3[[#This Row],[czypierwszy]]=1,(ROUNDUP((5000-F1234)/1000,0)*1000+F1234-cukier3[[#This Row],[Ilość cukru]]),F1234-cukier3[[#This Row],[Ilość cukru]])</f>
        <v>5653</v>
      </c>
      <c r="G1235">
        <f>cukier3[[#This Row],[magazyn]]-F1234+cukier3[[#This Row],[Ilość cukru]]</f>
        <v>2000</v>
      </c>
      <c r="H1235">
        <f>IF(cukier3[[#This Row],[ile zakupiono]]&gt;=4000,1,0)</f>
        <v>0</v>
      </c>
    </row>
    <row r="1236" spans="1:8" x14ac:dyDescent="0.25">
      <c r="A1236" s="1">
        <v>40395</v>
      </c>
      <c r="B1236" t="s">
        <v>14</v>
      </c>
      <c r="C1236">
        <v>80</v>
      </c>
      <c r="D1236">
        <f>MONTH(cukier3[[#This Row],[Data]])</f>
        <v>8</v>
      </c>
      <c r="E1236">
        <f>IF(NOT(D1235=cukier3[[#This Row],[miesiac]]),1,0)</f>
        <v>0</v>
      </c>
      <c r="F1236">
        <f>IF(cukier3[[#This Row],[czypierwszy]]=1,(ROUNDUP((5000-F1235)/1000,0)*1000+F1235-cukier3[[#This Row],[Ilość cukru]]),F1235-cukier3[[#This Row],[Ilość cukru]])</f>
        <v>5573</v>
      </c>
      <c r="G1236">
        <f>cukier3[[#This Row],[magazyn]]-F1235+cukier3[[#This Row],[Ilość cukru]]</f>
        <v>0</v>
      </c>
      <c r="H1236">
        <f>IF(cukier3[[#This Row],[ile zakupiono]]&gt;=4000,1,0)</f>
        <v>0</v>
      </c>
    </row>
    <row r="1237" spans="1:8" x14ac:dyDescent="0.25">
      <c r="A1237" s="1">
        <v>40395</v>
      </c>
      <c r="B1237" t="s">
        <v>174</v>
      </c>
      <c r="C1237">
        <v>9</v>
      </c>
      <c r="D1237">
        <f>MONTH(cukier3[[#This Row],[Data]])</f>
        <v>8</v>
      </c>
      <c r="E1237">
        <f>IF(NOT(D1236=cukier3[[#This Row],[miesiac]]),1,0)</f>
        <v>0</v>
      </c>
      <c r="F1237">
        <f>IF(cukier3[[#This Row],[czypierwszy]]=1,(ROUNDUP((5000-F1236)/1000,0)*1000+F1236-cukier3[[#This Row],[Ilość cukru]]),F1236-cukier3[[#This Row],[Ilość cukru]])</f>
        <v>5564</v>
      </c>
      <c r="G1237">
        <f>cukier3[[#This Row],[magazyn]]-F1236+cukier3[[#This Row],[Ilość cukru]]</f>
        <v>0</v>
      </c>
      <c r="H1237">
        <f>IF(cukier3[[#This Row],[ile zakupiono]]&gt;=4000,1,0)</f>
        <v>0</v>
      </c>
    </row>
    <row r="1238" spans="1:8" x14ac:dyDescent="0.25">
      <c r="A1238" s="1">
        <v>40396</v>
      </c>
      <c r="B1238" t="s">
        <v>14</v>
      </c>
      <c r="C1238">
        <v>160</v>
      </c>
      <c r="D1238">
        <f>MONTH(cukier3[[#This Row],[Data]])</f>
        <v>8</v>
      </c>
      <c r="E1238">
        <f>IF(NOT(D1237=cukier3[[#This Row],[miesiac]]),1,0)</f>
        <v>0</v>
      </c>
      <c r="F1238">
        <f>IF(cukier3[[#This Row],[czypierwszy]]=1,(ROUNDUP((5000-F1237)/1000,0)*1000+F1237-cukier3[[#This Row],[Ilość cukru]]),F1237-cukier3[[#This Row],[Ilość cukru]])</f>
        <v>5404</v>
      </c>
      <c r="G1238">
        <f>cukier3[[#This Row],[magazyn]]-F1237+cukier3[[#This Row],[Ilość cukru]]</f>
        <v>0</v>
      </c>
      <c r="H1238">
        <f>IF(cukier3[[#This Row],[ile zakupiono]]&gt;=4000,1,0)</f>
        <v>0</v>
      </c>
    </row>
    <row r="1239" spans="1:8" x14ac:dyDescent="0.25">
      <c r="A1239" s="1">
        <v>40399</v>
      </c>
      <c r="B1239" t="s">
        <v>115</v>
      </c>
      <c r="C1239">
        <v>18</v>
      </c>
      <c r="D1239">
        <f>MONTH(cukier3[[#This Row],[Data]])</f>
        <v>8</v>
      </c>
      <c r="E1239">
        <f>IF(NOT(D1238=cukier3[[#This Row],[miesiac]]),1,0)</f>
        <v>0</v>
      </c>
      <c r="F1239">
        <f>IF(cukier3[[#This Row],[czypierwszy]]=1,(ROUNDUP((5000-F1238)/1000,0)*1000+F1238-cukier3[[#This Row],[Ilość cukru]]),F1238-cukier3[[#This Row],[Ilość cukru]])</f>
        <v>5386</v>
      </c>
      <c r="G1239">
        <f>cukier3[[#This Row],[magazyn]]-F1238+cukier3[[#This Row],[Ilość cukru]]</f>
        <v>0</v>
      </c>
      <c r="H1239">
        <f>IF(cukier3[[#This Row],[ile zakupiono]]&gt;=4000,1,0)</f>
        <v>0</v>
      </c>
    </row>
    <row r="1240" spans="1:8" x14ac:dyDescent="0.25">
      <c r="A1240" s="1">
        <v>40401</v>
      </c>
      <c r="B1240" t="s">
        <v>12</v>
      </c>
      <c r="C1240">
        <v>150</v>
      </c>
      <c r="D1240">
        <f>MONTH(cukier3[[#This Row],[Data]])</f>
        <v>8</v>
      </c>
      <c r="E1240">
        <f>IF(NOT(D1239=cukier3[[#This Row],[miesiac]]),1,0)</f>
        <v>0</v>
      </c>
      <c r="F1240">
        <f>IF(cukier3[[#This Row],[czypierwszy]]=1,(ROUNDUP((5000-F1239)/1000,0)*1000+F1239-cukier3[[#This Row],[Ilość cukru]]),F1239-cukier3[[#This Row],[Ilość cukru]])</f>
        <v>5236</v>
      </c>
      <c r="G1240">
        <f>cukier3[[#This Row],[magazyn]]-F1239+cukier3[[#This Row],[Ilość cukru]]</f>
        <v>0</v>
      </c>
      <c r="H1240">
        <f>IF(cukier3[[#This Row],[ile zakupiono]]&gt;=4000,1,0)</f>
        <v>0</v>
      </c>
    </row>
    <row r="1241" spans="1:8" x14ac:dyDescent="0.25">
      <c r="A1241" s="1">
        <v>40405</v>
      </c>
      <c r="B1241" t="s">
        <v>216</v>
      </c>
      <c r="C1241">
        <v>16</v>
      </c>
      <c r="D1241">
        <f>MONTH(cukier3[[#This Row],[Data]])</f>
        <v>8</v>
      </c>
      <c r="E1241">
        <f>IF(NOT(D1240=cukier3[[#This Row],[miesiac]]),1,0)</f>
        <v>0</v>
      </c>
      <c r="F1241">
        <f>IF(cukier3[[#This Row],[czypierwszy]]=1,(ROUNDUP((5000-F1240)/1000,0)*1000+F1240-cukier3[[#This Row],[Ilość cukru]]),F1240-cukier3[[#This Row],[Ilość cukru]])</f>
        <v>5220</v>
      </c>
      <c r="G1241">
        <f>cukier3[[#This Row],[magazyn]]-F1240+cukier3[[#This Row],[Ilość cukru]]</f>
        <v>0</v>
      </c>
      <c r="H1241">
        <f>IF(cukier3[[#This Row],[ile zakupiono]]&gt;=4000,1,0)</f>
        <v>0</v>
      </c>
    </row>
    <row r="1242" spans="1:8" x14ac:dyDescent="0.25">
      <c r="A1242" s="1">
        <v>40412</v>
      </c>
      <c r="B1242" t="s">
        <v>71</v>
      </c>
      <c r="C1242">
        <v>158</v>
      </c>
      <c r="D1242">
        <f>MONTH(cukier3[[#This Row],[Data]])</f>
        <v>8</v>
      </c>
      <c r="E1242">
        <f>IF(NOT(D1241=cukier3[[#This Row],[miesiac]]),1,0)</f>
        <v>0</v>
      </c>
      <c r="F1242">
        <f>IF(cukier3[[#This Row],[czypierwszy]]=1,(ROUNDUP((5000-F1241)/1000,0)*1000+F1241-cukier3[[#This Row],[Ilość cukru]]),F1241-cukier3[[#This Row],[Ilość cukru]])</f>
        <v>5062</v>
      </c>
      <c r="G1242">
        <f>cukier3[[#This Row],[magazyn]]-F1241+cukier3[[#This Row],[Ilość cukru]]</f>
        <v>0</v>
      </c>
      <c r="H1242">
        <f>IF(cukier3[[#This Row],[ile zakupiono]]&gt;=4000,1,0)</f>
        <v>0</v>
      </c>
    </row>
    <row r="1243" spans="1:8" x14ac:dyDescent="0.25">
      <c r="A1243" s="1">
        <v>40414</v>
      </c>
      <c r="B1243" t="s">
        <v>63</v>
      </c>
      <c r="C1243">
        <v>29</v>
      </c>
      <c r="D1243">
        <f>MONTH(cukier3[[#This Row],[Data]])</f>
        <v>8</v>
      </c>
      <c r="E1243">
        <f>IF(NOT(D1242=cukier3[[#This Row],[miesiac]]),1,0)</f>
        <v>0</v>
      </c>
      <c r="F1243">
        <f>IF(cukier3[[#This Row],[czypierwszy]]=1,(ROUNDUP((5000-F1242)/1000,0)*1000+F1242-cukier3[[#This Row],[Ilość cukru]]),F1242-cukier3[[#This Row],[Ilość cukru]])</f>
        <v>5033</v>
      </c>
      <c r="G1243">
        <f>cukier3[[#This Row],[magazyn]]-F1242+cukier3[[#This Row],[Ilość cukru]]</f>
        <v>0</v>
      </c>
      <c r="H1243">
        <f>IF(cukier3[[#This Row],[ile zakupiono]]&gt;=4000,1,0)</f>
        <v>0</v>
      </c>
    </row>
    <row r="1244" spans="1:8" x14ac:dyDescent="0.25">
      <c r="A1244" s="1">
        <v>40423</v>
      </c>
      <c r="B1244" t="s">
        <v>108</v>
      </c>
      <c r="C1244">
        <v>6</v>
      </c>
      <c r="D1244">
        <f>MONTH(cukier3[[#This Row],[Data]])</f>
        <v>9</v>
      </c>
      <c r="E1244">
        <f>IF(NOT(D1243=cukier3[[#This Row],[miesiac]]),1,0)</f>
        <v>1</v>
      </c>
      <c r="F1244">
        <f>IF(cukier3[[#This Row],[czypierwszy]]=1,(ROUNDUP((5000-F1243)/1000,0)*1000+F1243-cukier3[[#This Row],[Ilość cukru]]),F1243-cukier3[[#This Row],[Ilość cukru]])</f>
        <v>4027</v>
      </c>
      <c r="G1244">
        <f>cukier3[[#This Row],[magazyn]]-F1243+cukier3[[#This Row],[Ilość cukru]]</f>
        <v>-1000</v>
      </c>
      <c r="H1244">
        <f>IF(cukier3[[#This Row],[ile zakupiono]]&gt;=4000,1,0)</f>
        <v>0</v>
      </c>
    </row>
    <row r="1245" spans="1:8" x14ac:dyDescent="0.25">
      <c r="A1245" s="1">
        <v>40423</v>
      </c>
      <c r="B1245" t="s">
        <v>11</v>
      </c>
      <c r="C1245">
        <v>489</v>
      </c>
      <c r="D1245">
        <f>MONTH(cukier3[[#This Row],[Data]])</f>
        <v>9</v>
      </c>
      <c r="E1245">
        <f>IF(NOT(D1244=cukier3[[#This Row],[miesiac]]),1,0)</f>
        <v>0</v>
      </c>
      <c r="F1245">
        <f>IF(cukier3[[#This Row],[czypierwszy]]=1,(ROUNDUP((5000-F1244)/1000,0)*1000+F1244-cukier3[[#This Row],[Ilość cukru]]),F1244-cukier3[[#This Row],[Ilość cukru]])</f>
        <v>3538</v>
      </c>
      <c r="G1245">
        <f>cukier3[[#This Row],[magazyn]]-F1244+cukier3[[#This Row],[Ilość cukru]]</f>
        <v>0</v>
      </c>
      <c r="H1245">
        <f>IF(cukier3[[#This Row],[ile zakupiono]]&gt;=4000,1,0)</f>
        <v>0</v>
      </c>
    </row>
    <row r="1246" spans="1:8" x14ac:dyDescent="0.25">
      <c r="A1246" s="1">
        <v>40425</v>
      </c>
      <c r="B1246" t="s">
        <v>37</v>
      </c>
      <c r="C1246">
        <v>200</v>
      </c>
      <c r="D1246">
        <f>MONTH(cukier3[[#This Row],[Data]])</f>
        <v>9</v>
      </c>
      <c r="E1246">
        <f>IF(NOT(D1245=cukier3[[#This Row],[miesiac]]),1,0)</f>
        <v>0</v>
      </c>
      <c r="F1246">
        <f>IF(cukier3[[#This Row],[czypierwszy]]=1,(ROUNDUP((5000-F1245)/1000,0)*1000+F1245-cukier3[[#This Row],[Ilość cukru]]),F1245-cukier3[[#This Row],[Ilość cukru]])</f>
        <v>3338</v>
      </c>
      <c r="G1246">
        <f>cukier3[[#This Row],[magazyn]]-F1245+cukier3[[#This Row],[Ilość cukru]]</f>
        <v>0</v>
      </c>
      <c r="H1246">
        <f>IF(cukier3[[#This Row],[ile zakupiono]]&gt;=4000,1,0)</f>
        <v>0</v>
      </c>
    </row>
    <row r="1247" spans="1:8" x14ac:dyDescent="0.25">
      <c r="A1247" s="1">
        <v>40427</v>
      </c>
      <c r="B1247" t="s">
        <v>12</v>
      </c>
      <c r="C1247">
        <v>28</v>
      </c>
      <c r="D1247">
        <f>MONTH(cukier3[[#This Row],[Data]])</f>
        <v>9</v>
      </c>
      <c r="E1247">
        <f>IF(NOT(D1246=cukier3[[#This Row],[miesiac]]),1,0)</f>
        <v>0</v>
      </c>
      <c r="F1247">
        <f>IF(cukier3[[#This Row],[czypierwszy]]=1,(ROUNDUP((5000-F1246)/1000,0)*1000+F1246-cukier3[[#This Row],[Ilość cukru]]),F1246-cukier3[[#This Row],[Ilość cukru]])</f>
        <v>3310</v>
      </c>
      <c r="G1247">
        <f>cukier3[[#This Row],[magazyn]]-F1246+cukier3[[#This Row],[Ilość cukru]]</f>
        <v>0</v>
      </c>
      <c r="H1247">
        <f>IF(cukier3[[#This Row],[ile zakupiono]]&gt;=4000,1,0)</f>
        <v>0</v>
      </c>
    </row>
    <row r="1248" spans="1:8" x14ac:dyDescent="0.25">
      <c r="A1248" s="1">
        <v>40431</v>
      </c>
      <c r="B1248" t="s">
        <v>12</v>
      </c>
      <c r="C1248">
        <v>28</v>
      </c>
      <c r="D1248">
        <f>MONTH(cukier3[[#This Row],[Data]])</f>
        <v>9</v>
      </c>
      <c r="E1248">
        <f>IF(NOT(D1247=cukier3[[#This Row],[miesiac]]),1,0)</f>
        <v>0</v>
      </c>
      <c r="F1248">
        <f>IF(cukier3[[#This Row],[czypierwszy]]=1,(ROUNDUP((5000-F1247)/1000,0)*1000+F1247-cukier3[[#This Row],[Ilość cukru]]),F1247-cukier3[[#This Row],[Ilość cukru]])</f>
        <v>3282</v>
      </c>
      <c r="G1248">
        <f>cukier3[[#This Row],[magazyn]]-F1247+cukier3[[#This Row],[Ilość cukru]]</f>
        <v>0</v>
      </c>
      <c r="H1248">
        <f>IF(cukier3[[#This Row],[ile zakupiono]]&gt;=4000,1,0)</f>
        <v>0</v>
      </c>
    </row>
    <row r="1249" spans="1:8" x14ac:dyDescent="0.25">
      <c r="A1249" s="1">
        <v>40432</v>
      </c>
      <c r="B1249" t="s">
        <v>11</v>
      </c>
      <c r="C1249">
        <v>297</v>
      </c>
      <c r="D1249">
        <f>MONTH(cukier3[[#This Row],[Data]])</f>
        <v>9</v>
      </c>
      <c r="E1249">
        <f>IF(NOT(D1248=cukier3[[#This Row],[miesiac]]),1,0)</f>
        <v>0</v>
      </c>
      <c r="F1249">
        <f>IF(cukier3[[#This Row],[czypierwszy]]=1,(ROUNDUP((5000-F1248)/1000,0)*1000+F1248-cukier3[[#This Row],[Ilość cukru]]),F1248-cukier3[[#This Row],[Ilość cukru]])</f>
        <v>2985</v>
      </c>
      <c r="G1249">
        <f>cukier3[[#This Row],[magazyn]]-F1248+cukier3[[#This Row],[Ilość cukru]]</f>
        <v>0</v>
      </c>
      <c r="H1249">
        <f>IF(cukier3[[#This Row],[ile zakupiono]]&gt;=4000,1,0)</f>
        <v>0</v>
      </c>
    </row>
    <row r="1250" spans="1:8" x14ac:dyDescent="0.25">
      <c r="A1250" s="1">
        <v>40434</v>
      </c>
      <c r="B1250" t="s">
        <v>19</v>
      </c>
      <c r="C1250">
        <v>227</v>
      </c>
      <c r="D1250">
        <f>MONTH(cukier3[[#This Row],[Data]])</f>
        <v>9</v>
      </c>
      <c r="E1250">
        <f>IF(NOT(D1249=cukier3[[#This Row],[miesiac]]),1,0)</f>
        <v>0</v>
      </c>
      <c r="F1250">
        <f>IF(cukier3[[#This Row],[czypierwszy]]=1,(ROUNDUP((5000-F1249)/1000,0)*1000+F1249-cukier3[[#This Row],[Ilość cukru]]),F1249-cukier3[[#This Row],[Ilość cukru]])</f>
        <v>2758</v>
      </c>
      <c r="G1250">
        <f>cukier3[[#This Row],[magazyn]]-F1249+cukier3[[#This Row],[Ilość cukru]]</f>
        <v>0</v>
      </c>
      <c r="H1250">
        <f>IF(cukier3[[#This Row],[ile zakupiono]]&gt;=4000,1,0)</f>
        <v>0</v>
      </c>
    </row>
    <row r="1251" spans="1:8" x14ac:dyDescent="0.25">
      <c r="A1251" s="1">
        <v>40434</v>
      </c>
      <c r="B1251" t="s">
        <v>142</v>
      </c>
      <c r="C1251">
        <v>14</v>
      </c>
      <c r="D1251">
        <f>MONTH(cukier3[[#This Row],[Data]])</f>
        <v>9</v>
      </c>
      <c r="E1251">
        <f>IF(NOT(D1250=cukier3[[#This Row],[miesiac]]),1,0)</f>
        <v>0</v>
      </c>
      <c r="F1251">
        <f>IF(cukier3[[#This Row],[czypierwszy]]=1,(ROUNDUP((5000-F1250)/1000,0)*1000+F1250-cukier3[[#This Row],[Ilość cukru]]),F1250-cukier3[[#This Row],[Ilość cukru]])</f>
        <v>2744</v>
      </c>
      <c r="G1251">
        <f>cukier3[[#This Row],[magazyn]]-F1250+cukier3[[#This Row],[Ilość cukru]]</f>
        <v>0</v>
      </c>
      <c r="H1251">
        <f>IF(cukier3[[#This Row],[ile zakupiono]]&gt;=4000,1,0)</f>
        <v>0</v>
      </c>
    </row>
    <row r="1252" spans="1:8" x14ac:dyDescent="0.25">
      <c r="A1252" s="1">
        <v>40437</v>
      </c>
      <c r="B1252" t="s">
        <v>100</v>
      </c>
      <c r="C1252">
        <v>20</v>
      </c>
      <c r="D1252">
        <f>MONTH(cukier3[[#This Row],[Data]])</f>
        <v>9</v>
      </c>
      <c r="E1252">
        <f>IF(NOT(D1251=cukier3[[#This Row],[miesiac]]),1,0)</f>
        <v>0</v>
      </c>
      <c r="F1252">
        <f>IF(cukier3[[#This Row],[czypierwszy]]=1,(ROUNDUP((5000-F1251)/1000,0)*1000+F1251-cukier3[[#This Row],[Ilość cukru]]),F1251-cukier3[[#This Row],[Ilość cukru]])</f>
        <v>2724</v>
      </c>
      <c r="G1252">
        <f>cukier3[[#This Row],[magazyn]]-F1251+cukier3[[#This Row],[Ilość cukru]]</f>
        <v>0</v>
      </c>
      <c r="H1252">
        <f>IF(cukier3[[#This Row],[ile zakupiono]]&gt;=4000,1,0)</f>
        <v>0</v>
      </c>
    </row>
    <row r="1253" spans="1:8" x14ac:dyDescent="0.25">
      <c r="A1253" s="1">
        <v>40439</v>
      </c>
      <c r="B1253" t="s">
        <v>65</v>
      </c>
      <c r="C1253">
        <v>194</v>
      </c>
      <c r="D1253">
        <f>MONTH(cukier3[[#This Row],[Data]])</f>
        <v>9</v>
      </c>
      <c r="E1253">
        <f>IF(NOT(D1252=cukier3[[#This Row],[miesiac]]),1,0)</f>
        <v>0</v>
      </c>
      <c r="F1253">
        <f>IF(cukier3[[#This Row],[czypierwszy]]=1,(ROUNDUP((5000-F1252)/1000,0)*1000+F1252-cukier3[[#This Row],[Ilość cukru]]),F1252-cukier3[[#This Row],[Ilość cukru]])</f>
        <v>2530</v>
      </c>
      <c r="G1253">
        <f>cukier3[[#This Row],[magazyn]]-F1252+cukier3[[#This Row],[Ilość cukru]]</f>
        <v>0</v>
      </c>
      <c r="H1253">
        <f>IF(cukier3[[#This Row],[ile zakupiono]]&gt;=4000,1,0)</f>
        <v>0</v>
      </c>
    </row>
    <row r="1254" spans="1:8" x14ac:dyDescent="0.25">
      <c r="A1254" s="1">
        <v>40439</v>
      </c>
      <c r="B1254" t="s">
        <v>37</v>
      </c>
      <c r="C1254">
        <v>58</v>
      </c>
      <c r="D1254">
        <f>MONTH(cukier3[[#This Row],[Data]])</f>
        <v>9</v>
      </c>
      <c r="E1254">
        <f>IF(NOT(D1253=cukier3[[#This Row],[miesiac]]),1,0)</f>
        <v>0</v>
      </c>
      <c r="F1254">
        <f>IF(cukier3[[#This Row],[czypierwszy]]=1,(ROUNDUP((5000-F1253)/1000,0)*1000+F1253-cukier3[[#This Row],[Ilość cukru]]),F1253-cukier3[[#This Row],[Ilość cukru]])</f>
        <v>2472</v>
      </c>
      <c r="G1254">
        <f>cukier3[[#This Row],[magazyn]]-F1253+cukier3[[#This Row],[Ilość cukru]]</f>
        <v>0</v>
      </c>
      <c r="H1254">
        <f>IF(cukier3[[#This Row],[ile zakupiono]]&gt;=4000,1,0)</f>
        <v>0</v>
      </c>
    </row>
    <row r="1255" spans="1:8" x14ac:dyDescent="0.25">
      <c r="A1255" s="1">
        <v>40440</v>
      </c>
      <c r="B1255" t="s">
        <v>68</v>
      </c>
      <c r="C1255">
        <v>30</v>
      </c>
      <c r="D1255">
        <f>MONTH(cukier3[[#This Row],[Data]])</f>
        <v>9</v>
      </c>
      <c r="E1255">
        <f>IF(NOT(D1254=cukier3[[#This Row],[miesiac]]),1,0)</f>
        <v>0</v>
      </c>
      <c r="F1255">
        <f>IF(cukier3[[#This Row],[czypierwszy]]=1,(ROUNDUP((5000-F1254)/1000,0)*1000+F1254-cukier3[[#This Row],[Ilość cukru]]),F1254-cukier3[[#This Row],[Ilość cukru]])</f>
        <v>2442</v>
      </c>
      <c r="G1255">
        <f>cukier3[[#This Row],[magazyn]]-F1254+cukier3[[#This Row],[Ilość cukru]]</f>
        <v>0</v>
      </c>
      <c r="H1255">
        <f>IF(cukier3[[#This Row],[ile zakupiono]]&gt;=4000,1,0)</f>
        <v>0</v>
      </c>
    </row>
    <row r="1256" spans="1:8" x14ac:dyDescent="0.25">
      <c r="A1256" s="1">
        <v>40440</v>
      </c>
      <c r="B1256" t="s">
        <v>19</v>
      </c>
      <c r="C1256">
        <v>159</v>
      </c>
      <c r="D1256">
        <f>MONTH(cukier3[[#This Row],[Data]])</f>
        <v>9</v>
      </c>
      <c r="E1256">
        <f>IF(NOT(D1255=cukier3[[#This Row],[miesiac]]),1,0)</f>
        <v>0</v>
      </c>
      <c r="F1256">
        <f>IF(cukier3[[#This Row],[czypierwszy]]=1,(ROUNDUP((5000-F1255)/1000,0)*1000+F1255-cukier3[[#This Row],[Ilość cukru]]),F1255-cukier3[[#This Row],[Ilość cukru]])</f>
        <v>2283</v>
      </c>
      <c r="G1256">
        <f>cukier3[[#This Row],[magazyn]]-F1255+cukier3[[#This Row],[Ilość cukru]]</f>
        <v>0</v>
      </c>
      <c r="H1256">
        <f>IF(cukier3[[#This Row],[ile zakupiono]]&gt;=4000,1,0)</f>
        <v>0</v>
      </c>
    </row>
    <row r="1257" spans="1:8" x14ac:dyDescent="0.25">
      <c r="A1257" s="1">
        <v>40443</v>
      </c>
      <c r="B1257" t="s">
        <v>24</v>
      </c>
      <c r="C1257">
        <v>279</v>
      </c>
      <c r="D1257">
        <f>MONTH(cukier3[[#This Row],[Data]])</f>
        <v>9</v>
      </c>
      <c r="E1257">
        <f>IF(NOT(D1256=cukier3[[#This Row],[miesiac]]),1,0)</f>
        <v>0</v>
      </c>
      <c r="F1257">
        <f>IF(cukier3[[#This Row],[czypierwszy]]=1,(ROUNDUP((5000-F1256)/1000,0)*1000+F1256-cukier3[[#This Row],[Ilość cukru]]),F1256-cukier3[[#This Row],[Ilość cukru]])</f>
        <v>2004</v>
      </c>
      <c r="G1257">
        <f>cukier3[[#This Row],[magazyn]]-F1256+cukier3[[#This Row],[Ilość cukru]]</f>
        <v>0</v>
      </c>
      <c r="H1257">
        <f>IF(cukier3[[#This Row],[ile zakupiono]]&gt;=4000,1,0)</f>
        <v>0</v>
      </c>
    </row>
    <row r="1258" spans="1:8" x14ac:dyDescent="0.25">
      <c r="A1258" s="1">
        <v>40444</v>
      </c>
      <c r="B1258" t="s">
        <v>28</v>
      </c>
      <c r="C1258">
        <v>38</v>
      </c>
      <c r="D1258">
        <f>MONTH(cukier3[[#This Row],[Data]])</f>
        <v>9</v>
      </c>
      <c r="E1258">
        <f>IF(NOT(D1257=cukier3[[#This Row],[miesiac]]),1,0)</f>
        <v>0</v>
      </c>
      <c r="F1258">
        <f>IF(cukier3[[#This Row],[czypierwszy]]=1,(ROUNDUP((5000-F1257)/1000,0)*1000+F1257-cukier3[[#This Row],[Ilość cukru]]),F1257-cukier3[[#This Row],[Ilość cukru]])</f>
        <v>1966</v>
      </c>
      <c r="G1258">
        <f>cukier3[[#This Row],[magazyn]]-F1257+cukier3[[#This Row],[Ilość cukru]]</f>
        <v>0</v>
      </c>
      <c r="H1258">
        <f>IF(cukier3[[#This Row],[ile zakupiono]]&gt;=4000,1,0)</f>
        <v>0</v>
      </c>
    </row>
    <row r="1259" spans="1:8" x14ac:dyDescent="0.25">
      <c r="A1259" s="1">
        <v>40446</v>
      </c>
      <c r="B1259" t="s">
        <v>38</v>
      </c>
      <c r="C1259">
        <v>7</v>
      </c>
      <c r="D1259">
        <f>MONTH(cukier3[[#This Row],[Data]])</f>
        <v>9</v>
      </c>
      <c r="E1259">
        <f>IF(NOT(D1258=cukier3[[#This Row],[miesiac]]),1,0)</f>
        <v>0</v>
      </c>
      <c r="F1259">
        <f>IF(cukier3[[#This Row],[czypierwszy]]=1,(ROUNDUP((5000-F1258)/1000,0)*1000+F1258-cukier3[[#This Row],[Ilość cukru]]),F1258-cukier3[[#This Row],[Ilość cukru]])</f>
        <v>1959</v>
      </c>
      <c r="G1259">
        <f>cukier3[[#This Row],[magazyn]]-F1258+cukier3[[#This Row],[Ilość cukru]]</f>
        <v>0</v>
      </c>
      <c r="H1259">
        <f>IF(cukier3[[#This Row],[ile zakupiono]]&gt;=4000,1,0)</f>
        <v>0</v>
      </c>
    </row>
    <row r="1260" spans="1:8" x14ac:dyDescent="0.25">
      <c r="A1260" s="1">
        <v>40447</v>
      </c>
      <c r="B1260" t="s">
        <v>24</v>
      </c>
      <c r="C1260">
        <v>154</v>
      </c>
      <c r="D1260">
        <f>MONTH(cukier3[[#This Row],[Data]])</f>
        <v>9</v>
      </c>
      <c r="E1260">
        <f>IF(NOT(D1259=cukier3[[#This Row],[miesiac]]),1,0)</f>
        <v>0</v>
      </c>
      <c r="F1260">
        <f>IF(cukier3[[#This Row],[czypierwszy]]=1,(ROUNDUP((5000-F1259)/1000,0)*1000+F1259-cukier3[[#This Row],[Ilość cukru]]),F1259-cukier3[[#This Row],[Ilość cukru]])</f>
        <v>1805</v>
      </c>
      <c r="G1260">
        <f>cukier3[[#This Row],[magazyn]]-F1259+cukier3[[#This Row],[Ilość cukru]]</f>
        <v>0</v>
      </c>
      <c r="H1260">
        <f>IF(cukier3[[#This Row],[ile zakupiono]]&gt;=4000,1,0)</f>
        <v>0</v>
      </c>
    </row>
    <row r="1261" spans="1:8" x14ac:dyDescent="0.25">
      <c r="A1261" s="1">
        <v>40447</v>
      </c>
      <c r="B1261" t="s">
        <v>52</v>
      </c>
      <c r="C1261">
        <v>274</v>
      </c>
      <c r="D1261">
        <f>MONTH(cukier3[[#This Row],[Data]])</f>
        <v>9</v>
      </c>
      <c r="E1261">
        <f>IF(NOT(D1260=cukier3[[#This Row],[miesiac]]),1,0)</f>
        <v>0</v>
      </c>
      <c r="F1261">
        <f>IF(cukier3[[#This Row],[czypierwszy]]=1,(ROUNDUP((5000-F1260)/1000,0)*1000+F1260-cukier3[[#This Row],[Ilość cukru]]),F1260-cukier3[[#This Row],[Ilość cukru]])</f>
        <v>1531</v>
      </c>
      <c r="G1261">
        <f>cukier3[[#This Row],[magazyn]]-F1260+cukier3[[#This Row],[Ilość cukru]]</f>
        <v>0</v>
      </c>
      <c r="H1261">
        <f>IF(cukier3[[#This Row],[ile zakupiono]]&gt;=4000,1,0)</f>
        <v>0</v>
      </c>
    </row>
    <row r="1262" spans="1:8" x14ac:dyDescent="0.25">
      <c r="A1262" s="1">
        <v>40448</v>
      </c>
      <c r="B1262" t="s">
        <v>16</v>
      </c>
      <c r="C1262">
        <v>219</v>
      </c>
      <c r="D1262">
        <f>MONTH(cukier3[[#This Row],[Data]])</f>
        <v>9</v>
      </c>
      <c r="E1262">
        <f>IF(NOT(D1261=cukier3[[#This Row],[miesiac]]),1,0)</f>
        <v>0</v>
      </c>
      <c r="F1262">
        <f>IF(cukier3[[#This Row],[czypierwszy]]=1,(ROUNDUP((5000-F1261)/1000,0)*1000+F1261-cukier3[[#This Row],[Ilość cukru]]),F1261-cukier3[[#This Row],[Ilość cukru]])</f>
        <v>1312</v>
      </c>
      <c r="G1262">
        <f>cukier3[[#This Row],[magazyn]]-F1261+cukier3[[#This Row],[Ilość cukru]]</f>
        <v>0</v>
      </c>
      <c r="H1262">
        <f>IF(cukier3[[#This Row],[ile zakupiono]]&gt;=4000,1,0)</f>
        <v>0</v>
      </c>
    </row>
    <row r="1263" spans="1:8" x14ac:dyDescent="0.25">
      <c r="A1263" s="1">
        <v>40449</v>
      </c>
      <c r="B1263" t="s">
        <v>32</v>
      </c>
      <c r="C1263">
        <v>57</v>
      </c>
      <c r="D1263">
        <f>MONTH(cukier3[[#This Row],[Data]])</f>
        <v>9</v>
      </c>
      <c r="E1263">
        <f>IF(NOT(D1262=cukier3[[#This Row],[miesiac]]),1,0)</f>
        <v>0</v>
      </c>
      <c r="F1263">
        <f>IF(cukier3[[#This Row],[czypierwszy]]=1,(ROUNDUP((5000-F1262)/1000,0)*1000+F1262-cukier3[[#This Row],[Ilość cukru]]),F1262-cukier3[[#This Row],[Ilość cukru]])</f>
        <v>1255</v>
      </c>
      <c r="G1263">
        <f>cukier3[[#This Row],[magazyn]]-F1262+cukier3[[#This Row],[Ilość cukru]]</f>
        <v>0</v>
      </c>
      <c r="H1263">
        <f>IF(cukier3[[#This Row],[ile zakupiono]]&gt;=4000,1,0)</f>
        <v>0</v>
      </c>
    </row>
    <row r="1264" spans="1:8" x14ac:dyDescent="0.25">
      <c r="A1264" s="1">
        <v>40449</v>
      </c>
      <c r="B1264" t="s">
        <v>14</v>
      </c>
      <c r="C1264">
        <v>152</v>
      </c>
      <c r="D1264">
        <f>MONTH(cukier3[[#This Row],[Data]])</f>
        <v>9</v>
      </c>
      <c r="E1264">
        <f>IF(NOT(D1263=cukier3[[#This Row],[miesiac]]),1,0)</f>
        <v>0</v>
      </c>
      <c r="F1264">
        <f>IF(cukier3[[#This Row],[czypierwszy]]=1,(ROUNDUP((5000-F1263)/1000,0)*1000+F1263-cukier3[[#This Row],[Ilość cukru]]),F1263-cukier3[[#This Row],[Ilość cukru]])</f>
        <v>1103</v>
      </c>
      <c r="G1264">
        <f>cukier3[[#This Row],[magazyn]]-F1263+cukier3[[#This Row],[Ilość cukru]]</f>
        <v>0</v>
      </c>
      <c r="H1264">
        <f>IF(cukier3[[#This Row],[ile zakupiono]]&gt;=4000,1,0)</f>
        <v>0</v>
      </c>
    </row>
    <row r="1265" spans="1:8" x14ac:dyDescent="0.25">
      <c r="A1265" s="1">
        <v>40454</v>
      </c>
      <c r="B1265" t="s">
        <v>47</v>
      </c>
      <c r="C1265">
        <v>263</v>
      </c>
      <c r="D1265">
        <f>MONTH(cukier3[[#This Row],[Data]])</f>
        <v>10</v>
      </c>
      <c r="E1265">
        <f>IF(NOT(D1264=cukier3[[#This Row],[miesiac]]),1,0)</f>
        <v>1</v>
      </c>
      <c r="F1265">
        <f>IF(cukier3[[#This Row],[czypierwszy]]=1,(ROUNDUP((5000-F1264)/1000,0)*1000+F1264-cukier3[[#This Row],[Ilość cukru]]),F1264-cukier3[[#This Row],[Ilość cukru]])</f>
        <v>4840</v>
      </c>
      <c r="G1265">
        <f>cukier3[[#This Row],[magazyn]]-F1264+cukier3[[#This Row],[Ilość cukru]]</f>
        <v>4000</v>
      </c>
      <c r="H1265">
        <f>IF(cukier3[[#This Row],[ile zakupiono]]&gt;=4000,1,0)</f>
        <v>1</v>
      </c>
    </row>
    <row r="1266" spans="1:8" x14ac:dyDescent="0.25">
      <c r="A1266" s="1">
        <v>40456</v>
      </c>
      <c r="B1266" t="s">
        <v>30</v>
      </c>
      <c r="C1266">
        <v>61</v>
      </c>
      <c r="D1266">
        <f>MONTH(cukier3[[#This Row],[Data]])</f>
        <v>10</v>
      </c>
      <c r="E1266">
        <f>IF(NOT(D1265=cukier3[[#This Row],[miesiac]]),1,0)</f>
        <v>0</v>
      </c>
      <c r="F1266">
        <f>IF(cukier3[[#This Row],[czypierwszy]]=1,(ROUNDUP((5000-F1265)/1000,0)*1000+F1265-cukier3[[#This Row],[Ilość cukru]]),F1265-cukier3[[#This Row],[Ilość cukru]])</f>
        <v>4779</v>
      </c>
      <c r="G1266">
        <f>cukier3[[#This Row],[magazyn]]-F1265+cukier3[[#This Row],[Ilość cukru]]</f>
        <v>0</v>
      </c>
      <c r="H1266">
        <f>IF(cukier3[[#This Row],[ile zakupiono]]&gt;=4000,1,0)</f>
        <v>0</v>
      </c>
    </row>
    <row r="1267" spans="1:8" x14ac:dyDescent="0.25">
      <c r="A1267" s="1">
        <v>40456</v>
      </c>
      <c r="B1267" t="s">
        <v>52</v>
      </c>
      <c r="C1267">
        <v>217</v>
      </c>
      <c r="D1267">
        <f>MONTH(cukier3[[#This Row],[Data]])</f>
        <v>10</v>
      </c>
      <c r="E1267">
        <f>IF(NOT(D1266=cukier3[[#This Row],[miesiac]]),1,0)</f>
        <v>0</v>
      </c>
      <c r="F1267">
        <f>IF(cukier3[[#This Row],[czypierwszy]]=1,(ROUNDUP((5000-F1266)/1000,0)*1000+F1266-cukier3[[#This Row],[Ilość cukru]]),F1266-cukier3[[#This Row],[Ilość cukru]])</f>
        <v>4562</v>
      </c>
      <c r="G1267">
        <f>cukier3[[#This Row],[magazyn]]-F1266+cukier3[[#This Row],[Ilość cukru]]</f>
        <v>0</v>
      </c>
      <c r="H1267">
        <f>IF(cukier3[[#This Row],[ile zakupiono]]&gt;=4000,1,0)</f>
        <v>0</v>
      </c>
    </row>
    <row r="1268" spans="1:8" x14ac:dyDescent="0.25">
      <c r="A1268" s="1">
        <v>40457</v>
      </c>
      <c r="B1268" t="s">
        <v>63</v>
      </c>
      <c r="C1268">
        <v>28</v>
      </c>
      <c r="D1268">
        <f>MONTH(cukier3[[#This Row],[Data]])</f>
        <v>10</v>
      </c>
      <c r="E1268">
        <f>IF(NOT(D1267=cukier3[[#This Row],[miesiac]]),1,0)</f>
        <v>0</v>
      </c>
      <c r="F1268">
        <f>IF(cukier3[[#This Row],[czypierwszy]]=1,(ROUNDUP((5000-F1267)/1000,0)*1000+F1267-cukier3[[#This Row],[Ilość cukru]]),F1267-cukier3[[#This Row],[Ilość cukru]])</f>
        <v>4534</v>
      </c>
      <c r="G1268">
        <f>cukier3[[#This Row],[magazyn]]-F1267+cukier3[[#This Row],[Ilość cukru]]</f>
        <v>0</v>
      </c>
      <c r="H1268">
        <f>IF(cukier3[[#This Row],[ile zakupiono]]&gt;=4000,1,0)</f>
        <v>0</v>
      </c>
    </row>
    <row r="1269" spans="1:8" x14ac:dyDescent="0.25">
      <c r="A1269" s="1">
        <v>40457</v>
      </c>
      <c r="B1269" t="s">
        <v>47</v>
      </c>
      <c r="C1269">
        <v>299</v>
      </c>
      <c r="D1269">
        <f>MONTH(cukier3[[#This Row],[Data]])</f>
        <v>10</v>
      </c>
      <c r="E1269">
        <f>IF(NOT(D1268=cukier3[[#This Row],[miesiac]]),1,0)</f>
        <v>0</v>
      </c>
      <c r="F1269">
        <f>IF(cukier3[[#This Row],[czypierwszy]]=1,(ROUNDUP((5000-F1268)/1000,0)*1000+F1268-cukier3[[#This Row],[Ilość cukru]]),F1268-cukier3[[#This Row],[Ilość cukru]])</f>
        <v>4235</v>
      </c>
      <c r="G1269">
        <f>cukier3[[#This Row],[magazyn]]-F1268+cukier3[[#This Row],[Ilość cukru]]</f>
        <v>0</v>
      </c>
      <c r="H1269">
        <f>IF(cukier3[[#This Row],[ile zakupiono]]&gt;=4000,1,0)</f>
        <v>0</v>
      </c>
    </row>
    <row r="1270" spans="1:8" x14ac:dyDescent="0.25">
      <c r="A1270" s="1">
        <v>40460</v>
      </c>
      <c r="B1270" t="s">
        <v>16</v>
      </c>
      <c r="C1270">
        <v>429</v>
      </c>
      <c r="D1270">
        <f>MONTH(cukier3[[#This Row],[Data]])</f>
        <v>10</v>
      </c>
      <c r="E1270">
        <f>IF(NOT(D1269=cukier3[[#This Row],[miesiac]]),1,0)</f>
        <v>0</v>
      </c>
      <c r="F1270">
        <f>IF(cukier3[[#This Row],[czypierwszy]]=1,(ROUNDUP((5000-F1269)/1000,0)*1000+F1269-cukier3[[#This Row],[Ilość cukru]]),F1269-cukier3[[#This Row],[Ilość cukru]])</f>
        <v>3806</v>
      </c>
      <c r="G1270">
        <f>cukier3[[#This Row],[magazyn]]-F1269+cukier3[[#This Row],[Ilość cukru]]</f>
        <v>0</v>
      </c>
      <c r="H1270">
        <f>IF(cukier3[[#This Row],[ile zakupiono]]&gt;=4000,1,0)</f>
        <v>0</v>
      </c>
    </row>
    <row r="1271" spans="1:8" x14ac:dyDescent="0.25">
      <c r="A1271" s="1">
        <v>40463</v>
      </c>
      <c r="B1271" t="s">
        <v>16</v>
      </c>
      <c r="C1271">
        <v>427</v>
      </c>
      <c r="D1271">
        <f>MONTH(cukier3[[#This Row],[Data]])</f>
        <v>10</v>
      </c>
      <c r="E1271">
        <f>IF(NOT(D1270=cukier3[[#This Row],[miesiac]]),1,0)</f>
        <v>0</v>
      </c>
      <c r="F1271">
        <f>IF(cukier3[[#This Row],[czypierwszy]]=1,(ROUNDUP((5000-F1270)/1000,0)*1000+F1270-cukier3[[#This Row],[Ilość cukru]]),F1270-cukier3[[#This Row],[Ilość cukru]])</f>
        <v>3379</v>
      </c>
      <c r="G1271">
        <f>cukier3[[#This Row],[magazyn]]-F1270+cukier3[[#This Row],[Ilość cukru]]</f>
        <v>0</v>
      </c>
      <c r="H1271">
        <f>IF(cukier3[[#This Row],[ile zakupiono]]&gt;=4000,1,0)</f>
        <v>0</v>
      </c>
    </row>
    <row r="1272" spans="1:8" x14ac:dyDescent="0.25">
      <c r="A1272" s="1">
        <v>40463</v>
      </c>
      <c r="B1272" t="s">
        <v>14</v>
      </c>
      <c r="C1272">
        <v>87</v>
      </c>
      <c r="D1272">
        <f>MONTH(cukier3[[#This Row],[Data]])</f>
        <v>10</v>
      </c>
      <c r="E1272">
        <f>IF(NOT(D1271=cukier3[[#This Row],[miesiac]]),1,0)</f>
        <v>0</v>
      </c>
      <c r="F1272">
        <f>IF(cukier3[[#This Row],[czypierwszy]]=1,(ROUNDUP((5000-F1271)/1000,0)*1000+F1271-cukier3[[#This Row],[Ilość cukru]]),F1271-cukier3[[#This Row],[Ilość cukru]])</f>
        <v>3292</v>
      </c>
      <c r="G1272">
        <f>cukier3[[#This Row],[magazyn]]-F1271+cukier3[[#This Row],[Ilość cukru]]</f>
        <v>0</v>
      </c>
      <c r="H1272">
        <f>IF(cukier3[[#This Row],[ile zakupiono]]&gt;=4000,1,0)</f>
        <v>0</v>
      </c>
    </row>
    <row r="1273" spans="1:8" x14ac:dyDescent="0.25">
      <c r="A1273" s="1">
        <v>40463</v>
      </c>
      <c r="B1273" t="s">
        <v>143</v>
      </c>
      <c r="C1273">
        <v>17</v>
      </c>
      <c r="D1273">
        <f>MONTH(cukier3[[#This Row],[Data]])</f>
        <v>10</v>
      </c>
      <c r="E1273">
        <f>IF(NOT(D1272=cukier3[[#This Row],[miesiac]]),1,0)</f>
        <v>0</v>
      </c>
      <c r="F1273">
        <f>IF(cukier3[[#This Row],[czypierwszy]]=1,(ROUNDUP((5000-F1272)/1000,0)*1000+F1272-cukier3[[#This Row],[Ilość cukru]]),F1272-cukier3[[#This Row],[Ilość cukru]])</f>
        <v>3275</v>
      </c>
      <c r="G1273">
        <f>cukier3[[#This Row],[magazyn]]-F1272+cukier3[[#This Row],[Ilość cukru]]</f>
        <v>0</v>
      </c>
      <c r="H1273">
        <f>IF(cukier3[[#This Row],[ile zakupiono]]&gt;=4000,1,0)</f>
        <v>0</v>
      </c>
    </row>
    <row r="1274" spans="1:8" x14ac:dyDescent="0.25">
      <c r="A1274" s="1">
        <v>40465</v>
      </c>
      <c r="B1274" t="s">
        <v>37</v>
      </c>
      <c r="C1274">
        <v>124</v>
      </c>
      <c r="D1274">
        <f>MONTH(cukier3[[#This Row],[Data]])</f>
        <v>10</v>
      </c>
      <c r="E1274">
        <f>IF(NOT(D1273=cukier3[[#This Row],[miesiac]]),1,0)</f>
        <v>0</v>
      </c>
      <c r="F1274">
        <f>IF(cukier3[[#This Row],[czypierwszy]]=1,(ROUNDUP((5000-F1273)/1000,0)*1000+F1273-cukier3[[#This Row],[Ilość cukru]]),F1273-cukier3[[#This Row],[Ilość cukru]])</f>
        <v>3151</v>
      </c>
      <c r="G1274">
        <f>cukier3[[#This Row],[magazyn]]-F1273+cukier3[[#This Row],[Ilość cukru]]</f>
        <v>0</v>
      </c>
      <c r="H1274">
        <f>IF(cukier3[[#This Row],[ile zakupiono]]&gt;=4000,1,0)</f>
        <v>0</v>
      </c>
    </row>
    <row r="1275" spans="1:8" x14ac:dyDescent="0.25">
      <c r="A1275" s="1">
        <v>40467</v>
      </c>
      <c r="B1275" t="s">
        <v>9</v>
      </c>
      <c r="C1275">
        <v>406</v>
      </c>
      <c r="D1275">
        <f>MONTH(cukier3[[#This Row],[Data]])</f>
        <v>10</v>
      </c>
      <c r="E1275">
        <f>IF(NOT(D1274=cukier3[[#This Row],[miesiac]]),1,0)</f>
        <v>0</v>
      </c>
      <c r="F1275">
        <f>IF(cukier3[[#This Row],[czypierwszy]]=1,(ROUNDUP((5000-F1274)/1000,0)*1000+F1274-cukier3[[#This Row],[Ilość cukru]]),F1274-cukier3[[#This Row],[Ilość cukru]])</f>
        <v>2745</v>
      </c>
      <c r="G1275">
        <f>cukier3[[#This Row],[magazyn]]-F1274+cukier3[[#This Row],[Ilość cukru]]</f>
        <v>0</v>
      </c>
      <c r="H1275">
        <f>IF(cukier3[[#This Row],[ile zakupiono]]&gt;=4000,1,0)</f>
        <v>0</v>
      </c>
    </row>
    <row r="1276" spans="1:8" x14ac:dyDescent="0.25">
      <c r="A1276" s="1">
        <v>40467</v>
      </c>
      <c r="B1276" t="s">
        <v>54</v>
      </c>
      <c r="C1276">
        <v>136</v>
      </c>
      <c r="D1276">
        <f>MONTH(cukier3[[#This Row],[Data]])</f>
        <v>10</v>
      </c>
      <c r="E1276">
        <f>IF(NOT(D1275=cukier3[[#This Row],[miesiac]]),1,0)</f>
        <v>0</v>
      </c>
      <c r="F1276">
        <f>IF(cukier3[[#This Row],[czypierwszy]]=1,(ROUNDUP((5000-F1275)/1000,0)*1000+F1275-cukier3[[#This Row],[Ilość cukru]]),F1275-cukier3[[#This Row],[Ilość cukru]])</f>
        <v>2609</v>
      </c>
      <c r="G1276">
        <f>cukier3[[#This Row],[magazyn]]-F1275+cukier3[[#This Row],[Ilość cukru]]</f>
        <v>0</v>
      </c>
      <c r="H1276">
        <f>IF(cukier3[[#This Row],[ile zakupiono]]&gt;=4000,1,0)</f>
        <v>0</v>
      </c>
    </row>
    <row r="1277" spans="1:8" x14ac:dyDescent="0.25">
      <c r="A1277" s="1">
        <v>40468</v>
      </c>
      <c r="B1277" t="s">
        <v>27</v>
      </c>
      <c r="C1277">
        <v>44</v>
      </c>
      <c r="D1277">
        <f>MONTH(cukier3[[#This Row],[Data]])</f>
        <v>10</v>
      </c>
      <c r="E1277">
        <f>IF(NOT(D1276=cukier3[[#This Row],[miesiac]]),1,0)</f>
        <v>0</v>
      </c>
      <c r="F1277">
        <f>IF(cukier3[[#This Row],[czypierwszy]]=1,(ROUNDUP((5000-F1276)/1000,0)*1000+F1276-cukier3[[#This Row],[Ilość cukru]]),F1276-cukier3[[#This Row],[Ilość cukru]])</f>
        <v>2565</v>
      </c>
      <c r="G1277">
        <f>cukier3[[#This Row],[magazyn]]-F1276+cukier3[[#This Row],[Ilość cukru]]</f>
        <v>0</v>
      </c>
      <c r="H1277">
        <f>IF(cukier3[[#This Row],[ile zakupiono]]&gt;=4000,1,0)</f>
        <v>0</v>
      </c>
    </row>
    <row r="1278" spans="1:8" x14ac:dyDescent="0.25">
      <c r="A1278" s="1">
        <v>40470</v>
      </c>
      <c r="B1278" t="s">
        <v>41</v>
      </c>
      <c r="C1278">
        <v>76</v>
      </c>
      <c r="D1278">
        <f>MONTH(cukier3[[#This Row],[Data]])</f>
        <v>10</v>
      </c>
      <c r="E1278">
        <f>IF(NOT(D1277=cukier3[[#This Row],[miesiac]]),1,0)</f>
        <v>0</v>
      </c>
      <c r="F1278">
        <f>IF(cukier3[[#This Row],[czypierwszy]]=1,(ROUNDUP((5000-F1277)/1000,0)*1000+F1277-cukier3[[#This Row],[Ilość cukru]]),F1277-cukier3[[#This Row],[Ilość cukru]])</f>
        <v>2489</v>
      </c>
      <c r="G1278">
        <f>cukier3[[#This Row],[magazyn]]-F1277+cukier3[[#This Row],[Ilość cukru]]</f>
        <v>0</v>
      </c>
      <c r="H1278">
        <f>IF(cukier3[[#This Row],[ile zakupiono]]&gt;=4000,1,0)</f>
        <v>0</v>
      </c>
    </row>
    <row r="1279" spans="1:8" x14ac:dyDescent="0.25">
      <c r="A1279" s="1">
        <v>40473</v>
      </c>
      <c r="B1279" t="s">
        <v>21</v>
      </c>
      <c r="C1279">
        <v>104</v>
      </c>
      <c r="D1279">
        <f>MONTH(cukier3[[#This Row],[Data]])</f>
        <v>10</v>
      </c>
      <c r="E1279">
        <f>IF(NOT(D1278=cukier3[[#This Row],[miesiac]]),1,0)</f>
        <v>0</v>
      </c>
      <c r="F1279">
        <f>IF(cukier3[[#This Row],[czypierwszy]]=1,(ROUNDUP((5000-F1278)/1000,0)*1000+F1278-cukier3[[#This Row],[Ilość cukru]]),F1278-cukier3[[#This Row],[Ilość cukru]])</f>
        <v>2385</v>
      </c>
      <c r="G1279">
        <f>cukier3[[#This Row],[magazyn]]-F1278+cukier3[[#This Row],[Ilość cukru]]</f>
        <v>0</v>
      </c>
      <c r="H1279">
        <f>IF(cukier3[[#This Row],[ile zakupiono]]&gt;=4000,1,0)</f>
        <v>0</v>
      </c>
    </row>
    <row r="1280" spans="1:8" x14ac:dyDescent="0.25">
      <c r="A1280" s="1">
        <v>40474</v>
      </c>
      <c r="B1280" t="s">
        <v>14</v>
      </c>
      <c r="C1280">
        <v>107</v>
      </c>
      <c r="D1280">
        <f>MONTH(cukier3[[#This Row],[Data]])</f>
        <v>10</v>
      </c>
      <c r="E1280">
        <f>IF(NOT(D1279=cukier3[[#This Row],[miesiac]]),1,0)</f>
        <v>0</v>
      </c>
      <c r="F1280">
        <f>IF(cukier3[[#This Row],[czypierwszy]]=1,(ROUNDUP((5000-F1279)/1000,0)*1000+F1279-cukier3[[#This Row],[Ilość cukru]]),F1279-cukier3[[#This Row],[Ilość cukru]])</f>
        <v>2278</v>
      </c>
      <c r="G1280">
        <f>cukier3[[#This Row],[magazyn]]-F1279+cukier3[[#This Row],[Ilość cukru]]</f>
        <v>0</v>
      </c>
      <c r="H1280">
        <f>IF(cukier3[[#This Row],[ile zakupiono]]&gt;=4000,1,0)</f>
        <v>0</v>
      </c>
    </row>
    <row r="1281" spans="1:8" x14ac:dyDescent="0.25">
      <c r="A1281" s="1">
        <v>40477</v>
      </c>
      <c r="B1281" t="s">
        <v>24</v>
      </c>
      <c r="C1281">
        <v>339</v>
      </c>
      <c r="D1281">
        <f>MONTH(cukier3[[#This Row],[Data]])</f>
        <v>10</v>
      </c>
      <c r="E1281">
        <f>IF(NOT(D1280=cukier3[[#This Row],[miesiac]]),1,0)</f>
        <v>0</v>
      </c>
      <c r="F1281">
        <f>IF(cukier3[[#This Row],[czypierwszy]]=1,(ROUNDUP((5000-F1280)/1000,0)*1000+F1280-cukier3[[#This Row],[Ilość cukru]]),F1280-cukier3[[#This Row],[Ilość cukru]])</f>
        <v>1939</v>
      </c>
      <c r="G1281">
        <f>cukier3[[#This Row],[magazyn]]-F1280+cukier3[[#This Row],[Ilość cukru]]</f>
        <v>0</v>
      </c>
      <c r="H1281">
        <f>IF(cukier3[[#This Row],[ile zakupiono]]&gt;=4000,1,0)</f>
        <v>0</v>
      </c>
    </row>
    <row r="1282" spans="1:8" x14ac:dyDescent="0.25">
      <c r="A1282" s="1">
        <v>40480</v>
      </c>
      <c r="B1282" t="s">
        <v>47</v>
      </c>
      <c r="C1282">
        <v>313</v>
      </c>
      <c r="D1282">
        <f>MONTH(cukier3[[#This Row],[Data]])</f>
        <v>10</v>
      </c>
      <c r="E1282">
        <f>IF(NOT(D1281=cukier3[[#This Row],[miesiac]]),1,0)</f>
        <v>0</v>
      </c>
      <c r="F1282">
        <f>IF(cukier3[[#This Row],[czypierwszy]]=1,(ROUNDUP((5000-F1281)/1000,0)*1000+F1281-cukier3[[#This Row],[Ilość cukru]]),F1281-cukier3[[#This Row],[Ilość cukru]])</f>
        <v>1626</v>
      </c>
      <c r="G1282">
        <f>cukier3[[#This Row],[magazyn]]-F1281+cukier3[[#This Row],[Ilość cukru]]</f>
        <v>0</v>
      </c>
      <c r="H1282">
        <f>IF(cukier3[[#This Row],[ile zakupiono]]&gt;=4000,1,0)</f>
        <v>0</v>
      </c>
    </row>
    <row r="1283" spans="1:8" x14ac:dyDescent="0.25">
      <c r="A1283" s="1">
        <v>40481</v>
      </c>
      <c r="B1283" t="s">
        <v>47</v>
      </c>
      <c r="C1283">
        <v>251</v>
      </c>
      <c r="D1283">
        <f>MONTH(cukier3[[#This Row],[Data]])</f>
        <v>10</v>
      </c>
      <c r="E1283">
        <f>IF(NOT(D1282=cukier3[[#This Row],[miesiac]]),1,0)</f>
        <v>0</v>
      </c>
      <c r="F1283">
        <f>IF(cukier3[[#This Row],[czypierwszy]]=1,(ROUNDUP((5000-F1282)/1000,0)*1000+F1282-cukier3[[#This Row],[Ilość cukru]]),F1282-cukier3[[#This Row],[Ilość cukru]])</f>
        <v>1375</v>
      </c>
      <c r="G1283">
        <f>cukier3[[#This Row],[magazyn]]-F1282+cukier3[[#This Row],[Ilość cukru]]</f>
        <v>0</v>
      </c>
      <c r="H1283">
        <f>IF(cukier3[[#This Row],[ile zakupiono]]&gt;=4000,1,0)</f>
        <v>0</v>
      </c>
    </row>
    <row r="1284" spans="1:8" x14ac:dyDescent="0.25">
      <c r="A1284" s="1">
        <v>40481</v>
      </c>
      <c r="B1284" t="s">
        <v>16</v>
      </c>
      <c r="C1284">
        <v>126</v>
      </c>
      <c r="D1284">
        <f>MONTH(cukier3[[#This Row],[Data]])</f>
        <v>10</v>
      </c>
      <c r="E1284">
        <f>IF(NOT(D1283=cukier3[[#This Row],[miesiac]]),1,0)</f>
        <v>0</v>
      </c>
      <c r="F1284">
        <f>IF(cukier3[[#This Row],[czypierwszy]]=1,(ROUNDUP((5000-F1283)/1000,0)*1000+F1283-cukier3[[#This Row],[Ilość cukru]]),F1283-cukier3[[#This Row],[Ilość cukru]])</f>
        <v>1249</v>
      </c>
      <c r="G1284">
        <f>cukier3[[#This Row],[magazyn]]-F1283+cukier3[[#This Row],[Ilość cukru]]</f>
        <v>0</v>
      </c>
      <c r="H1284">
        <f>IF(cukier3[[#This Row],[ile zakupiono]]&gt;=4000,1,0)</f>
        <v>0</v>
      </c>
    </row>
    <row r="1285" spans="1:8" x14ac:dyDescent="0.25">
      <c r="A1285" s="1">
        <v>40483</v>
      </c>
      <c r="B1285" t="s">
        <v>27</v>
      </c>
      <c r="C1285">
        <v>20</v>
      </c>
      <c r="D1285">
        <f>MONTH(cukier3[[#This Row],[Data]])</f>
        <v>11</v>
      </c>
      <c r="E1285">
        <f>IF(NOT(D1284=cukier3[[#This Row],[miesiac]]),1,0)</f>
        <v>1</v>
      </c>
      <c r="F1285">
        <f>IF(cukier3[[#This Row],[czypierwszy]]=1,(ROUNDUP((5000-F1284)/1000,0)*1000+F1284-cukier3[[#This Row],[Ilość cukru]]),F1284-cukier3[[#This Row],[Ilość cukru]])</f>
        <v>5229</v>
      </c>
      <c r="G1285">
        <f>cukier3[[#This Row],[magazyn]]-F1284+cukier3[[#This Row],[Ilość cukru]]</f>
        <v>4000</v>
      </c>
      <c r="H1285">
        <f>IF(cukier3[[#This Row],[ile zakupiono]]&gt;=4000,1,0)</f>
        <v>1</v>
      </c>
    </row>
    <row r="1286" spans="1:8" x14ac:dyDescent="0.25">
      <c r="A1286" s="1">
        <v>40484</v>
      </c>
      <c r="B1286" t="s">
        <v>71</v>
      </c>
      <c r="C1286">
        <v>80</v>
      </c>
      <c r="D1286">
        <f>MONTH(cukier3[[#This Row],[Data]])</f>
        <v>11</v>
      </c>
      <c r="E1286">
        <f>IF(NOT(D1285=cukier3[[#This Row],[miesiac]]),1,0)</f>
        <v>0</v>
      </c>
      <c r="F1286">
        <f>IF(cukier3[[#This Row],[czypierwszy]]=1,(ROUNDUP((5000-F1285)/1000,0)*1000+F1285-cukier3[[#This Row],[Ilość cukru]]),F1285-cukier3[[#This Row],[Ilość cukru]])</f>
        <v>5149</v>
      </c>
      <c r="G1286">
        <f>cukier3[[#This Row],[magazyn]]-F1285+cukier3[[#This Row],[Ilość cukru]]</f>
        <v>0</v>
      </c>
      <c r="H1286">
        <f>IF(cukier3[[#This Row],[ile zakupiono]]&gt;=4000,1,0)</f>
        <v>0</v>
      </c>
    </row>
    <row r="1287" spans="1:8" x14ac:dyDescent="0.25">
      <c r="A1287" s="1">
        <v>40485</v>
      </c>
      <c r="B1287" t="s">
        <v>138</v>
      </c>
      <c r="C1287">
        <v>9</v>
      </c>
      <c r="D1287">
        <f>MONTH(cukier3[[#This Row],[Data]])</f>
        <v>11</v>
      </c>
      <c r="E1287">
        <f>IF(NOT(D1286=cukier3[[#This Row],[miesiac]]),1,0)</f>
        <v>0</v>
      </c>
      <c r="F1287">
        <f>IF(cukier3[[#This Row],[czypierwszy]]=1,(ROUNDUP((5000-F1286)/1000,0)*1000+F1286-cukier3[[#This Row],[Ilość cukru]]),F1286-cukier3[[#This Row],[Ilość cukru]])</f>
        <v>5140</v>
      </c>
      <c r="G1287">
        <f>cukier3[[#This Row],[magazyn]]-F1286+cukier3[[#This Row],[Ilość cukru]]</f>
        <v>0</v>
      </c>
      <c r="H1287">
        <f>IF(cukier3[[#This Row],[ile zakupiono]]&gt;=4000,1,0)</f>
        <v>0</v>
      </c>
    </row>
    <row r="1288" spans="1:8" x14ac:dyDescent="0.25">
      <c r="A1288" s="1">
        <v>40487</v>
      </c>
      <c r="B1288" t="s">
        <v>21</v>
      </c>
      <c r="C1288">
        <v>50</v>
      </c>
      <c r="D1288">
        <f>MONTH(cukier3[[#This Row],[Data]])</f>
        <v>11</v>
      </c>
      <c r="E1288">
        <f>IF(NOT(D1287=cukier3[[#This Row],[miesiac]]),1,0)</f>
        <v>0</v>
      </c>
      <c r="F1288">
        <f>IF(cukier3[[#This Row],[czypierwszy]]=1,(ROUNDUP((5000-F1287)/1000,0)*1000+F1287-cukier3[[#This Row],[Ilość cukru]]),F1287-cukier3[[#This Row],[Ilość cukru]])</f>
        <v>5090</v>
      </c>
      <c r="G1288">
        <f>cukier3[[#This Row],[magazyn]]-F1287+cukier3[[#This Row],[Ilość cukru]]</f>
        <v>0</v>
      </c>
      <c r="H1288">
        <f>IF(cukier3[[#This Row],[ile zakupiono]]&gt;=4000,1,0)</f>
        <v>0</v>
      </c>
    </row>
    <row r="1289" spans="1:8" x14ac:dyDescent="0.25">
      <c r="A1289" s="1">
        <v>40488</v>
      </c>
      <c r="B1289" t="s">
        <v>25</v>
      </c>
      <c r="C1289">
        <v>100</v>
      </c>
      <c r="D1289">
        <f>MONTH(cukier3[[#This Row],[Data]])</f>
        <v>11</v>
      </c>
      <c r="E1289">
        <f>IF(NOT(D1288=cukier3[[#This Row],[miesiac]]),1,0)</f>
        <v>0</v>
      </c>
      <c r="F1289">
        <f>IF(cukier3[[#This Row],[czypierwszy]]=1,(ROUNDUP((5000-F1288)/1000,0)*1000+F1288-cukier3[[#This Row],[Ilość cukru]]),F1288-cukier3[[#This Row],[Ilość cukru]])</f>
        <v>4990</v>
      </c>
      <c r="G1289">
        <f>cukier3[[#This Row],[magazyn]]-F1288+cukier3[[#This Row],[Ilość cukru]]</f>
        <v>0</v>
      </c>
      <c r="H1289">
        <f>IF(cukier3[[#This Row],[ile zakupiono]]&gt;=4000,1,0)</f>
        <v>0</v>
      </c>
    </row>
    <row r="1290" spans="1:8" x14ac:dyDescent="0.25">
      <c r="A1290" s="1">
        <v>40489</v>
      </c>
      <c r="B1290" t="s">
        <v>144</v>
      </c>
      <c r="C1290">
        <v>2</v>
      </c>
      <c r="D1290">
        <f>MONTH(cukier3[[#This Row],[Data]])</f>
        <v>11</v>
      </c>
      <c r="E1290">
        <f>IF(NOT(D1289=cukier3[[#This Row],[miesiac]]),1,0)</f>
        <v>0</v>
      </c>
      <c r="F1290">
        <f>IF(cukier3[[#This Row],[czypierwszy]]=1,(ROUNDUP((5000-F1289)/1000,0)*1000+F1289-cukier3[[#This Row],[Ilość cukru]]),F1289-cukier3[[#This Row],[Ilość cukru]])</f>
        <v>4988</v>
      </c>
      <c r="G1290">
        <f>cukier3[[#This Row],[magazyn]]-F1289+cukier3[[#This Row],[Ilość cukru]]</f>
        <v>0</v>
      </c>
      <c r="H1290">
        <f>IF(cukier3[[#This Row],[ile zakupiono]]&gt;=4000,1,0)</f>
        <v>0</v>
      </c>
    </row>
    <row r="1291" spans="1:8" x14ac:dyDescent="0.25">
      <c r="A1291" s="1">
        <v>40490</v>
      </c>
      <c r="B1291" t="s">
        <v>19</v>
      </c>
      <c r="C1291">
        <v>214</v>
      </c>
      <c r="D1291">
        <f>MONTH(cukier3[[#This Row],[Data]])</f>
        <v>11</v>
      </c>
      <c r="E1291">
        <f>IF(NOT(D1290=cukier3[[#This Row],[miesiac]]),1,0)</f>
        <v>0</v>
      </c>
      <c r="F1291">
        <f>IF(cukier3[[#This Row],[czypierwszy]]=1,(ROUNDUP((5000-F1290)/1000,0)*1000+F1290-cukier3[[#This Row],[Ilość cukru]]),F1290-cukier3[[#This Row],[Ilość cukru]])</f>
        <v>4774</v>
      </c>
      <c r="G1291">
        <f>cukier3[[#This Row],[magazyn]]-F1290+cukier3[[#This Row],[Ilość cukru]]</f>
        <v>0</v>
      </c>
      <c r="H1291">
        <f>IF(cukier3[[#This Row],[ile zakupiono]]&gt;=4000,1,0)</f>
        <v>0</v>
      </c>
    </row>
    <row r="1292" spans="1:8" x14ac:dyDescent="0.25">
      <c r="A1292" s="1">
        <v>40491</v>
      </c>
      <c r="B1292" t="s">
        <v>72</v>
      </c>
      <c r="C1292">
        <v>17</v>
      </c>
      <c r="D1292">
        <f>MONTH(cukier3[[#This Row],[Data]])</f>
        <v>11</v>
      </c>
      <c r="E1292">
        <f>IF(NOT(D1291=cukier3[[#This Row],[miesiac]]),1,0)</f>
        <v>0</v>
      </c>
      <c r="F1292">
        <f>IF(cukier3[[#This Row],[czypierwszy]]=1,(ROUNDUP((5000-F1291)/1000,0)*1000+F1291-cukier3[[#This Row],[Ilość cukru]]),F1291-cukier3[[#This Row],[Ilość cukru]])</f>
        <v>4757</v>
      </c>
      <c r="G1292">
        <f>cukier3[[#This Row],[magazyn]]-F1291+cukier3[[#This Row],[Ilość cukru]]</f>
        <v>0</v>
      </c>
      <c r="H1292">
        <f>IF(cukier3[[#This Row],[ile zakupiono]]&gt;=4000,1,0)</f>
        <v>0</v>
      </c>
    </row>
    <row r="1293" spans="1:8" x14ac:dyDescent="0.25">
      <c r="A1293" s="1">
        <v>40492</v>
      </c>
      <c r="B1293" t="s">
        <v>47</v>
      </c>
      <c r="C1293">
        <v>269</v>
      </c>
      <c r="D1293">
        <f>MONTH(cukier3[[#This Row],[Data]])</f>
        <v>11</v>
      </c>
      <c r="E1293">
        <f>IF(NOT(D1292=cukier3[[#This Row],[miesiac]]),1,0)</f>
        <v>0</v>
      </c>
      <c r="F1293">
        <f>IF(cukier3[[#This Row],[czypierwszy]]=1,(ROUNDUP((5000-F1292)/1000,0)*1000+F1292-cukier3[[#This Row],[Ilość cukru]]),F1292-cukier3[[#This Row],[Ilość cukru]])</f>
        <v>4488</v>
      </c>
      <c r="G1293">
        <f>cukier3[[#This Row],[magazyn]]-F1292+cukier3[[#This Row],[Ilość cukru]]</f>
        <v>0</v>
      </c>
      <c r="H1293">
        <f>IF(cukier3[[#This Row],[ile zakupiono]]&gt;=4000,1,0)</f>
        <v>0</v>
      </c>
    </row>
    <row r="1294" spans="1:8" x14ac:dyDescent="0.25">
      <c r="A1294" s="1">
        <v>40496</v>
      </c>
      <c r="B1294" t="s">
        <v>174</v>
      </c>
      <c r="C1294">
        <v>2</v>
      </c>
      <c r="D1294">
        <f>MONTH(cukier3[[#This Row],[Data]])</f>
        <v>11</v>
      </c>
      <c r="E1294">
        <f>IF(NOT(D1293=cukier3[[#This Row],[miesiac]]),1,0)</f>
        <v>0</v>
      </c>
      <c r="F1294">
        <f>IF(cukier3[[#This Row],[czypierwszy]]=1,(ROUNDUP((5000-F1293)/1000,0)*1000+F1293-cukier3[[#This Row],[Ilość cukru]]),F1293-cukier3[[#This Row],[Ilość cukru]])</f>
        <v>4486</v>
      </c>
      <c r="G1294">
        <f>cukier3[[#This Row],[magazyn]]-F1293+cukier3[[#This Row],[Ilość cukru]]</f>
        <v>0</v>
      </c>
      <c r="H1294">
        <f>IF(cukier3[[#This Row],[ile zakupiono]]&gt;=4000,1,0)</f>
        <v>0</v>
      </c>
    </row>
    <row r="1295" spans="1:8" x14ac:dyDescent="0.25">
      <c r="A1295" s="1">
        <v>40503</v>
      </c>
      <c r="B1295" t="s">
        <v>14</v>
      </c>
      <c r="C1295">
        <v>159</v>
      </c>
      <c r="D1295">
        <f>MONTH(cukier3[[#This Row],[Data]])</f>
        <v>11</v>
      </c>
      <c r="E1295">
        <f>IF(NOT(D1294=cukier3[[#This Row],[miesiac]]),1,0)</f>
        <v>0</v>
      </c>
      <c r="F1295">
        <f>IF(cukier3[[#This Row],[czypierwszy]]=1,(ROUNDUP((5000-F1294)/1000,0)*1000+F1294-cukier3[[#This Row],[Ilość cukru]]),F1294-cukier3[[#This Row],[Ilość cukru]])</f>
        <v>4327</v>
      </c>
      <c r="G1295">
        <f>cukier3[[#This Row],[magazyn]]-F1294+cukier3[[#This Row],[Ilość cukru]]</f>
        <v>0</v>
      </c>
      <c r="H1295">
        <f>IF(cukier3[[#This Row],[ile zakupiono]]&gt;=4000,1,0)</f>
        <v>0</v>
      </c>
    </row>
    <row r="1296" spans="1:8" x14ac:dyDescent="0.25">
      <c r="A1296" s="1">
        <v>40504</v>
      </c>
      <c r="B1296" t="s">
        <v>30</v>
      </c>
      <c r="C1296">
        <v>167</v>
      </c>
      <c r="D1296">
        <f>MONTH(cukier3[[#This Row],[Data]])</f>
        <v>11</v>
      </c>
      <c r="E1296">
        <f>IF(NOT(D1295=cukier3[[#This Row],[miesiac]]),1,0)</f>
        <v>0</v>
      </c>
      <c r="F1296">
        <f>IF(cukier3[[#This Row],[czypierwszy]]=1,(ROUNDUP((5000-F1295)/1000,0)*1000+F1295-cukier3[[#This Row],[Ilość cukru]]),F1295-cukier3[[#This Row],[Ilość cukru]])</f>
        <v>4160</v>
      </c>
      <c r="G1296">
        <f>cukier3[[#This Row],[magazyn]]-F1295+cukier3[[#This Row],[Ilość cukru]]</f>
        <v>0</v>
      </c>
      <c r="H1296">
        <f>IF(cukier3[[#This Row],[ile zakupiono]]&gt;=4000,1,0)</f>
        <v>0</v>
      </c>
    </row>
    <row r="1297" spans="1:8" x14ac:dyDescent="0.25">
      <c r="A1297" s="1">
        <v>40505</v>
      </c>
      <c r="B1297" t="s">
        <v>39</v>
      </c>
      <c r="C1297">
        <v>123</v>
      </c>
      <c r="D1297">
        <f>MONTH(cukier3[[#This Row],[Data]])</f>
        <v>11</v>
      </c>
      <c r="E1297">
        <f>IF(NOT(D1296=cukier3[[#This Row],[miesiac]]),1,0)</f>
        <v>0</v>
      </c>
      <c r="F1297">
        <f>IF(cukier3[[#This Row],[czypierwszy]]=1,(ROUNDUP((5000-F1296)/1000,0)*1000+F1296-cukier3[[#This Row],[Ilość cukru]]),F1296-cukier3[[#This Row],[Ilość cukru]])</f>
        <v>4037</v>
      </c>
      <c r="G1297">
        <f>cukier3[[#This Row],[magazyn]]-F1296+cukier3[[#This Row],[Ilość cukru]]</f>
        <v>0</v>
      </c>
      <c r="H1297">
        <f>IF(cukier3[[#This Row],[ile zakupiono]]&gt;=4000,1,0)</f>
        <v>0</v>
      </c>
    </row>
    <row r="1298" spans="1:8" x14ac:dyDescent="0.25">
      <c r="A1298" s="1">
        <v>40505</v>
      </c>
      <c r="B1298" t="s">
        <v>30</v>
      </c>
      <c r="C1298">
        <v>32</v>
      </c>
      <c r="D1298">
        <f>MONTH(cukier3[[#This Row],[Data]])</f>
        <v>11</v>
      </c>
      <c r="E1298">
        <f>IF(NOT(D1297=cukier3[[#This Row],[miesiac]]),1,0)</f>
        <v>0</v>
      </c>
      <c r="F1298">
        <f>IF(cukier3[[#This Row],[czypierwszy]]=1,(ROUNDUP((5000-F1297)/1000,0)*1000+F1297-cukier3[[#This Row],[Ilość cukru]]),F1297-cukier3[[#This Row],[Ilość cukru]])</f>
        <v>4005</v>
      </c>
      <c r="G1298">
        <f>cukier3[[#This Row],[magazyn]]-F1297+cukier3[[#This Row],[Ilość cukru]]</f>
        <v>0</v>
      </c>
      <c r="H1298">
        <f>IF(cukier3[[#This Row],[ile zakupiono]]&gt;=4000,1,0)</f>
        <v>0</v>
      </c>
    </row>
    <row r="1299" spans="1:8" x14ac:dyDescent="0.25">
      <c r="A1299" s="1">
        <v>40505</v>
      </c>
      <c r="B1299" t="s">
        <v>9</v>
      </c>
      <c r="C1299">
        <v>276</v>
      </c>
      <c r="D1299">
        <f>MONTH(cukier3[[#This Row],[Data]])</f>
        <v>11</v>
      </c>
      <c r="E1299">
        <f>IF(NOT(D1298=cukier3[[#This Row],[miesiac]]),1,0)</f>
        <v>0</v>
      </c>
      <c r="F1299">
        <f>IF(cukier3[[#This Row],[czypierwszy]]=1,(ROUNDUP((5000-F1298)/1000,0)*1000+F1298-cukier3[[#This Row],[Ilość cukru]]),F1298-cukier3[[#This Row],[Ilość cukru]])</f>
        <v>3729</v>
      </c>
      <c r="G1299">
        <f>cukier3[[#This Row],[magazyn]]-F1298+cukier3[[#This Row],[Ilość cukru]]</f>
        <v>0</v>
      </c>
      <c r="H1299">
        <f>IF(cukier3[[#This Row],[ile zakupiono]]&gt;=4000,1,0)</f>
        <v>0</v>
      </c>
    </row>
    <row r="1300" spans="1:8" x14ac:dyDescent="0.25">
      <c r="A1300" s="1">
        <v>40508</v>
      </c>
      <c r="B1300" t="s">
        <v>16</v>
      </c>
      <c r="C1300">
        <v>191</v>
      </c>
      <c r="D1300">
        <f>MONTH(cukier3[[#This Row],[Data]])</f>
        <v>11</v>
      </c>
      <c r="E1300">
        <f>IF(NOT(D1299=cukier3[[#This Row],[miesiac]]),1,0)</f>
        <v>0</v>
      </c>
      <c r="F1300">
        <f>IF(cukier3[[#This Row],[czypierwszy]]=1,(ROUNDUP((5000-F1299)/1000,0)*1000+F1299-cukier3[[#This Row],[Ilość cukru]]),F1299-cukier3[[#This Row],[Ilość cukru]])</f>
        <v>3538</v>
      </c>
      <c r="G1300">
        <f>cukier3[[#This Row],[magazyn]]-F1299+cukier3[[#This Row],[Ilość cukru]]</f>
        <v>0</v>
      </c>
      <c r="H1300">
        <f>IF(cukier3[[#This Row],[ile zakupiono]]&gt;=4000,1,0)</f>
        <v>0</v>
      </c>
    </row>
    <row r="1301" spans="1:8" x14ac:dyDescent="0.25">
      <c r="A1301" s="1">
        <v>40510</v>
      </c>
      <c r="B1301" t="s">
        <v>217</v>
      </c>
      <c r="C1301">
        <v>9</v>
      </c>
      <c r="D1301">
        <f>MONTH(cukier3[[#This Row],[Data]])</f>
        <v>11</v>
      </c>
      <c r="E1301">
        <f>IF(NOT(D1300=cukier3[[#This Row],[miesiac]]),1,0)</f>
        <v>0</v>
      </c>
      <c r="F1301">
        <f>IF(cukier3[[#This Row],[czypierwszy]]=1,(ROUNDUP((5000-F1300)/1000,0)*1000+F1300-cukier3[[#This Row],[Ilość cukru]]),F1300-cukier3[[#This Row],[Ilość cukru]])</f>
        <v>3529</v>
      </c>
      <c r="G1301">
        <f>cukier3[[#This Row],[magazyn]]-F1300+cukier3[[#This Row],[Ilość cukru]]</f>
        <v>0</v>
      </c>
      <c r="H1301">
        <f>IF(cukier3[[#This Row],[ile zakupiono]]&gt;=4000,1,0)</f>
        <v>0</v>
      </c>
    </row>
    <row r="1302" spans="1:8" x14ac:dyDescent="0.25">
      <c r="A1302" s="1">
        <v>40511</v>
      </c>
      <c r="B1302" t="s">
        <v>32</v>
      </c>
      <c r="C1302">
        <v>174</v>
      </c>
      <c r="D1302">
        <f>MONTH(cukier3[[#This Row],[Data]])</f>
        <v>11</v>
      </c>
      <c r="E1302">
        <f>IF(NOT(D1301=cukier3[[#This Row],[miesiac]]),1,0)</f>
        <v>0</v>
      </c>
      <c r="F1302">
        <f>IF(cukier3[[#This Row],[czypierwszy]]=1,(ROUNDUP((5000-F1301)/1000,0)*1000+F1301-cukier3[[#This Row],[Ilość cukru]]),F1301-cukier3[[#This Row],[Ilość cukru]])</f>
        <v>3355</v>
      </c>
      <c r="G1302">
        <f>cukier3[[#This Row],[magazyn]]-F1301+cukier3[[#This Row],[Ilość cukru]]</f>
        <v>0</v>
      </c>
      <c r="H1302">
        <f>IF(cukier3[[#This Row],[ile zakupiono]]&gt;=4000,1,0)</f>
        <v>0</v>
      </c>
    </row>
    <row r="1303" spans="1:8" x14ac:dyDescent="0.25">
      <c r="A1303" s="1">
        <v>40512</v>
      </c>
      <c r="B1303" t="s">
        <v>71</v>
      </c>
      <c r="C1303">
        <v>39</v>
      </c>
      <c r="D1303">
        <f>MONTH(cukier3[[#This Row],[Data]])</f>
        <v>11</v>
      </c>
      <c r="E1303">
        <f>IF(NOT(D1302=cukier3[[#This Row],[miesiac]]),1,0)</f>
        <v>0</v>
      </c>
      <c r="F1303">
        <f>IF(cukier3[[#This Row],[czypierwszy]]=1,(ROUNDUP((5000-F1302)/1000,0)*1000+F1302-cukier3[[#This Row],[Ilość cukru]]),F1302-cukier3[[#This Row],[Ilość cukru]])</f>
        <v>3316</v>
      </c>
      <c r="G1303">
        <f>cukier3[[#This Row],[magazyn]]-F1302+cukier3[[#This Row],[Ilość cukru]]</f>
        <v>0</v>
      </c>
      <c r="H1303">
        <f>IF(cukier3[[#This Row],[ile zakupiono]]&gt;=4000,1,0)</f>
        <v>0</v>
      </c>
    </row>
    <row r="1304" spans="1:8" x14ac:dyDescent="0.25">
      <c r="A1304" s="1">
        <v>40513</v>
      </c>
      <c r="B1304" t="s">
        <v>9</v>
      </c>
      <c r="C1304">
        <v>330</v>
      </c>
      <c r="D1304">
        <f>MONTH(cukier3[[#This Row],[Data]])</f>
        <v>12</v>
      </c>
      <c r="E1304">
        <f>IF(NOT(D1303=cukier3[[#This Row],[miesiac]]),1,0)</f>
        <v>1</v>
      </c>
      <c r="F1304">
        <f>IF(cukier3[[#This Row],[czypierwszy]]=1,(ROUNDUP((5000-F1303)/1000,0)*1000+F1303-cukier3[[#This Row],[Ilość cukru]]),F1303-cukier3[[#This Row],[Ilość cukru]])</f>
        <v>4986</v>
      </c>
      <c r="G1304">
        <f>cukier3[[#This Row],[magazyn]]-F1303+cukier3[[#This Row],[Ilość cukru]]</f>
        <v>2000</v>
      </c>
      <c r="H1304">
        <f>IF(cukier3[[#This Row],[ile zakupiono]]&gt;=4000,1,0)</f>
        <v>0</v>
      </c>
    </row>
    <row r="1305" spans="1:8" x14ac:dyDescent="0.25">
      <c r="A1305" s="1">
        <v>40513</v>
      </c>
      <c r="B1305" t="s">
        <v>148</v>
      </c>
      <c r="C1305">
        <v>5</v>
      </c>
      <c r="D1305">
        <f>MONTH(cukier3[[#This Row],[Data]])</f>
        <v>12</v>
      </c>
      <c r="E1305">
        <f>IF(NOT(D1304=cukier3[[#This Row],[miesiac]]),1,0)</f>
        <v>0</v>
      </c>
      <c r="F1305">
        <f>IF(cukier3[[#This Row],[czypierwszy]]=1,(ROUNDUP((5000-F1304)/1000,0)*1000+F1304-cukier3[[#This Row],[Ilość cukru]]),F1304-cukier3[[#This Row],[Ilość cukru]])</f>
        <v>4981</v>
      </c>
      <c r="G1305">
        <f>cukier3[[#This Row],[magazyn]]-F1304+cukier3[[#This Row],[Ilość cukru]]</f>
        <v>0</v>
      </c>
      <c r="H1305">
        <f>IF(cukier3[[#This Row],[ile zakupiono]]&gt;=4000,1,0)</f>
        <v>0</v>
      </c>
    </row>
    <row r="1306" spans="1:8" x14ac:dyDescent="0.25">
      <c r="A1306" s="1">
        <v>40516</v>
      </c>
      <c r="B1306" t="s">
        <v>16</v>
      </c>
      <c r="C1306">
        <v>175</v>
      </c>
      <c r="D1306">
        <f>MONTH(cukier3[[#This Row],[Data]])</f>
        <v>12</v>
      </c>
      <c r="E1306">
        <f>IF(NOT(D1305=cukier3[[#This Row],[miesiac]]),1,0)</f>
        <v>0</v>
      </c>
      <c r="F1306">
        <f>IF(cukier3[[#This Row],[czypierwszy]]=1,(ROUNDUP((5000-F1305)/1000,0)*1000+F1305-cukier3[[#This Row],[Ilość cukru]]),F1305-cukier3[[#This Row],[Ilość cukru]])</f>
        <v>4806</v>
      </c>
      <c r="G1306">
        <f>cukier3[[#This Row],[magazyn]]-F1305+cukier3[[#This Row],[Ilość cukru]]</f>
        <v>0</v>
      </c>
      <c r="H1306">
        <f>IF(cukier3[[#This Row],[ile zakupiono]]&gt;=4000,1,0)</f>
        <v>0</v>
      </c>
    </row>
    <row r="1307" spans="1:8" x14ac:dyDescent="0.25">
      <c r="A1307" s="1">
        <v>40520</v>
      </c>
      <c r="B1307" t="s">
        <v>133</v>
      </c>
      <c r="C1307">
        <v>183</v>
      </c>
      <c r="D1307">
        <f>MONTH(cukier3[[#This Row],[Data]])</f>
        <v>12</v>
      </c>
      <c r="E1307">
        <f>IF(NOT(D1306=cukier3[[#This Row],[miesiac]]),1,0)</f>
        <v>0</v>
      </c>
      <c r="F1307">
        <f>IF(cukier3[[#This Row],[czypierwszy]]=1,(ROUNDUP((5000-F1306)/1000,0)*1000+F1306-cukier3[[#This Row],[Ilość cukru]]),F1306-cukier3[[#This Row],[Ilość cukru]])</f>
        <v>4623</v>
      </c>
      <c r="G1307">
        <f>cukier3[[#This Row],[magazyn]]-F1306+cukier3[[#This Row],[Ilość cukru]]</f>
        <v>0</v>
      </c>
      <c r="H1307">
        <f>IF(cukier3[[#This Row],[ile zakupiono]]&gt;=4000,1,0)</f>
        <v>0</v>
      </c>
    </row>
    <row r="1308" spans="1:8" x14ac:dyDescent="0.25">
      <c r="A1308" s="1">
        <v>40520</v>
      </c>
      <c r="B1308" t="s">
        <v>47</v>
      </c>
      <c r="C1308">
        <v>423</v>
      </c>
      <c r="D1308">
        <f>MONTH(cukier3[[#This Row],[Data]])</f>
        <v>12</v>
      </c>
      <c r="E1308">
        <f>IF(NOT(D1307=cukier3[[#This Row],[miesiac]]),1,0)</f>
        <v>0</v>
      </c>
      <c r="F1308">
        <f>IF(cukier3[[#This Row],[czypierwszy]]=1,(ROUNDUP((5000-F1307)/1000,0)*1000+F1307-cukier3[[#This Row],[Ilość cukru]]),F1307-cukier3[[#This Row],[Ilość cukru]])</f>
        <v>4200</v>
      </c>
      <c r="G1308">
        <f>cukier3[[#This Row],[magazyn]]-F1307+cukier3[[#This Row],[Ilość cukru]]</f>
        <v>0</v>
      </c>
      <c r="H1308">
        <f>IF(cukier3[[#This Row],[ile zakupiono]]&gt;=4000,1,0)</f>
        <v>0</v>
      </c>
    </row>
    <row r="1309" spans="1:8" x14ac:dyDescent="0.25">
      <c r="A1309" s="1">
        <v>40520</v>
      </c>
      <c r="B1309" t="s">
        <v>54</v>
      </c>
      <c r="C1309">
        <v>88</v>
      </c>
      <c r="D1309">
        <f>MONTH(cukier3[[#This Row],[Data]])</f>
        <v>12</v>
      </c>
      <c r="E1309">
        <f>IF(NOT(D1308=cukier3[[#This Row],[miesiac]]),1,0)</f>
        <v>0</v>
      </c>
      <c r="F1309">
        <f>IF(cukier3[[#This Row],[czypierwszy]]=1,(ROUNDUP((5000-F1308)/1000,0)*1000+F1308-cukier3[[#This Row],[Ilość cukru]]),F1308-cukier3[[#This Row],[Ilość cukru]])</f>
        <v>4112</v>
      </c>
      <c r="G1309">
        <f>cukier3[[#This Row],[magazyn]]-F1308+cukier3[[#This Row],[Ilość cukru]]</f>
        <v>0</v>
      </c>
      <c r="H1309">
        <f>IF(cukier3[[#This Row],[ile zakupiono]]&gt;=4000,1,0)</f>
        <v>0</v>
      </c>
    </row>
    <row r="1310" spans="1:8" x14ac:dyDescent="0.25">
      <c r="A1310" s="1">
        <v>40521</v>
      </c>
      <c r="B1310" t="s">
        <v>19</v>
      </c>
      <c r="C1310">
        <v>241</v>
      </c>
      <c r="D1310">
        <f>MONTH(cukier3[[#This Row],[Data]])</f>
        <v>12</v>
      </c>
      <c r="E1310">
        <f>IF(NOT(D1309=cukier3[[#This Row],[miesiac]]),1,0)</f>
        <v>0</v>
      </c>
      <c r="F1310">
        <f>IF(cukier3[[#This Row],[czypierwszy]]=1,(ROUNDUP((5000-F1309)/1000,0)*1000+F1309-cukier3[[#This Row],[Ilość cukru]]),F1309-cukier3[[#This Row],[Ilość cukru]])</f>
        <v>3871</v>
      </c>
      <c r="G1310">
        <f>cukier3[[#This Row],[magazyn]]-F1309+cukier3[[#This Row],[Ilość cukru]]</f>
        <v>0</v>
      </c>
      <c r="H1310">
        <f>IF(cukier3[[#This Row],[ile zakupiono]]&gt;=4000,1,0)</f>
        <v>0</v>
      </c>
    </row>
    <row r="1311" spans="1:8" x14ac:dyDescent="0.25">
      <c r="A1311" s="1">
        <v>40522</v>
      </c>
      <c r="B1311" t="s">
        <v>14</v>
      </c>
      <c r="C1311">
        <v>37</v>
      </c>
      <c r="D1311">
        <f>MONTH(cukier3[[#This Row],[Data]])</f>
        <v>12</v>
      </c>
      <c r="E1311">
        <f>IF(NOT(D1310=cukier3[[#This Row],[miesiac]]),1,0)</f>
        <v>0</v>
      </c>
      <c r="F1311">
        <f>IF(cukier3[[#This Row],[czypierwszy]]=1,(ROUNDUP((5000-F1310)/1000,0)*1000+F1310-cukier3[[#This Row],[Ilość cukru]]),F1310-cukier3[[#This Row],[Ilość cukru]])</f>
        <v>3834</v>
      </c>
      <c r="G1311">
        <f>cukier3[[#This Row],[magazyn]]-F1310+cukier3[[#This Row],[Ilość cukru]]</f>
        <v>0</v>
      </c>
      <c r="H1311">
        <f>IF(cukier3[[#This Row],[ile zakupiono]]&gt;=4000,1,0)</f>
        <v>0</v>
      </c>
    </row>
    <row r="1312" spans="1:8" x14ac:dyDescent="0.25">
      <c r="A1312" s="1">
        <v>40528</v>
      </c>
      <c r="B1312" t="s">
        <v>80</v>
      </c>
      <c r="C1312">
        <v>164</v>
      </c>
      <c r="D1312">
        <f>MONTH(cukier3[[#This Row],[Data]])</f>
        <v>12</v>
      </c>
      <c r="E1312">
        <f>IF(NOT(D1311=cukier3[[#This Row],[miesiac]]),1,0)</f>
        <v>0</v>
      </c>
      <c r="F1312">
        <f>IF(cukier3[[#This Row],[czypierwszy]]=1,(ROUNDUP((5000-F1311)/1000,0)*1000+F1311-cukier3[[#This Row],[Ilość cukru]]),F1311-cukier3[[#This Row],[Ilość cukru]])</f>
        <v>3670</v>
      </c>
      <c r="G1312">
        <f>cukier3[[#This Row],[magazyn]]-F1311+cukier3[[#This Row],[Ilość cukru]]</f>
        <v>0</v>
      </c>
      <c r="H1312">
        <f>IF(cukier3[[#This Row],[ile zakupiono]]&gt;=4000,1,0)</f>
        <v>0</v>
      </c>
    </row>
    <row r="1313" spans="1:8" x14ac:dyDescent="0.25">
      <c r="A1313" s="1">
        <v>40529</v>
      </c>
      <c r="B1313" t="s">
        <v>96</v>
      </c>
      <c r="C1313">
        <v>20</v>
      </c>
      <c r="D1313">
        <f>MONTH(cukier3[[#This Row],[Data]])</f>
        <v>12</v>
      </c>
      <c r="E1313">
        <f>IF(NOT(D1312=cukier3[[#This Row],[miesiac]]),1,0)</f>
        <v>0</v>
      </c>
      <c r="F1313">
        <f>IF(cukier3[[#This Row],[czypierwszy]]=1,(ROUNDUP((5000-F1312)/1000,0)*1000+F1312-cukier3[[#This Row],[Ilość cukru]]),F1312-cukier3[[#This Row],[Ilość cukru]])</f>
        <v>3650</v>
      </c>
      <c r="G1313">
        <f>cukier3[[#This Row],[magazyn]]-F1312+cukier3[[#This Row],[Ilość cukru]]</f>
        <v>0</v>
      </c>
      <c r="H1313">
        <f>IF(cukier3[[#This Row],[ile zakupiono]]&gt;=4000,1,0)</f>
        <v>0</v>
      </c>
    </row>
    <row r="1314" spans="1:8" x14ac:dyDescent="0.25">
      <c r="A1314" s="1">
        <v>40533</v>
      </c>
      <c r="B1314" t="s">
        <v>184</v>
      </c>
      <c r="C1314">
        <v>8</v>
      </c>
      <c r="D1314">
        <f>MONTH(cukier3[[#This Row],[Data]])</f>
        <v>12</v>
      </c>
      <c r="E1314">
        <f>IF(NOT(D1313=cukier3[[#This Row],[miesiac]]),1,0)</f>
        <v>0</v>
      </c>
      <c r="F1314">
        <f>IF(cukier3[[#This Row],[czypierwszy]]=1,(ROUNDUP((5000-F1313)/1000,0)*1000+F1313-cukier3[[#This Row],[Ilość cukru]]),F1313-cukier3[[#This Row],[Ilość cukru]])</f>
        <v>3642</v>
      </c>
      <c r="G1314">
        <f>cukier3[[#This Row],[magazyn]]-F1313+cukier3[[#This Row],[Ilość cukru]]</f>
        <v>0</v>
      </c>
      <c r="H1314">
        <f>IF(cukier3[[#This Row],[ile zakupiono]]&gt;=4000,1,0)</f>
        <v>0</v>
      </c>
    </row>
    <row r="1315" spans="1:8" x14ac:dyDescent="0.25">
      <c r="A1315" s="1">
        <v>40533</v>
      </c>
      <c r="B1315" t="s">
        <v>158</v>
      </c>
      <c r="C1315">
        <v>4</v>
      </c>
      <c r="D1315">
        <f>MONTH(cukier3[[#This Row],[Data]])</f>
        <v>12</v>
      </c>
      <c r="E1315">
        <f>IF(NOT(D1314=cukier3[[#This Row],[miesiac]]),1,0)</f>
        <v>0</v>
      </c>
      <c r="F1315">
        <f>IF(cukier3[[#This Row],[czypierwszy]]=1,(ROUNDUP((5000-F1314)/1000,0)*1000+F1314-cukier3[[#This Row],[Ilość cukru]]),F1314-cukier3[[#This Row],[Ilość cukru]])</f>
        <v>3638</v>
      </c>
      <c r="G1315">
        <f>cukier3[[#This Row],[magazyn]]-F1314+cukier3[[#This Row],[Ilość cukru]]</f>
        <v>0</v>
      </c>
      <c r="H1315">
        <f>IF(cukier3[[#This Row],[ile zakupiono]]&gt;=4000,1,0)</f>
        <v>0</v>
      </c>
    </row>
    <row r="1316" spans="1:8" x14ac:dyDescent="0.25">
      <c r="A1316" s="1">
        <v>40538</v>
      </c>
      <c r="B1316" t="s">
        <v>24</v>
      </c>
      <c r="C1316">
        <v>408</v>
      </c>
      <c r="D1316">
        <f>MONTH(cukier3[[#This Row],[Data]])</f>
        <v>12</v>
      </c>
      <c r="E1316">
        <f>IF(NOT(D1315=cukier3[[#This Row],[miesiac]]),1,0)</f>
        <v>0</v>
      </c>
      <c r="F1316">
        <f>IF(cukier3[[#This Row],[czypierwszy]]=1,(ROUNDUP((5000-F1315)/1000,0)*1000+F1315-cukier3[[#This Row],[Ilość cukru]]),F1315-cukier3[[#This Row],[Ilość cukru]])</f>
        <v>3230</v>
      </c>
      <c r="G1316">
        <f>cukier3[[#This Row],[magazyn]]-F1315+cukier3[[#This Row],[Ilość cukru]]</f>
        <v>0</v>
      </c>
      <c r="H1316">
        <f>IF(cukier3[[#This Row],[ile zakupiono]]&gt;=4000,1,0)</f>
        <v>0</v>
      </c>
    </row>
    <row r="1317" spans="1:8" x14ac:dyDescent="0.25">
      <c r="A1317" s="1">
        <v>40544</v>
      </c>
      <c r="B1317" t="s">
        <v>144</v>
      </c>
      <c r="C1317">
        <v>20</v>
      </c>
      <c r="D1317">
        <f>MONTH(cukier3[[#This Row],[Data]])</f>
        <v>1</v>
      </c>
      <c r="E1317">
        <f>IF(NOT(D1316=cukier3[[#This Row],[miesiac]]),1,0)</f>
        <v>1</v>
      </c>
      <c r="F1317">
        <f>IF(cukier3[[#This Row],[czypierwszy]]=1,(ROUNDUP((5000-F1316)/1000,0)*1000+F1316-cukier3[[#This Row],[Ilość cukru]]),F1316-cukier3[[#This Row],[Ilość cukru]])</f>
        <v>5210</v>
      </c>
      <c r="G1317">
        <f>cukier3[[#This Row],[magazyn]]-F1316+cukier3[[#This Row],[Ilość cukru]]</f>
        <v>2000</v>
      </c>
      <c r="H1317">
        <f>IF(cukier3[[#This Row],[ile zakupiono]]&gt;=4000,1,0)</f>
        <v>0</v>
      </c>
    </row>
    <row r="1318" spans="1:8" x14ac:dyDescent="0.25">
      <c r="A1318" s="1">
        <v>40545</v>
      </c>
      <c r="B1318" t="s">
        <v>33</v>
      </c>
      <c r="C1318">
        <v>102</v>
      </c>
      <c r="D1318">
        <f>MONTH(cukier3[[#This Row],[Data]])</f>
        <v>1</v>
      </c>
      <c r="E1318">
        <f>IF(NOT(D1317=cukier3[[#This Row],[miesiac]]),1,0)</f>
        <v>0</v>
      </c>
      <c r="F1318">
        <f>IF(cukier3[[#This Row],[czypierwszy]]=1,(ROUNDUP((5000-F1317)/1000,0)*1000+F1317-cukier3[[#This Row],[Ilość cukru]]),F1317-cukier3[[#This Row],[Ilość cukru]])</f>
        <v>5108</v>
      </c>
      <c r="G1318">
        <f>cukier3[[#This Row],[magazyn]]-F1317+cukier3[[#This Row],[Ilość cukru]]</f>
        <v>0</v>
      </c>
      <c r="H1318">
        <f>IF(cukier3[[#This Row],[ile zakupiono]]&gt;=4000,1,0)</f>
        <v>0</v>
      </c>
    </row>
    <row r="1319" spans="1:8" x14ac:dyDescent="0.25">
      <c r="A1319" s="1">
        <v>40546</v>
      </c>
      <c r="B1319" t="s">
        <v>11</v>
      </c>
      <c r="C1319">
        <v>240</v>
      </c>
      <c r="D1319">
        <f>MONTH(cukier3[[#This Row],[Data]])</f>
        <v>1</v>
      </c>
      <c r="E1319">
        <f>IF(NOT(D1318=cukier3[[#This Row],[miesiac]]),1,0)</f>
        <v>0</v>
      </c>
      <c r="F1319">
        <f>IF(cukier3[[#This Row],[czypierwszy]]=1,(ROUNDUP((5000-F1318)/1000,0)*1000+F1318-cukier3[[#This Row],[Ilość cukru]]),F1318-cukier3[[#This Row],[Ilość cukru]])</f>
        <v>4868</v>
      </c>
      <c r="G1319">
        <f>cukier3[[#This Row],[magazyn]]-F1318+cukier3[[#This Row],[Ilość cukru]]</f>
        <v>0</v>
      </c>
      <c r="H1319">
        <f>IF(cukier3[[#This Row],[ile zakupiono]]&gt;=4000,1,0)</f>
        <v>0</v>
      </c>
    </row>
    <row r="1320" spans="1:8" x14ac:dyDescent="0.25">
      <c r="A1320" s="1">
        <v>40548</v>
      </c>
      <c r="B1320" t="s">
        <v>12</v>
      </c>
      <c r="C1320">
        <v>124</v>
      </c>
      <c r="D1320">
        <f>MONTH(cukier3[[#This Row],[Data]])</f>
        <v>1</v>
      </c>
      <c r="E1320">
        <f>IF(NOT(D1319=cukier3[[#This Row],[miesiac]]),1,0)</f>
        <v>0</v>
      </c>
      <c r="F1320">
        <f>IF(cukier3[[#This Row],[czypierwszy]]=1,(ROUNDUP((5000-F1319)/1000,0)*1000+F1319-cukier3[[#This Row],[Ilość cukru]]),F1319-cukier3[[#This Row],[Ilość cukru]])</f>
        <v>4744</v>
      </c>
      <c r="G1320">
        <f>cukier3[[#This Row],[magazyn]]-F1319+cukier3[[#This Row],[Ilość cukru]]</f>
        <v>0</v>
      </c>
      <c r="H1320">
        <f>IF(cukier3[[#This Row],[ile zakupiono]]&gt;=4000,1,0)</f>
        <v>0</v>
      </c>
    </row>
    <row r="1321" spans="1:8" x14ac:dyDescent="0.25">
      <c r="A1321" s="1">
        <v>40550</v>
      </c>
      <c r="B1321" t="s">
        <v>47</v>
      </c>
      <c r="C1321">
        <v>330</v>
      </c>
      <c r="D1321">
        <f>MONTH(cukier3[[#This Row],[Data]])</f>
        <v>1</v>
      </c>
      <c r="E1321">
        <f>IF(NOT(D1320=cukier3[[#This Row],[miesiac]]),1,0)</f>
        <v>0</v>
      </c>
      <c r="F1321">
        <f>IF(cukier3[[#This Row],[czypierwszy]]=1,(ROUNDUP((5000-F1320)/1000,0)*1000+F1320-cukier3[[#This Row],[Ilość cukru]]),F1320-cukier3[[#This Row],[Ilość cukru]])</f>
        <v>4414</v>
      </c>
      <c r="G1321">
        <f>cukier3[[#This Row],[magazyn]]-F1320+cukier3[[#This Row],[Ilość cukru]]</f>
        <v>0</v>
      </c>
      <c r="H1321">
        <f>IF(cukier3[[#This Row],[ile zakupiono]]&gt;=4000,1,0)</f>
        <v>0</v>
      </c>
    </row>
    <row r="1322" spans="1:8" x14ac:dyDescent="0.25">
      <c r="A1322" s="1">
        <v>40554</v>
      </c>
      <c r="B1322" t="s">
        <v>28</v>
      </c>
      <c r="C1322">
        <v>187</v>
      </c>
      <c r="D1322">
        <f>MONTH(cukier3[[#This Row],[Data]])</f>
        <v>1</v>
      </c>
      <c r="E1322">
        <f>IF(NOT(D1321=cukier3[[#This Row],[miesiac]]),1,0)</f>
        <v>0</v>
      </c>
      <c r="F1322">
        <f>IF(cukier3[[#This Row],[czypierwszy]]=1,(ROUNDUP((5000-F1321)/1000,0)*1000+F1321-cukier3[[#This Row],[Ilość cukru]]),F1321-cukier3[[#This Row],[Ilość cukru]])</f>
        <v>4227</v>
      </c>
      <c r="G1322">
        <f>cukier3[[#This Row],[magazyn]]-F1321+cukier3[[#This Row],[Ilość cukru]]</f>
        <v>0</v>
      </c>
      <c r="H1322">
        <f>IF(cukier3[[#This Row],[ile zakupiono]]&gt;=4000,1,0)</f>
        <v>0</v>
      </c>
    </row>
    <row r="1323" spans="1:8" x14ac:dyDescent="0.25">
      <c r="A1323" s="1">
        <v>40561</v>
      </c>
      <c r="B1323" t="s">
        <v>54</v>
      </c>
      <c r="C1323">
        <v>165</v>
      </c>
      <c r="D1323">
        <f>MONTH(cukier3[[#This Row],[Data]])</f>
        <v>1</v>
      </c>
      <c r="E1323">
        <f>IF(NOT(D1322=cukier3[[#This Row],[miesiac]]),1,0)</f>
        <v>0</v>
      </c>
      <c r="F1323">
        <f>IF(cukier3[[#This Row],[czypierwszy]]=1,(ROUNDUP((5000-F1322)/1000,0)*1000+F1322-cukier3[[#This Row],[Ilość cukru]]),F1322-cukier3[[#This Row],[Ilość cukru]])</f>
        <v>4062</v>
      </c>
      <c r="G1323">
        <f>cukier3[[#This Row],[magazyn]]-F1322+cukier3[[#This Row],[Ilość cukru]]</f>
        <v>0</v>
      </c>
      <c r="H1323">
        <f>IF(cukier3[[#This Row],[ile zakupiono]]&gt;=4000,1,0)</f>
        <v>0</v>
      </c>
    </row>
    <row r="1324" spans="1:8" x14ac:dyDescent="0.25">
      <c r="A1324" s="1">
        <v>40562</v>
      </c>
      <c r="B1324" t="s">
        <v>7</v>
      </c>
      <c r="C1324">
        <v>371</v>
      </c>
      <c r="D1324">
        <f>MONTH(cukier3[[#This Row],[Data]])</f>
        <v>1</v>
      </c>
      <c r="E1324">
        <f>IF(NOT(D1323=cukier3[[#This Row],[miesiac]]),1,0)</f>
        <v>0</v>
      </c>
      <c r="F1324">
        <f>IF(cukier3[[#This Row],[czypierwszy]]=1,(ROUNDUP((5000-F1323)/1000,0)*1000+F1323-cukier3[[#This Row],[Ilość cukru]]),F1323-cukier3[[#This Row],[Ilość cukru]])</f>
        <v>3691</v>
      </c>
      <c r="G1324">
        <f>cukier3[[#This Row],[magazyn]]-F1323+cukier3[[#This Row],[Ilość cukru]]</f>
        <v>0</v>
      </c>
      <c r="H1324">
        <f>IF(cukier3[[#This Row],[ile zakupiono]]&gt;=4000,1,0)</f>
        <v>0</v>
      </c>
    </row>
    <row r="1325" spans="1:8" x14ac:dyDescent="0.25">
      <c r="A1325" s="1">
        <v>40564</v>
      </c>
      <c r="B1325" t="s">
        <v>41</v>
      </c>
      <c r="C1325">
        <v>185</v>
      </c>
      <c r="D1325">
        <f>MONTH(cukier3[[#This Row],[Data]])</f>
        <v>1</v>
      </c>
      <c r="E1325">
        <f>IF(NOT(D1324=cukier3[[#This Row],[miesiac]]),1,0)</f>
        <v>0</v>
      </c>
      <c r="F1325">
        <f>IF(cukier3[[#This Row],[czypierwszy]]=1,(ROUNDUP((5000-F1324)/1000,0)*1000+F1324-cukier3[[#This Row],[Ilość cukru]]),F1324-cukier3[[#This Row],[Ilość cukru]])</f>
        <v>3506</v>
      </c>
      <c r="G1325">
        <f>cukier3[[#This Row],[magazyn]]-F1324+cukier3[[#This Row],[Ilość cukru]]</f>
        <v>0</v>
      </c>
      <c r="H1325">
        <f>IF(cukier3[[#This Row],[ile zakupiono]]&gt;=4000,1,0)</f>
        <v>0</v>
      </c>
    </row>
    <row r="1326" spans="1:8" x14ac:dyDescent="0.25">
      <c r="A1326" s="1">
        <v>40566</v>
      </c>
      <c r="B1326" t="s">
        <v>11</v>
      </c>
      <c r="C1326">
        <v>401</v>
      </c>
      <c r="D1326">
        <f>MONTH(cukier3[[#This Row],[Data]])</f>
        <v>1</v>
      </c>
      <c r="E1326">
        <f>IF(NOT(D1325=cukier3[[#This Row],[miesiac]]),1,0)</f>
        <v>0</v>
      </c>
      <c r="F1326">
        <f>IF(cukier3[[#This Row],[czypierwszy]]=1,(ROUNDUP((5000-F1325)/1000,0)*1000+F1325-cukier3[[#This Row],[Ilość cukru]]),F1325-cukier3[[#This Row],[Ilość cukru]])</f>
        <v>3105</v>
      </c>
      <c r="G1326">
        <f>cukier3[[#This Row],[magazyn]]-F1325+cukier3[[#This Row],[Ilość cukru]]</f>
        <v>0</v>
      </c>
      <c r="H1326">
        <f>IF(cukier3[[#This Row],[ile zakupiono]]&gt;=4000,1,0)</f>
        <v>0</v>
      </c>
    </row>
    <row r="1327" spans="1:8" x14ac:dyDescent="0.25">
      <c r="A1327" s="1">
        <v>40568</v>
      </c>
      <c r="B1327" t="s">
        <v>57</v>
      </c>
      <c r="C1327">
        <v>25</v>
      </c>
      <c r="D1327">
        <f>MONTH(cukier3[[#This Row],[Data]])</f>
        <v>1</v>
      </c>
      <c r="E1327">
        <f>IF(NOT(D1326=cukier3[[#This Row],[miesiac]]),1,0)</f>
        <v>0</v>
      </c>
      <c r="F1327">
        <f>IF(cukier3[[#This Row],[czypierwszy]]=1,(ROUNDUP((5000-F1326)/1000,0)*1000+F1326-cukier3[[#This Row],[Ilość cukru]]),F1326-cukier3[[#This Row],[Ilość cukru]])</f>
        <v>3080</v>
      </c>
      <c r="G1327">
        <f>cukier3[[#This Row],[magazyn]]-F1326+cukier3[[#This Row],[Ilość cukru]]</f>
        <v>0</v>
      </c>
      <c r="H1327">
        <f>IF(cukier3[[#This Row],[ile zakupiono]]&gt;=4000,1,0)</f>
        <v>0</v>
      </c>
    </row>
    <row r="1328" spans="1:8" x14ac:dyDescent="0.25">
      <c r="A1328" s="1">
        <v>40568</v>
      </c>
      <c r="B1328" t="s">
        <v>95</v>
      </c>
      <c r="C1328">
        <v>3</v>
      </c>
      <c r="D1328">
        <f>MONTH(cukier3[[#This Row],[Data]])</f>
        <v>1</v>
      </c>
      <c r="E1328">
        <f>IF(NOT(D1327=cukier3[[#This Row],[miesiac]]),1,0)</f>
        <v>0</v>
      </c>
      <c r="F1328">
        <f>IF(cukier3[[#This Row],[czypierwszy]]=1,(ROUNDUP((5000-F1327)/1000,0)*1000+F1327-cukier3[[#This Row],[Ilość cukru]]),F1327-cukier3[[#This Row],[Ilość cukru]])</f>
        <v>3077</v>
      </c>
      <c r="G1328">
        <f>cukier3[[#This Row],[magazyn]]-F1327+cukier3[[#This Row],[Ilość cukru]]</f>
        <v>0</v>
      </c>
      <c r="H1328">
        <f>IF(cukier3[[#This Row],[ile zakupiono]]&gt;=4000,1,0)</f>
        <v>0</v>
      </c>
    </row>
    <row r="1329" spans="1:8" x14ac:dyDescent="0.25">
      <c r="A1329" s="1">
        <v>40568</v>
      </c>
      <c r="B1329" t="s">
        <v>172</v>
      </c>
      <c r="C1329">
        <v>11</v>
      </c>
      <c r="D1329">
        <f>MONTH(cukier3[[#This Row],[Data]])</f>
        <v>1</v>
      </c>
      <c r="E1329">
        <f>IF(NOT(D1328=cukier3[[#This Row],[miesiac]]),1,0)</f>
        <v>0</v>
      </c>
      <c r="F1329">
        <f>IF(cukier3[[#This Row],[czypierwszy]]=1,(ROUNDUP((5000-F1328)/1000,0)*1000+F1328-cukier3[[#This Row],[Ilość cukru]]),F1328-cukier3[[#This Row],[Ilość cukru]])</f>
        <v>3066</v>
      </c>
      <c r="G1329">
        <f>cukier3[[#This Row],[magazyn]]-F1328+cukier3[[#This Row],[Ilość cukru]]</f>
        <v>0</v>
      </c>
      <c r="H1329">
        <f>IF(cukier3[[#This Row],[ile zakupiono]]&gt;=4000,1,0)</f>
        <v>0</v>
      </c>
    </row>
    <row r="1330" spans="1:8" x14ac:dyDescent="0.25">
      <c r="A1330" s="1">
        <v>40573</v>
      </c>
      <c r="B1330" t="s">
        <v>218</v>
      </c>
      <c r="C1330">
        <v>18</v>
      </c>
      <c r="D1330">
        <f>MONTH(cukier3[[#This Row],[Data]])</f>
        <v>1</v>
      </c>
      <c r="E1330">
        <f>IF(NOT(D1329=cukier3[[#This Row],[miesiac]]),1,0)</f>
        <v>0</v>
      </c>
      <c r="F1330">
        <f>IF(cukier3[[#This Row],[czypierwszy]]=1,(ROUNDUP((5000-F1329)/1000,0)*1000+F1329-cukier3[[#This Row],[Ilość cukru]]),F1329-cukier3[[#This Row],[Ilość cukru]])</f>
        <v>3048</v>
      </c>
      <c r="G1330">
        <f>cukier3[[#This Row],[magazyn]]-F1329+cukier3[[#This Row],[Ilość cukru]]</f>
        <v>0</v>
      </c>
      <c r="H1330">
        <f>IF(cukier3[[#This Row],[ile zakupiono]]&gt;=4000,1,0)</f>
        <v>0</v>
      </c>
    </row>
    <row r="1331" spans="1:8" x14ac:dyDescent="0.25">
      <c r="A1331" s="1">
        <v>40573</v>
      </c>
      <c r="B1331" t="s">
        <v>47</v>
      </c>
      <c r="C1331">
        <v>154</v>
      </c>
      <c r="D1331">
        <f>MONTH(cukier3[[#This Row],[Data]])</f>
        <v>1</v>
      </c>
      <c r="E1331">
        <f>IF(NOT(D1330=cukier3[[#This Row],[miesiac]]),1,0)</f>
        <v>0</v>
      </c>
      <c r="F1331">
        <f>IF(cukier3[[#This Row],[czypierwszy]]=1,(ROUNDUP((5000-F1330)/1000,0)*1000+F1330-cukier3[[#This Row],[Ilość cukru]]),F1330-cukier3[[#This Row],[Ilość cukru]])</f>
        <v>2894</v>
      </c>
      <c r="G1331">
        <f>cukier3[[#This Row],[magazyn]]-F1330+cukier3[[#This Row],[Ilość cukru]]</f>
        <v>0</v>
      </c>
      <c r="H1331">
        <f>IF(cukier3[[#This Row],[ile zakupiono]]&gt;=4000,1,0)</f>
        <v>0</v>
      </c>
    </row>
    <row r="1332" spans="1:8" x14ac:dyDescent="0.25">
      <c r="A1332" s="1">
        <v>40574</v>
      </c>
      <c r="B1332" t="s">
        <v>52</v>
      </c>
      <c r="C1332">
        <v>423</v>
      </c>
      <c r="D1332">
        <f>MONTH(cukier3[[#This Row],[Data]])</f>
        <v>1</v>
      </c>
      <c r="E1332">
        <f>IF(NOT(D1331=cukier3[[#This Row],[miesiac]]),1,0)</f>
        <v>0</v>
      </c>
      <c r="F1332">
        <f>IF(cukier3[[#This Row],[czypierwszy]]=1,(ROUNDUP((5000-F1331)/1000,0)*1000+F1331-cukier3[[#This Row],[Ilość cukru]]),F1331-cukier3[[#This Row],[Ilość cukru]])</f>
        <v>2471</v>
      </c>
      <c r="G1332">
        <f>cukier3[[#This Row],[magazyn]]-F1331+cukier3[[#This Row],[Ilość cukru]]</f>
        <v>0</v>
      </c>
      <c r="H1332">
        <f>IF(cukier3[[#This Row],[ile zakupiono]]&gt;=4000,1,0)</f>
        <v>0</v>
      </c>
    </row>
    <row r="1333" spans="1:8" x14ac:dyDescent="0.25">
      <c r="A1333" s="1">
        <v>40576</v>
      </c>
      <c r="B1333" t="s">
        <v>129</v>
      </c>
      <c r="C1333">
        <v>6</v>
      </c>
      <c r="D1333">
        <f>MONTH(cukier3[[#This Row],[Data]])</f>
        <v>2</v>
      </c>
      <c r="E1333">
        <f>IF(NOT(D1332=cukier3[[#This Row],[miesiac]]),1,0)</f>
        <v>1</v>
      </c>
      <c r="F1333">
        <f>IF(cukier3[[#This Row],[czypierwszy]]=1,(ROUNDUP((5000-F1332)/1000,0)*1000+F1332-cukier3[[#This Row],[Ilość cukru]]),F1332-cukier3[[#This Row],[Ilość cukru]])</f>
        <v>5465</v>
      </c>
      <c r="G1333">
        <f>cukier3[[#This Row],[magazyn]]-F1332+cukier3[[#This Row],[Ilość cukru]]</f>
        <v>3000</v>
      </c>
      <c r="H1333">
        <f>IF(cukier3[[#This Row],[ile zakupiono]]&gt;=4000,1,0)</f>
        <v>0</v>
      </c>
    </row>
    <row r="1334" spans="1:8" x14ac:dyDescent="0.25">
      <c r="A1334" s="1">
        <v>40580</v>
      </c>
      <c r="B1334" t="s">
        <v>30</v>
      </c>
      <c r="C1334">
        <v>62</v>
      </c>
      <c r="D1334">
        <f>MONTH(cukier3[[#This Row],[Data]])</f>
        <v>2</v>
      </c>
      <c r="E1334">
        <f>IF(NOT(D1333=cukier3[[#This Row],[miesiac]]),1,0)</f>
        <v>0</v>
      </c>
      <c r="F1334">
        <f>IF(cukier3[[#This Row],[czypierwszy]]=1,(ROUNDUP((5000-F1333)/1000,0)*1000+F1333-cukier3[[#This Row],[Ilość cukru]]),F1333-cukier3[[#This Row],[Ilość cukru]])</f>
        <v>5403</v>
      </c>
      <c r="G1334">
        <f>cukier3[[#This Row],[magazyn]]-F1333+cukier3[[#This Row],[Ilość cukru]]</f>
        <v>0</v>
      </c>
      <c r="H1334">
        <f>IF(cukier3[[#This Row],[ile zakupiono]]&gt;=4000,1,0)</f>
        <v>0</v>
      </c>
    </row>
    <row r="1335" spans="1:8" x14ac:dyDescent="0.25">
      <c r="A1335" s="1">
        <v>40581</v>
      </c>
      <c r="B1335" t="s">
        <v>138</v>
      </c>
      <c r="C1335">
        <v>15</v>
      </c>
      <c r="D1335">
        <f>MONTH(cukier3[[#This Row],[Data]])</f>
        <v>2</v>
      </c>
      <c r="E1335">
        <f>IF(NOT(D1334=cukier3[[#This Row],[miesiac]]),1,0)</f>
        <v>0</v>
      </c>
      <c r="F1335">
        <f>IF(cukier3[[#This Row],[czypierwszy]]=1,(ROUNDUP((5000-F1334)/1000,0)*1000+F1334-cukier3[[#This Row],[Ilość cukru]]),F1334-cukier3[[#This Row],[Ilość cukru]])</f>
        <v>5388</v>
      </c>
      <c r="G1335">
        <f>cukier3[[#This Row],[magazyn]]-F1334+cukier3[[#This Row],[Ilość cukru]]</f>
        <v>0</v>
      </c>
      <c r="H1335">
        <f>IF(cukier3[[#This Row],[ile zakupiono]]&gt;=4000,1,0)</f>
        <v>0</v>
      </c>
    </row>
    <row r="1336" spans="1:8" x14ac:dyDescent="0.25">
      <c r="A1336" s="1">
        <v>40583</v>
      </c>
      <c r="B1336" t="s">
        <v>11</v>
      </c>
      <c r="C1336">
        <v>311</v>
      </c>
      <c r="D1336">
        <f>MONTH(cukier3[[#This Row],[Data]])</f>
        <v>2</v>
      </c>
      <c r="E1336">
        <f>IF(NOT(D1335=cukier3[[#This Row],[miesiac]]),1,0)</f>
        <v>0</v>
      </c>
      <c r="F1336">
        <f>IF(cukier3[[#This Row],[czypierwszy]]=1,(ROUNDUP((5000-F1335)/1000,0)*1000+F1335-cukier3[[#This Row],[Ilość cukru]]),F1335-cukier3[[#This Row],[Ilość cukru]])</f>
        <v>5077</v>
      </c>
      <c r="G1336">
        <f>cukier3[[#This Row],[magazyn]]-F1335+cukier3[[#This Row],[Ilość cukru]]</f>
        <v>0</v>
      </c>
      <c r="H1336">
        <f>IF(cukier3[[#This Row],[ile zakupiono]]&gt;=4000,1,0)</f>
        <v>0</v>
      </c>
    </row>
    <row r="1337" spans="1:8" x14ac:dyDescent="0.25">
      <c r="A1337" s="1">
        <v>40584</v>
      </c>
      <c r="B1337" t="s">
        <v>21</v>
      </c>
      <c r="C1337">
        <v>127</v>
      </c>
      <c r="D1337">
        <f>MONTH(cukier3[[#This Row],[Data]])</f>
        <v>2</v>
      </c>
      <c r="E1337">
        <f>IF(NOT(D1336=cukier3[[#This Row],[miesiac]]),1,0)</f>
        <v>0</v>
      </c>
      <c r="F1337">
        <f>IF(cukier3[[#This Row],[czypierwszy]]=1,(ROUNDUP((5000-F1336)/1000,0)*1000+F1336-cukier3[[#This Row],[Ilość cukru]]),F1336-cukier3[[#This Row],[Ilość cukru]])</f>
        <v>4950</v>
      </c>
      <c r="G1337">
        <f>cukier3[[#This Row],[magazyn]]-F1336+cukier3[[#This Row],[Ilość cukru]]</f>
        <v>0</v>
      </c>
      <c r="H1337">
        <f>IF(cukier3[[#This Row],[ile zakupiono]]&gt;=4000,1,0)</f>
        <v>0</v>
      </c>
    </row>
    <row r="1338" spans="1:8" x14ac:dyDescent="0.25">
      <c r="A1338" s="1">
        <v>40585</v>
      </c>
      <c r="B1338" t="s">
        <v>24</v>
      </c>
      <c r="C1338">
        <v>483</v>
      </c>
      <c r="D1338">
        <f>MONTH(cukier3[[#This Row],[Data]])</f>
        <v>2</v>
      </c>
      <c r="E1338">
        <f>IF(NOT(D1337=cukier3[[#This Row],[miesiac]]),1,0)</f>
        <v>0</v>
      </c>
      <c r="F1338">
        <f>IF(cukier3[[#This Row],[czypierwszy]]=1,(ROUNDUP((5000-F1337)/1000,0)*1000+F1337-cukier3[[#This Row],[Ilość cukru]]),F1337-cukier3[[#This Row],[Ilość cukru]])</f>
        <v>4467</v>
      </c>
      <c r="G1338">
        <f>cukier3[[#This Row],[magazyn]]-F1337+cukier3[[#This Row],[Ilość cukru]]</f>
        <v>0</v>
      </c>
      <c r="H1338">
        <f>IF(cukier3[[#This Row],[ile zakupiono]]&gt;=4000,1,0)</f>
        <v>0</v>
      </c>
    </row>
    <row r="1339" spans="1:8" x14ac:dyDescent="0.25">
      <c r="A1339" s="1">
        <v>40588</v>
      </c>
      <c r="B1339" t="s">
        <v>219</v>
      </c>
      <c r="C1339">
        <v>9</v>
      </c>
      <c r="D1339">
        <f>MONTH(cukier3[[#This Row],[Data]])</f>
        <v>2</v>
      </c>
      <c r="E1339">
        <f>IF(NOT(D1338=cukier3[[#This Row],[miesiac]]),1,0)</f>
        <v>0</v>
      </c>
      <c r="F1339">
        <f>IF(cukier3[[#This Row],[czypierwszy]]=1,(ROUNDUP((5000-F1338)/1000,0)*1000+F1338-cukier3[[#This Row],[Ilość cukru]]),F1338-cukier3[[#This Row],[Ilość cukru]])</f>
        <v>4458</v>
      </c>
      <c r="G1339">
        <f>cukier3[[#This Row],[magazyn]]-F1338+cukier3[[#This Row],[Ilość cukru]]</f>
        <v>0</v>
      </c>
      <c r="H1339">
        <f>IF(cukier3[[#This Row],[ile zakupiono]]&gt;=4000,1,0)</f>
        <v>0</v>
      </c>
    </row>
    <row r="1340" spans="1:8" x14ac:dyDescent="0.25">
      <c r="A1340" s="1">
        <v>40593</v>
      </c>
      <c r="B1340" t="s">
        <v>22</v>
      </c>
      <c r="C1340">
        <v>75</v>
      </c>
      <c r="D1340">
        <f>MONTH(cukier3[[#This Row],[Data]])</f>
        <v>2</v>
      </c>
      <c r="E1340">
        <f>IF(NOT(D1339=cukier3[[#This Row],[miesiac]]),1,0)</f>
        <v>0</v>
      </c>
      <c r="F1340">
        <f>IF(cukier3[[#This Row],[czypierwszy]]=1,(ROUNDUP((5000-F1339)/1000,0)*1000+F1339-cukier3[[#This Row],[Ilość cukru]]),F1339-cukier3[[#This Row],[Ilość cukru]])</f>
        <v>4383</v>
      </c>
      <c r="G1340">
        <f>cukier3[[#This Row],[magazyn]]-F1339+cukier3[[#This Row],[Ilość cukru]]</f>
        <v>0</v>
      </c>
      <c r="H1340">
        <f>IF(cukier3[[#This Row],[ile zakupiono]]&gt;=4000,1,0)</f>
        <v>0</v>
      </c>
    </row>
    <row r="1341" spans="1:8" x14ac:dyDescent="0.25">
      <c r="A1341" s="1">
        <v>40598</v>
      </c>
      <c r="B1341" t="s">
        <v>220</v>
      </c>
      <c r="C1341">
        <v>7</v>
      </c>
      <c r="D1341">
        <f>MONTH(cukier3[[#This Row],[Data]])</f>
        <v>2</v>
      </c>
      <c r="E1341">
        <f>IF(NOT(D1340=cukier3[[#This Row],[miesiac]]),1,0)</f>
        <v>0</v>
      </c>
      <c r="F1341">
        <f>IF(cukier3[[#This Row],[czypierwszy]]=1,(ROUNDUP((5000-F1340)/1000,0)*1000+F1340-cukier3[[#This Row],[Ilość cukru]]),F1340-cukier3[[#This Row],[Ilość cukru]])</f>
        <v>4376</v>
      </c>
      <c r="G1341">
        <f>cukier3[[#This Row],[magazyn]]-F1340+cukier3[[#This Row],[Ilość cukru]]</f>
        <v>0</v>
      </c>
      <c r="H1341">
        <f>IF(cukier3[[#This Row],[ile zakupiono]]&gt;=4000,1,0)</f>
        <v>0</v>
      </c>
    </row>
    <row r="1342" spans="1:8" x14ac:dyDescent="0.25">
      <c r="A1342" s="1">
        <v>40602</v>
      </c>
      <c r="B1342" t="s">
        <v>37</v>
      </c>
      <c r="C1342">
        <v>114</v>
      </c>
      <c r="D1342">
        <f>MONTH(cukier3[[#This Row],[Data]])</f>
        <v>2</v>
      </c>
      <c r="E1342">
        <f>IF(NOT(D1341=cukier3[[#This Row],[miesiac]]),1,0)</f>
        <v>0</v>
      </c>
      <c r="F1342">
        <f>IF(cukier3[[#This Row],[czypierwszy]]=1,(ROUNDUP((5000-F1341)/1000,0)*1000+F1341-cukier3[[#This Row],[Ilość cukru]]),F1341-cukier3[[#This Row],[Ilość cukru]])</f>
        <v>4262</v>
      </c>
      <c r="G1342">
        <f>cukier3[[#This Row],[magazyn]]-F1341+cukier3[[#This Row],[Ilość cukru]]</f>
        <v>0</v>
      </c>
      <c r="H1342">
        <f>IF(cukier3[[#This Row],[ile zakupiono]]&gt;=4000,1,0)</f>
        <v>0</v>
      </c>
    </row>
    <row r="1343" spans="1:8" x14ac:dyDescent="0.25">
      <c r="A1343" s="1">
        <v>40605</v>
      </c>
      <c r="B1343" t="s">
        <v>125</v>
      </c>
      <c r="C1343">
        <v>151</v>
      </c>
      <c r="D1343">
        <f>MONTH(cukier3[[#This Row],[Data]])</f>
        <v>3</v>
      </c>
      <c r="E1343">
        <f>IF(NOT(D1342=cukier3[[#This Row],[miesiac]]),1,0)</f>
        <v>1</v>
      </c>
      <c r="F1343">
        <f>IF(cukier3[[#This Row],[czypierwszy]]=1,(ROUNDUP((5000-F1342)/1000,0)*1000+F1342-cukier3[[#This Row],[Ilość cukru]]),F1342-cukier3[[#This Row],[Ilość cukru]])</f>
        <v>5111</v>
      </c>
      <c r="G1343">
        <f>cukier3[[#This Row],[magazyn]]-F1342+cukier3[[#This Row],[Ilość cukru]]</f>
        <v>1000</v>
      </c>
      <c r="H1343">
        <f>IF(cukier3[[#This Row],[ile zakupiono]]&gt;=4000,1,0)</f>
        <v>0</v>
      </c>
    </row>
    <row r="1344" spans="1:8" x14ac:dyDescent="0.25">
      <c r="A1344" s="1">
        <v>40608</v>
      </c>
      <c r="B1344" t="s">
        <v>12</v>
      </c>
      <c r="C1344">
        <v>116</v>
      </c>
      <c r="D1344">
        <f>MONTH(cukier3[[#This Row],[Data]])</f>
        <v>3</v>
      </c>
      <c r="E1344">
        <f>IF(NOT(D1343=cukier3[[#This Row],[miesiac]]),1,0)</f>
        <v>0</v>
      </c>
      <c r="F1344">
        <f>IF(cukier3[[#This Row],[czypierwszy]]=1,(ROUNDUP((5000-F1343)/1000,0)*1000+F1343-cukier3[[#This Row],[Ilość cukru]]),F1343-cukier3[[#This Row],[Ilość cukru]])</f>
        <v>4995</v>
      </c>
      <c r="G1344">
        <f>cukier3[[#This Row],[magazyn]]-F1343+cukier3[[#This Row],[Ilość cukru]]</f>
        <v>0</v>
      </c>
      <c r="H1344">
        <f>IF(cukier3[[#This Row],[ile zakupiono]]&gt;=4000,1,0)</f>
        <v>0</v>
      </c>
    </row>
    <row r="1345" spans="1:8" x14ac:dyDescent="0.25">
      <c r="A1345" s="1">
        <v>40609</v>
      </c>
      <c r="B1345" t="s">
        <v>14</v>
      </c>
      <c r="C1345">
        <v>76</v>
      </c>
      <c r="D1345">
        <f>MONTH(cukier3[[#This Row],[Data]])</f>
        <v>3</v>
      </c>
      <c r="E1345">
        <f>IF(NOT(D1344=cukier3[[#This Row],[miesiac]]),1,0)</f>
        <v>0</v>
      </c>
      <c r="F1345">
        <f>IF(cukier3[[#This Row],[czypierwszy]]=1,(ROUNDUP((5000-F1344)/1000,0)*1000+F1344-cukier3[[#This Row],[Ilość cukru]]),F1344-cukier3[[#This Row],[Ilość cukru]])</f>
        <v>4919</v>
      </c>
      <c r="G1345">
        <f>cukier3[[#This Row],[magazyn]]-F1344+cukier3[[#This Row],[Ilość cukru]]</f>
        <v>0</v>
      </c>
      <c r="H1345">
        <f>IF(cukier3[[#This Row],[ile zakupiono]]&gt;=4000,1,0)</f>
        <v>0</v>
      </c>
    </row>
    <row r="1346" spans="1:8" x14ac:dyDescent="0.25">
      <c r="A1346" s="1">
        <v>40610</v>
      </c>
      <c r="B1346" t="s">
        <v>8</v>
      </c>
      <c r="C1346">
        <v>25</v>
      </c>
      <c r="D1346">
        <f>MONTH(cukier3[[#This Row],[Data]])</f>
        <v>3</v>
      </c>
      <c r="E1346">
        <f>IF(NOT(D1345=cukier3[[#This Row],[miesiac]]),1,0)</f>
        <v>0</v>
      </c>
      <c r="F1346">
        <f>IF(cukier3[[#This Row],[czypierwszy]]=1,(ROUNDUP((5000-F1345)/1000,0)*1000+F1345-cukier3[[#This Row],[Ilość cukru]]),F1345-cukier3[[#This Row],[Ilość cukru]])</f>
        <v>4894</v>
      </c>
      <c r="G1346">
        <f>cukier3[[#This Row],[magazyn]]-F1345+cukier3[[#This Row],[Ilość cukru]]</f>
        <v>0</v>
      </c>
      <c r="H1346">
        <f>IF(cukier3[[#This Row],[ile zakupiono]]&gt;=4000,1,0)</f>
        <v>0</v>
      </c>
    </row>
    <row r="1347" spans="1:8" x14ac:dyDescent="0.25">
      <c r="A1347" s="1">
        <v>40614</v>
      </c>
      <c r="B1347" t="s">
        <v>33</v>
      </c>
      <c r="C1347">
        <v>37</v>
      </c>
      <c r="D1347">
        <f>MONTH(cukier3[[#This Row],[Data]])</f>
        <v>3</v>
      </c>
      <c r="E1347">
        <f>IF(NOT(D1346=cukier3[[#This Row],[miesiac]]),1,0)</f>
        <v>0</v>
      </c>
      <c r="F1347">
        <f>IF(cukier3[[#This Row],[czypierwszy]]=1,(ROUNDUP((5000-F1346)/1000,0)*1000+F1346-cukier3[[#This Row],[Ilość cukru]]),F1346-cukier3[[#This Row],[Ilość cukru]])</f>
        <v>4857</v>
      </c>
      <c r="G1347">
        <f>cukier3[[#This Row],[magazyn]]-F1346+cukier3[[#This Row],[Ilość cukru]]</f>
        <v>0</v>
      </c>
      <c r="H1347">
        <f>IF(cukier3[[#This Row],[ile zakupiono]]&gt;=4000,1,0)</f>
        <v>0</v>
      </c>
    </row>
    <row r="1348" spans="1:8" x14ac:dyDescent="0.25">
      <c r="A1348" s="1">
        <v>40616</v>
      </c>
      <c r="B1348" t="s">
        <v>82</v>
      </c>
      <c r="C1348">
        <v>108</v>
      </c>
      <c r="D1348">
        <f>MONTH(cukier3[[#This Row],[Data]])</f>
        <v>3</v>
      </c>
      <c r="E1348">
        <f>IF(NOT(D1347=cukier3[[#This Row],[miesiac]]),1,0)</f>
        <v>0</v>
      </c>
      <c r="F1348">
        <f>IF(cukier3[[#This Row],[czypierwszy]]=1,(ROUNDUP((5000-F1347)/1000,0)*1000+F1347-cukier3[[#This Row],[Ilość cukru]]),F1347-cukier3[[#This Row],[Ilość cukru]])</f>
        <v>4749</v>
      </c>
      <c r="G1348">
        <f>cukier3[[#This Row],[magazyn]]-F1347+cukier3[[#This Row],[Ilość cukru]]</f>
        <v>0</v>
      </c>
      <c r="H1348">
        <f>IF(cukier3[[#This Row],[ile zakupiono]]&gt;=4000,1,0)</f>
        <v>0</v>
      </c>
    </row>
    <row r="1349" spans="1:8" x14ac:dyDescent="0.25">
      <c r="A1349" s="1">
        <v>40617</v>
      </c>
      <c r="B1349" t="s">
        <v>9</v>
      </c>
      <c r="C1349">
        <v>199</v>
      </c>
      <c r="D1349">
        <f>MONTH(cukier3[[#This Row],[Data]])</f>
        <v>3</v>
      </c>
      <c r="E1349">
        <f>IF(NOT(D1348=cukier3[[#This Row],[miesiac]]),1,0)</f>
        <v>0</v>
      </c>
      <c r="F1349">
        <f>IF(cukier3[[#This Row],[czypierwszy]]=1,(ROUNDUP((5000-F1348)/1000,0)*1000+F1348-cukier3[[#This Row],[Ilość cukru]]),F1348-cukier3[[#This Row],[Ilość cukru]])</f>
        <v>4550</v>
      </c>
      <c r="G1349">
        <f>cukier3[[#This Row],[magazyn]]-F1348+cukier3[[#This Row],[Ilość cukru]]</f>
        <v>0</v>
      </c>
      <c r="H1349">
        <f>IF(cukier3[[#This Row],[ile zakupiono]]&gt;=4000,1,0)</f>
        <v>0</v>
      </c>
    </row>
    <row r="1350" spans="1:8" x14ac:dyDescent="0.25">
      <c r="A1350" s="1">
        <v>40617</v>
      </c>
      <c r="B1350" t="s">
        <v>47</v>
      </c>
      <c r="C1350">
        <v>128</v>
      </c>
      <c r="D1350">
        <f>MONTH(cukier3[[#This Row],[Data]])</f>
        <v>3</v>
      </c>
      <c r="E1350">
        <f>IF(NOT(D1349=cukier3[[#This Row],[miesiac]]),1,0)</f>
        <v>0</v>
      </c>
      <c r="F1350">
        <f>IF(cukier3[[#This Row],[czypierwszy]]=1,(ROUNDUP((5000-F1349)/1000,0)*1000+F1349-cukier3[[#This Row],[Ilość cukru]]),F1349-cukier3[[#This Row],[Ilość cukru]])</f>
        <v>4422</v>
      </c>
      <c r="G1350">
        <f>cukier3[[#This Row],[magazyn]]-F1349+cukier3[[#This Row],[Ilość cukru]]</f>
        <v>0</v>
      </c>
      <c r="H1350">
        <f>IF(cukier3[[#This Row],[ile zakupiono]]&gt;=4000,1,0)</f>
        <v>0</v>
      </c>
    </row>
    <row r="1351" spans="1:8" x14ac:dyDescent="0.25">
      <c r="A1351" s="1">
        <v>40618</v>
      </c>
      <c r="B1351" t="s">
        <v>60</v>
      </c>
      <c r="C1351">
        <v>32</v>
      </c>
      <c r="D1351">
        <f>MONTH(cukier3[[#This Row],[Data]])</f>
        <v>3</v>
      </c>
      <c r="E1351">
        <f>IF(NOT(D1350=cukier3[[#This Row],[miesiac]]),1,0)</f>
        <v>0</v>
      </c>
      <c r="F1351">
        <f>IF(cukier3[[#This Row],[czypierwszy]]=1,(ROUNDUP((5000-F1350)/1000,0)*1000+F1350-cukier3[[#This Row],[Ilość cukru]]),F1350-cukier3[[#This Row],[Ilość cukru]])</f>
        <v>4390</v>
      </c>
      <c r="G1351">
        <f>cukier3[[#This Row],[magazyn]]-F1350+cukier3[[#This Row],[Ilość cukru]]</f>
        <v>0</v>
      </c>
      <c r="H1351">
        <f>IF(cukier3[[#This Row],[ile zakupiono]]&gt;=4000,1,0)</f>
        <v>0</v>
      </c>
    </row>
    <row r="1352" spans="1:8" x14ac:dyDescent="0.25">
      <c r="A1352" s="1">
        <v>40625</v>
      </c>
      <c r="B1352" t="s">
        <v>32</v>
      </c>
      <c r="C1352">
        <v>151</v>
      </c>
      <c r="D1352">
        <f>MONTH(cukier3[[#This Row],[Data]])</f>
        <v>3</v>
      </c>
      <c r="E1352">
        <f>IF(NOT(D1351=cukier3[[#This Row],[miesiac]]),1,0)</f>
        <v>0</v>
      </c>
      <c r="F1352">
        <f>IF(cukier3[[#This Row],[czypierwszy]]=1,(ROUNDUP((5000-F1351)/1000,0)*1000+F1351-cukier3[[#This Row],[Ilość cukru]]),F1351-cukier3[[#This Row],[Ilość cukru]])</f>
        <v>4239</v>
      </c>
      <c r="G1352">
        <f>cukier3[[#This Row],[magazyn]]-F1351+cukier3[[#This Row],[Ilość cukru]]</f>
        <v>0</v>
      </c>
      <c r="H1352">
        <f>IF(cukier3[[#This Row],[ile zakupiono]]&gt;=4000,1,0)</f>
        <v>0</v>
      </c>
    </row>
    <row r="1353" spans="1:8" x14ac:dyDescent="0.25">
      <c r="A1353" s="1">
        <v>40626</v>
      </c>
      <c r="B1353" t="s">
        <v>155</v>
      </c>
      <c r="C1353">
        <v>8</v>
      </c>
      <c r="D1353">
        <f>MONTH(cukier3[[#This Row],[Data]])</f>
        <v>3</v>
      </c>
      <c r="E1353">
        <f>IF(NOT(D1352=cukier3[[#This Row],[miesiac]]),1,0)</f>
        <v>0</v>
      </c>
      <c r="F1353">
        <f>IF(cukier3[[#This Row],[czypierwszy]]=1,(ROUNDUP((5000-F1352)/1000,0)*1000+F1352-cukier3[[#This Row],[Ilość cukru]]),F1352-cukier3[[#This Row],[Ilość cukru]])</f>
        <v>4231</v>
      </c>
      <c r="G1353">
        <f>cukier3[[#This Row],[magazyn]]-F1352+cukier3[[#This Row],[Ilość cukru]]</f>
        <v>0</v>
      </c>
      <c r="H1353">
        <f>IF(cukier3[[#This Row],[ile zakupiono]]&gt;=4000,1,0)</f>
        <v>0</v>
      </c>
    </row>
    <row r="1354" spans="1:8" x14ac:dyDescent="0.25">
      <c r="A1354" s="1">
        <v>40627</v>
      </c>
      <c r="B1354" t="s">
        <v>16</v>
      </c>
      <c r="C1354">
        <v>411</v>
      </c>
      <c r="D1354">
        <f>MONTH(cukier3[[#This Row],[Data]])</f>
        <v>3</v>
      </c>
      <c r="E1354">
        <f>IF(NOT(D1353=cukier3[[#This Row],[miesiac]]),1,0)</f>
        <v>0</v>
      </c>
      <c r="F1354">
        <f>IF(cukier3[[#This Row],[czypierwszy]]=1,(ROUNDUP((5000-F1353)/1000,0)*1000+F1353-cukier3[[#This Row],[Ilość cukru]]),F1353-cukier3[[#This Row],[Ilość cukru]])</f>
        <v>3820</v>
      </c>
      <c r="G1354">
        <f>cukier3[[#This Row],[magazyn]]-F1353+cukier3[[#This Row],[Ilość cukru]]</f>
        <v>0</v>
      </c>
      <c r="H1354">
        <f>IF(cukier3[[#This Row],[ile zakupiono]]&gt;=4000,1,0)</f>
        <v>0</v>
      </c>
    </row>
    <row r="1355" spans="1:8" x14ac:dyDescent="0.25">
      <c r="A1355" s="1">
        <v>40628</v>
      </c>
      <c r="B1355" t="s">
        <v>54</v>
      </c>
      <c r="C1355">
        <v>119</v>
      </c>
      <c r="D1355">
        <f>MONTH(cukier3[[#This Row],[Data]])</f>
        <v>3</v>
      </c>
      <c r="E1355">
        <f>IF(NOT(D1354=cukier3[[#This Row],[miesiac]]),1,0)</f>
        <v>0</v>
      </c>
      <c r="F1355">
        <f>IF(cukier3[[#This Row],[czypierwszy]]=1,(ROUNDUP((5000-F1354)/1000,0)*1000+F1354-cukier3[[#This Row],[Ilość cukru]]),F1354-cukier3[[#This Row],[Ilość cukru]])</f>
        <v>3701</v>
      </c>
      <c r="G1355">
        <f>cukier3[[#This Row],[magazyn]]-F1354+cukier3[[#This Row],[Ilość cukru]]</f>
        <v>0</v>
      </c>
      <c r="H1355">
        <f>IF(cukier3[[#This Row],[ile zakupiono]]&gt;=4000,1,0)</f>
        <v>0</v>
      </c>
    </row>
    <row r="1356" spans="1:8" x14ac:dyDescent="0.25">
      <c r="A1356" s="1">
        <v>40630</v>
      </c>
      <c r="B1356" t="s">
        <v>19</v>
      </c>
      <c r="C1356">
        <v>366</v>
      </c>
      <c r="D1356">
        <f>MONTH(cukier3[[#This Row],[Data]])</f>
        <v>3</v>
      </c>
      <c r="E1356">
        <f>IF(NOT(D1355=cukier3[[#This Row],[miesiac]]),1,0)</f>
        <v>0</v>
      </c>
      <c r="F1356">
        <f>IF(cukier3[[#This Row],[czypierwszy]]=1,(ROUNDUP((5000-F1355)/1000,0)*1000+F1355-cukier3[[#This Row],[Ilość cukru]]),F1355-cukier3[[#This Row],[Ilość cukru]])</f>
        <v>3335</v>
      </c>
      <c r="G1356">
        <f>cukier3[[#This Row],[magazyn]]-F1355+cukier3[[#This Row],[Ilość cukru]]</f>
        <v>0</v>
      </c>
      <c r="H1356">
        <f>IF(cukier3[[#This Row],[ile zakupiono]]&gt;=4000,1,0)</f>
        <v>0</v>
      </c>
    </row>
    <row r="1357" spans="1:8" x14ac:dyDescent="0.25">
      <c r="A1357" s="1">
        <v>40633</v>
      </c>
      <c r="B1357" t="s">
        <v>71</v>
      </c>
      <c r="C1357">
        <v>20</v>
      </c>
      <c r="D1357">
        <f>MONTH(cukier3[[#This Row],[Data]])</f>
        <v>3</v>
      </c>
      <c r="E1357">
        <f>IF(NOT(D1356=cukier3[[#This Row],[miesiac]]),1,0)</f>
        <v>0</v>
      </c>
      <c r="F1357">
        <f>IF(cukier3[[#This Row],[czypierwszy]]=1,(ROUNDUP((5000-F1356)/1000,0)*1000+F1356-cukier3[[#This Row],[Ilość cukru]]),F1356-cukier3[[#This Row],[Ilość cukru]])</f>
        <v>3315</v>
      </c>
      <c r="G1357">
        <f>cukier3[[#This Row],[magazyn]]-F1356+cukier3[[#This Row],[Ilość cukru]]</f>
        <v>0</v>
      </c>
      <c r="H1357">
        <f>IF(cukier3[[#This Row],[ile zakupiono]]&gt;=4000,1,0)</f>
        <v>0</v>
      </c>
    </row>
    <row r="1358" spans="1:8" x14ac:dyDescent="0.25">
      <c r="A1358" s="1">
        <v>40635</v>
      </c>
      <c r="B1358" t="s">
        <v>125</v>
      </c>
      <c r="C1358">
        <v>124</v>
      </c>
      <c r="D1358">
        <f>MONTH(cukier3[[#This Row],[Data]])</f>
        <v>4</v>
      </c>
      <c r="E1358">
        <f>IF(NOT(D1357=cukier3[[#This Row],[miesiac]]),1,0)</f>
        <v>1</v>
      </c>
      <c r="F1358">
        <f>IF(cukier3[[#This Row],[czypierwszy]]=1,(ROUNDUP((5000-F1357)/1000,0)*1000+F1357-cukier3[[#This Row],[Ilość cukru]]),F1357-cukier3[[#This Row],[Ilość cukru]])</f>
        <v>5191</v>
      </c>
      <c r="G1358">
        <f>cukier3[[#This Row],[magazyn]]-F1357+cukier3[[#This Row],[Ilość cukru]]</f>
        <v>2000</v>
      </c>
      <c r="H1358">
        <f>IF(cukier3[[#This Row],[ile zakupiono]]&gt;=4000,1,0)</f>
        <v>0</v>
      </c>
    </row>
    <row r="1359" spans="1:8" x14ac:dyDescent="0.25">
      <c r="A1359" s="1">
        <v>40635</v>
      </c>
      <c r="B1359" t="s">
        <v>12</v>
      </c>
      <c r="C1359">
        <v>30</v>
      </c>
      <c r="D1359">
        <f>MONTH(cukier3[[#This Row],[Data]])</f>
        <v>4</v>
      </c>
      <c r="E1359">
        <f>IF(NOT(D1358=cukier3[[#This Row],[miesiac]]),1,0)</f>
        <v>0</v>
      </c>
      <c r="F1359">
        <f>IF(cukier3[[#This Row],[czypierwszy]]=1,(ROUNDUP((5000-F1358)/1000,0)*1000+F1358-cukier3[[#This Row],[Ilość cukru]]),F1358-cukier3[[#This Row],[Ilość cukru]])</f>
        <v>5161</v>
      </c>
      <c r="G1359">
        <f>cukier3[[#This Row],[magazyn]]-F1358+cukier3[[#This Row],[Ilość cukru]]</f>
        <v>0</v>
      </c>
      <c r="H1359">
        <f>IF(cukier3[[#This Row],[ile zakupiono]]&gt;=4000,1,0)</f>
        <v>0</v>
      </c>
    </row>
    <row r="1360" spans="1:8" x14ac:dyDescent="0.25">
      <c r="A1360" s="1">
        <v>40636</v>
      </c>
      <c r="B1360" t="s">
        <v>16</v>
      </c>
      <c r="C1360">
        <v>237</v>
      </c>
      <c r="D1360">
        <f>MONTH(cukier3[[#This Row],[Data]])</f>
        <v>4</v>
      </c>
      <c r="E1360">
        <f>IF(NOT(D1359=cukier3[[#This Row],[miesiac]]),1,0)</f>
        <v>0</v>
      </c>
      <c r="F1360">
        <f>IF(cukier3[[#This Row],[czypierwszy]]=1,(ROUNDUP((5000-F1359)/1000,0)*1000+F1359-cukier3[[#This Row],[Ilość cukru]]),F1359-cukier3[[#This Row],[Ilość cukru]])</f>
        <v>4924</v>
      </c>
      <c r="G1360">
        <f>cukier3[[#This Row],[magazyn]]-F1359+cukier3[[#This Row],[Ilość cukru]]</f>
        <v>0</v>
      </c>
      <c r="H1360">
        <f>IF(cukier3[[#This Row],[ile zakupiono]]&gt;=4000,1,0)</f>
        <v>0</v>
      </c>
    </row>
    <row r="1361" spans="1:8" x14ac:dyDescent="0.25">
      <c r="A1361" s="1">
        <v>40638</v>
      </c>
      <c r="B1361" t="s">
        <v>24</v>
      </c>
      <c r="C1361">
        <v>355</v>
      </c>
      <c r="D1361">
        <f>MONTH(cukier3[[#This Row],[Data]])</f>
        <v>4</v>
      </c>
      <c r="E1361">
        <f>IF(NOT(D1360=cukier3[[#This Row],[miesiac]]),1,0)</f>
        <v>0</v>
      </c>
      <c r="F1361">
        <f>IF(cukier3[[#This Row],[czypierwszy]]=1,(ROUNDUP((5000-F1360)/1000,0)*1000+F1360-cukier3[[#This Row],[Ilość cukru]]),F1360-cukier3[[#This Row],[Ilość cukru]])</f>
        <v>4569</v>
      </c>
      <c r="G1361">
        <f>cukier3[[#This Row],[magazyn]]-F1360+cukier3[[#This Row],[Ilość cukru]]</f>
        <v>0</v>
      </c>
      <c r="H1361">
        <f>IF(cukier3[[#This Row],[ile zakupiono]]&gt;=4000,1,0)</f>
        <v>0</v>
      </c>
    </row>
    <row r="1362" spans="1:8" x14ac:dyDescent="0.25">
      <c r="A1362" s="1">
        <v>40642</v>
      </c>
      <c r="B1362" t="s">
        <v>47</v>
      </c>
      <c r="C1362">
        <v>162</v>
      </c>
      <c r="D1362">
        <f>MONTH(cukier3[[#This Row],[Data]])</f>
        <v>4</v>
      </c>
      <c r="E1362">
        <f>IF(NOT(D1361=cukier3[[#This Row],[miesiac]]),1,0)</f>
        <v>0</v>
      </c>
      <c r="F1362">
        <f>IF(cukier3[[#This Row],[czypierwszy]]=1,(ROUNDUP((5000-F1361)/1000,0)*1000+F1361-cukier3[[#This Row],[Ilość cukru]]),F1361-cukier3[[#This Row],[Ilość cukru]])</f>
        <v>4407</v>
      </c>
      <c r="G1362">
        <f>cukier3[[#This Row],[magazyn]]-F1361+cukier3[[#This Row],[Ilość cukru]]</f>
        <v>0</v>
      </c>
      <c r="H1362">
        <f>IF(cukier3[[#This Row],[ile zakupiono]]&gt;=4000,1,0)</f>
        <v>0</v>
      </c>
    </row>
    <row r="1363" spans="1:8" x14ac:dyDescent="0.25">
      <c r="A1363" s="1">
        <v>40647</v>
      </c>
      <c r="B1363" t="s">
        <v>37</v>
      </c>
      <c r="C1363">
        <v>46</v>
      </c>
      <c r="D1363">
        <f>MONTH(cukier3[[#This Row],[Data]])</f>
        <v>4</v>
      </c>
      <c r="E1363">
        <f>IF(NOT(D1362=cukier3[[#This Row],[miesiac]]),1,0)</f>
        <v>0</v>
      </c>
      <c r="F1363">
        <f>IF(cukier3[[#This Row],[czypierwszy]]=1,(ROUNDUP((5000-F1362)/1000,0)*1000+F1362-cukier3[[#This Row],[Ilość cukru]]),F1362-cukier3[[#This Row],[Ilość cukru]])</f>
        <v>4361</v>
      </c>
      <c r="G1363">
        <f>cukier3[[#This Row],[magazyn]]-F1362+cukier3[[#This Row],[Ilość cukru]]</f>
        <v>0</v>
      </c>
      <c r="H1363">
        <f>IF(cukier3[[#This Row],[ile zakupiono]]&gt;=4000,1,0)</f>
        <v>0</v>
      </c>
    </row>
    <row r="1364" spans="1:8" x14ac:dyDescent="0.25">
      <c r="A1364" s="1">
        <v>40647</v>
      </c>
      <c r="B1364" t="s">
        <v>221</v>
      </c>
      <c r="C1364">
        <v>13</v>
      </c>
      <c r="D1364">
        <f>MONTH(cukier3[[#This Row],[Data]])</f>
        <v>4</v>
      </c>
      <c r="E1364">
        <f>IF(NOT(D1363=cukier3[[#This Row],[miesiac]]),1,0)</f>
        <v>0</v>
      </c>
      <c r="F1364">
        <f>IF(cukier3[[#This Row],[czypierwszy]]=1,(ROUNDUP((5000-F1363)/1000,0)*1000+F1363-cukier3[[#This Row],[Ilość cukru]]),F1363-cukier3[[#This Row],[Ilość cukru]])</f>
        <v>4348</v>
      </c>
      <c r="G1364">
        <f>cukier3[[#This Row],[magazyn]]-F1363+cukier3[[#This Row],[Ilość cukru]]</f>
        <v>0</v>
      </c>
      <c r="H1364">
        <f>IF(cukier3[[#This Row],[ile zakupiono]]&gt;=4000,1,0)</f>
        <v>0</v>
      </c>
    </row>
    <row r="1365" spans="1:8" x14ac:dyDescent="0.25">
      <c r="A1365" s="1">
        <v>40647</v>
      </c>
      <c r="B1365" t="s">
        <v>120</v>
      </c>
      <c r="C1365">
        <v>14</v>
      </c>
      <c r="D1365">
        <f>MONTH(cukier3[[#This Row],[Data]])</f>
        <v>4</v>
      </c>
      <c r="E1365">
        <f>IF(NOT(D1364=cukier3[[#This Row],[miesiac]]),1,0)</f>
        <v>0</v>
      </c>
      <c r="F1365">
        <f>IF(cukier3[[#This Row],[czypierwszy]]=1,(ROUNDUP((5000-F1364)/1000,0)*1000+F1364-cukier3[[#This Row],[Ilość cukru]]),F1364-cukier3[[#This Row],[Ilość cukru]])</f>
        <v>4334</v>
      </c>
      <c r="G1365">
        <f>cukier3[[#This Row],[magazyn]]-F1364+cukier3[[#This Row],[Ilość cukru]]</f>
        <v>0</v>
      </c>
      <c r="H1365">
        <f>IF(cukier3[[#This Row],[ile zakupiono]]&gt;=4000,1,0)</f>
        <v>0</v>
      </c>
    </row>
    <row r="1366" spans="1:8" x14ac:dyDescent="0.25">
      <c r="A1366" s="1">
        <v>40647</v>
      </c>
      <c r="B1366" t="s">
        <v>222</v>
      </c>
      <c r="C1366">
        <v>4</v>
      </c>
      <c r="D1366">
        <f>MONTH(cukier3[[#This Row],[Data]])</f>
        <v>4</v>
      </c>
      <c r="E1366">
        <f>IF(NOT(D1365=cukier3[[#This Row],[miesiac]]),1,0)</f>
        <v>0</v>
      </c>
      <c r="F1366">
        <f>IF(cukier3[[#This Row],[czypierwszy]]=1,(ROUNDUP((5000-F1365)/1000,0)*1000+F1365-cukier3[[#This Row],[Ilość cukru]]),F1365-cukier3[[#This Row],[Ilość cukru]])</f>
        <v>4330</v>
      </c>
      <c r="G1366">
        <f>cukier3[[#This Row],[magazyn]]-F1365+cukier3[[#This Row],[Ilość cukru]]</f>
        <v>0</v>
      </c>
      <c r="H1366">
        <f>IF(cukier3[[#This Row],[ile zakupiono]]&gt;=4000,1,0)</f>
        <v>0</v>
      </c>
    </row>
    <row r="1367" spans="1:8" x14ac:dyDescent="0.25">
      <c r="A1367" s="1">
        <v>40651</v>
      </c>
      <c r="B1367" t="s">
        <v>11</v>
      </c>
      <c r="C1367">
        <v>470</v>
      </c>
      <c r="D1367">
        <f>MONTH(cukier3[[#This Row],[Data]])</f>
        <v>4</v>
      </c>
      <c r="E1367">
        <f>IF(NOT(D1366=cukier3[[#This Row],[miesiac]]),1,0)</f>
        <v>0</v>
      </c>
      <c r="F1367">
        <f>IF(cukier3[[#This Row],[czypierwszy]]=1,(ROUNDUP((5000-F1366)/1000,0)*1000+F1366-cukier3[[#This Row],[Ilość cukru]]),F1366-cukier3[[#This Row],[Ilość cukru]])</f>
        <v>3860</v>
      </c>
      <c r="G1367">
        <f>cukier3[[#This Row],[magazyn]]-F1366+cukier3[[#This Row],[Ilość cukru]]</f>
        <v>0</v>
      </c>
      <c r="H1367">
        <f>IF(cukier3[[#This Row],[ile zakupiono]]&gt;=4000,1,0)</f>
        <v>0</v>
      </c>
    </row>
    <row r="1368" spans="1:8" x14ac:dyDescent="0.25">
      <c r="A1368" s="1">
        <v>40651</v>
      </c>
      <c r="B1368" t="s">
        <v>223</v>
      </c>
      <c r="C1368">
        <v>9</v>
      </c>
      <c r="D1368">
        <f>MONTH(cukier3[[#This Row],[Data]])</f>
        <v>4</v>
      </c>
      <c r="E1368">
        <f>IF(NOT(D1367=cukier3[[#This Row],[miesiac]]),1,0)</f>
        <v>0</v>
      </c>
      <c r="F1368">
        <f>IF(cukier3[[#This Row],[czypierwszy]]=1,(ROUNDUP((5000-F1367)/1000,0)*1000+F1367-cukier3[[#This Row],[Ilość cukru]]),F1367-cukier3[[#This Row],[Ilość cukru]])</f>
        <v>3851</v>
      </c>
      <c r="G1368">
        <f>cukier3[[#This Row],[magazyn]]-F1367+cukier3[[#This Row],[Ilość cukru]]</f>
        <v>0</v>
      </c>
      <c r="H1368">
        <f>IF(cukier3[[#This Row],[ile zakupiono]]&gt;=4000,1,0)</f>
        <v>0</v>
      </c>
    </row>
    <row r="1369" spans="1:8" x14ac:dyDescent="0.25">
      <c r="A1369" s="1">
        <v>40651</v>
      </c>
      <c r="B1369" t="s">
        <v>60</v>
      </c>
      <c r="C1369">
        <v>37</v>
      </c>
      <c r="D1369">
        <f>MONTH(cukier3[[#This Row],[Data]])</f>
        <v>4</v>
      </c>
      <c r="E1369">
        <f>IF(NOT(D1368=cukier3[[#This Row],[miesiac]]),1,0)</f>
        <v>0</v>
      </c>
      <c r="F1369">
        <f>IF(cukier3[[#This Row],[czypierwszy]]=1,(ROUNDUP((5000-F1368)/1000,0)*1000+F1368-cukier3[[#This Row],[Ilość cukru]]),F1368-cukier3[[#This Row],[Ilość cukru]])</f>
        <v>3814</v>
      </c>
      <c r="G1369">
        <f>cukier3[[#This Row],[magazyn]]-F1368+cukier3[[#This Row],[Ilość cukru]]</f>
        <v>0</v>
      </c>
      <c r="H1369">
        <f>IF(cukier3[[#This Row],[ile zakupiono]]&gt;=4000,1,0)</f>
        <v>0</v>
      </c>
    </row>
    <row r="1370" spans="1:8" x14ac:dyDescent="0.25">
      <c r="A1370" s="1">
        <v>40652</v>
      </c>
      <c r="B1370" t="s">
        <v>30</v>
      </c>
      <c r="C1370">
        <v>55</v>
      </c>
      <c r="D1370">
        <f>MONTH(cukier3[[#This Row],[Data]])</f>
        <v>4</v>
      </c>
      <c r="E1370">
        <f>IF(NOT(D1369=cukier3[[#This Row],[miesiac]]),1,0)</f>
        <v>0</v>
      </c>
      <c r="F1370">
        <f>IF(cukier3[[#This Row],[czypierwszy]]=1,(ROUNDUP((5000-F1369)/1000,0)*1000+F1369-cukier3[[#This Row],[Ilość cukru]]),F1369-cukier3[[#This Row],[Ilość cukru]])</f>
        <v>3759</v>
      </c>
      <c r="G1370">
        <f>cukier3[[#This Row],[magazyn]]-F1369+cukier3[[#This Row],[Ilość cukru]]</f>
        <v>0</v>
      </c>
      <c r="H1370">
        <f>IF(cukier3[[#This Row],[ile zakupiono]]&gt;=4000,1,0)</f>
        <v>0</v>
      </c>
    </row>
    <row r="1371" spans="1:8" x14ac:dyDescent="0.25">
      <c r="A1371" s="1">
        <v>40654</v>
      </c>
      <c r="B1371" t="s">
        <v>57</v>
      </c>
      <c r="C1371">
        <v>140</v>
      </c>
      <c r="D1371">
        <f>MONTH(cukier3[[#This Row],[Data]])</f>
        <v>4</v>
      </c>
      <c r="E1371">
        <f>IF(NOT(D1370=cukier3[[#This Row],[miesiac]]),1,0)</f>
        <v>0</v>
      </c>
      <c r="F1371">
        <f>IF(cukier3[[#This Row],[czypierwszy]]=1,(ROUNDUP((5000-F1370)/1000,0)*1000+F1370-cukier3[[#This Row],[Ilość cukru]]),F1370-cukier3[[#This Row],[Ilość cukru]])</f>
        <v>3619</v>
      </c>
      <c r="G1371">
        <f>cukier3[[#This Row],[magazyn]]-F1370+cukier3[[#This Row],[Ilość cukru]]</f>
        <v>0</v>
      </c>
      <c r="H1371">
        <f>IF(cukier3[[#This Row],[ile zakupiono]]&gt;=4000,1,0)</f>
        <v>0</v>
      </c>
    </row>
    <row r="1372" spans="1:8" x14ac:dyDescent="0.25">
      <c r="A1372" s="1">
        <v>40656</v>
      </c>
      <c r="B1372" t="s">
        <v>224</v>
      </c>
      <c r="C1372">
        <v>12</v>
      </c>
      <c r="D1372">
        <f>MONTH(cukier3[[#This Row],[Data]])</f>
        <v>4</v>
      </c>
      <c r="E1372">
        <f>IF(NOT(D1371=cukier3[[#This Row],[miesiac]]),1,0)</f>
        <v>0</v>
      </c>
      <c r="F1372">
        <f>IF(cukier3[[#This Row],[czypierwszy]]=1,(ROUNDUP((5000-F1371)/1000,0)*1000+F1371-cukier3[[#This Row],[Ilość cukru]]),F1371-cukier3[[#This Row],[Ilość cukru]])</f>
        <v>3607</v>
      </c>
      <c r="G1372">
        <f>cukier3[[#This Row],[magazyn]]-F1371+cukier3[[#This Row],[Ilość cukru]]</f>
        <v>0</v>
      </c>
      <c r="H1372">
        <f>IF(cukier3[[#This Row],[ile zakupiono]]&gt;=4000,1,0)</f>
        <v>0</v>
      </c>
    </row>
    <row r="1373" spans="1:8" x14ac:dyDescent="0.25">
      <c r="A1373" s="1">
        <v>40658</v>
      </c>
      <c r="B1373" t="s">
        <v>14</v>
      </c>
      <c r="C1373">
        <v>20</v>
      </c>
      <c r="D1373">
        <f>MONTH(cukier3[[#This Row],[Data]])</f>
        <v>4</v>
      </c>
      <c r="E1373">
        <f>IF(NOT(D1372=cukier3[[#This Row],[miesiac]]),1,0)</f>
        <v>0</v>
      </c>
      <c r="F1373">
        <f>IF(cukier3[[#This Row],[czypierwszy]]=1,(ROUNDUP((5000-F1372)/1000,0)*1000+F1372-cukier3[[#This Row],[Ilość cukru]]),F1372-cukier3[[#This Row],[Ilość cukru]])</f>
        <v>3587</v>
      </c>
      <c r="G1373">
        <f>cukier3[[#This Row],[magazyn]]-F1372+cukier3[[#This Row],[Ilość cukru]]</f>
        <v>0</v>
      </c>
      <c r="H1373">
        <f>IF(cukier3[[#This Row],[ile zakupiono]]&gt;=4000,1,0)</f>
        <v>0</v>
      </c>
    </row>
    <row r="1374" spans="1:8" x14ac:dyDescent="0.25">
      <c r="A1374" s="1">
        <v>40662</v>
      </c>
      <c r="B1374" t="s">
        <v>52</v>
      </c>
      <c r="C1374">
        <v>478</v>
      </c>
      <c r="D1374">
        <f>MONTH(cukier3[[#This Row],[Data]])</f>
        <v>4</v>
      </c>
      <c r="E1374">
        <f>IF(NOT(D1373=cukier3[[#This Row],[miesiac]]),1,0)</f>
        <v>0</v>
      </c>
      <c r="F1374">
        <f>IF(cukier3[[#This Row],[czypierwszy]]=1,(ROUNDUP((5000-F1373)/1000,0)*1000+F1373-cukier3[[#This Row],[Ilość cukru]]),F1373-cukier3[[#This Row],[Ilość cukru]])</f>
        <v>3109</v>
      </c>
      <c r="G1374">
        <f>cukier3[[#This Row],[magazyn]]-F1373+cukier3[[#This Row],[Ilość cukru]]</f>
        <v>0</v>
      </c>
      <c r="H1374">
        <f>IF(cukier3[[#This Row],[ile zakupiono]]&gt;=4000,1,0)</f>
        <v>0</v>
      </c>
    </row>
    <row r="1375" spans="1:8" x14ac:dyDescent="0.25">
      <c r="A1375" s="1">
        <v>40664</v>
      </c>
      <c r="B1375" t="s">
        <v>24</v>
      </c>
      <c r="C1375">
        <v>289</v>
      </c>
      <c r="D1375">
        <f>MONTH(cukier3[[#This Row],[Data]])</f>
        <v>5</v>
      </c>
      <c r="E1375">
        <f>IF(NOT(D1374=cukier3[[#This Row],[miesiac]]),1,0)</f>
        <v>1</v>
      </c>
      <c r="F1375">
        <f>IF(cukier3[[#This Row],[czypierwszy]]=1,(ROUNDUP((5000-F1374)/1000,0)*1000+F1374-cukier3[[#This Row],[Ilość cukru]]),F1374-cukier3[[#This Row],[Ilość cukru]])</f>
        <v>4820</v>
      </c>
      <c r="G1375">
        <f>cukier3[[#This Row],[magazyn]]-F1374+cukier3[[#This Row],[Ilość cukru]]</f>
        <v>2000</v>
      </c>
      <c r="H1375">
        <f>IF(cukier3[[#This Row],[ile zakupiono]]&gt;=4000,1,0)</f>
        <v>0</v>
      </c>
    </row>
    <row r="1376" spans="1:8" x14ac:dyDescent="0.25">
      <c r="A1376" s="1">
        <v>40665</v>
      </c>
      <c r="B1376" t="s">
        <v>59</v>
      </c>
      <c r="C1376">
        <v>1</v>
      </c>
      <c r="D1376">
        <f>MONTH(cukier3[[#This Row],[Data]])</f>
        <v>5</v>
      </c>
      <c r="E1376">
        <f>IF(NOT(D1375=cukier3[[#This Row],[miesiac]]),1,0)</f>
        <v>0</v>
      </c>
      <c r="F1376">
        <f>IF(cukier3[[#This Row],[czypierwszy]]=1,(ROUNDUP((5000-F1375)/1000,0)*1000+F1375-cukier3[[#This Row],[Ilość cukru]]),F1375-cukier3[[#This Row],[Ilość cukru]])</f>
        <v>4819</v>
      </c>
      <c r="G1376">
        <f>cukier3[[#This Row],[magazyn]]-F1375+cukier3[[#This Row],[Ilość cukru]]</f>
        <v>0</v>
      </c>
      <c r="H1376">
        <f>IF(cukier3[[#This Row],[ile zakupiono]]&gt;=4000,1,0)</f>
        <v>0</v>
      </c>
    </row>
    <row r="1377" spans="1:8" x14ac:dyDescent="0.25">
      <c r="A1377" s="1">
        <v>40665</v>
      </c>
      <c r="B1377" t="s">
        <v>151</v>
      </c>
      <c r="C1377">
        <v>15</v>
      </c>
      <c r="D1377">
        <f>MONTH(cukier3[[#This Row],[Data]])</f>
        <v>5</v>
      </c>
      <c r="E1377">
        <f>IF(NOT(D1376=cukier3[[#This Row],[miesiac]]),1,0)</f>
        <v>0</v>
      </c>
      <c r="F1377">
        <f>IF(cukier3[[#This Row],[czypierwszy]]=1,(ROUNDUP((5000-F1376)/1000,0)*1000+F1376-cukier3[[#This Row],[Ilość cukru]]),F1376-cukier3[[#This Row],[Ilość cukru]])</f>
        <v>4804</v>
      </c>
      <c r="G1377">
        <f>cukier3[[#This Row],[magazyn]]-F1376+cukier3[[#This Row],[Ilość cukru]]</f>
        <v>0</v>
      </c>
      <c r="H1377">
        <f>IF(cukier3[[#This Row],[ile zakupiono]]&gt;=4000,1,0)</f>
        <v>0</v>
      </c>
    </row>
    <row r="1378" spans="1:8" x14ac:dyDescent="0.25">
      <c r="A1378" s="1">
        <v>40668</v>
      </c>
      <c r="B1378" t="s">
        <v>9</v>
      </c>
      <c r="C1378">
        <v>400</v>
      </c>
      <c r="D1378">
        <f>MONTH(cukier3[[#This Row],[Data]])</f>
        <v>5</v>
      </c>
      <c r="E1378">
        <f>IF(NOT(D1377=cukier3[[#This Row],[miesiac]]),1,0)</f>
        <v>0</v>
      </c>
      <c r="F1378">
        <f>IF(cukier3[[#This Row],[czypierwszy]]=1,(ROUNDUP((5000-F1377)/1000,0)*1000+F1377-cukier3[[#This Row],[Ilość cukru]]),F1377-cukier3[[#This Row],[Ilość cukru]])</f>
        <v>4404</v>
      </c>
      <c r="G1378">
        <f>cukier3[[#This Row],[magazyn]]-F1377+cukier3[[#This Row],[Ilość cukru]]</f>
        <v>0</v>
      </c>
      <c r="H1378">
        <f>IF(cukier3[[#This Row],[ile zakupiono]]&gt;=4000,1,0)</f>
        <v>0</v>
      </c>
    </row>
    <row r="1379" spans="1:8" x14ac:dyDescent="0.25">
      <c r="A1379" s="1">
        <v>40669</v>
      </c>
      <c r="B1379" t="s">
        <v>110</v>
      </c>
      <c r="C1379">
        <v>1</v>
      </c>
      <c r="D1379">
        <f>MONTH(cukier3[[#This Row],[Data]])</f>
        <v>5</v>
      </c>
      <c r="E1379">
        <f>IF(NOT(D1378=cukier3[[#This Row],[miesiac]]),1,0)</f>
        <v>0</v>
      </c>
      <c r="F1379">
        <f>IF(cukier3[[#This Row],[czypierwszy]]=1,(ROUNDUP((5000-F1378)/1000,0)*1000+F1378-cukier3[[#This Row],[Ilość cukru]]),F1378-cukier3[[#This Row],[Ilość cukru]])</f>
        <v>4403</v>
      </c>
      <c r="G1379">
        <f>cukier3[[#This Row],[magazyn]]-F1378+cukier3[[#This Row],[Ilość cukru]]</f>
        <v>0</v>
      </c>
      <c r="H1379">
        <f>IF(cukier3[[#This Row],[ile zakupiono]]&gt;=4000,1,0)</f>
        <v>0</v>
      </c>
    </row>
    <row r="1380" spans="1:8" x14ac:dyDescent="0.25">
      <c r="A1380" s="1">
        <v>40670</v>
      </c>
      <c r="B1380" t="s">
        <v>10</v>
      </c>
      <c r="C1380">
        <v>184</v>
      </c>
      <c r="D1380">
        <f>MONTH(cukier3[[#This Row],[Data]])</f>
        <v>5</v>
      </c>
      <c r="E1380">
        <f>IF(NOT(D1379=cukier3[[#This Row],[miesiac]]),1,0)</f>
        <v>0</v>
      </c>
      <c r="F1380">
        <f>IF(cukier3[[#This Row],[czypierwszy]]=1,(ROUNDUP((5000-F1379)/1000,0)*1000+F1379-cukier3[[#This Row],[Ilość cukru]]),F1379-cukier3[[#This Row],[Ilość cukru]])</f>
        <v>4219</v>
      </c>
      <c r="G1380">
        <f>cukier3[[#This Row],[magazyn]]-F1379+cukier3[[#This Row],[Ilość cukru]]</f>
        <v>0</v>
      </c>
      <c r="H1380">
        <f>IF(cukier3[[#This Row],[ile zakupiono]]&gt;=4000,1,0)</f>
        <v>0</v>
      </c>
    </row>
    <row r="1381" spans="1:8" x14ac:dyDescent="0.25">
      <c r="A1381" s="1">
        <v>40670</v>
      </c>
      <c r="B1381" t="s">
        <v>8</v>
      </c>
      <c r="C1381">
        <v>99</v>
      </c>
      <c r="D1381">
        <f>MONTH(cukier3[[#This Row],[Data]])</f>
        <v>5</v>
      </c>
      <c r="E1381">
        <f>IF(NOT(D1380=cukier3[[#This Row],[miesiac]]),1,0)</f>
        <v>0</v>
      </c>
      <c r="F1381">
        <f>IF(cukier3[[#This Row],[czypierwszy]]=1,(ROUNDUP((5000-F1380)/1000,0)*1000+F1380-cukier3[[#This Row],[Ilość cukru]]),F1380-cukier3[[#This Row],[Ilość cukru]])</f>
        <v>4120</v>
      </c>
      <c r="G1381">
        <f>cukier3[[#This Row],[magazyn]]-F1380+cukier3[[#This Row],[Ilość cukru]]</f>
        <v>0</v>
      </c>
      <c r="H1381">
        <f>IF(cukier3[[#This Row],[ile zakupiono]]&gt;=4000,1,0)</f>
        <v>0</v>
      </c>
    </row>
    <row r="1382" spans="1:8" x14ac:dyDescent="0.25">
      <c r="A1382" s="1">
        <v>40671</v>
      </c>
      <c r="B1382" t="s">
        <v>12</v>
      </c>
      <c r="C1382">
        <v>143</v>
      </c>
      <c r="D1382">
        <f>MONTH(cukier3[[#This Row],[Data]])</f>
        <v>5</v>
      </c>
      <c r="E1382">
        <f>IF(NOT(D1381=cukier3[[#This Row],[miesiac]]),1,0)</f>
        <v>0</v>
      </c>
      <c r="F1382">
        <f>IF(cukier3[[#This Row],[czypierwszy]]=1,(ROUNDUP((5000-F1381)/1000,0)*1000+F1381-cukier3[[#This Row],[Ilość cukru]]),F1381-cukier3[[#This Row],[Ilość cukru]])</f>
        <v>3977</v>
      </c>
      <c r="G1382">
        <f>cukier3[[#This Row],[magazyn]]-F1381+cukier3[[#This Row],[Ilość cukru]]</f>
        <v>0</v>
      </c>
      <c r="H1382">
        <f>IF(cukier3[[#This Row],[ile zakupiono]]&gt;=4000,1,0)</f>
        <v>0</v>
      </c>
    </row>
    <row r="1383" spans="1:8" x14ac:dyDescent="0.25">
      <c r="A1383" s="1">
        <v>40672</v>
      </c>
      <c r="B1383" t="s">
        <v>32</v>
      </c>
      <c r="C1383">
        <v>184</v>
      </c>
      <c r="D1383">
        <f>MONTH(cukier3[[#This Row],[Data]])</f>
        <v>5</v>
      </c>
      <c r="E1383">
        <f>IF(NOT(D1382=cukier3[[#This Row],[miesiac]]),1,0)</f>
        <v>0</v>
      </c>
      <c r="F1383">
        <f>IF(cukier3[[#This Row],[czypierwszy]]=1,(ROUNDUP((5000-F1382)/1000,0)*1000+F1382-cukier3[[#This Row],[Ilość cukru]]),F1382-cukier3[[#This Row],[Ilość cukru]])</f>
        <v>3793</v>
      </c>
      <c r="G1383">
        <f>cukier3[[#This Row],[magazyn]]-F1382+cukier3[[#This Row],[Ilość cukru]]</f>
        <v>0</v>
      </c>
      <c r="H1383">
        <f>IF(cukier3[[#This Row],[ile zakupiono]]&gt;=4000,1,0)</f>
        <v>0</v>
      </c>
    </row>
    <row r="1384" spans="1:8" x14ac:dyDescent="0.25">
      <c r="A1384" s="1">
        <v>40676</v>
      </c>
      <c r="B1384" t="s">
        <v>165</v>
      </c>
      <c r="C1384">
        <v>3</v>
      </c>
      <c r="D1384">
        <f>MONTH(cukier3[[#This Row],[Data]])</f>
        <v>5</v>
      </c>
      <c r="E1384">
        <f>IF(NOT(D1383=cukier3[[#This Row],[miesiac]]),1,0)</f>
        <v>0</v>
      </c>
      <c r="F1384">
        <f>IF(cukier3[[#This Row],[czypierwszy]]=1,(ROUNDUP((5000-F1383)/1000,0)*1000+F1383-cukier3[[#This Row],[Ilość cukru]]),F1383-cukier3[[#This Row],[Ilość cukru]])</f>
        <v>3790</v>
      </c>
      <c r="G1384">
        <f>cukier3[[#This Row],[magazyn]]-F1383+cukier3[[#This Row],[Ilość cukru]]</f>
        <v>0</v>
      </c>
      <c r="H1384">
        <f>IF(cukier3[[#This Row],[ile zakupiono]]&gt;=4000,1,0)</f>
        <v>0</v>
      </c>
    </row>
    <row r="1385" spans="1:8" x14ac:dyDescent="0.25">
      <c r="A1385" s="1">
        <v>40676</v>
      </c>
      <c r="B1385" t="s">
        <v>20</v>
      </c>
      <c r="C1385">
        <v>197</v>
      </c>
      <c r="D1385">
        <f>MONTH(cukier3[[#This Row],[Data]])</f>
        <v>5</v>
      </c>
      <c r="E1385">
        <f>IF(NOT(D1384=cukier3[[#This Row],[miesiac]]),1,0)</f>
        <v>0</v>
      </c>
      <c r="F1385">
        <f>IF(cukier3[[#This Row],[czypierwszy]]=1,(ROUNDUP((5000-F1384)/1000,0)*1000+F1384-cukier3[[#This Row],[Ilość cukru]]),F1384-cukier3[[#This Row],[Ilość cukru]])</f>
        <v>3593</v>
      </c>
      <c r="G1385">
        <f>cukier3[[#This Row],[magazyn]]-F1384+cukier3[[#This Row],[Ilość cukru]]</f>
        <v>0</v>
      </c>
      <c r="H1385">
        <f>IF(cukier3[[#This Row],[ile zakupiono]]&gt;=4000,1,0)</f>
        <v>0</v>
      </c>
    </row>
    <row r="1386" spans="1:8" x14ac:dyDescent="0.25">
      <c r="A1386" s="1">
        <v>40680</v>
      </c>
      <c r="B1386" t="s">
        <v>6</v>
      </c>
      <c r="C1386">
        <v>18</v>
      </c>
      <c r="D1386">
        <f>MONTH(cukier3[[#This Row],[Data]])</f>
        <v>5</v>
      </c>
      <c r="E1386">
        <f>IF(NOT(D1385=cukier3[[#This Row],[miesiac]]),1,0)</f>
        <v>0</v>
      </c>
      <c r="F1386">
        <f>IF(cukier3[[#This Row],[czypierwszy]]=1,(ROUNDUP((5000-F1385)/1000,0)*1000+F1385-cukier3[[#This Row],[Ilość cukru]]),F1385-cukier3[[#This Row],[Ilość cukru]])</f>
        <v>3575</v>
      </c>
      <c r="G1386">
        <f>cukier3[[#This Row],[magazyn]]-F1385+cukier3[[#This Row],[Ilość cukru]]</f>
        <v>0</v>
      </c>
      <c r="H1386">
        <f>IF(cukier3[[#This Row],[ile zakupiono]]&gt;=4000,1,0)</f>
        <v>0</v>
      </c>
    </row>
    <row r="1387" spans="1:8" x14ac:dyDescent="0.25">
      <c r="A1387" s="1">
        <v>40685</v>
      </c>
      <c r="B1387" t="s">
        <v>2</v>
      </c>
      <c r="C1387">
        <v>7</v>
      </c>
      <c r="D1387">
        <f>MONTH(cukier3[[#This Row],[Data]])</f>
        <v>5</v>
      </c>
      <c r="E1387">
        <f>IF(NOT(D1386=cukier3[[#This Row],[miesiac]]),1,0)</f>
        <v>0</v>
      </c>
      <c r="F1387">
        <f>IF(cukier3[[#This Row],[czypierwszy]]=1,(ROUNDUP((5000-F1386)/1000,0)*1000+F1386-cukier3[[#This Row],[Ilość cukru]]),F1386-cukier3[[#This Row],[Ilość cukru]])</f>
        <v>3568</v>
      </c>
      <c r="G1387">
        <f>cukier3[[#This Row],[magazyn]]-F1386+cukier3[[#This Row],[Ilość cukru]]</f>
        <v>0</v>
      </c>
      <c r="H1387">
        <f>IF(cukier3[[#This Row],[ile zakupiono]]&gt;=4000,1,0)</f>
        <v>0</v>
      </c>
    </row>
    <row r="1388" spans="1:8" x14ac:dyDescent="0.25">
      <c r="A1388" s="1">
        <v>40686</v>
      </c>
      <c r="B1388" t="s">
        <v>11</v>
      </c>
      <c r="C1388">
        <v>381</v>
      </c>
      <c r="D1388">
        <f>MONTH(cukier3[[#This Row],[Data]])</f>
        <v>5</v>
      </c>
      <c r="E1388">
        <f>IF(NOT(D1387=cukier3[[#This Row],[miesiac]]),1,0)</f>
        <v>0</v>
      </c>
      <c r="F1388">
        <f>IF(cukier3[[#This Row],[czypierwszy]]=1,(ROUNDUP((5000-F1387)/1000,0)*1000+F1387-cukier3[[#This Row],[Ilość cukru]]),F1387-cukier3[[#This Row],[Ilość cukru]])</f>
        <v>3187</v>
      </c>
      <c r="G1388">
        <f>cukier3[[#This Row],[magazyn]]-F1387+cukier3[[#This Row],[Ilość cukru]]</f>
        <v>0</v>
      </c>
      <c r="H1388">
        <f>IF(cukier3[[#This Row],[ile zakupiono]]&gt;=4000,1,0)</f>
        <v>0</v>
      </c>
    </row>
    <row r="1389" spans="1:8" x14ac:dyDescent="0.25">
      <c r="A1389" s="1">
        <v>40689</v>
      </c>
      <c r="B1389" t="s">
        <v>63</v>
      </c>
      <c r="C1389">
        <v>45</v>
      </c>
      <c r="D1389">
        <f>MONTH(cukier3[[#This Row],[Data]])</f>
        <v>5</v>
      </c>
      <c r="E1389">
        <f>IF(NOT(D1388=cukier3[[#This Row],[miesiac]]),1,0)</f>
        <v>0</v>
      </c>
      <c r="F1389">
        <f>IF(cukier3[[#This Row],[czypierwszy]]=1,(ROUNDUP((5000-F1388)/1000,0)*1000+F1388-cukier3[[#This Row],[Ilość cukru]]),F1388-cukier3[[#This Row],[Ilość cukru]])</f>
        <v>3142</v>
      </c>
      <c r="G1389">
        <f>cukier3[[#This Row],[magazyn]]-F1388+cukier3[[#This Row],[Ilość cukru]]</f>
        <v>0</v>
      </c>
      <c r="H1389">
        <f>IF(cukier3[[#This Row],[ile zakupiono]]&gt;=4000,1,0)</f>
        <v>0</v>
      </c>
    </row>
    <row r="1390" spans="1:8" x14ac:dyDescent="0.25">
      <c r="A1390" s="1">
        <v>40691</v>
      </c>
      <c r="B1390" t="s">
        <v>19</v>
      </c>
      <c r="C1390">
        <v>499</v>
      </c>
      <c r="D1390">
        <f>MONTH(cukier3[[#This Row],[Data]])</f>
        <v>5</v>
      </c>
      <c r="E1390">
        <f>IF(NOT(D1389=cukier3[[#This Row],[miesiac]]),1,0)</f>
        <v>0</v>
      </c>
      <c r="F1390">
        <f>IF(cukier3[[#This Row],[czypierwszy]]=1,(ROUNDUP((5000-F1389)/1000,0)*1000+F1389-cukier3[[#This Row],[Ilość cukru]]),F1389-cukier3[[#This Row],[Ilość cukru]])</f>
        <v>2643</v>
      </c>
      <c r="G1390">
        <f>cukier3[[#This Row],[magazyn]]-F1389+cukier3[[#This Row],[Ilość cukru]]</f>
        <v>0</v>
      </c>
      <c r="H1390">
        <f>IF(cukier3[[#This Row],[ile zakupiono]]&gt;=4000,1,0)</f>
        <v>0</v>
      </c>
    </row>
    <row r="1391" spans="1:8" x14ac:dyDescent="0.25">
      <c r="A1391" s="1">
        <v>40695</v>
      </c>
      <c r="B1391" t="s">
        <v>19</v>
      </c>
      <c r="C1391">
        <v>134</v>
      </c>
      <c r="D1391">
        <f>MONTH(cukier3[[#This Row],[Data]])</f>
        <v>6</v>
      </c>
      <c r="E1391">
        <f>IF(NOT(D1390=cukier3[[#This Row],[miesiac]]),1,0)</f>
        <v>1</v>
      </c>
      <c r="F1391">
        <f>IF(cukier3[[#This Row],[czypierwszy]]=1,(ROUNDUP((5000-F1390)/1000,0)*1000+F1390-cukier3[[#This Row],[Ilość cukru]]),F1390-cukier3[[#This Row],[Ilość cukru]])</f>
        <v>5509</v>
      </c>
      <c r="G1391">
        <f>cukier3[[#This Row],[magazyn]]-F1390+cukier3[[#This Row],[Ilość cukru]]</f>
        <v>3000</v>
      </c>
      <c r="H1391">
        <f>IF(cukier3[[#This Row],[ile zakupiono]]&gt;=4000,1,0)</f>
        <v>0</v>
      </c>
    </row>
    <row r="1392" spans="1:8" x14ac:dyDescent="0.25">
      <c r="A1392" s="1">
        <v>40695</v>
      </c>
      <c r="B1392" t="s">
        <v>54</v>
      </c>
      <c r="C1392">
        <v>132</v>
      </c>
      <c r="D1392">
        <f>MONTH(cukier3[[#This Row],[Data]])</f>
        <v>6</v>
      </c>
      <c r="E1392">
        <f>IF(NOT(D1391=cukier3[[#This Row],[miesiac]]),1,0)</f>
        <v>0</v>
      </c>
      <c r="F1392">
        <f>IF(cukier3[[#This Row],[czypierwszy]]=1,(ROUNDUP((5000-F1391)/1000,0)*1000+F1391-cukier3[[#This Row],[Ilość cukru]]),F1391-cukier3[[#This Row],[Ilość cukru]])</f>
        <v>5377</v>
      </c>
      <c r="G1392">
        <f>cukier3[[#This Row],[magazyn]]-F1391+cukier3[[#This Row],[Ilość cukru]]</f>
        <v>0</v>
      </c>
      <c r="H1392">
        <f>IF(cukier3[[#This Row],[ile zakupiono]]&gt;=4000,1,0)</f>
        <v>0</v>
      </c>
    </row>
    <row r="1393" spans="1:8" x14ac:dyDescent="0.25">
      <c r="A1393" s="1">
        <v>40696</v>
      </c>
      <c r="B1393" t="s">
        <v>21</v>
      </c>
      <c r="C1393">
        <v>180</v>
      </c>
      <c r="D1393">
        <f>MONTH(cukier3[[#This Row],[Data]])</f>
        <v>6</v>
      </c>
      <c r="E1393">
        <f>IF(NOT(D1392=cukier3[[#This Row],[miesiac]]),1,0)</f>
        <v>0</v>
      </c>
      <c r="F1393">
        <f>IF(cukier3[[#This Row],[czypierwszy]]=1,(ROUNDUP((5000-F1392)/1000,0)*1000+F1392-cukier3[[#This Row],[Ilość cukru]]),F1392-cukier3[[#This Row],[Ilość cukru]])</f>
        <v>5197</v>
      </c>
      <c r="G1393">
        <f>cukier3[[#This Row],[magazyn]]-F1392+cukier3[[#This Row],[Ilość cukru]]</f>
        <v>0</v>
      </c>
      <c r="H1393">
        <f>IF(cukier3[[#This Row],[ile zakupiono]]&gt;=4000,1,0)</f>
        <v>0</v>
      </c>
    </row>
    <row r="1394" spans="1:8" x14ac:dyDescent="0.25">
      <c r="A1394" s="1">
        <v>40699</v>
      </c>
      <c r="B1394" t="s">
        <v>223</v>
      </c>
      <c r="C1394">
        <v>5</v>
      </c>
      <c r="D1394">
        <f>MONTH(cukier3[[#This Row],[Data]])</f>
        <v>6</v>
      </c>
      <c r="E1394">
        <f>IF(NOT(D1393=cukier3[[#This Row],[miesiac]]),1,0)</f>
        <v>0</v>
      </c>
      <c r="F1394">
        <f>IF(cukier3[[#This Row],[czypierwszy]]=1,(ROUNDUP((5000-F1393)/1000,0)*1000+F1393-cukier3[[#This Row],[Ilość cukru]]),F1393-cukier3[[#This Row],[Ilość cukru]])</f>
        <v>5192</v>
      </c>
      <c r="G1394">
        <f>cukier3[[#This Row],[magazyn]]-F1393+cukier3[[#This Row],[Ilość cukru]]</f>
        <v>0</v>
      </c>
      <c r="H1394">
        <f>IF(cukier3[[#This Row],[ile zakupiono]]&gt;=4000,1,0)</f>
        <v>0</v>
      </c>
    </row>
    <row r="1395" spans="1:8" x14ac:dyDescent="0.25">
      <c r="A1395" s="1">
        <v>40701</v>
      </c>
      <c r="B1395" t="s">
        <v>26</v>
      </c>
      <c r="C1395">
        <v>110</v>
      </c>
      <c r="D1395">
        <f>MONTH(cukier3[[#This Row],[Data]])</f>
        <v>6</v>
      </c>
      <c r="E1395">
        <f>IF(NOT(D1394=cukier3[[#This Row],[miesiac]]),1,0)</f>
        <v>0</v>
      </c>
      <c r="F1395">
        <f>IF(cukier3[[#This Row],[czypierwszy]]=1,(ROUNDUP((5000-F1394)/1000,0)*1000+F1394-cukier3[[#This Row],[Ilość cukru]]),F1394-cukier3[[#This Row],[Ilość cukru]])</f>
        <v>5082</v>
      </c>
      <c r="G1395">
        <f>cukier3[[#This Row],[magazyn]]-F1394+cukier3[[#This Row],[Ilość cukru]]</f>
        <v>0</v>
      </c>
      <c r="H1395">
        <f>IF(cukier3[[#This Row],[ile zakupiono]]&gt;=4000,1,0)</f>
        <v>0</v>
      </c>
    </row>
    <row r="1396" spans="1:8" x14ac:dyDescent="0.25">
      <c r="A1396" s="1">
        <v>40702</v>
      </c>
      <c r="B1396" t="s">
        <v>54</v>
      </c>
      <c r="C1396">
        <v>54</v>
      </c>
      <c r="D1396">
        <f>MONTH(cukier3[[#This Row],[Data]])</f>
        <v>6</v>
      </c>
      <c r="E1396">
        <f>IF(NOT(D1395=cukier3[[#This Row],[miesiac]]),1,0)</f>
        <v>0</v>
      </c>
      <c r="F1396">
        <f>IF(cukier3[[#This Row],[czypierwszy]]=1,(ROUNDUP((5000-F1395)/1000,0)*1000+F1395-cukier3[[#This Row],[Ilość cukru]]),F1395-cukier3[[#This Row],[Ilość cukru]])</f>
        <v>5028</v>
      </c>
      <c r="G1396">
        <f>cukier3[[#This Row],[magazyn]]-F1395+cukier3[[#This Row],[Ilość cukru]]</f>
        <v>0</v>
      </c>
      <c r="H1396">
        <f>IF(cukier3[[#This Row],[ile zakupiono]]&gt;=4000,1,0)</f>
        <v>0</v>
      </c>
    </row>
    <row r="1397" spans="1:8" x14ac:dyDescent="0.25">
      <c r="A1397" s="1">
        <v>40703</v>
      </c>
      <c r="B1397" t="s">
        <v>211</v>
      </c>
      <c r="C1397">
        <v>6</v>
      </c>
      <c r="D1397">
        <f>MONTH(cukier3[[#This Row],[Data]])</f>
        <v>6</v>
      </c>
      <c r="E1397">
        <f>IF(NOT(D1396=cukier3[[#This Row],[miesiac]]),1,0)</f>
        <v>0</v>
      </c>
      <c r="F1397">
        <f>IF(cukier3[[#This Row],[czypierwszy]]=1,(ROUNDUP((5000-F1396)/1000,0)*1000+F1396-cukier3[[#This Row],[Ilość cukru]]),F1396-cukier3[[#This Row],[Ilość cukru]])</f>
        <v>5022</v>
      </c>
      <c r="G1397">
        <f>cukier3[[#This Row],[magazyn]]-F1396+cukier3[[#This Row],[Ilość cukru]]</f>
        <v>0</v>
      </c>
      <c r="H1397">
        <f>IF(cukier3[[#This Row],[ile zakupiono]]&gt;=4000,1,0)</f>
        <v>0</v>
      </c>
    </row>
    <row r="1398" spans="1:8" x14ac:dyDescent="0.25">
      <c r="A1398" s="1">
        <v>40704</v>
      </c>
      <c r="B1398" t="s">
        <v>52</v>
      </c>
      <c r="C1398">
        <v>476</v>
      </c>
      <c r="D1398">
        <f>MONTH(cukier3[[#This Row],[Data]])</f>
        <v>6</v>
      </c>
      <c r="E1398">
        <f>IF(NOT(D1397=cukier3[[#This Row],[miesiac]]),1,0)</f>
        <v>0</v>
      </c>
      <c r="F1398">
        <f>IF(cukier3[[#This Row],[czypierwszy]]=1,(ROUNDUP((5000-F1397)/1000,0)*1000+F1397-cukier3[[#This Row],[Ilość cukru]]),F1397-cukier3[[#This Row],[Ilość cukru]])</f>
        <v>4546</v>
      </c>
      <c r="G1398">
        <f>cukier3[[#This Row],[magazyn]]-F1397+cukier3[[#This Row],[Ilość cukru]]</f>
        <v>0</v>
      </c>
      <c r="H1398">
        <f>IF(cukier3[[#This Row],[ile zakupiono]]&gt;=4000,1,0)</f>
        <v>0</v>
      </c>
    </row>
    <row r="1399" spans="1:8" x14ac:dyDescent="0.25">
      <c r="A1399" s="1">
        <v>40704</v>
      </c>
      <c r="B1399" t="s">
        <v>21</v>
      </c>
      <c r="C1399">
        <v>104</v>
      </c>
      <c r="D1399">
        <f>MONTH(cukier3[[#This Row],[Data]])</f>
        <v>6</v>
      </c>
      <c r="E1399">
        <f>IF(NOT(D1398=cukier3[[#This Row],[miesiac]]),1,0)</f>
        <v>0</v>
      </c>
      <c r="F1399">
        <f>IF(cukier3[[#This Row],[czypierwszy]]=1,(ROUNDUP((5000-F1398)/1000,0)*1000+F1398-cukier3[[#This Row],[Ilość cukru]]),F1398-cukier3[[#This Row],[Ilość cukru]])</f>
        <v>4442</v>
      </c>
      <c r="G1399">
        <f>cukier3[[#This Row],[magazyn]]-F1398+cukier3[[#This Row],[Ilość cukru]]</f>
        <v>0</v>
      </c>
      <c r="H1399">
        <f>IF(cukier3[[#This Row],[ile zakupiono]]&gt;=4000,1,0)</f>
        <v>0</v>
      </c>
    </row>
    <row r="1400" spans="1:8" x14ac:dyDescent="0.25">
      <c r="A1400" s="1">
        <v>40704</v>
      </c>
      <c r="B1400" t="s">
        <v>33</v>
      </c>
      <c r="C1400">
        <v>104</v>
      </c>
      <c r="D1400">
        <f>MONTH(cukier3[[#This Row],[Data]])</f>
        <v>6</v>
      </c>
      <c r="E1400">
        <f>IF(NOT(D1399=cukier3[[#This Row],[miesiac]]),1,0)</f>
        <v>0</v>
      </c>
      <c r="F1400">
        <f>IF(cukier3[[#This Row],[czypierwszy]]=1,(ROUNDUP((5000-F1399)/1000,0)*1000+F1399-cukier3[[#This Row],[Ilość cukru]]),F1399-cukier3[[#This Row],[Ilość cukru]])</f>
        <v>4338</v>
      </c>
      <c r="G1400">
        <f>cukier3[[#This Row],[magazyn]]-F1399+cukier3[[#This Row],[Ilość cukru]]</f>
        <v>0</v>
      </c>
      <c r="H1400">
        <f>IF(cukier3[[#This Row],[ile zakupiono]]&gt;=4000,1,0)</f>
        <v>0</v>
      </c>
    </row>
    <row r="1401" spans="1:8" x14ac:dyDescent="0.25">
      <c r="A1401" s="1">
        <v>40706</v>
      </c>
      <c r="B1401" t="s">
        <v>20</v>
      </c>
      <c r="C1401">
        <v>47</v>
      </c>
      <c r="D1401">
        <f>MONTH(cukier3[[#This Row],[Data]])</f>
        <v>6</v>
      </c>
      <c r="E1401">
        <f>IF(NOT(D1400=cukier3[[#This Row],[miesiac]]),1,0)</f>
        <v>0</v>
      </c>
      <c r="F1401">
        <f>IF(cukier3[[#This Row],[czypierwszy]]=1,(ROUNDUP((5000-F1400)/1000,0)*1000+F1400-cukier3[[#This Row],[Ilość cukru]]),F1400-cukier3[[#This Row],[Ilość cukru]])</f>
        <v>4291</v>
      </c>
      <c r="G1401">
        <f>cukier3[[#This Row],[magazyn]]-F1400+cukier3[[#This Row],[Ilość cukru]]</f>
        <v>0</v>
      </c>
      <c r="H1401">
        <f>IF(cukier3[[#This Row],[ile zakupiono]]&gt;=4000,1,0)</f>
        <v>0</v>
      </c>
    </row>
    <row r="1402" spans="1:8" x14ac:dyDescent="0.25">
      <c r="A1402" s="1">
        <v>40706</v>
      </c>
      <c r="B1402" t="s">
        <v>37</v>
      </c>
      <c r="C1402">
        <v>127</v>
      </c>
      <c r="D1402">
        <f>MONTH(cukier3[[#This Row],[Data]])</f>
        <v>6</v>
      </c>
      <c r="E1402">
        <f>IF(NOT(D1401=cukier3[[#This Row],[miesiac]]),1,0)</f>
        <v>0</v>
      </c>
      <c r="F1402">
        <f>IF(cukier3[[#This Row],[czypierwszy]]=1,(ROUNDUP((5000-F1401)/1000,0)*1000+F1401-cukier3[[#This Row],[Ilość cukru]]),F1401-cukier3[[#This Row],[Ilość cukru]])</f>
        <v>4164</v>
      </c>
      <c r="G1402">
        <f>cukier3[[#This Row],[magazyn]]-F1401+cukier3[[#This Row],[Ilość cukru]]</f>
        <v>0</v>
      </c>
      <c r="H1402">
        <f>IF(cukier3[[#This Row],[ile zakupiono]]&gt;=4000,1,0)</f>
        <v>0</v>
      </c>
    </row>
    <row r="1403" spans="1:8" x14ac:dyDescent="0.25">
      <c r="A1403" s="1">
        <v>40708</v>
      </c>
      <c r="B1403" t="s">
        <v>27</v>
      </c>
      <c r="C1403">
        <v>143</v>
      </c>
      <c r="D1403">
        <f>MONTH(cukier3[[#This Row],[Data]])</f>
        <v>6</v>
      </c>
      <c r="E1403">
        <f>IF(NOT(D1402=cukier3[[#This Row],[miesiac]]),1,0)</f>
        <v>0</v>
      </c>
      <c r="F1403">
        <f>IF(cukier3[[#This Row],[czypierwszy]]=1,(ROUNDUP((5000-F1402)/1000,0)*1000+F1402-cukier3[[#This Row],[Ilość cukru]]),F1402-cukier3[[#This Row],[Ilość cukru]])</f>
        <v>4021</v>
      </c>
      <c r="G1403">
        <f>cukier3[[#This Row],[magazyn]]-F1402+cukier3[[#This Row],[Ilość cukru]]</f>
        <v>0</v>
      </c>
      <c r="H1403">
        <f>IF(cukier3[[#This Row],[ile zakupiono]]&gt;=4000,1,0)</f>
        <v>0</v>
      </c>
    </row>
    <row r="1404" spans="1:8" x14ac:dyDescent="0.25">
      <c r="A1404" s="1">
        <v>40711</v>
      </c>
      <c r="B1404" t="s">
        <v>60</v>
      </c>
      <c r="C1404">
        <v>181</v>
      </c>
      <c r="D1404">
        <f>MONTH(cukier3[[#This Row],[Data]])</f>
        <v>6</v>
      </c>
      <c r="E1404">
        <f>IF(NOT(D1403=cukier3[[#This Row],[miesiac]]),1,0)</f>
        <v>0</v>
      </c>
      <c r="F1404">
        <f>IF(cukier3[[#This Row],[czypierwszy]]=1,(ROUNDUP((5000-F1403)/1000,0)*1000+F1403-cukier3[[#This Row],[Ilość cukru]]),F1403-cukier3[[#This Row],[Ilość cukru]])</f>
        <v>3840</v>
      </c>
      <c r="G1404">
        <f>cukier3[[#This Row],[magazyn]]-F1403+cukier3[[#This Row],[Ilość cukru]]</f>
        <v>0</v>
      </c>
      <c r="H1404">
        <f>IF(cukier3[[#This Row],[ile zakupiono]]&gt;=4000,1,0)</f>
        <v>0</v>
      </c>
    </row>
    <row r="1405" spans="1:8" x14ac:dyDescent="0.25">
      <c r="A1405" s="1">
        <v>40714</v>
      </c>
      <c r="B1405" t="s">
        <v>21</v>
      </c>
      <c r="C1405">
        <v>139</v>
      </c>
      <c r="D1405">
        <f>MONTH(cukier3[[#This Row],[Data]])</f>
        <v>6</v>
      </c>
      <c r="E1405">
        <f>IF(NOT(D1404=cukier3[[#This Row],[miesiac]]),1,0)</f>
        <v>0</v>
      </c>
      <c r="F1405">
        <f>IF(cukier3[[#This Row],[czypierwszy]]=1,(ROUNDUP((5000-F1404)/1000,0)*1000+F1404-cukier3[[#This Row],[Ilość cukru]]),F1404-cukier3[[#This Row],[Ilość cukru]])</f>
        <v>3701</v>
      </c>
      <c r="G1405">
        <f>cukier3[[#This Row],[magazyn]]-F1404+cukier3[[#This Row],[Ilość cukru]]</f>
        <v>0</v>
      </c>
      <c r="H1405">
        <f>IF(cukier3[[#This Row],[ile zakupiono]]&gt;=4000,1,0)</f>
        <v>0</v>
      </c>
    </row>
    <row r="1406" spans="1:8" x14ac:dyDescent="0.25">
      <c r="A1406" s="1">
        <v>40717</v>
      </c>
      <c r="B1406" t="s">
        <v>54</v>
      </c>
      <c r="C1406">
        <v>187</v>
      </c>
      <c r="D1406">
        <f>MONTH(cukier3[[#This Row],[Data]])</f>
        <v>6</v>
      </c>
      <c r="E1406">
        <f>IF(NOT(D1405=cukier3[[#This Row],[miesiac]]),1,0)</f>
        <v>0</v>
      </c>
      <c r="F1406">
        <f>IF(cukier3[[#This Row],[czypierwszy]]=1,(ROUNDUP((5000-F1405)/1000,0)*1000+F1405-cukier3[[#This Row],[Ilość cukru]]),F1405-cukier3[[#This Row],[Ilość cukru]])</f>
        <v>3514</v>
      </c>
      <c r="G1406">
        <f>cukier3[[#This Row],[magazyn]]-F1405+cukier3[[#This Row],[Ilość cukru]]</f>
        <v>0</v>
      </c>
      <c r="H1406">
        <f>IF(cukier3[[#This Row],[ile zakupiono]]&gt;=4000,1,0)</f>
        <v>0</v>
      </c>
    </row>
    <row r="1407" spans="1:8" x14ac:dyDescent="0.25">
      <c r="A1407" s="1">
        <v>40717</v>
      </c>
      <c r="B1407" t="s">
        <v>203</v>
      </c>
      <c r="C1407">
        <v>11</v>
      </c>
      <c r="D1407">
        <f>MONTH(cukier3[[#This Row],[Data]])</f>
        <v>6</v>
      </c>
      <c r="E1407">
        <f>IF(NOT(D1406=cukier3[[#This Row],[miesiac]]),1,0)</f>
        <v>0</v>
      </c>
      <c r="F1407">
        <f>IF(cukier3[[#This Row],[czypierwszy]]=1,(ROUNDUP((5000-F1406)/1000,0)*1000+F1406-cukier3[[#This Row],[Ilość cukru]]),F1406-cukier3[[#This Row],[Ilość cukru]])</f>
        <v>3503</v>
      </c>
      <c r="G1407">
        <f>cukier3[[#This Row],[magazyn]]-F1406+cukier3[[#This Row],[Ilość cukru]]</f>
        <v>0</v>
      </c>
      <c r="H1407">
        <f>IF(cukier3[[#This Row],[ile zakupiono]]&gt;=4000,1,0)</f>
        <v>0</v>
      </c>
    </row>
    <row r="1408" spans="1:8" x14ac:dyDescent="0.25">
      <c r="A1408" s="1">
        <v>40718</v>
      </c>
      <c r="B1408" t="s">
        <v>57</v>
      </c>
      <c r="C1408">
        <v>170</v>
      </c>
      <c r="D1408">
        <f>MONTH(cukier3[[#This Row],[Data]])</f>
        <v>6</v>
      </c>
      <c r="E1408">
        <f>IF(NOT(D1407=cukier3[[#This Row],[miesiac]]),1,0)</f>
        <v>0</v>
      </c>
      <c r="F1408">
        <f>IF(cukier3[[#This Row],[czypierwszy]]=1,(ROUNDUP((5000-F1407)/1000,0)*1000+F1407-cukier3[[#This Row],[Ilość cukru]]),F1407-cukier3[[#This Row],[Ilość cukru]])</f>
        <v>3333</v>
      </c>
      <c r="G1408">
        <f>cukier3[[#This Row],[magazyn]]-F1407+cukier3[[#This Row],[Ilość cukru]]</f>
        <v>0</v>
      </c>
      <c r="H1408">
        <f>IF(cukier3[[#This Row],[ile zakupiono]]&gt;=4000,1,0)</f>
        <v>0</v>
      </c>
    </row>
    <row r="1409" spans="1:8" x14ac:dyDescent="0.25">
      <c r="A1409" s="1">
        <v>40723</v>
      </c>
      <c r="B1409" t="s">
        <v>118</v>
      </c>
      <c r="C1409">
        <v>7</v>
      </c>
      <c r="D1409">
        <f>MONTH(cukier3[[#This Row],[Data]])</f>
        <v>6</v>
      </c>
      <c r="E1409">
        <f>IF(NOT(D1408=cukier3[[#This Row],[miesiac]]),1,0)</f>
        <v>0</v>
      </c>
      <c r="F1409">
        <f>IF(cukier3[[#This Row],[czypierwszy]]=1,(ROUNDUP((5000-F1408)/1000,0)*1000+F1408-cukier3[[#This Row],[Ilość cukru]]),F1408-cukier3[[#This Row],[Ilość cukru]])</f>
        <v>3326</v>
      </c>
      <c r="G1409">
        <f>cukier3[[#This Row],[magazyn]]-F1408+cukier3[[#This Row],[Ilość cukru]]</f>
        <v>0</v>
      </c>
      <c r="H1409">
        <f>IF(cukier3[[#This Row],[ile zakupiono]]&gt;=4000,1,0)</f>
        <v>0</v>
      </c>
    </row>
    <row r="1410" spans="1:8" x14ac:dyDescent="0.25">
      <c r="A1410" s="1">
        <v>40727</v>
      </c>
      <c r="B1410" t="s">
        <v>14</v>
      </c>
      <c r="C1410">
        <v>168</v>
      </c>
      <c r="D1410">
        <f>MONTH(cukier3[[#This Row],[Data]])</f>
        <v>7</v>
      </c>
      <c r="E1410">
        <f>IF(NOT(D1409=cukier3[[#This Row],[miesiac]]),1,0)</f>
        <v>1</v>
      </c>
      <c r="F1410">
        <f>IF(cukier3[[#This Row],[czypierwszy]]=1,(ROUNDUP((5000-F1409)/1000,0)*1000+F1409-cukier3[[#This Row],[Ilość cukru]]),F1409-cukier3[[#This Row],[Ilość cukru]])</f>
        <v>5158</v>
      </c>
      <c r="G1410">
        <f>cukier3[[#This Row],[magazyn]]-F1409+cukier3[[#This Row],[Ilość cukru]]</f>
        <v>2000</v>
      </c>
      <c r="H1410">
        <f>IF(cukier3[[#This Row],[ile zakupiono]]&gt;=4000,1,0)</f>
        <v>0</v>
      </c>
    </row>
    <row r="1411" spans="1:8" x14ac:dyDescent="0.25">
      <c r="A1411" s="1">
        <v>40727</v>
      </c>
      <c r="B1411" t="s">
        <v>207</v>
      </c>
      <c r="C1411">
        <v>4</v>
      </c>
      <c r="D1411">
        <f>MONTH(cukier3[[#This Row],[Data]])</f>
        <v>7</v>
      </c>
      <c r="E1411">
        <f>IF(NOT(D1410=cukier3[[#This Row],[miesiac]]),1,0)</f>
        <v>0</v>
      </c>
      <c r="F1411">
        <f>IF(cukier3[[#This Row],[czypierwszy]]=1,(ROUNDUP((5000-F1410)/1000,0)*1000+F1410-cukier3[[#This Row],[Ilość cukru]]),F1410-cukier3[[#This Row],[Ilość cukru]])</f>
        <v>5154</v>
      </c>
      <c r="G1411">
        <f>cukier3[[#This Row],[magazyn]]-F1410+cukier3[[#This Row],[Ilość cukru]]</f>
        <v>0</v>
      </c>
      <c r="H1411">
        <f>IF(cukier3[[#This Row],[ile zakupiono]]&gt;=4000,1,0)</f>
        <v>0</v>
      </c>
    </row>
    <row r="1412" spans="1:8" x14ac:dyDescent="0.25">
      <c r="A1412" s="1">
        <v>40727</v>
      </c>
      <c r="B1412" t="s">
        <v>11</v>
      </c>
      <c r="C1412">
        <v>145</v>
      </c>
      <c r="D1412">
        <f>MONTH(cukier3[[#This Row],[Data]])</f>
        <v>7</v>
      </c>
      <c r="E1412">
        <f>IF(NOT(D1411=cukier3[[#This Row],[miesiac]]),1,0)</f>
        <v>0</v>
      </c>
      <c r="F1412">
        <f>IF(cukier3[[#This Row],[czypierwszy]]=1,(ROUNDUP((5000-F1411)/1000,0)*1000+F1411-cukier3[[#This Row],[Ilość cukru]]),F1411-cukier3[[#This Row],[Ilość cukru]])</f>
        <v>5009</v>
      </c>
      <c r="G1412">
        <f>cukier3[[#This Row],[magazyn]]-F1411+cukier3[[#This Row],[Ilość cukru]]</f>
        <v>0</v>
      </c>
      <c r="H1412">
        <f>IF(cukier3[[#This Row],[ile zakupiono]]&gt;=4000,1,0)</f>
        <v>0</v>
      </c>
    </row>
    <row r="1413" spans="1:8" x14ac:dyDescent="0.25">
      <c r="A1413" s="1">
        <v>40730</v>
      </c>
      <c r="B1413" t="s">
        <v>21</v>
      </c>
      <c r="C1413">
        <v>103</v>
      </c>
      <c r="D1413">
        <f>MONTH(cukier3[[#This Row],[Data]])</f>
        <v>7</v>
      </c>
      <c r="E1413">
        <f>IF(NOT(D1412=cukier3[[#This Row],[miesiac]]),1,0)</f>
        <v>0</v>
      </c>
      <c r="F1413">
        <f>IF(cukier3[[#This Row],[czypierwszy]]=1,(ROUNDUP((5000-F1412)/1000,0)*1000+F1412-cukier3[[#This Row],[Ilość cukru]]),F1412-cukier3[[#This Row],[Ilość cukru]])</f>
        <v>4906</v>
      </c>
      <c r="G1413">
        <f>cukier3[[#This Row],[magazyn]]-F1412+cukier3[[#This Row],[Ilość cukru]]</f>
        <v>0</v>
      </c>
      <c r="H1413">
        <f>IF(cukier3[[#This Row],[ile zakupiono]]&gt;=4000,1,0)</f>
        <v>0</v>
      </c>
    </row>
    <row r="1414" spans="1:8" x14ac:dyDescent="0.25">
      <c r="A1414" s="1">
        <v>40732</v>
      </c>
      <c r="B1414" t="s">
        <v>19</v>
      </c>
      <c r="C1414">
        <v>101</v>
      </c>
      <c r="D1414">
        <f>MONTH(cukier3[[#This Row],[Data]])</f>
        <v>7</v>
      </c>
      <c r="E1414">
        <f>IF(NOT(D1413=cukier3[[#This Row],[miesiac]]),1,0)</f>
        <v>0</v>
      </c>
      <c r="F1414">
        <f>IF(cukier3[[#This Row],[czypierwszy]]=1,(ROUNDUP((5000-F1413)/1000,0)*1000+F1413-cukier3[[#This Row],[Ilość cukru]]),F1413-cukier3[[#This Row],[Ilość cukru]])</f>
        <v>4805</v>
      </c>
      <c r="G1414">
        <f>cukier3[[#This Row],[magazyn]]-F1413+cukier3[[#This Row],[Ilość cukru]]</f>
        <v>0</v>
      </c>
      <c r="H1414">
        <f>IF(cukier3[[#This Row],[ile zakupiono]]&gt;=4000,1,0)</f>
        <v>0</v>
      </c>
    </row>
    <row r="1415" spans="1:8" x14ac:dyDescent="0.25">
      <c r="A1415" s="1">
        <v>40733</v>
      </c>
      <c r="B1415" t="s">
        <v>37</v>
      </c>
      <c r="C1415">
        <v>141</v>
      </c>
      <c r="D1415">
        <f>MONTH(cukier3[[#This Row],[Data]])</f>
        <v>7</v>
      </c>
      <c r="E1415">
        <f>IF(NOT(D1414=cukier3[[#This Row],[miesiac]]),1,0)</f>
        <v>0</v>
      </c>
      <c r="F1415">
        <f>IF(cukier3[[#This Row],[czypierwszy]]=1,(ROUNDUP((5000-F1414)/1000,0)*1000+F1414-cukier3[[#This Row],[Ilość cukru]]),F1414-cukier3[[#This Row],[Ilość cukru]])</f>
        <v>4664</v>
      </c>
      <c r="G1415">
        <f>cukier3[[#This Row],[magazyn]]-F1414+cukier3[[#This Row],[Ilość cukru]]</f>
        <v>0</v>
      </c>
      <c r="H1415">
        <f>IF(cukier3[[#This Row],[ile zakupiono]]&gt;=4000,1,0)</f>
        <v>0</v>
      </c>
    </row>
    <row r="1416" spans="1:8" x14ac:dyDescent="0.25">
      <c r="A1416" s="1">
        <v>40733</v>
      </c>
      <c r="B1416" t="s">
        <v>196</v>
      </c>
      <c r="C1416">
        <v>6</v>
      </c>
      <c r="D1416">
        <f>MONTH(cukier3[[#This Row],[Data]])</f>
        <v>7</v>
      </c>
      <c r="E1416">
        <f>IF(NOT(D1415=cukier3[[#This Row],[miesiac]]),1,0)</f>
        <v>0</v>
      </c>
      <c r="F1416">
        <f>IF(cukier3[[#This Row],[czypierwszy]]=1,(ROUNDUP((5000-F1415)/1000,0)*1000+F1415-cukier3[[#This Row],[Ilość cukru]]),F1415-cukier3[[#This Row],[Ilość cukru]])</f>
        <v>4658</v>
      </c>
      <c r="G1416">
        <f>cukier3[[#This Row],[magazyn]]-F1415+cukier3[[#This Row],[Ilość cukru]]</f>
        <v>0</v>
      </c>
      <c r="H1416">
        <f>IF(cukier3[[#This Row],[ile zakupiono]]&gt;=4000,1,0)</f>
        <v>0</v>
      </c>
    </row>
    <row r="1417" spans="1:8" x14ac:dyDescent="0.25">
      <c r="A1417" s="1">
        <v>40733</v>
      </c>
      <c r="B1417" t="s">
        <v>180</v>
      </c>
      <c r="C1417">
        <v>16</v>
      </c>
      <c r="D1417">
        <f>MONTH(cukier3[[#This Row],[Data]])</f>
        <v>7</v>
      </c>
      <c r="E1417">
        <f>IF(NOT(D1416=cukier3[[#This Row],[miesiac]]),1,0)</f>
        <v>0</v>
      </c>
      <c r="F1417">
        <f>IF(cukier3[[#This Row],[czypierwszy]]=1,(ROUNDUP((5000-F1416)/1000,0)*1000+F1416-cukier3[[#This Row],[Ilość cukru]]),F1416-cukier3[[#This Row],[Ilość cukru]])</f>
        <v>4642</v>
      </c>
      <c r="G1417">
        <f>cukier3[[#This Row],[magazyn]]-F1416+cukier3[[#This Row],[Ilość cukru]]</f>
        <v>0</v>
      </c>
      <c r="H1417">
        <f>IF(cukier3[[#This Row],[ile zakupiono]]&gt;=4000,1,0)</f>
        <v>0</v>
      </c>
    </row>
    <row r="1418" spans="1:8" x14ac:dyDescent="0.25">
      <c r="A1418" s="1">
        <v>40735</v>
      </c>
      <c r="B1418" t="s">
        <v>19</v>
      </c>
      <c r="C1418">
        <v>276</v>
      </c>
      <c r="D1418">
        <f>MONTH(cukier3[[#This Row],[Data]])</f>
        <v>7</v>
      </c>
      <c r="E1418">
        <f>IF(NOT(D1417=cukier3[[#This Row],[miesiac]]),1,0)</f>
        <v>0</v>
      </c>
      <c r="F1418">
        <f>IF(cukier3[[#This Row],[czypierwszy]]=1,(ROUNDUP((5000-F1417)/1000,0)*1000+F1417-cukier3[[#This Row],[Ilość cukru]]),F1417-cukier3[[#This Row],[Ilość cukru]])</f>
        <v>4366</v>
      </c>
      <c r="G1418">
        <f>cukier3[[#This Row],[magazyn]]-F1417+cukier3[[#This Row],[Ilość cukru]]</f>
        <v>0</v>
      </c>
      <c r="H1418">
        <f>IF(cukier3[[#This Row],[ile zakupiono]]&gt;=4000,1,0)</f>
        <v>0</v>
      </c>
    </row>
    <row r="1419" spans="1:8" x14ac:dyDescent="0.25">
      <c r="A1419" s="1">
        <v>40736</v>
      </c>
      <c r="B1419" t="s">
        <v>104</v>
      </c>
      <c r="C1419">
        <v>329</v>
      </c>
      <c r="D1419">
        <f>MONTH(cukier3[[#This Row],[Data]])</f>
        <v>7</v>
      </c>
      <c r="E1419">
        <f>IF(NOT(D1418=cukier3[[#This Row],[miesiac]]),1,0)</f>
        <v>0</v>
      </c>
      <c r="F1419">
        <f>IF(cukier3[[#This Row],[czypierwszy]]=1,(ROUNDUP((5000-F1418)/1000,0)*1000+F1418-cukier3[[#This Row],[Ilość cukru]]),F1418-cukier3[[#This Row],[Ilość cukru]])</f>
        <v>4037</v>
      </c>
      <c r="G1419">
        <f>cukier3[[#This Row],[magazyn]]-F1418+cukier3[[#This Row],[Ilość cukru]]</f>
        <v>0</v>
      </c>
      <c r="H1419">
        <f>IF(cukier3[[#This Row],[ile zakupiono]]&gt;=4000,1,0)</f>
        <v>0</v>
      </c>
    </row>
    <row r="1420" spans="1:8" x14ac:dyDescent="0.25">
      <c r="A1420" s="1">
        <v>40737</v>
      </c>
      <c r="B1420" t="s">
        <v>54</v>
      </c>
      <c r="C1420">
        <v>200</v>
      </c>
      <c r="D1420">
        <f>MONTH(cukier3[[#This Row],[Data]])</f>
        <v>7</v>
      </c>
      <c r="E1420">
        <f>IF(NOT(D1419=cukier3[[#This Row],[miesiac]]),1,0)</f>
        <v>0</v>
      </c>
      <c r="F1420">
        <f>IF(cukier3[[#This Row],[czypierwszy]]=1,(ROUNDUP((5000-F1419)/1000,0)*1000+F1419-cukier3[[#This Row],[Ilość cukru]]),F1419-cukier3[[#This Row],[Ilość cukru]])</f>
        <v>3837</v>
      </c>
      <c r="G1420">
        <f>cukier3[[#This Row],[magazyn]]-F1419+cukier3[[#This Row],[Ilość cukru]]</f>
        <v>0</v>
      </c>
      <c r="H1420">
        <f>IF(cukier3[[#This Row],[ile zakupiono]]&gt;=4000,1,0)</f>
        <v>0</v>
      </c>
    </row>
    <row r="1421" spans="1:8" x14ac:dyDescent="0.25">
      <c r="A1421" s="1">
        <v>40740</v>
      </c>
      <c r="B1421" t="s">
        <v>12</v>
      </c>
      <c r="C1421">
        <v>82</v>
      </c>
      <c r="D1421">
        <f>MONTH(cukier3[[#This Row],[Data]])</f>
        <v>7</v>
      </c>
      <c r="E1421">
        <f>IF(NOT(D1420=cukier3[[#This Row],[miesiac]]),1,0)</f>
        <v>0</v>
      </c>
      <c r="F1421">
        <f>IF(cukier3[[#This Row],[czypierwszy]]=1,(ROUNDUP((5000-F1420)/1000,0)*1000+F1420-cukier3[[#This Row],[Ilość cukru]]),F1420-cukier3[[#This Row],[Ilość cukru]])</f>
        <v>3755</v>
      </c>
      <c r="G1421">
        <f>cukier3[[#This Row],[magazyn]]-F1420+cukier3[[#This Row],[Ilość cukru]]</f>
        <v>0</v>
      </c>
      <c r="H1421">
        <f>IF(cukier3[[#This Row],[ile zakupiono]]&gt;=4000,1,0)</f>
        <v>0</v>
      </c>
    </row>
    <row r="1422" spans="1:8" x14ac:dyDescent="0.25">
      <c r="A1422" s="1">
        <v>40740</v>
      </c>
      <c r="B1422" t="s">
        <v>39</v>
      </c>
      <c r="C1422">
        <v>66</v>
      </c>
      <c r="D1422">
        <f>MONTH(cukier3[[#This Row],[Data]])</f>
        <v>7</v>
      </c>
      <c r="E1422">
        <f>IF(NOT(D1421=cukier3[[#This Row],[miesiac]]),1,0)</f>
        <v>0</v>
      </c>
      <c r="F1422">
        <f>IF(cukier3[[#This Row],[czypierwszy]]=1,(ROUNDUP((5000-F1421)/1000,0)*1000+F1421-cukier3[[#This Row],[Ilość cukru]]),F1421-cukier3[[#This Row],[Ilość cukru]])</f>
        <v>3689</v>
      </c>
      <c r="G1422">
        <f>cukier3[[#This Row],[magazyn]]-F1421+cukier3[[#This Row],[Ilość cukru]]</f>
        <v>0</v>
      </c>
      <c r="H1422">
        <f>IF(cukier3[[#This Row],[ile zakupiono]]&gt;=4000,1,0)</f>
        <v>0</v>
      </c>
    </row>
    <row r="1423" spans="1:8" x14ac:dyDescent="0.25">
      <c r="A1423" s="1">
        <v>40745</v>
      </c>
      <c r="B1423" t="s">
        <v>24</v>
      </c>
      <c r="C1423">
        <v>150</v>
      </c>
      <c r="D1423">
        <f>MONTH(cukier3[[#This Row],[Data]])</f>
        <v>7</v>
      </c>
      <c r="E1423">
        <f>IF(NOT(D1422=cukier3[[#This Row],[miesiac]]),1,0)</f>
        <v>0</v>
      </c>
      <c r="F1423">
        <f>IF(cukier3[[#This Row],[czypierwszy]]=1,(ROUNDUP((5000-F1422)/1000,0)*1000+F1422-cukier3[[#This Row],[Ilość cukru]]),F1422-cukier3[[#This Row],[Ilość cukru]])</f>
        <v>3539</v>
      </c>
      <c r="G1423">
        <f>cukier3[[#This Row],[magazyn]]-F1422+cukier3[[#This Row],[Ilość cukru]]</f>
        <v>0</v>
      </c>
      <c r="H1423">
        <f>IF(cukier3[[#This Row],[ile zakupiono]]&gt;=4000,1,0)</f>
        <v>0</v>
      </c>
    </row>
    <row r="1424" spans="1:8" x14ac:dyDescent="0.25">
      <c r="A1424" s="1">
        <v>40745</v>
      </c>
      <c r="B1424" t="s">
        <v>71</v>
      </c>
      <c r="C1424">
        <v>63</v>
      </c>
      <c r="D1424">
        <f>MONTH(cukier3[[#This Row],[Data]])</f>
        <v>7</v>
      </c>
      <c r="E1424">
        <f>IF(NOT(D1423=cukier3[[#This Row],[miesiac]]),1,0)</f>
        <v>0</v>
      </c>
      <c r="F1424">
        <f>IF(cukier3[[#This Row],[czypierwszy]]=1,(ROUNDUP((5000-F1423)/1000,0)*1000+F1423-cukier3[[#This Row],[Ilość cukru]]),F1423-cukier3[[#This Row],[Ilość cukru]])</f>
        <v>3476</v>
      </c>
      <c r="G1424">
        <f>cukier3[[#This Row],[magazyn]]-F1423+cukier3[[#This Row],[Ilość cukru]]</f>
        <v>0</v>
      </c>
      <c r="H1424">
        <f>IF(cukier3[[#This Row],[ile zakupiono]]&gt;=4000,1,0)</f>
        <v>0</v>
      </c>
    </row>
    <row r="1425" spans="1:8" x14ac:dyDescent="0.25">
      <c r="A1425" s="1">
        <v>40746</v>
      </c>
      <c r="B1425" t="s">
        <v>68</v>
      </c>
      <c r="C1425">
        <v>120</v>
      </c>
      <c r="D1425">
        <f>MONTH(cukier3[[#This Row],[Data]])</f>
        <v>7</v>
      </c>
      <c r="E1425">
        <f>IF(NOT(D1424=cukier3[[#This Row],[miesiac]]),1,0)</f>
        <v>0</v>
      </c>
      <c r="F1425">
        <f>IF(cukier3[[#This Row],[czypierwszy]]=1,(ROUNDUP((5000-F1424)/1000,0)*1000+F1424-cukier3[[#This Row],[Ilość cukru]]),F1424-cukier3[[#This Row],[Ilość cukru]])</f>
        <v>3356</v>
      </c>
      <c r="G1425">
        <f>cukier3[[#This Row],[magazyn]]-F1424+cukier3[[#This Row],[Ilość cukru]]</f>
        <v>0</v>
      </c>
      <c r="H1425">
        <f>IF(cukier3[[#This Row],[ile zakupiono]]&gt;=4000,1,0)</f>
        <v>0</v>
      </c>
    </row>
    <row r="1426" spans="1:8" x14ac:dyDescent="0.25">
      <c r="A1426" s="1">
        <v>40747</v>
      </c>
      <c r="B1426" t="s">
        <v>9</v>
      </c>
      <c r="C1426">
        <v>155</v>
      </c>
      <c r="D1426">
        <f>MONTH(cukier3[[#This Row],[Data]])</f>
        <v>7</v>
      </c>
      <c r="E1426">
        <f>IF(NOT(D1425=cukier3[[#This Row],[miesiac]]),1,0)</f>
        <v>0</v>
      </c>
      <c r="F1426">
        <f>IF(cukier3[[#This Row],[czypierwszy]]=1,(ROUNDUP((5000-F1425)/1000,0)*1000+F1425-cukier3[[#This Row],[Ilość cukru]]),F1425-cukier3[[#This Row],[Ilość cukru]])</f>
        <v>3201</v>
      </c>
      <c r="G1426">
        <f>cukier3[[#This Row],[magazyn]]-F1425+cukier3[[#This Row],[Ilość cukru]]</f>
        <v>0</v>
      </c>
      <c r="H1426">
        <f>IF(cukier3[[#This Row],[ile zakupiono]]&gt;=4000,1,0)</f>
        <v>0</v>
      </c>
    </row>
    <row r="1427" spans="1:8" x14ac:dyDescent="0.25">
      <c r="A1427" s="1">
        <v>40748</v>
      </c>
      <c r="B1427" t="s">
        <v>21</v>
      </c>
      <c r="C1427">
        <v>30</v>
      </c>
      <c r="D1427">
        <f>MONTH(cukier3[[#This Row],[Data]])</f>
        <v>7</v>
      </c>
      <c r="E1427">
        <f>IF(NOT(D1426=cukier3[[#This Row],[miesiac]]),1,0)</f>
        <v>0</v>
      </c>
      <c r="F1427">
        <f>IF(cukier3[[#This Row],[czypierwszy]]=1,(ROUNDUP((5000-F1426)/1000,0)*1000+F1426-cukier3[[#This Row],[Ilość cukru]]),F1426-cukier3[[#This Row],[Ilość cukru]])</f>
        <v>3171</v>
      </c>
      <c r="G1427">
        <f>cukier3[[#This Row],[magazyn]]-F1426+cukier3[[#This Row],[Ilość cukru]]</f>
        <v>0</v>
      </c>
      <c r="H1427">
        <f>IF(cukier3[[#This Row],[ile zakupiono]]&gt;=4000,1,0)</f>
        <v>0</v>
      </c>
    </row>
    <row r="1428" spans="1:8" x14ac:dyDescent="0.25">
      <c r="A1428" s="1">
        <v>40748</v>
      </c>
      <c r="B1428" t="s">
        <v>73</v>
      </c>
      <c r="C1428">
        <v>34</v>
      </c>
      <c r="D1428">
        <f>MONTH(cukier3[[#This Row],[Data]])</f>
        <v>7</v>
      </c>
      <c r="E1428">
        <f>IF(NOT(D1427=cukier3[[#This Row],[miesiac]]),1,0)</f>
        <v>0</v>
      </c>
      <c r="F1428">
        <f>IF(cukier3[[#This Row],[czypierwszy]]=1,(ROUNDUP((5000-F1427)/1000,0)*1000+F1427-cukier3[[#This Row],[Ilość cukru]]),F1427-cukier3[[#This Row],[Ilość cukru]])</f>
        <v>3137</v>
      </c>
      <c r="G1428">
        <f>cukier3[[#This Row],[magazyn]]-F1427+cukier3[[#This Row],[Ilość cukru]]</f>
        <v>0</v>
      </c>
      <c r="H1428">
        <f>IF(cukier3[[#This Row],[ile zakupiono]]&gt;=4000,1,0)</f>
        <v>0</v>
      </c>
    </row>
    <row r="1429" spans="1:8" x14ac:dyDescent="0.25">
      <c r="A1429" s="1">
        <v>40753</v>
      </c>
      <c r="B1429" t="s">
        <v>14</v>
      </c>
      <c r="C1429">
        <v>30</v>
      </c>
      <c r="D1429">
        <f>MONTH(cukier3[[#This Row],[Data]])</f>
        <v>7</v>
      </c>
      <c r="E1429">
        <f>IF(NOT(D1428=cukier3[[#This Row],[miesiac]]),1,0)</f>
        <v>0</v>
      </c>
      <c r="F1429">
        <f>IF(cukier3[[#This Row],[czypierwszy]]=1,(ROUNDUP((5000-F1428)/1000,0)*1000+F1428-cukier3[[#This Row],[Ilość cukru]]),F1428-cukier3[[#This Row],[Ilość cukru]])</f>
        <v>3107</v>
      </c>
      <c r="G1429">
        <f>cukier3[[#This Row],[magazyn]]-F1428+cukier3[[#This Row],[Ilość cukru]]</f>
        <v>0</v>
      </c>
      <c r="H1429">
        <f>IF(cukier3[[#This Row],[ile zakupiono]]&gt;=4000,1,0)</f>
        <v>0</v>
      </c>
    </row>
    <row r="1430" spans="1:8" x14ac:dyDescent="0.25">
      <c r="A1430" s="1">
        <v>40753</v>
      </c>
      <c r="B1430" t="s">
        <v>8</v>
      </c>
      <c r="C1430">
        <v>162</v>
      </c>
      <c r="D1430">
        <f>MONTH(cukier3[[#This Row],[Data]])</f>
        <v>7</v>
      </c>
      <c r="E1430">
        <f>IF(NOT(D1429=cukier3[[#This Row],[miesiac]]),1,0)</f>
        <v>0</v>
      </c>
      <c r="F1430">
        <f>IF(cukier3[[#This Row],[czypierwszy]]=1,(ROUNDUP((5000-F1429)/1000,0)*1000+F1429-cukier3[[#This Row],[Ilość cukru]]),F1429-cukier3[[#This Row],[Ilość cukru]])</f>
        <v>2945</v>
      </c>
      <c r="G1430">
        <f>cukier3[[#This Row],[magazyn]]-F1429+cukier3[[#This Row],[Ilość cukru]]</f>
        <v>0</v>
      </c>
      <c r="H1430">
        <f>IF(cukier3[[#This Row],[ile zakupiono]]&gt;=4000,1,0)</f>
        <v>0</v>
      </c>
    </row>
    <row r="1431" spans="1:8" x14ac:dyDescent="0.25">
      <c r="A1431" s="1">
        <v>40754</v>
      </c>
      <c r="B1431" t="s">
        <v>65</v>
      </c>
      <c r="C1431">
        <v>71</v>
      </c>
      <c r="D1431">
        <f>MONTH(cukier3[[#This Row],[Data]])</f>
        <v>7</v>
      </c>
      <c r="E1431">
        <f>IF(NOT(D1430=cukier3[[#This Row],[miesiac]]),1,0)</f>
        <v>0</v>
      </c>
      <c r="F1431">
        <f>IF(cukier3[[#This Row],[czypierwszy]]=1,(ROUNDUP((5000-F1430)/1000,0)*1000+F1430-cukier3[[#This Row],[Ilość cukru]]),F1430-cukier3[[#This Row],[Ilość cukru]])</f>
        <v>2874</v>
      </c>
      <c r="G1431">
        <f>cukier3[[#This Row],[magazyn]]-F1430+cukier3[[#This Row],[Ilość cukru]]</f>
        <v>0</v>
      </c>
      <c r="H1431">
        <f>IF(cukier3[[#This Row],[ile zakupiono]]&gt;=4000,1,0)</f>
        <v>0</v>
      </c>
    </row>
    <row r="1432" spans="1:8" x14ac:dyDescent="0.25">
      <c r="A1432" s="1">
        <v>40755</v>
      </c>
      <c r="B1432" t="s">
        <v>157</v>
      </c>
      <c r="C1432">
        <v>16</v>
      </c>
      <c r="D1432">
        <f>MONTH(cukier3[[#This Row],[Data]])</f>
        <v>7</v>
      </c>
      <c r="E1432">
        <f>IF(NOT(D1431=cukier3[[#This Row],[miesiac]]),1,0)</f>
        <v>0</v>
      </c>
      <c r="F1432">
        <f>IF(cukier3[[#This Row],[czypierwszy]]=1,(ROUNDUP((5000-F1431)/1000,0)*1000+F1431-cukier3[[#This Row],[Ilość cukru]]),F1431-cukier3[[#This Row],[Ilość cukru]])</f>
        <v>2858</v>
      </c>
      <c r="G1432">
        <f>cukier3[[#This Row],[magazyn]]-F1431+cukier3[[#This Row],[Ilość cukru]]</f>
        <v>0</v>
      </c>
      <c r="H1432">
        <f>IF(cukier3[[#This Row],[ile zakupiono]]&gt;=4000,1,0)</f>
        <v>0</v>
      </c>
    </row>
    <row r="1433" spans="1:8" x14ac:dyDescent="0.25">
      <c r="A1433" s="1">
        <v>40759</v>
      </c>
      <c r="B1433" t="s">
        <v>37</v>
      </c>
      <c r="C1433">
        <v>165</v>
      </c>
      <c r="D1433">
        <f>MONTH(cukier3[[#This Row],[Data]])</f>
        <v>8</v>
      </c>
      <c r="E1433">
        <f>IF(NOT(D1432=cukier3[[#This Row],[miesiac]]),1,0)</f>
        <v>1</v>
      </c>
      <c r="F1433">
        <f>IF(cukier3[[#This Row],[czypierwszy]]=1,(ROUNDUP((5000-F1432)/1000,0)*1000+F1432-cukier3[[#This Row],[Ilość cukru]]),F1432-cukier3[[#This Row],[Ilość cukru]])</f>
        <v>5693</v>
      </c>
      <c r="G1433">
        <f>cukier3[[#This Row],[magazyn]]-F1432+cukier3[[#This Row],[Ilość cukru]]</f>
        <v>3000</v>
      </c>
      <c r="H1433">
        <f>IF(cukier3[[#This Row],[ile zakupiono]]&gt;=4000,1,0)</f>
        <v>0</v>
      </c>
    </row>
    <row r="1434" spans="1:8" x14ac:dyDescent="0.25">
      <c r="A1434" s="1">
        <v>40760</v>
      </c>
      <c r="B1434" t="s">
        <v>37</v>
      </c>
      <c r="C1434">
        <v>180</v>
      </c>
      <c r="D1434">
        <f>MONTH(cukier3[[#This Row],[Data]])</f>
        <v>8</v>
      </c>
      <c r="E1434">
        <f>IF(NOT(D1433=cukier3[[#This Row],[miesiac]]),1,0)</f>
        <v>0</v>
      </c>
      <c r="F1434">
        <f>IF(cukier3[[#This Row],[czypierwszy]]=1,(ROUNDUP((5000-F1433)/1000,0)*1000+F1433-cukier3[[#This Row],[Ilość cukru]]),F1433-cukier3[[#This Row],[Ilość cukru]])</f>
        <v>5513</v>
      </c>
      <c r="G1434">
        <f>cukier3[[#This Row],[magazyn]]-F1433+cukier3[[#This Row],[Ilość cukru]]</f>
        <v>0</v>
      </c>
      <c r="H1434">
        <f>IF(cukier3[[#This Row],[ile zakupiono]]&gt;=4000,1,0)</f>
        <v>0</v>
      </c>
    </row>
    <row r="1435" spans="1:8" x14ac:dyDescent="0.25">
      <c r="A1435" s="1">
        <v>40761</v>
      </c>
      <c r="B1435" t="s">
        <v>86</v>
      </c>
      <c r="C1435">
        <v>2</v>
      </c>
      <c r="D1435">
        <f>MONTH(cukier3[[#This Row],[Data]])</f>
        <v>8</v>
      </c>
      <c r="E1435">
        <f>IF(NOT(D1434=cukier3[[#This Row],[miesiac]]),1,0)</f>
        <v>0</v>
      </c>
      <c r="F1435">
        <f>IF(cukier3[[#This Row],[czypierwszy]]=1,(ROUNDUP((5000-F1434)/1000,0)*1000+F1434-cukier3[[#This Row],[Ilość cukru]]),F1434-cukier3[[#This Row],[Ilość cukru]])</f>
        <v>5511</v>
      </c>
      <c r="G1435">
        <f>cukier3[[#This Row],[magazyn]]-F1434+cukier3[[#This Row],[Ilość cukru]]</f>
        <v>0</v>
      </c>
      <c r="H1435">
        <f>IF(cukier3[[#This Row],[ile zakupiono]]&gt;=4000,1,0)</f>
        <v>0</v>
      </c>
    </row>
    <row r="1436" spans="1:8" x14ac:dyDescent="0.25">
      <c r="A1436" s="1">
        <v>40766</v>
      </c>
      <c r="B1436" t="s">
        <v>39</v>
      </c>
      <c r="C1436">
        <v>111</v>
      </c>
      <c r="D1436">
        <f>MONTH(cukier3[[#This Row],[Data]])</f>
        <v>8</v>
      </c>
      <c r="E1436">
        <f>IF(NOT(D1435=cukier3[[#This Row],[miesiac]]),1,0)</f>
        <v>0</v>
      </c>
      <c r="F1436">
        <f>IF(cukier3[[#This Row],[czypierwszy]]=1,(ROUNDUP((5000-F1435)/1000,0)*1000+F1435-cukier3[[#This Row],[Ilość cukru]]),F1435-cukier3[[#This Row],[Ilość cukru]])</f>
        <v>5400</v>
      </c>
      <c r="G1436">
        <f>cukier3[[#This Row],[magazyn]]-F1435+cukier3[[#This Row],[Ilość cukru]]</f>
        <v>0</v>
      </c>
      <c r="H1436">
        <f>IF(cukier3[[#This Row],[ile zakupiono]]&gt;=4000,1,0)</f>
        <v>0</v>
      </c>
    </row>
    <row r="1437" spans="1:8" x14ac:dyDescent="0.25">
      <c r="A1437" s="1">
        <v>40767</v>
      </c>
      <c r="B1437" t="s">
        <v>37</v>
      </c>
      <c r="C1437">
        <v>128</v>
      </c>
      <c r="D1437">
        <f>MONTH(cukier3[[#This Row],[Data]])</f>
        <v>8</v>
      </c>
      <c r="E1437">
        <f>IF(NOT(D1436=cukier3[[#This Row],[miesiac]]),1,0)</f>
        <v>0</v>
      </c>
      <c r="F1437">
        <f>IF(cukier3[[#This Row],[czypierwszy]]=1,(ROUNDUP((5000-F1436)/1000,0)*1000+F1436-cukier3[[#This Row],[Ilość cukru]]),F1436-cukier3[[#This Row],[Ilość cukru]])</f>
        <v>5272</v>
      </c>
      <c r="G1437">
        <f>cukier3[[#This Row],[magazyn]]-F1436+cukier3[[#This Row],[Ilość cukru]]</f>
        <v>0</v>
      </c>
      <c r="H1437">
        <f>IF(cukier3[[#This Row],[ile zakupiono]]&gt;=4000,1,0)</f>
        <v>0</v>
      </c>
    </row>
    <row r="1438" spans="1:8" x14ac:dyDescent="0.25">
      <c r="A1438" s="1">
        <v>40768</v>
      </c>
      <c r="B1438" t="s">
        <v>112</v>
      </c>
      <c r="C1438">
        <v>7</v>
      </c>
      <c r="D1438">
        <f>MONTH(cukier3[[#This Row],[Data]])</f>
        <v>8</v>
      </c>
      <c r="E1438">
        <f>IF(NOT(D1437=cukier3[[#This Row],[miesiac]]),1,0)</f>
        <v>0</v>
      </c>
      <c r="F1438">
        <f>IF(cukier3[[#This Row],[czypierwszy]]=1,(ROUNDUP((5000-F1437)/1000,0)*1000+F1437-cukier3[[#This Row],[Ilość cukru]]),F1437-cukier3[[#This Row],[Ilość cukru]])</f>
        <v>5265</v>
      </c>
      <c r="G1438">
        <f>cukier3[[#This Row],[magazyn]]-F1437+cukier3[[#This Row],[Ilość cukru]]</f>
        <v>0</v>
      </c>
      <c r="H1438">
        <f>IF(cukier3[[#This Row],[ile zakupiono]]&gt;=4000,1,0)</f>
        <v>0</v>
      </c>
    </row>
    <row r="1439" spans="1:8" x14ac:dyDescent="0.25">
      <c r="A1439" s="1">
        <v>40768</v>
      </c>
      <c r="B1439" t="s">
        <v>11</v>
      </c>
      <c r="C1439">
        <v>211</v>
      </c>
      <c r="D1439">
        <f>MONTH(cukier3[[#This Row],[Data]])</f>
        <v>8</v>
      </c>
      <c r="E1439">
        <f>IF(NOT(D1438=cukier3[[#This Row],[miesiac]]),1,0)</f>
        <v>0</v>
      </c>
      <c r="F1439">
        <f>IF(cukier3[[#This Row],[czypierwszy]]=1,(ROUNDUP((5000-F1438)/1000,0)*1000+F1438-cukier3[[#This Row],[Ilość cukru]]),F1438-cukier3[[#This Row],[Ilość cukru]])</f>
        <v>5054</v>
      </c>
      <c r="G1439">
        <f>cukier3[[#This Row],[magazyn]]-F1438+cukier3[[#This Row],[Ilość cukru]]</f>
        <v>0</v>
      </c>
      <c r="H1439">
        <f>IF(cukier3[[#This Row],[ile zakupiono]]&gt;=4000,1,0)</f>
        <v>0</v>
      </c>
    </row>
    <row r="1440" spans="1:8" x14ac:dyDescent="0.25">
      <c r="A1440" s="1">
        <v>40768</v>
      </c>
      <c r="B1440" t="s">
        <v>8</v>
      </c>
      <c r="C1440">
        <v>184</v>
      </c>
      <c r="D1440">
        <f>MONTH(cukier3[[#This Row],[Data]])</f>
        <v>8</v>
      </c>
      <c r="E1440">
        <f>IF(NOT(D1439=cukier3[[#This Row],[miesiac]]),1,0)</f>
        <v>0</v>
      </c>
      <c r="F1440">
        <f>IF(cukier3[[#This Row],[czypierwszy]]=1,(ROUNDUP((5000-F1439)/1000,0)*1000+F1439-cukier3[[#This Row],[Ilość cukru]]),F1439-cukier3[[#This Row],[Ilość cukru]])</f>
        <v>4870</v>
      </c>
      <c r="G1440">
        <f>cukier3[[#This Row],[magazyn]]-F1439+cukier3[[#This Row],[Ilość cukru]]</f>
        <v>0</v>
      </c>
      <c r="H1440">
        <f>IF(cukier3[[#This Row],[ile zakupiono]]&gt;=4000,1,0)</f>
        <v>0</v>
      </c>
    </row>
    <row r="1441" spans="1:8" x14ac:dyDescent="0.25">
      <c r="A1441" s="1">
        <v>40771</v>
      </c>
      <c r="B1441" t="s">
        <v>16</v>
      </c>
      <c r="C1441">
        <v>450</v>
      </c>
      <c r="D1441">
        <f>MONTH(cukier3[[#This Row],[Data]])</f>
        <v>8</v>
      </c>
      <c r="E1441">
        <f>IF(NOT(D1440=cukier3[[#This Row],[miesiac]]),1,0)</f>
        <v>0</v>
      </c>
      <c r="F1441">
        <f>IF(cukier3[[#This Row],[czypierwszy]]=1,(ROUNDUP((5000-F1440)/1000,0)*1000+F1440-cukier3[[#This Row],[Ilość cukru]]),F1440-cukier3[[#This Row],[Ilość cukru]])</f>
        <v>4420</v>
      </c>
      <c r="G1441">
        <f>cukier3[[#This Row],[magazyn]]-F1440+cukier3[[#This Row],[Ilość cukru]]</f>
        <v>0</v>
      </c>
      <c r="H1441">
        <f>IF(cukier3[[#This Row],[ile zakupiono]]&gt;=4000,1,0)</f>
        <v>0</v>
      </c>
    </row>
    <row r="1442" spans="1:8" x14ac:dyDescent="0.25">
      <c r="A1442" s="1">
        <v>40771</v>
      </c>
      <c r="B1442" t="s">
        <v>122</v>
      </c>
      <c r="C1442">
        <v>140</v>
      </c>
      <c r="D1442">
        <f>MONTH(cukier3[[#This Row],[Data]])</f>
        <v>8</v>
      </c>
      <c r="E1442">
        <f>IF(NOT(D1441=cukier3[[#This Row],[miesiac]]),1,0)</f>
        <v>0</v>
      </c>
      <c r="F1442">
        <f>IF(cukier3[[#This Row],[czypierwszy]]=1,(ROUNDUP((5000-F1441)/1000,0)*1000+F1441-cukier3[[#This Row],[Ilość cukru]]),F1441-cukier3[[#This Row],[Ilość cukru]])</f>
        <v>4280</v>
      </c>
      <c r="G1442">
        <f>cukier3[[#This Row],[magazyn]]-F1441+cukier3[[#This Row],[Ilość cukru]]</f>
        <v>0</v>
      </c>
      <c r="H1442">
        <f>IF(cukier3[[#This Row],[ile zakupiono]]&gt;=4000,1,0)</f>
        <v>0</v>
      </c>
    </row>
    <row r="1443" spans="1:8" x14ac:dyDescent="0.25">
      <c r="A1443" s="1">
        <v>40775</v>
      </c>
      <c r="B1443" t="s">
        <v>10</v>
      </c>
      <c r="C1443">
        <v>52</v>
      </c>
      <c r="D1443">
        <f>MONTH(cukier3[[#This Row],[Data]])</f>
        <v>8</v>
      </c>
      <c r="E1443">
        <f>IF(NOT(D1442=cukier3[[#This Row],[miesiac]]),1,0)</f>
        <v>0</v>
      </c>
      <c r="F1443">
        <f>IF(cukier3[[#This Row],[czypierwszy]]=1,(ROUNDUP((5000-F1442)/1000,0)*1000+F1442-cukier3[[#This Row],[Ilość cukru]]),F1442-cukier3[[#This Row],[Ilość cukru]])</f>
        <v>4228</v>
      </c>
      <c r="G1443">
        <f>cukier3[[#This Row],[magazyn]]-F1442+cukier3[[#This Row],[Ilość cukru]]</f>
        <v>0</v>
      </c>
      <c r="H1443">
        <f>IF(cukier3[[#This Row],[ile zakupiono]]&gt;=4000,1,0)</f>
        <v>0</v>
      </c>
    </row>
    <row r="1444" spans="1:8" x14ac:dyDescent="0.25">
      <c r="A1444" s="1">
        <v>40777</v>
      </c>
      <c r="B1444" t="s">
        <v>183</v>
      </c>
      <c r="C1444">
        <v>2</v>
      </c>
      <c r="D1444">
        <f>MONTH(cukier3[[#This Row],[Data]])</f>
        <v>8</v>
      </c>
      <c r="E1444">
        <f>IF(NOT(D1443=cukier3[[#This Row],[miesiac]]),1,0)</f>
        <v>0</v>
      </c>
      <c r="F1444">
        <f>IF(cukier3[[#This Row],[czypierwszy]]=1,(ROUNDUP((5000-F1443)/1000,0)*1000+F1443-cukier3[[#This Row],[Ilość cukru]]),F1443-cukier3[[#This Row],[Ilość cukru]])</f>
        <v>4226</v>
      </c>
      <c r="G1444">
        <f>cukier3[[#This Row],[magazyn]]-F1443+cukier3[[#This Row],[Ilość cukru]]</f>
        <v>0</v>
      </c>
      <c r="H1444">
        <f>IF(cukier3[[#This Row],[ile zakupiono]]&gt;=4000,1,0)</f>
        <v>0</v>
      </c>
    </row>
    <row r="1445" spans="1:8" x14ac:dyDescent="0.25">
      <c r="A1445" s="1">
        <v>40777</v>
      </c>
      <c r="B1445" t="s">
        <v>98</v>
      </c>
      <c r="C1445">
        <v>13</v>
      </c>
      <c r="D1445">
        <f>MONTH(cukier3[[#This Row],[Data]])</f>
        <v>8</v>
      </c>
      <c r="E1445">
        <f>IF(NOT(D1444=cukier3[[#This Row],[miesiac]]),1,0)</f>
        <v>0</v>
      </c>
      <c r="F1445">
        <f>IF(cukier3[[#This Row],[czypierwszy]]=1,(ROUNDUP((5000-F1444)/1000,0)*1000+F1444-cukier3[[#This Row],[Ilość cukru]]),F1444-cukier3[[#This Row],[Ilość cukru]])</f>
        <v>4213</v>
      </c>
      <c r="G1445">
        <f>cukier3[[#This Row],[magazyn]]-F1444+cukier3[[#This Row],[Ilość cukru]]</f>
        <v>0</v>
      </c>
      <c r="H1445">
        <f>IF(cukier3[[#This Row],[ile zakupiono]]&gt;=4000,1,0)</f>
        <v>0</v>
      </c>
    </row>
    <row r="1446" spans="1:8" x14ac:dyDescent="0.25">
      <c r="A1446" s="1">
        <v>40777</v>
      </c>
      <c r="B1446" t="s">
        <v>39</v>
      </c>
      <c r="C1446">
        <v>73</v>
      </c>
      <c r="D1446">
        <f>MONTH(cukier3[[#This Row],[Data]])</f>
        <v>8</v>
      </c>
      <c r="E1446">
        <f>IF(NOT(D1445=cukier3[[#This Row],[miesiac]]),1,0)</f>
        <v>0</v>
      </c>
      <c r="F1446">
        <f>IF(cukier3[[#This Row],[czypierwszy]]=1,(ROUNDUP((5000-F1445)/1000,0)*1000+F1445-cukier3[[#This Row],[Ilość cukru]]),F1445-cukier3[[#This Row],[Ilość cukru]])</f>
        <v>4140</v>
      </c>
      <c r="G1446">
        <f>cukier3[[#This Row],[magazyn]]-F1445+cukier3[[#This Row],[Ilość cukru]]</f>
        <v>0</v>
      </c>
      <c r="H1446">
        <f>IF(cukier3[[#This Row],[ile zakupiono]]&gt;=4000,1,0)</f>
        <v>0</v>
      </c>
    </row>
    <row r="1447" spans="1:8" x14ac:dyDescent="0.25">
      <c r="A1447" s="1">
        <v>40781</v>
      </c>
      <c r="B1447" t="s">
        <v>20</v>
      </c>
      <c r="C1447">
        <v>123</v>
      </c>
      <c r="D1447">
        <f>MONTH(cukier3[[#This Row],[Data]])</f>
        <v>8</v>
      </c>
      <c r="E1447">
        <f>IF(NOT(D1446=cukier3[[#This Row],[miesiac]]),1,0)</f>
        <v>0</v>
      </c>
      <c r="F1447">
        <f>IF(cukier3[[#This Row],[czypierwszy]]=1,(ROUNDUP((5000-F1446)/1000,0)*1000+F1446-cukier3[[#This Row],[Ilość cukru]]),F1446-cukier3[[#This Row],[Ilość cukru]])</f>
        <v>4017</v>
      </c>
      <c r="G1447">
        <f>cukier3[[#This Row],[magazyn]]-F1446+cukier3[[#This Row],[Ilość cukru]]</f>
        <v>0</v>
      </c>
      <c r="H1447">
        <f>IF(cukier3[[#This Row],[ile zakupiono]]&gt;=4000,1,0)</f>
        <v>0</v>
      </c>
    </row>
    <row r="1448" spans="1:8" x14ac:dyDescent="0.25">
      <c r="A1448" s="1">
        <v>40783</v>
      </c>
      <c r="B1448" t="s">
        <v>70</v>
      </c>
      <c r="C1448">
        <v>3</v>
      </c>
      <c r="D1448">
        <f>MONTH(cukier3[[#This Row],[Data]])</f>
        <v>8</v>
      </c>
      <c r="E1448">
        <f>IF(NOT(D1447=cukier3[[#This Row],[miesiac]]),1,0)</f>
        <v>0</v>
      </c>
      <c r="F1448">
        <f>IF(cukier3[[#This Row],[czypierwszy]]=1,(ROUNDUP((5000-F1447)/1000,0)*1000+F1447-cukier3[[#This Row],[Ilość cukru]]),F1447-cukier3[[#This Row],[Ilość cukru]])</f>
        <v>4014</v>
      </c>
      <c r="G1448">
        <f>cukier3[[#This Row],[magazyn]]-F1447+cukier3[[#This Row],[Ilość cukru]]</f>
        <v>0</v>
      </c>
      <c r="H1448">
        <f>IF(cukier3[[#This Row],[ile zakupiono]]&gt;=4000,1,0)</f>
        <v>0</v>
      </c>
    </row>
    <row r="1449" spans="1:8" x14ac:dyDescent="0.25">
      <c r="A1449" s="1">
        <v>40784</v>
      </c>
      <c r="B1449" t="s">
        <v>14</v>
      </c>
      <c r="C1449">
        <v>93</v>
      </c>
      <c r="D1449">
        <f>MONTH(cukier3[[#This Row],[Data]])</f>
        <v>8</v>
      </c>
      <c r="E1449">
        <f>IF(NOT(D1448=cukier3[[#This Row],[miesiac]]),1,0)</f>
        <v>0</v>
      </c>
      <c r="F1449">
        <f>IF(cukier3[[#This Row],[czypierwszy]]=1,(ROUNDUP((5000-F1448)/1000,0)*1000+F1448-cukier3[[#This Row],[Ilość cukru]]),F1448-cukier3[[#This Row],[Ilość cukru]])</f>
        <v>3921</v>
      </c>
      <c r="G1449">
        <f>cukier3[[#This Row],[magazyn]]-F1448+cukier3[[#This Row],[Ilość cukru]]</f>
        <v>0</v>
      </c>
      <c r="H1449">
        <f>IF(cukier3[[#This Row],[ile zakupiono]]&gt;=4000,1,0)</f>
        <v>0</v>
      </c>
    </row>
    <row r="1450" spans="1:8" x14ac:dyDescent="0.25">
      <c r="A1450" s="1">
        <v>40789</v>
      </c>
      <c r="B1450" t="s">
        <v>26</v>
      </c>
      <c r="C1450">
        <v>310</v>
      </c>
      <c r="D1450">
        <f>MONTH(cukier3[[#This Row],[Data]])</f>
        <v>9</v>
      </c>
      <c r="E1450">
        <f>IF(NOT(D1449=cukier3[[#This Row],[miesiac]]),1,0)</f>
        <v>1</v>
      </c>
      <c r="F1450">
        <f>IF(cukier3[[#This Row],[czypierwszy]]=1,(ROUNDUP((5000-F1449)/1000,0)*1000+F1449-cukier3[[#This Row],[Ilość cukru]]),F1449-cukier3[[#This Row],[Ilość cukru]])</f>
        <v>5611</v>
      </c>
      <c r="G1450">
        <f>cukier3[[#This Row],[magazyn]]-F1449+cukier3[[#This Row],[Ilość cukru]]</f>
        <v>2000</v>
      </c>
      <c r="H1450">
        <f>IF(cukier3[[#This Row],[ile zakupiono]]&gt;=4000,1,0)</f>
        <v>0</v>
      </c>
    </row>
    <row r="1451" spans="1:8" x14ac:dyDescent="0.25">
      <c r="A1451" s="1">
        <v>40789</v>
      </c>
      <c r="B1451" t="s">
        <v>8</v>
      </c>
      <c r="C1451">
        <v>77</v>
      </c>
      <c r="D1451">
        <f>MONTH(cukier3[[#This Row],[Data]])</f>
        <v>9</v>
      </c>
      <c r="E1451">
        <f>IF(NOT(D1450=cukier3[[#This Row],[miesiac]]),1,0)</f>
        <v>0</v>
      </c>
      <c r="F1451">
        <f>IF(cukier3[[#This Row],[czypierwszy]]=1,(ROUNDUP((5000-F1450)/1000,0)*1000+F1450-cukier3[[#This Row],[Ilość cukru]]),F1450-cukier3[[#This Row],[Ilość cukru]])</f>
        <v>5534</v>
      </c>
      <c r="G1451">
        <f>cukier3[[#This Row],[magazyn]]-F1450+cukier3[[#This Row],[Ilość cukru]]</f>
        <v>0</v>
      </c>
      <c r="H1451">
        <f>IF(cukier3[[#This Row],[ile zakupiono]]&gt;=4000,1,0)</f>
        <v>0</v>
      </c>
    </row>
    <row r="1452" spans="1:8" x14ac:dyDescent="0.25">
      <c r="A1452" s="1">
        <v>40793</v>
      </c>
      <c r="B1452" t="s">
        <v>12</v>
      </c>
      <c r="C1452">
        <v>21</v>
      </c>
      <c r="D1452">
        <f>MONTH(cukier3[[#This Row],[Data]])</f>
        <v>9</v>
      </c>
      <c r="E1452">
        <f>IF(NOT(D1451=cukier3[[#This Row],[miesiac]]),1,0)</f>
        <v>0</v>
      </c>
      <c r="F1452">
        <f>IF(cukier3[[#This Row],[czypierwszy]]=1,(ROUNDUP((5000-F1451)/1000,0)*1000+F1451-cukier3[[#This Row],[Ilość cukru]]),F1451-cukier3[[#This Row],[Ilość cukru]])</f>
        <v>5513</v>
      </c>
      <c r="G1452">
        <f>cukier3[[#This Row],[magazyn]]-F1451+cukier3[[#This Row],[Ilość cukru]]</f>
        <v>0</v>
      </c>
      <c r="H1452">
        <f>IF(cukier3[[#This Row],[ile zakupiono]]&gt;=4000,1,0)</f>
        <v>0</v>
      </c>
    </row>
    <row r="1453" spans="1:8" x14ac:dyDescent="0.25">
      <c r="A1453" s="1">
        <v>40797</v>
      </c>
      <c r="B1453" t="s">
        <v>23</v>
      </c>
      <c r="C1453">
        <v>3</v>
      </c>
      <c r="D1453">
        <f>MONTH(cukier3[[#This Row],[Data]])</f>
        <v>9</v>
      </c>
      <c r="E1453">
        <f>IF(NOT(D1452=cukier3[[#This Row],[miesiac]]),1,0)</f>
        <v>0</v>
      </c>
      <c r="F1453">
        <f>IF(cukier3[[#This Row],[czypierwszy]]=1,(ROUNDUP((5000-F1452)/1000,0)*1000+F1452-cukier3[[#This Row],[Ilość cukru]]),F1452-cukier3[[#This Row],[Ilość cukru]])</f>
        <v>5510</v>
      </c>
      <c r="G1453">
        <f>cukier3[[#This Row],[magazyn]]-F1452+cukier3[[#This Row],[Ilość cukru]]</f>
        <v>0</v>
      </c>
      <c r="H1453">
        <f>IF(cukier3[[#This Row],[ile zakupiono]]&gt;=4000,1,0)</f>
        <v>0</v>
      </c>
    </row>
    <row r="1454" spans="1:8" x14ac:dyDescent="0.25">
      <c r="A1454" s="1">
        <v>40799</v>
      </c>
      <c r="B1454" t="s">
        <v>30</v>
      </c>
      <c r="C1454">
        <v>176</v>
      </c>
      <c r="D1454">
        <f>MONTH(cukier3[[#This Row],[Data]])</f>
        <v>9</v>
      </c>
      <c r="E1454">
        <f>IF(NOT(D1453=cukier3[[#This Row],[miesiac]]),1,0)</f>
        <v>0</v>
      </c>
      <c r="F1454">
        <f>IF(cukier3[[#This Row],[czypierwszy]]=1,(ROUNDUP((5000-F1453)/1000,0)*1000+F1453-cukier3[[#This Row],[Ilość cukru]]),F1453-cukier3[[#This Row],[Ilość cukru]])</f>
        <v>5334</v>
      </c>
      <c r="G1454">
        <f>cukier3[[#This Row],[magazyn]]-F1453+cukier3[[#This Row],[Ilość cukru]]</f>
        <v>0</v>
      </c>
      <c r="H1454">
        <f>IF(cukier3[[#This Row],[ile zakupiono]]&gt;=4000,1,0)</f>
        <v>0</v>
      </c>
    </row>
    <row r="1455" spans="1:8" x14ac:dyDescent="0.25">
      <c r="A1455" s="1">
        <v>40799</v>
      </c>
      <c r="B1455" t="s">
        <v>15</v>
      </c>
      <c r="C1455">
        <v>20</v>
      </c>
      <c r="D1455">
        <f>MONTH(cukier3[[#This Row],[Data]])</f>
        <v>9</v>
      </c>
      <c r="E1455">
        <f>IF(NOT(D1454=cukier3[[#This Row],[miesiac]]),1,0)</f>
        <v>0</v>
      </c>
      <c r="F1455">
        <f>IF(cukier3[[#This Row],[czypierwszy]]=1,(ROUNDUP((5000-F1454)/1000,0)*1000+F1454-cukier3[[#This Row],[Ilość cukru]]),F1454-cukier3[[#This Row],[Ilość cukru]])</f>
        <v>5314</v>
      </c>
      <c r="G1455">
        <f>cukier3[[#This Row],[magazyn]]-F1454+cukier3[[#This Row],[Ilość cukru]]</f>
        <v>0</v>
      </c>
      <c r="H1455">
        <f>IF(cukier3[[#This Row],[ile zakupiono]]&gt;=4000,1,0)</f>
        <v>0</v>
      </c>
    </row>
    <row r="1456" spans="1:8" x14ac:dyDescent="0.25">
      <c r="A1456" s="1">
        <v>40800</v>
      </c>
      <c r="B1456" t="s">
        <v>26</v>
      </c>
      <c r="C1456">
        <v>230</v>
      </c>
      <c r="D1456">
        <f>MONTH(cukier3[[#This Row],[Data]])</f>
        <v>9</v>
      </c>
      <c r="E1456">
        <f>IF(NOT(D1455=cukier3[[#This Row],[miesiac]]),1,0)</f>
        <v>0</v>
      </c>
      <c r="F1456">
        <f>IF(cukier3[[#This Row],[czypierwszy]]=1,(ROUNDUP((5000-F1455)/1000,0)*1000+F1455-cukier3[[#This Row],[Ilość cukru]]),F1455-cukier3[[#This Row],[Ilość cukru]])</f>
        <v>5084</v>
      </c>
      <c r="G1456">
        <f>cukier3[[#This Row],[magazyn]]-F1455+cukier3[[#This Row],[Ilość cukru]]</f>
        <v>0</v>
      </c>
      <c r="H1456">
        <f>IF(cukier3[[#This Row],[ile zakupiono]]&gt;=4000,1,0)</f>
        <v>0</v>
      </c>
    </row>
    <row r="1457" spans="1:8" x14ac:dyDescent="0.25">
      <c r="A1457" s="1">
        <v>40800</v>
      </c>
      <c r="B1457" t="s">
        <v>157</v>
      </c>
      <c r="C1457">
        <v>10</v>
      </c>
      <c r="D1457">
        <f>MONTH(cukier3[[#This Row],[Data]])</f>
        <v>9</v>
      </c>
      <c r="E1457">
        <f>IF(NOT(D1456=cukier3[[#This Row],[miesiac]]),1,0)</f>
        <v>0</v>
      </c>
      <c r="F1457">
        <f>IF(cukier3[[#This Row],[czypierwszy]]=1,(ROUNDUP((5000-F1456)/1000,0)*1000+F1456-cukier3[[#This Row],[Ilość cukru]]),F1456-cukier3[[#This Row],[Ilość cukru]])</f>
        <v>5074</v>
      </c>
      <c r="G1457">
        <f>cukier3[[#This Row],[magazyn]]-F1456+cukier3[[#This Row],[Ilość cukru]]</f>
        <v>0</v>
      </c>
      <c r="H1457">
        <f>IF(cukier3[[#This Row],[ile zakupiono]]&gt;=4000,1,0)</f>
        <v>0</v>
      </c>
    </row>
    <row r="1458" spans="1:8" x14ac:dyDescent="0.25">
      <c r="A1458" s="1">
        <v>40802</v>
      </c>
      <c r="B1458" t="s">
        <v>165</v>
      </c>
      <c r="C1458">
        <v>12</v>
      </c>
      <c r="D1458">
        <f>MONTH(cukier3[[#This Row],[Data]])</f>
        <v>9</v>
      </c>
      <c r="E1458">
        <f>IF(NOT(D1457=cukier3[[#This Row],[miesiac]]),1,0)</f>
        <v>0</v>
      </c>
      <c r="F1458">
        <f>IF(cukier3[[#This Row],[czypierwszy]]=1,(ROUNDUP((5000-F1457)/1000,0)*1000+F1457-cukier3[[#This Row],[Ilość cukru]]),F1457-cukier3[[#This Row],[Ilość cukru]])</f>
        <v>5062</v>
      </c>
      <c r="G1458">
        <f>cukier3[[#This Row],[magazyn]]-F1457+cukier3[[#This Row],[Ilość cukru]]</f>
        <v>0</v>
      </c>
      <c r="H1458">
        <f>IF(cukier3[[#This Row],[ile zakupiono]]&gt;=4000,1,0)</f>
        <v>0</v>
      </c>
    </row>
    <row r="1459" spans="1:8" x14ac:dyDescent="0.25">
      <c r="A1459" s="1">
        <v>40802</v>
      </c>
      <c r="B1459" t="s">
        <v>154</v>
      </c>
      <c r="C1459">
        <v>11</v>
      </c>
      <c r="D1459">
        <f>MONTH(cukier3[[#This Row],[Data]])</f>
        <v>9</v>
      </c>
      <c r="E1459">
        <f>IF(NOT(D1458=cukier3[[#This Row],[miesiac]]),1,0)</f>
        <v>0</v>
      </c>
      <c r="F1459">
        <f>IF(cukier3[[#This Row],[czypierwszy]]=1,(ROUNDUP((5000-F1458)/1000,0)*1000+F1458-cukier3[[#This Row],[Ilość cukru]]),F1458-cukier3[[#This Row],[Ilość cukru]])</f>
        <v>5051</v>
      </c>
      <c r="G1459">
        <f>cukier3[[#This Row],[magazyn]]-F1458+cukier3[[#This Row],[Ilość cukru]]</f>
        <v>0</v>
      </c>
      <c r="H1459">
        <f>IF(cukier3[[#This Row],[ile zakupiono]]&gt;=4000,1,0)</f>
        <v>0</v>
      </c>
    </row>
    <row r="1460" spans="1:8" x14ac:dyDescent="0.25">
      <c r="A1460" s="1">
        <v>40803</v>
      </c>
      <c r="B1460" t="s">
        <v>11</v>
      </c>
      <c r="C1460">
        <v>383</v>
      </c>
      <c r="D1460">
        <f>MONTH(cukier3[[#This Row],[Data]])</f>
        <v>9</v>
      </c>
      <c r="E1460">
        <f>IF(NOT(D1459=cukier3[[#This Row],[miesiac]]),1,0)</f>
        <v>0</v>
      </c>
      <c r="F1460">
        <f>IF(cukier3[[#This Row],[czypierwszy]]=1,(ROUNDUP((5000-F1459)/1000,0)*1000+F1459-cukier3[[#This Row],[Ilość cukru]]),F1459-cukier3[[#This Row],[Ilość cukru]])</f>
        <v>4668</v>
      </c>
      <c r="G1460">
        <f>cukier3[[#This Row],[magazyn]]-F1459+cukier3[[#This Row],[Ilość cukru]]</f>
        <v>0</v>
      </c>
      <c r="H1460">
        <f>IF(cukier3[[#This Row],[ile zakupiono]]&gt;=4000,1,0)</f>
        <v>0</v>
      </c>
    </row>
    <row r="1461" spans="1:8" x14ac:dyDescent="0.25">
      <c r="A1461" s="1">
        <v>40807</v>
      </c>
      <c r="B1461" t="s">
        <v>104</v>
      </c>
      <c r="C1461">
        <v>249</v>
      </c>
      <c r="D1461">
        <f>MONTH(cukier3[[#This Row],[Data]])</f>
        <v>9</v>
      </c>
      <c r="E1461">
        <f>IF(NOT(D1460=cukier3[[#This Row],[miesiac]]),1,0)</f>
        <v>0</v>
      </c>
      <c r="F1461">
        <f>IF(cukier3[[#This Row],[czypierwszy]]=1,(ROUNDUP((5000-F1460)/1000,0)*1000+F1460-cukier3[[#This Row],[Ilość cukru]]),F1460-cukier3[[#This Row],[Ilość cukru]])</f>
        <v>4419</v>
      </c>
      <c r="G1461">
        <f>cukier3[[#This Row],[magazyn]]-F1460+cukier3[[#This Row],[Ilość cukru]]</f>
        <v>0</v>
      </c>
      <c r="H1461">
        <f>IF(cukier3[[#This Row],[ile zakupiono]]&gt;=4000,1,0)</f>
        <v>0</v>
      </c>
    </row>
    <row r="1462" spans="1:8" x14ac:dyDescent="0.25">
      <c r="A1462" s="1">
        <v>40810</v>
      </c>
      <c r="B1462" t="s">
        <v>166</v>
      </c>
      <c r="C1462">
        <v>8</v>
      </c>
      <c r="D1462">
        <f>MONTH(cukier3[[#This Row],[Data]])</f>
        <v>9</v>
      </c>
      <c r="E1462">
        <f>IF(NOT(D1461=cukier3[[#This Row],[miesiac]]),1,0)</f>
        <v>0</v>
      </c>
      <c r="F1462">
        <f>IF(cukier3[[#This Row],[czypierwszy]]=1,(ROUNDUP((5000-F1461)/1000,0)*1000+F1461-cukier3[[#This Row],[Ilość cukru]]),F1461-cukier3[[#This Row],[Ilość cukru]])</f>
        <v>4411</v>
      </c>
      <c r="G1462">
        <f>cukier3[[#This Row],[magazyn]]-F1461+cukier3[[#This Row],[Ilość cukru]]</f>
        <v>0</v>
      </c>
      <c r="H1462">
        <f>IF(cukier3[[#This Row],[ile zakupiono]]&gt;=4000,1,0)</f>
        <v>0</v>
      </c>
    </row>
    <row r="1463" spans="1:8" x14ac:dyDescent="0.25">
      <c r="A1463" s="1">
        <v>40812</v>
      </c>
      <c r="B1463" t="s">
        <v>32</v>
      </c>
      <c r="C1463">
        <v>42</v>
      </c>
      <c r="D1463">
        <f>MONTH(cukier3[[#This Row],[Data]])</f>
        <v>9</v>
      </c>
      <c r="E1463">
        <f>IF(NOT(D1462=cukier3[[#This Row],[miesiac]]),1,0)</f>
        <v>0</v>
      </c>
      <c r="F1463">
        <f>IF(cukier3[[#This Row],[czypierwszy]]=1,(ROUNDUP((5000-F1462)/1000,0)*1000+F1462-cukier3[[#This Row],[Ilość cukru]]),F1462-cukier3[[#This Row],[Ilość cukru]])</f>
        <v>4369</v>
      </c>
      <c r="G1463">
        <f>cukier3[[#This Row],[magazyn]]-F1462+cukier3[[#This Row],[Ilość cukru]]</f>
        <v>0</v>
      </c>
      <c r="H1463">
        <f>IF(cukier3[[#This Row],[ile zakupiono]]&gt;=4000,1,0)</f>
        <v>0</v>
      </c>
    </row>
    <row r="1464" spans="1:8" x14ac:dyDescent="0.25">
      <c r="A1464" s="1">
        <v>40815</v>
      </c>
      <c r="B1464" t="s">
        <v>225</v>
      </c>
      <c r="C1464">
        <v>1</v>
      </c>
      <c r="D1464">
        <f>MONTH(cukier3[[#This Row],[Data]])</f>
        <v>9</v>
      </c>
      <c r="E1464">
        <f>IF(NOT(D1463=cukier3[[#This Row],[miesiac]]),1,0)</f>
        <v>0</v>
      </c>
      <c r="F1464">
        <f>IF(cukier3[[#This Row],[czypierwszy]]=1,(ROUNDUP((5000-F1463)/1000,0)*1000+F1463-cukier3[[#This Row],[Ilość cukru]]),F1463-cukier3[[#This Row],[Ilość cukru]])</f>
        <v>4368</v>
      </c>
      <c r="G1464">
        <f>cukier3[[#This Row],[magazyn]]-F1463+cukier3[[#This Row],[Ilość cukru]]</f>
        <v>0</v>
      </c>
      <c r="H1464">
        <f>IF(cukier3[[#This Row],[ile zakupiono]]&gt;=4000,1,0)</f>
        <v>0</v>
      </c>
    </row>
    <row r="1465" spans="1:8" x14ac:dyDescent="0.25">
      <c r="A1465" s="1">
        <v>40815</v>
      </c>
      <c r="B1465" t="s">
        <v>24</v>
      </c>
      <c r="C1465">
        <v>340</v>
      </c>
      <c r="D1465">
        <f>MONTH(cukier3[[#This Row],[Data]])</f>
        <v>9</v>
      </c>
      <c r="E1465">
        <f>IF(NOT(D1464=cukier3[[#This Row],[miesiac]]),1,0)</f>
        <v>0</v>
      </c>
      <c r="F1465">
        <f>IF(cukier3[[#This Row],[czypierwszy]]=1,(ROUNDUP((5000-F1464)/1000,0)*1000+F1464-cukier3[[#This Row],[Ilość cukru]]),F1464-cukier3[[#This Row],[Ilość cukru]])</f>
        <v>4028</v>
      </c>
      <c r="G1465">
        <f>cukier3[[#This Row],[magazyn]]-F1464+cukier3[[#This Row],[Ilość cukru]]</f>
        <v>0</v>
      </c>
      <c r="H1465">
        <f>IF(cukier3[[#This Row],[ile zakupiono]]&gt;=4000,1,0)</f>
        <v>0</v>
      </c>
    </row>
    <row r="1466" spans="1:8" x14ac:dyDescent="0.25">
      <c r="A1466" s="1">
        <v>40817</v>
      </c>
      <c r="B1466" t="s">
        <v>19</v>
      </c>
      <c r="C1466">
        <v>394</v>
      </c>
      <c r="D1466">
        <f>MONTH(cukier3[[#This Row],[Data]])</f>
        <v>10</v>
      </c>
      <c r="E1466">
        <f>IF(NOT(D1465=cukier3[[#This Row],[miesiac]]),1,0)</f>
        <v>1</v>
      </c>
      <c r="F1466">
        <f>IF(cukier3[[#This Row],[czypierwszy]]=1,(ROUNDUP((5000-F1465)/1000,0)*1000+F1465-cukier3[[#This Row],[Ilość cukru]]),F1465-cukier3[[#This Row],[Ilość cukru]])</f>
        <v>4634</v>
      </c>
      <c r="G1466">
        <f>cukier3[[#This Row],[magazyn]]-F1465+cukier3[[#This Row],[Ilość cukru]]</f>
        <v>1000</v>
      </c>
      <c r="H1466">
        <f>IF(cukier3[[#This Row],[ile zakupiono]]&gt;=4000,1,0)</f>
        <v>0</v>
      </c>
    </row>
    <row r="1467" spans="1:8" x14ac:dyDescent="0.25">
      <c r="A1467" s="1">
        <v>40817</v>
      </c>
      <c r="B1467" t="s">
        <v>7</v>
      </c>
      <c r="C1467">
        <v>176</v>
      </c>
      <c r="D1467">
        <f>MONTH(cukier3[[#This Row],[Data]])</f>
        <v>10</v>
      </c>
      <c r="E1467">
        <f>IF(NOT(D1466=cukier3[[#This Row],[miesiac]]),1,0)</f>
        <v>0</v>
      </c>
      <c r="F1467">
        <f>IF(cukier3[[#This Row],[czypierwszy]]=1,(ROUNDUP((5000-F1466)/1000,0)*1000+F1466-cukier3[[#This Row],[Ilość cukru]]),F1466-cukier3[[#This Row],[Ilość cukru]])</f>
        <v>4458</v>
      </c>
      <c r="G1467">
        <f>cukier3[[#This Row],[magazyn]]-F1466+cukier3[[#This Row],[Ilość cukru]]</f>
        <v>0</v>
      </c>
      <c r="H1467">
        <f>IF(cukier3[[#This Row],[ile zakupiono]]&gt;=4000,1,0)</f>
        <v>0</v>
      </c>
    </row>
    <row r="1468" spans="1:8" x14ac:dyDescent="0.25">
      <c r="A1468" s="1">
        <v>40818</v>
      </c>
      <c r="B1468" t="s">
        <v>30</v>
      </c>
      <c r="C1468">
        <v>181</v>
      </c>
      <c r="D1468">
        <f>MONTH(cukier3[[#This Row],[Data]])</f>
        <v>10</v>
      </c>
      <c r="E1468">
        <f>IF(NOT(D1467=cukier3[[#This Row],[miesiac]]),1,0)</f>
        <v>0</v>
      </c>
      <c r="F1468">
        <f>IF(cukier3[[#This Row],[czypierwszy]]=1,(ROUNDUP((5000-F1467)/1000,0)*1000+F1467-cukier3[[#This Row],[Ilość cukru]]),F1467-cukier3[[#This Row],[Ilość cukru]])</f>
        <v>4277</v>
      </c>
      <c r="G1468">
        <f>cukier3[[#This Row],[magazyn]]-F1467+cukier3[[#This Row],[Ilość cukru]]</f>
        <v>0</v>
      </c>
      <c r="H1468">
        <f>IF(cukier3[[#This Row],[ile zakupiono]]&gt;=4000,1,0)</f>
        <v>0</v>
      </c>
    </row>
    <row r="1469" spans="1:8" x14ac:dyDescent="0.25">
      <c r="A1469" s="1">
        <v>40822</v>
      </c>
      <c r="B1469" t="s">
        <v>57</v>
      </c>
      <c r="C1469">
        <v>26</v>
      </c>
      <c r="D1469">
        <f>MONTH(cukier3[[#This Row],[Data]])</f>
        <v>10</v>
      </c>
      <c r="E1469">
        <f>IF(NOT(D1468=cukier3[[#This Row],[miesiac]]),1,0)</f>
        <v>0</v>
      </c>
      <c r="F1469">
        <f>IF(cukier3[[#This Row],[czypierwszy]]=1,(ROUNDUP((5000-F1468)/1000,0)*1000+F1468-cukier3[[#This Row],[Ilość cukru]]),F1468-cukier3[[#This Row],[Ilość cukru]])</f>
        <v>4251</v>
      </c>
      <c r="G1469">
        <f>cukier3[[#This Row],[magazyn]]-F1468+cukier3[[#This Row],[Ilość cukru]]</f>
        <v>0</v>
      </c>
      <c r="H1469">
        <f>IF(cukier3[[#This Row],[ile zakupiono]]&gt;=4000,1,0)</f>
        <v>0</v>
      </c>
    </row>
    <row r="1470" spans="1:8" x14ac:dyDescent="0.25">
      <c r="A1470" s="1">
        <v>40826</v>
      </c>
      <c r="B1470" t="s">
        <v>27</v>
      </c>
      <c r="C1470">
        <v>73</v>
      </c>
      <c r="D1470">
        <f>MONTH(cukier3[[#This Row],[Data]])</f>
        <v>10</v>
      </c>
      <c r="E1470">
        <f>IF(NOT(D1469=cukier3[[#This Row],[miesiac]]),1,0)</f>
        <v>0</v>
      </c>
      <c r="F1470">
        <f>IF(cukier3[[#This Row],[czypierwszy]]=1,(ROUNDUP((5000-F1469)/1000,0)*1000+F1469-cukier3[[#This Row],[Ilość cukru]]),F1469-cukier3[[#This Row],[Ilość cukru]])</f>
        <v>4178</v>
      </c>
      <c r="G1470">
        <f>cukier3[[#This Row],[magazyn]]-F1469+cukier3[[#This Row],[Ilość cukru]]</f>
        <v>0</v>
      </c>
      <c r="H1470">
        <f>IF(cukier3[[#This Row],[ile zakupiono]]&gt;=4000,1,0)</f>
        <v>0</v>
      </c>
    </row>
    <row r="1471" spans="1:8" x14ac:dyDescent="0.25">
      <c r="A1471" s="1">
        <v>40830</v>
      </c>
      <c r="B1471" t="s">
        <v>52</v>
      </c>
      <c r="C1471">
        <v>274</v>
      </c>
      <c r="D1471">
        <f>MONTH(cukier3[[#This Row],[Data]])</f>
        <v>10</v>
      </c>
      <c r="E1471">
        <f>IF(NOT(D1470=cukier3[[#This Row],[miesiac]]),1,0)</f>
        <v>0</v>
      </c>
      <c r="F1471">
        <f>IF(cukier3[[#This Row],[czypierwszy]]=1,(ROUNDUP((5000-F1470)/1000,0)*1000+F1470-cukier3[[#This Row],[Ilość cukru]]),F1470-cukier3[[#This Row],[Ilość cukru]])</f>
        <v>3904</v>
      </c>
      <c r="G1471">
        <f>cukier3[[#This Row],[magazyn]]-F1470+cukier3[[#This Row],[Ilość cukru]]</f>
        <v>0</v>
      </c>
      <c r="H1471">
        <f>IF(cukier3[[#This Row],[ile zakupiono]]&gt;=4000,1,0)</f>
        <v>0</v>
      </c>
    </row>
    <row r="1472" spans="1:8" x14ac:dyDescent="0.25">
      <c r="A1472" s="1">
        <v>40833</v>
      </c>
      <c r="B1472" t="s">
        <v>214</v>
      </c>
      <c r="C1472">
        <v>8</v>
      </c>
      <c r="D1472">
        <f>MONTH(cukier3[[#This Row],[Data]])</f>
        <v>10</v>
      </c>
      <c r="E1472">
        <f>IF(NOT(D1471=cukier3[[#This Row],[miesiac]]),1,0)</f>
        <v>0</v>
      </c>
      <c r="F1472">
        <f>IF(cukier3[[#This Row],[czypierwszy]]=1,(ROUNDUP((5000-F1471)/1000,0)*1000+F1471-cukier3[[#This Row],[Ilość cukru]]),F1471-cukier3[[#This Row],[Ilość cukru]])</f>
        <v>3896</v>
      </c>
      <c r="G1472">
        <f>cukier3[[#This Row],[magazyn]]-F1471+cukier3[[#This Row],[Ilość cukru]]</f>
        <v>0</v>
      </c>
      <c r="H1472">
        <f>IF(cukier3[[#This Row],[ile zakupiono]]&gt;=4000,1,0)</f>
        <v>0</v>
      </c>
    </row>
    <row r="1473" spans="1:8" x14ac:dyDescent="0.25">
      <c r="A1473" s="1">
        <v>40833</v>
      </c>
      <c r="B1473" t="s">
        <v>23</v>
      </c>
      <c r="C1473">
        <v>12</v>
      </c>
      <c r="D1473">
        <f>MONTH(cukier3[[#This Row],[Data]])</f>
        <v>10</v>
      </c>
      <c r="E1473">
        <f>IF(NOT(D1472=cukier3[[#This Row],[miesiac]]),1,0)</f>
        <v>0</v>
      </c>
      <c r="F1473">
        <f>IF(cukier3[[#This Row],[czypierwszy]]=1,(ROUNDUP((5000-F1472)/1000,0)*1000+F1472-cukier3[[#This Row],[Ilość cukru]]),F1472-cukier3[[#This Row],[Ilość cukru]])</f>
        <v>3884</v>
      </c>
      <c r="G1473">
        <f>cukier3[[#This Row],[magazyn]]-F1472+cukier3[[#This Row],[Ilość cukru]]</f>
        <v>0</v>
      </c>
      <c r="H1473">
        <f>IF(cukier3[[#This Row],[ile zakupiono]]&gt;=4000,1,0)</f>
        <v>0</v>
      </c>
    </row>
    <row r="1474" spans="1:8" x14ac:dyDescent="0.25">
      <c r="A1474" s="1">
        <v>40837</v>
      </c>
      <c r="B1474" t="s">
        <v>52</v>
      </c>
      <c r="C1474">
        <v>496</v>
      </c>
      <c r="D1474">
        <f>MONTH(cukier3[[#This Row],[Data]])</f>
        <v>10</v>
      </c>
      <c r="E1474">
        <f>IF(NOT(D1473=cukier3[[#This Row],[miesiac]]),1,0)</f>
        <v>0</v>
      </c>
      <c r="F1474">
        <f>IF(cukier3[[#This Row],[czypierwszy]]=1,(ROUNDUP((5000-F1473)/1000,0)*1000+F1473-cukier3[[#This Row],[Ilość cukru]]),F1473-cukier3[[#This Row],[Ilość cukru]])</f>
        <v>3388</v>
      </c>
      <c r="G1474">
        <f>cukier3[[#This Row],[magazyn]]-F1473+cukier3[[#This Row],[Ilość cukru]]</f>
        <v>0</v>
      </c>
      <c r="H1474">
        <f>IF(cukier3[[#This Row],[ile zakupiono]]&gt;=4000,1,0)</f>
        <v>0</v>
      </c>
    </row>
    <row r="1475" spans="1:8" x14ac:dyDescent="0.25">
      <c r="A1475" s="1">
        <v>40838</v>
      </c>
      <c r="B1475" t="s">
        <v>186</v>
      </c>
      <c r="C1475">
        <v>5</v>
      </c>
      <c r="D1475">
        <f>MONTH(cukier3[[#This Row],[Data]])</f>
        <v>10</v>
      </c>
      <c r="E1475">
        <f>IF(NOT(D1474=cukier3[[#This Row],[miesiac]]),1,0)</f>
        <v>0</v>
      </c>
      <c r="F1475">
        <f>IF(cukier3[[#This Row],[czypierwszy]]=1,(ROUNDUP((5000-F1474)/1000,0)*1000+F1474-cukier3[[#This Row],[Ilość cukru]]),F1474-cukier3[[#This Row],[Ilość cukru]])</f>
        <v>3383</v>
      </c>
      <c r="G1475">
        <f>cukier3[[#This Row],[magazyn]]-F1474+cukier3[[#This Row],[Ilość cukru]]</f>
        <v>0</v>
      </c>
      <c r="H1475">
        <f>IF(cukier3[[#This Row],[ile zakupiono]]&gt;=4000,1,0)</f>
        <v>0</v>
      </c>
    </row>
    <row r="1476" spans="1:8" x14ac:dyDescent="0.25">
      <c r="A1476" s="1">
        <v>40839</v>
      </c>
      <c r="B1476" t="s">
        <v>77</v>
      </c>
      <c r="C1476">
        <v>2</v>
      </c>
      <c r="D1476">
        <f>MONTH(cukier3[[#This Row],[Data]])</f>
        <v>10</v>
      </c>
      <c r="E1476">
        <f>IF(NOT(D1475=cukier3[[#This Row],[miesiac]]),1,0)</f>
        <v>0</v>
      </c>
      <c r="F1476">
        <f>IF(cukier3[[#This Row],[czypierwszy]]=1,(ROUNDUP((5000-F1475)/1000,0)*1000+F1475-cukier3[[#This Row],[Ilość cukru]]),F1475-cukier3[[#This Row],[Ilość cukru]])</f>
        <v>3381</v>
      </c>
      <c r="G1476">
        <f>cukier3[[#This Row],[magazyn]]-F1475+cukier3[[#This Row],[Ilość cukru]]</f>
        <v>0</v>
      </c>
      <c r="H1476">
        <f>IF(cukier3[[#This Row],[ile zakupiono]]&gt;=4000,1,0)</f>
        <v>0</v>
      </c>
    </row>
    <row r="1477" spans="1:8" x14ac:dyDescent="0.25">
      <c r="A1477" s="1">
        <v>40839</v>
      </c>
      <c r="B1477" t="s">
        <v>68</v>
      </c>
      <c r="C1477">
        <v>77</v>
      </c>
      <c r="D1477">
        <f>MONTH(cukier3[[#This Row],[Data]])</f>
        <v>10</v>
      </c>
      <c r="E1477">
        <f>IF(NOT(D1476=cukier3[[#This Row],[miesiac]]),1,0)</f>
        <v>0</v>
      </c>
      <c r="F1477">
        <f>IF(cukier3[[#This Row],[czypierwszy]]=1,(ROUNDUP((5000-F1476)/1000,0)*1000+F1476-cukier3[[#This Row],[Ilość cukru]]),F1476-cukier3[[#This Row],[Ilość cukru]])</f>
        <v>3304</v>
      </c>
      <c r="G1477">
        <f>cukier3[[#This Row],[magazyn]]-F1476+cukier3[[#This Row],[Ilość cukru]]</f>
        <v>0</v>
      </c>
      <c r="H1477">
        <f>IF(cukier3[[#This Row],[ile zakupiono]]&gt;=4000,1,0)</f>
        <v>0</v>
      </c>
    </row>
    <row r="1478" spans="1:8" x14ac:dyDescent="0.25">
      <c r="A1478" s="1">
        <v>40847</v>
      </c>
      <c r="B1478" t="s">
        <v>27</v>
      </c>
      <c r="C1478">
        <v>134</v>
      </c>
      <c r="D1478">
        <f>MONTH(cukier3[[#This Row],[Data]])</f>
        <v>10</v>
      </c>
      <c r="E1478">
        <f>IF(NOT(D1477=cukier3[[#This Row],[miesiac]]),1,0)</f>
        <v>0</v>
      </c>
      <c r="F1478">
        <f>IF(cukier3[[#This Row],[czypierwszy]]=1,(ROUNDUP((5000-F1477)/1000,0)*1000+F1477-cukier3[[#This Row],[Ilość cukru]]),F1477-cukier3[[#This Row],[Ilość cukru]])</f>
        <v>3170</v>
      </c>
      <c r="G1478">
        <f>cukier3[[#This Row],[magazyn]]-F1477+cukier3[[#This Row],[Ilość cukru]]</f>
        <v>0</v>
      </c>
      <c r="H1478">
        <f>IF(cukier3[[#This Row],[ile zakupiono]]&gt;=4000,1,0)</f>
        <v>0</v>
      </c>
    </row>
    <row r="1479" spans="1:8" x14ac:dyDescent="0.25">
      <c r="A1479" s="1">
        <v>40848</v>
      </c>
      <c r="B1479" t="s">
        <v>199</v>
      </c>
      <c r="C1479">
        <v>4</v>
      </c>
      <c r="D1479">
        <f>MONTH(cukier3[[#This Row],[Data]])</f>
        <v>11</v>
      </c>
      <c r="E1479">
        <f>IF(NOT(D1478=cukier3[[#This Row],[miesiac]]),1,0)</f>
        <v>1</v>
      </c>
      <c r="F1479">
        <f>IF(cukier3[[#This Row],[czypierwszy]]=1,(ROUNDUP((5000-F1478)/1000,0)*1000+F1478-cukier3[[#This Row],[Ilość cukru]]),F1478-cukier3[[#This Row],[Ilość cukru]])</f>
        <v>5166</v>
      </c>
      <c r="G1479">
        <f>cukier3[[#This Row],[magazyn]]-F1478+cukier3[[#This Row],[Ilość cukru]]</f>
        <v>2000</v>
      </c>
      <c r="H1479">
        <f>IF(cukier3[[#This Row],[ile zakupiono]]&gt;=4000,1,0)</f>
        <v>0</v>
      </c>
    </row>
    <row r="1480" spans="1:8" x14ac:dyDescent="0.25">
      <c r="A1480" s="1">
        <v>40850</v>
      </c>
      <c r="B1480" t="s">
        <v>57</v>
      </c>
      <c r="C1480">
        <v>46</v>
      </c>
      <c r="D1480">
        <f>MONTH(cukier3[[#This Row],[Data]])</f>
        <v>11</v>
      </c>
      <c r="E1480">
        <f>IF(NOT(D1479=cukier3[[#This Row],[miesiac]]),1,0)</f>
        <v>0</v>
      </c>
      <c r="F1480">
        <f>IF(cukier3[[#This Row],[czypierwszy]]=1,(ROUNDUP((5000-F1479)/1000,0)*1000+F1479-cukier3[[#This Row],[Ilość cukru]]),F1479-cukier3[[#This Row],[Ilość cukru]])</f>
        <v>5120</v>
      </c>
      <c r="G1480">
        <f>cukier3[[#This Row],[magazyn]]-F1479+cukier3[[#This Row],[Ilość cukru]]</f>
        <v>0</v>
      </c>
      <c r="H1480">
        <f>IF(cukier3[[#This Row],[ile zakupiono]]&gt;=4000,1,0)</f>
        <v>0</v>
      </c>
    </row>
    <row r="1481" spans="1:8" x14ac:dyDescent="0.25">
      <c r="A1481" s="1">
        <v>40852</v>
      </c>
      <c r="B1481" t="s">
        <v>125</v>
      </c>
      <c r="C1481">
        <v>43</v>
      </c>
      <c r="D1481">
        <f>MONTH(cukier3[[#This Row],[Data]])</f>
        <v>11</v>
      </c>
      <c r="E1481">
        <f>IF(NOT(D1480=cukier3[[#This Row],[miesiac]]),1,0)</f>
        <v>0</v>
      </c>
      <c r="F1481">
        <f>IF(cukier3[[#This Row],[czypierwszy]]=1,(ROUNDUP((5000-F1480)/1000,0)*1000+F1480-cukier3[[#This Row],[Ilość cukru]]),F1480-cukier3[[#This Row],[Ilość cukru]])</f>
        <v>5077</v>
      </c>
      <c r="G1481">
        <f>cukier3[[#This Row],[magazyn]]-F1480+cukier3[[#This Row],[Ilość cukru]]</f>
        <v>0</v>
      </c>
      <c r="H1481">
        <f>IF(cukier3[[#This Row],[ile zakupiono]]&gt;=4000,1,0)</f>
        <v>0</v>
      </c>
    </row>
    <row r="1482" spans="1:8" x14ac:dyDescent="0.25">
      <c r="A1482" s="1">
        <v>40855</v>
      </c>
      <c r="B1482" t="s">
        <v>23</v>
      </c>
      <c r="C1482">
        <v>2</v>
      </c>
      <c r="D1482">
        <f>MONTH(cukier3[[#This Row],[Data]])</f>
        <v>11</v>
      </c>
      <c r="E1482">
        <f>IF(NOT(D1481=cukier3[[#This Row],[miesiac]]),1,0)</f>
        <v>0</v>
      </c>
      <c r="F1482">
        <f>IF(cukier3[[#This Row],[czypierwszy]]=1,(ROUNDUP((5000-F1481)/1000,0)*1000+F1481-cukier3[[#This Row],[Ilość cukru]]),F1481-cukier3[[#This Row],[Ilość cukru]])</f>
        <v>5075</v>
      </c>
      <c r="G1482">
        <f>cukier3[[#This Row],[magazyn]]-F1481+cukier3[[#This Row],[Ilość cukru]]</f>
        <v>0</v>
      </c>
      <c r="H1482">
        <f>IF(cukier3[[#This Row],[ile zakupiono]]&gt;=4000,1,0)</f>
        <v>0</v>
      </c>
    </row>
    <row r="1483" spans="1:8" x14ac:dyDescent="0.25">
      <c r="A1483" s="1">
        <v>40857</v>
      </c>
      <c r="B1483" t="s">
        <v>21</v>
      </c>
      <c r="C1483">
        <v>100</v>
      </c>
      <c r="D1483">
        <f>MONTH(cukier3[[#This Row],[Data]])</f>
        <v>11</v>
      </c>
      <c r="E1483">
        <f>IF(NOT(D1482=cukier3[[#This Row],[miesiac]]),1,0)</f>
        <v>0</v>
      </c>
      <c r="F1483">
        <f>IF(cukier3[[#This Row],[czypierwszy]]=1,(ROUNDUP((5000-F1482)/1000,0)*1000+F1482-cukier3[[#This Row],[Ilość cukru]]),F1482-cukier3[[#This Row],[Ilość cukru]])</f>
        <v>4975</v>
      </c>
      <c r="G1483">
        <f>cukier3[[#This Row],[magazyn]]-F1482+cukier3[[#This Row],[Ilość cukru]]</f>
        <v>0</v>
      </c>
      <c r="H1483">
        <f>IF(cukier3[[#This Row],[ile zakupiono]]&gt;=4000,1,0)</f>
        <v>0</v>
      </c>
    </row>
    <row r="1484" spans="1:8" x14ac:dyDescent="0.25">
      <c r="A1484" s="1">
        <v>40857</v>
      </c>
      <c r="B1484" t="s">
        <v>24</v>
      </c>
      <c r="C1484">
        <v>438</v>
      </c>
      <c r="D1484">
        <f>MONTH(cukier3[[#This Row],[Data]])</f>
        <v>11</v>
      </c>
      <c r="E1484">
        <f>IF(NOT(D1483=cukier3[[#This Row],[miesiac]]),1,0)</f>
        <v>0</v>
      </c>
      <c r="F1484">
        <f>IF(cukier3[[#This Row],[czypierwszy]]=1,(ROUNDUP((5000-F1483)/1000,0)*1000+F1483-cukier3[[#This Row],[Ilość cukru]]),F1483-cukier3[[#This Row],[Ilość cukru]])</f>
        <v>4537</v>
      </c>
      <c r="G1484">
        <f>cukier3[[#This Row],[magazyn]]-F1483+cukier3[[#This Row],[Ilość cukru]]</f>
        <v>0</v>
      </c>
      <c r="H1484">
        <f>IF(cukier3[[#This Row],[ile zakupiono]]&gt;=4000,1,0)</f>
        <v>0</v>
      </c>
    </row>
    <row r="1485" spans="1:8" x14ac:dyDescent="0.25">
      <c r="A1485" s="1">
        <v>40859</v>
      </c>
      <c r="B1485" t="s">
        <v>28</v>
      </c>
      <c r="C1485">
        <v>69</v>
      </c>
      <c r="D1485">
        <f>MONTH(cukier3[[#This Row],[Data]])</f>
        <v>11</v>
      </c>
      <c r="E1485">
        <f>IF(NOT(D1484=cukier3[[#This Row],[miesiac]]),1,0)</f>
        <v>0</v>
      </c>
      <c r="F1485">
        <f>IF(cukier3[[#This Row],[czypierwszy]]=1,(ROUNDUP((5000-F1484)/1000,0)*1000+F1484-cukier3[[#This Row],[Ilość cukru]]),F1484-cukier3[[#This Row],[Ilość cukru]])</f>
        <v>4468</v>
      </c>
      <c r="G1485">
        <f>cukier3[[#This Row],[magazyn]]-F1484+cukier3[[#This Row],[Ilość cukru]]</f>
        <v>0</v>
      </c>
      <c r="H1485">
        <f>IF(cukier3[[#This Row],[ile zakupiono]]&gt;=4000,1,0)</f>
        <v>0</v>
      </c>
    </row>
    <row r="1486" spans="1:8" x14ac:dyDescent="0.25">
      <c r="A1486" s="1">
        <v>40864</v>
      </c>
      <c r="B1486" t="s">
        <v>10</v>
      </c>
      <c r="C1486">
        <v>22</v>
      </c>
      <c r="D1486">
        <f>MONTH(cukier3[[#This Row],[Data]])</f>
        <v>11</v>
      </c>
      <c r="E1486">
        <f>IF(NOT(D1485=cukier3[[#This Row],[miesiac]]),1,0)</f>
        <v>0</v>
      </c>
      <c r="F1486">
        <f>IF(cukier3[[#This Row],[czypierwszy]]=1,(ROUNDUP((5000-F1485)/1000,0)*1000+F1485-cukier3[[#This Row],[Ilość cukru]]),F1485-cukier3[[#This Row],[Ilość cukru]])</f>
        <v>4446</v>
      </c>
      <c r="G1486">
        <f>cukier3[[#This Row],[magazyn]]-F1485+cukier3[[#This Row],[Ilość cukru]]</f>
        <v>0</v>
      </c>
      <c r="H1486">
        <f>IF(cukier3[[#This Row],[ile zakupiono]]&gt;=4000,1,0)</f>
        <v>0</v>
      </c>
    </row>
    <row r="1487" spans="1:8" x14ac:dyDescent="0.25">
      <c r="A1487" s="1">
        <v>40865</v>
      </c>
      <c r="B1487" t="s">
        <v>57</v>
      </c>
      <c r="C1487">
        <v>130</v>
      </c>
      <c r="D1487">
        <f>MONTH(cukier3[[#This Row],[Data]])</f>
        <v>11</v>
      </c>
      <c r="E1487">
        <f>IF(NOT(D1486=cukier3[[#This Row],[miesiac]]),1,0)</f>
        <v>0</v>
      </c>
      <c r="F1487">
        <f>IF(cukier3[[#This Row],[czypierwszy]]=1,(ROUNDUP((5000-F1486)/1000,0)*1000+F1486-cukier3[[#This Row],[Ilość cukru]]),F1486-cukier3[[#This Row],[Ilość cukru]])</f>
        <v>4316</v>
      </c>
      <c r="G1487">
        <f>cukier3[[#This Row],[magazyn]]-F1486+cukier3[[#This Row],[Ilość cukru]]</f>
        <v>0</v>
      </c>
      <c r="H1487">
        <f>IF(cukier3[[#This Row],[ile zakupiono]]&gt;=4000,1,0)</f>
        <v>0</v>
      </c>
    </row>
    <row r="1488" spans="1:8" x14ac:dyDescent="0.25">
      <c r="A1488" s="1">
        <v>40869</v>
      </c>
      <c r="B1488" t="s">
        <v>179</v>
      </c>
      <c r="C1488">
        <v>5</v>
      </c>
      <c r="D1488">
        <f>MONTH(cukier3[[#This Row],[Data]])</f>
        <v>11</v>
      </c>
      <c r="E1488">
        <f>IF(NOT(D1487=cukier3[[#This Row],[miesiac]]),1,0)</f>
        <v>0</v>
      </c>
      <c r="F1488">
        <f>IF(cukier3[[#This Row],[czypierwszy]]=1,(ROUNDUP((5000-F1487)/1000,0)*1000+F1487-cukier3[[#This Row],[Ilość cukru]]),F1487-cukier3[[#This Row],[Ilość cukru]])</f>
        <v>4311</v>
      </c>
      <c r="G1488">
        <f>cukier3[[#This Row],[magazyn]]-F1487+cukier3[[#This Row],[Ilość cukru]]</f>
        <v>0</v>
      </c>
      <c r="H1488">
        <f>IF(cukier3[[#This Row],[ile zakupiono]]&gt;=4000,1,0)</f>
        <v>0</v>
      </c>
    </row>
    <row r="1489" spans="1:8" x14ac:dyDescent="0.25">
      <c r="A1489" s="1">
        <v>40872</v>
      </c>
      <c r="B1489" t="s">
        <v>60</v>
      </c>
      <c r="C1489">
        <v>62</v>
      </c>
      <c r="D1489">
        <f>MONTH(cukier3[[#This Row],[Data]])</f>
        <v>11</v>
      </c>
      <c r="E1489">
        <f>IF(NOT(D1488=cukier3[[#This Row],[miesiac]]),1,0)</f>
        <v>0</v>
      </c>
      <c r="F1489">
        <f>IF(cukier3[[#This Row],[czypierwszy]]=1,(ROUNDUP((5000-F1488)/1000,0)*1000+F1488-cukier3[[#This Row],[Ilość cukru]]),F1488-cukier3[[#This Row],[Ilość cukru]])</f>
        <v>4249</v>
      </c>
      <c r="G1489">
        <f>cukier3[[#This Row],[magazyn]]-F1488+cukier3[[#This Row],[Ilość cukru]]</f>
        <v>0</v>
      </c>
      <c r="H1489">
        <f>IF(cukier3[[#This Row],[ile zakupiono]]&gt;=4000,1,0)</f>
        <v>0</v>
      </c>
    </row>
    <row r="1490" spans="1:8" x14ac:dyDescent="0.25">
      <c r="A1490" s="1">
        <v>40874</v>
      </c>
      <c r="B1490" t="s">
        <v>222</v>
      </c>
      <c r="C1490">
        <v>8</v>
      </c>
      <c r="D1490">
        <f>MONTH(cukier3[[#This Row],[Data]])</f>
        <v>11</v>
      </c>
      <c r="E1490">
        <f>IF(NOT(D1489=cukier3[[#This Row],[miesiac]]),1,0)</f>
        <v>0</v>
      </c>
      <c r="F1490">
        <f>IF(cukier3[[#This Row],[czypierwszy]]=1,(ROUNDUP((5000-F1489)/1000,0)*1000+F1489-cukier3[[#This Row],[Ilość cukru]]),F1489-cukier3[[#This Row],[Ilość cukru]])</f>
        <v>4241</v>
      </c>
      <c r="G1490">
        <f>cukier3[[#This Row],[magazyn]]-F1489+cukier3[[#This Row],[Ilość cukru]]</f>
        <v>0</v>
      </c>
      <c r="H1490">
        <f>IF(cukier3[[#This Row],[ile zakupiono]]&gt;=4000,1,0)</f>
        <v>0</v>
      </c>
    </row>
    <row r="1491" spans="1:8" x14ac:dyDescent="0.25">
      <c r="A1491" s="1">
        <v>40876</v>
      </c>
      <c r="B1491" t="s">
        <v>58</v>
      </c>
      <c r="C1491">
        <v>18</v>
      </c>
      <c r="D1491">
        <f>MONTH(cukier3[[#This Row],[Data]])</f>
        <v>11</v>
      </c>
      <c r="E1491">
        <f>IF(NOT(D1490=cukier3[[#This Row],[miesiac]]),1,0)</f>
        <v>0</v>
      </c>
      <c r="F1491">
        <f>IF(cukier3[[#This Row],[czypierwszy]]=1,(ROUNDUP((5000-F1490)/1000,0)*1000+F1490-cukier3[[#This Row],[Ilość cukru]]),F1490-cukier3[[#This Row],[Ilość cukru]])</f>
        <v>4223</v>
      </c>
      <c r="G1491">
        <f>cukier3[[#This Row],[magazyn]]-F1490+cukier3[[#This Row],[Ilość cukru]]</f>
        <v>0</v>
      </c>
      <c r="H1491">
        <f>IF(cukier3[[#This Row],[ile zakupiono]]&gt;=4000,1,0)</f>
        <v>0</v>
      </c>
    </row>
    <row r="1492" spans="1:8" x14ac:dyDescent="0.25">
      <c r="A1492" s="1">
        <v>40881</v>
      </c>
      <c r="B1492" t="s">
        <v>27</v>
      </c>
      <c r="C1492">
        <v>146</v>
      </c>
      <c r="D1492">
        <f>MONTH(cukier3[[#This Row],[Data]])</f>
        <v>12</v>
      </c>
      <c r="E1492">
        <f>IF(NOT(D1491=cukier3[[#This Row],[miesiac]]),1,0)</f>
        <v>1</v>
      </c>
      <c r="F1492">
        <f>IF(cukier3[[#This Row],[czypierwszy]]=1,(ROUNDUP((5000-F1491)/1000,0)*1000+F1491-cukier3[[#This Row],[Ilość cukru]]),F1491-cukier3[[#This Row],[Ilość cukru]])</f>
        <v>5077</v>
      </c>
      <c r="G1492">
        <f>cukier3[[#This Row],[magazyn]]-F1491+cukier3[[#This Row],[Ilość cukru]]</f>
        <v>1000</v>
      </c>
      <c r="H1492">
        <f>IF(cukier3[[#This Row],[ile zakupiono]]&gt;=4000,1,0)</f>
        <v>0</v>
      </c>
    </row>
    <row r="1493" spans="1:8" x14ac:dyDescent="0.25">
      <c r="A1493" s="1">
        <v>40881</v>
      </c>
      <c r="B1493" t="s">
        <v>120</v>
      </c>
      <c r="C1493">
        <v>5</v>
      </c>
      <c r="D1493">
        <f>MONTH(cukier3[[#This Row],[Data]])</f>
        <v>12</v>
      </c>
      <c r="E1493">
        <f>IF(NOT(D1492=cukier3[[#This Row],[miesiac]]),1,0)</f>
        <v>0</v>
      </c>
      <c r="F1493">
        <f>IF(cukier3[[#This Row],[czypierwszy]]=1,(ROUNDUP((5000-F1492)/1000,0)*1000+F1492-cukier3[[#This Row],[Ilość cukru]]),F1492-cukier3[[#This Row],[Ilość cukru]])</f>
        <v>5072</v>
      </c>
      <c r="G1493">
        <f>cukier3[[#This Row],[magazyn]]-F1492+cukier3[[#This Row],[Ilość cukru]]</f>
        <v>0</v>
      </c>
      <c r="H1493">
        <f>IF(cukier3[[#This Row],[ile zakupiono]]&gt;=4000,1,0)</f>
        <v>0</v>
      </c>
    </row>
    <row r="1494" spans="1:8" x14ac:dyDescent="0.25">
      <c r="A1494" s="1">
        <v>40889</v>
      </c>
      <c r="B1494" t="s">
        <v>21</v>
      </c>
      <c r="C1494">
        <v>20</v>
      </c>
      <c r="D1494">
        <f>MONTH(cukier3[[#This Row],[Data]])</f>
        <v>12</v>
      </c>
      <c r="E1494">
        <f>IF(NOT(D1493=cukier3[[#This Row],[miesiac]]),1,0)</f>
        <v>0</v>
      </c>
      <c r="F1494">
        <f>IF(cukier3[[#This Row],[czypierwszy]]=1,(ROUNDUP((5000-F1493)/1000,0)*1000+F1493-cukier3[[#This Row],[Ilość cukru]]),F1493-cukier3[[#This Row],[Ilość cukru]])</f>
        <v>5052</v>
      </c>
      <c r="G1494">
        <f>cukier3[[#This Row],[magazyn]]-F1493+cukier3[[#This Row],[Ilość cukru]]</f>
        <v>0</v>
      </c>
      <c r="H1494">
        <f>IF(cukier3[[#This Row],[ile zakupiono]]&gt;=4000,1,0)</f>
        <v>0</v>
      </c>
    </row>
    <row r="1495" spans="1:8" x14ac:dyDescent="0.25">
      <c r="A1495" s="1">
        <v>40889</v>
      </c>
      <c r="B1495" t="s">
        <v>24</v>
      </c>
      <c r="C1495">
        <v>153</v>
      </c>
      <c r="D1495">
        <f>MONTH(cukier3[[#This Row],[Data]])</f>
        <v>12</v>
      </c>
      <c r="E1495">
        <f>IF(NOT(D1494=cukier3[[#This Row],[miesiac]]),1,0)</f>
        <v>0</v>
      </c>
      <c r="F1495">
        <f>IF(cukier3[[#This Row],[czypierwszy]]=1,(ROUNDUP((5000-F1494)/1000,0)*1000+F1494-cukier3[[#This Row],[Ilość cukru]]),F1494-cukier3[[#This Row],[Ilość cukru]])</f>
        <v>4899</v>
      </c>
      <c r="G1495">
        <f>cukier3[[#This Row],[magazyn]]-F1494+cukier3[[#This Row],[Ilość cukru]]</f>
        <v>0</v>
      </c>
      <c r="H1495">
        <f>IF(cukier3[[#This Row],[ile zakupiono]]&gt;=4000,1,0)</f>
        <v>0</v>
      </c>
    </row>
    <row r="1496" spans="1:8" x14ac:dyDescent="0.25">
      <c r="A1496" s="1">
        <v>40890</v>
      </c>
      <c r="B1496" t="s">
        <v>47</v>
      </c>
      <c r="C1496">
        <v>227</v>
      </c>
      <c r="D1496">
        <f>MONTH(cukier3[[#This Row],[Data]])</f>
        <v>12</v>
      </c>
      <c r="E1496">
        <f>IF(NOT(D1495=cukier3[[#This Row],[miesiac]]),1,0)</f>
        <v>0</v>
      </c>
      <c r="F1496">
        <f>IF(cukier3[[#This Row],[czypierwszy]]=1,(ROUNDUP((5000-F1495)/1000,0)*1000+F1495-cukier3[[#This Row],[Ilość cukru]]),F1495-cukier3[[#This Row],[Ilość cukru]])</f>
        <v>4672</v>
      </c>
      <c r="G1496">
        <f>cukier3[[#This Row],[magazyn]]-F1495+cukier3[[#This Row],[Ilość cukru]]</f>
        <v>0</v>
      </c>
      <c r="H1496">
        <f>IF(cukier3[[#This Row],[ile zakupiono]]&gt;=4000,1,0)</f>
        <v>0</v>
      </c>
    </row>
    <row r="1497" spans="1:8" x14ac:dyDescent="0.25">
      <c r="A1497" s="1">
        <v>40891</v>
      </c>
      <c r="B1497" t="s">
        <v>14</v>
      </c>
      <c r="C1497">
        <v>52</v>
      </c>
      <c r="D1497">
        <f>MONTH(cukier3[[#This Row],[Data]])</f>
        <v>12</v>
      </c>
      <c r="E1497">
        <f>IF(NOT(D1496=cukier3[[#This Row],[miesiac]]),1,0)</f>
        <v>0</v>
      </c>
      <c r="F1497">
        <f>IF(cukier3[[#This Row],[czypierwszy]]=1,(ROUNDUP((5000-F1496)/1000,0)*1000+F1496-cukier3[[#This Row],[Ilość cukru]]),F1496-cukier3[[#This Row],[Ilość cukru]])</f>
        <v>4620</v>
      </c>
      <c r="G1497">
        <f>cukier3[[#This Row],[magazyn]]-F1496+cukier3[[#This Row],[Ilość cukru]]</f>
        <v>0</v>
      </c>
      <c r="H1497">
        <f>IF(cukier3[[#This Row],[ile zakupiono]]&gt;=4000,1,0)</f>
        <v>0</v>
      </c>
    </row>
    <row r="1498" spans="1:8" x14ac:dyDescent="0.25">
      <c r="A1498" s="1">
        <v>40892</v>
      </c>
      <c r="B1498" t="s">
        <v>8</v>
      </c>
      <c r="C1498">
        <v>108</v>
      </c>
      <c r="D1498">
        <f>MONTH(cukier3[[#This Row],[Data]])</f>
        <v>12</v>
      </c>
      <c r="E1498">
        <f>IF(NOT(D1497=cukier3[[#This Row],[miesiac]]),1,0)</f>
        <v>0</v>
      </c>
      <c r="F1498">
        <f>IF(cukier3[[#This Row],[czypierwszy]]=1,(ROUNDUP((5000-F1497)/1000,0)*1000+F1497-cukier3[[#This Row],[Ilość cukru]]),F1497-cukier3[[#This Row],[Ilość cukru]])</f>
        <v>4512</v>
      </c>
      <c r="G1498">
        <f>cukier3[[#This Row],[magazyn]]-F1497+cukier3[[#This Row],[Ilość cukru]]</f>
        <v>0</v>
      </c>
      <c r="H1498">
        <f>IF(cukier3[[#This Row],[ile zakupiono]]&gt;=4000,1,0)</f>
        <v>0</v>
      </c>
    </row>
    <row r="1499" spans="1:8" x14ac:dyDescent="0.25">
      <c r="A1499" s="1">
        <v>40895</v>
      </c>
      <c r="B1499" t="s">
        <v>26</v>
      </c>
      <c r="C1499">
        <v>236</v>
      </c>
      <c r="D1499">
        <f>MONTH(cukier3[[#This Row],[Data]])</f>
        <v>12</v>
      </c>
      <c r="E1499">
        <f>IF(NOT(D1498=cukier3[[#This Row],[miesiac]]),1,0)</f>
        <v>0</v>
      </c>
      <c r="F1499">
        <f>IF(cukier3[[#This Row],[czypierwszy]]=1,(ROUNDUP((5000-F1498)/1000,0)*1000+F1498-cukier3[[#This Row],[Ilość cukru]]),F1498-cukier3[[#This Row],[Ilość cukru]])</f>
        <v>4276</v>
      </c>
      <c r="G1499">
        <f>cukier3[[#This Row],[magazyn]]-F1498+cukier3[[#This Row],[Ilość cukru]]</f>
        <v>0</v>
      </c>
      <c r="H1499">
        <f>IF(cukier3[[#This Row],[ile zakupiono]]&gt;=4000,1,0)</f>
        <v>0</v>
      </c>
    </row>
    <row r="1500" spans="1:8" x14ac:dyDescent="0.25">
      <c r="A1500" s="1">
        <v>40897</v>
      </c>
      <c r="B1500" t="s">
        <v>32</v>
      </c>
      <c r="C1500">
        <v>125</v>
      </c>
      <c r="D1500">
        <f>MONTH(cukier3[[#This Row],[Data]])</f>
        <v>12</v>
      </c>
      <c r="E1500">
        <f>IF(NOT(D1499=cukier3[[#This Row],[miesiac]]),1,0)</f>
        <v>0</v>
      </c>
      <c r="F1500">
        <f>IF(cukier3[[#This Row],[czypierwszy]]=1,(ROUNDUP((5000-F1499)/1000,0)*1000+F1499-cukier3[[#This Row],[Ilość cukru]]),F1499-cukier3[[#This Row],[Ilość cukru]])</f>
        <v>4151</v>
      </c>
      <c r="G1500">
        <f>cukier3[[#This Row],[magazyn]]-F1499+cukier3[[#This Row],[Ilość cukru]]</f>
        <v>0</v>
      </c>
      <c r="H1500">
        <f>IF(cukier3[[#This Row],[ile zakupiono]]&gt;=4000,1,0)</f>
        <v>0</v>
      </c>
    </row>
    <row r="1501" spans="1:8" x14ac:dyDescent="0.25">
      <c r="A1501" s="1">
        <v>40898</v>
      </c>
      <c r="B1501" t="s">
        <v>12</v>
      </c>
      <c r="C1501">
        <v>183</v>
      </c>
      <c r="D1501">
        <f>MONTH(cukier3[[#This Row],[Data]])</f>
        <v>12</v>
      </c>
      <c r="E1501">
        <f>IF(NOT(D1500=cukier3[[#This Row],[miesiac]]),1,0)</f>
        <v>0</v>
      </c>
      <c r="F1501">
        <f>IF(cukier3[[#This Row],[czypierwszy]]=1,(ROUNDUP((5000-F1500)/1000,0)*1000+F1500-cukier3[[#This Row],[Ilość cukru]]),F1500-cukier3[[#This Row],[Ilość cukru]])</f>
        <v>3968</v>
      </c>
      <c r="G1501">
        <f>cukier3[[#This Row],[magazyn]]-F1500+cukier3[[#This Row],[Ilość cukru]]</f>
        <v>0</v>
      </c>
      <c r="H1501">
        <f>IF(cukier3[[#This Row],[ile zakupiono]]&gt;=4000,1,0)</f>
        <v>0</v>
      </c>
    </row>
    <row r="1502" spans="1:8" x14ac:dyDescent="0.25">
      <c r="A1502" s="1">
        <v>40899</v>
      </c>
      <c r="B1502" t="s">
        <v>10</v>
      </c>
      <c r="C1502">
        <v>130</v>
      </c>
      <c r="D1502">
        <f>MONTH(cukier3[[#This Row],[Data]])</f>
        <v>12</v>
      </c>
      <c r="E1502">
        <f>IF(NOT(D1501=cukier3[[#This Row],[miesiac]]),1,0)</f>
        <v>0</v>
      </c>
      <c r="F1502">
        <f>IF(cukier3[[#This Row],[czypierwszy]]=1,(ROUNDUP((5000-F1501)/1000,0)*1000+F1501-cukier3[[#This Row],[Ilość cukru]]),F1501-cukier3[[#This Row],[Ilość cukru]])</f>
        <v>3838</v>
      </c>
      <c r="G1502">
        <f>cukier3[[#This Row],[magazyn]]-F1501+cukier3[[#This Row],[Ilość cukru]]</f>
        <v>0</v>
      </c>
      <c r="H1502">
        <f>IF(cukier3[[#This Row],[ile zakupiono]]&gt;=4000,1,0)</f>
        <v>0</v>
      </c>
    </row>
    <row r="1503" spans="1:8" x14ac:dyDescent="0.25">
      <c r="A1503" s="1">
        <v>40899</v>
      </c>
      <c r="B1503" t="s">
        <v>226</v>
      </c>
      <c r="C1503">
        <v>4</v>
      </c>
      <c r="D1503">
        <f>MONTH(cukier3[[#This Row],[Data]])</f>
        <v>12</v>
      </c>
      <c r="E1503">
        <f>IF(NOT(D1502=cukier3[[#This Row],[miesiac]]),1,0)</f>
        <v>0</v>
      </c>
      <c r="F1503">
        <f>IF(cukier3[[#This Row],[czypierwszy]]=1,(ROUNDUP((5000-F1502)/1000,0)*1000+F1502-cukier3[[#This Row],[Ilość cukru]]),F1502-cukier3[[#This Row],[Ilość cukru]])</f>
        <v>3834</v>
      </c>
      <c r="G1503">
        <f>cukier3[[#This Row],[magazyn]]-F1502+cukier3[[#This Row],[Ilość cukru]]</f>
        <v>0</v>
      </c>
      <c r="H1503">
        <f>IF(cukier3[[#This Row],[ile zakupiono]]&gt;=4000,1,0)</f>
        <v>0</v>
      </c>
    </row>
    <row r="1504" spans="1:8" x14ac:dyDescent="0.25">
      <c r="A1504" s="1">
        <v>40900</v>
      </c>
      <c r="B1504" t="s">
        <v>227</v>
      </c>
      <c r="C1504">
        <v>3</v>
      </c>
      <c r="D1504">
        <f>MONTH(cukier3[[#This Row],[Data]])</f>
        <v>12</v>
      </c>
      <c r="E1504">
        <f>IF(NOT(D1503=cukier3[[#This Row],[miesiac]]),1,0)</f>
        <v>0</v>
      </c>
      <c r="F1504">
        <f>IF(cukier3[[#This Row],[czypierwszy]]=1,(ROUNDUP((5000-F1503)/1000,0)*1000+F1503-cukier3[[#This Row],[Ilość cukru]]),F1503-cukier3[[#This Row],[Ilość cukru]])</f>
        <v>3831</v>
      </c>
      <c r="G1504">
        <f>cukier3[[#This Row],[magazyn]]-F1503+cukier3[[#This Row],[Ilość cukru]]</f>
        <v>0</v>
      </c>
      <c r="H1504">
        <f>IF(cukier3[[#This Row],[ile zakupiono]]&gt;=4000,1,0)</f>
        <v>0</v>
      </c>
    </row>
    <row r="1505" spans="1:8" x14ac:dyDescent="0.25">
      <c r="A1505" s="1">
        <v>40901</v>
      </c>
      <c r="B1505" t="s">
        <v>228</v>
      </c>
      <c r="C1505">
        <v>16</v>
      </c>
      <c r="D1505">
        <f>MONTH(cukier3[[#This Row],[Data]])</f>
        <v>12</v>
      </c>
      <c r="E1505">
        <f>IF(NOT(D1504=cukier3[[#This Row],[miesiac]]),1,0)</f>
        <v>0</v>
      </c>
      <c r="F1505">
        <f>IF(cukier3[[#This Row],[czypierwszy]]=1,(ROUNDUP((5000-F1504)/1000,0)*1000+F1504-cukier3[[#This Row],[Ilość cukru]]),F1504-cukier3[[#This Row],[Ilość cukru]])</f>
        <v>3815</v>
      </c>
      <c r="G1505">
        <f>cukier3[[#This Row],[magazyn]]-F1504+cukier3[[#This Row],[Ilość cukru]]</f>
        <v>0</v>
      </c>
      <c r="H1505">
        <f>IF(cukier3[[#This Row],[ile zakupiono]]&gt;=4000,1,0)</f>
        <v>0</v>
      </c>
    </row>
    <row r="1506" spans="1:8" x14ac:dyDescent="0.25">
      <c r="A1506" s="1">
        <v>40903</v>
      </c>
      <c r="B1506" t="s">
        <v>8</v>
      </c>
      <c r="C1506">
        <v>197</v>
      </c>
      <c r="D1506">
        <f>MONTH(cukier3[[#This Row],[Data]])</f>
        <v>12</v>
      </c>
      <c r="E1506">
        <f>IF(NOT(D1505=cukier3[[#This Row],[miesiac]]),1,0)</f>
        <v>0</v>
      </c>
      <c r="F1506">
        <f>IF(cukier3[[#This Row],[czypierwszy]]=1,(ROUNDUP((5000-F1505)/1000,0)*1000+F1505-cukier3[[#This Row],[Ilość cukru]]),F1505-cukier3[[#This Row],[Ilość cukru]])</f>
        <v>3618</v>
      </c>
      <c r="G1506">
        <f>cukier3[[#This Row],[magazyn]]-F1505+cukier3[[#This Row],[Ilość cukru]]</f>
        <v>0</v>
      </c>
      <c r="H1506">
        <f>IF(cukier3[[#This Row],[ile zakupiono]]&gt;=4000,1,0)</f>
        <v>0</v>
      </c>
    </row>
    <row r="1507" spans="1:8" x14ac:dyDescent="0.25">
      <c r="A1507" s="1">
        <v>40903</v>
      </c>
      <c r="B1507" t="s">
        <v>154</v>
      </c>
      <c r="C1507">
        <v>4</v>
      </c>
      <c r="D1507">
        <f>MONTH(cukier3[[#This Row],[Data]])</f>
        <v>12</v>
      </c>
      <c r="E1507">
        <f>IF(NOT(D1506=cukier3[[#This Row],[miesiac]]),1,0)</f>
        <v>0</v>
      </c>
      <c r="F1507">
        <f>IF(cukier3[[#This Row],[czypierwszy]]=1,(ROUNDUP((5000-F1506)/1000,0)*1000+F1506-cukier3[[#This Row],[Ilość cukru]]),F1506-cukier3[[#This Row],[Ilość cukru]])</f>
        <v>3614</v>
      </c>
      <c r="G1507">
        <f>cukier3[[#This Row],[magazyn]]-F1506+cukier3[[#This Row],[Ilość cukru]]</f>
        <v>0</v>
      </c>
      <c r="H1507">
        <f>IF(cukier3[[#This Row],[ile zakupiono]]&gt;=4000,1,0)</f>
        <v>0</v>
      </c>
    </row>
    <row r="1508" spans="1:8" x14ac:dyDescent="0.25">
      <c r="A1508" s="1">
        <v>40904</v>
      </c>
      <c r="B1508" t="s">
        <v>54</v>
      </c>
      <c r="C1508">
        <v>57</v>
      </c>
      <c r="D1508">
        <f>MONTH(cukier3[[#This Row],[Data]])</f>
        <v>12</v>
      </c>
      <c r="E1508">
        <f>IF(NOT(D1507=cukier3[[#This Row],[miesiac]]),1,0)</f>
        <v>0</v>
      </c>
      <c r="F1508">
        <f>IF(cukier3[[#This Row],[czypierwszy]]=1,(ROUNDUP((5000-F1507)/1000,0)*1000+F1507-cukier3[[#This Row],[Ilość cukru]]),F1507-cukier3[[#This Row],[Ilość cukru]])</f>
        <v>3557</v>
      </c>
      <c r="G1508">
        <f>cukier3[[#This Row],[magazyn]]-F1507+cukier3[[#This Row],[Ilość cukru]]</f>
        <v>0</v>
      </c>
      <c r="H1508">
        <f>IF(cukier3[[#This Row],[ile zakupiono]]&gt;=4000,1,0)</f>
        <v>0</v>
      </c>
    </row>
    <row r="1509" spans="1:8" x14ac:dyDescent="0.25">
      <c r="A1509" s="1">
        <v>40906</v>
      </c>
      <c r="B1509" t="s">
        <v>94</v>
      </c>
      <c r="C1509">
        <v>16</v>
      </c>
      <c r="D1509">
        <f>MONTH(cukier3[[#This Row],[Data]])</f>
        <v>12</v>
      </c>
      <c r="E1509">
        <f>IF(NOT(D1508=cukier3[[#This Row],[miesiac]]),1,0)</f>
        <v>0</v>
      </c>
      <c r="F1509">
        <f>IF(cukier3[[#This Row],[czypierwszy]]=1,(ROUNDUP((5000-F1508)/1000,0)*1000+F1508-cukier3[[#This Row],[Ilość cukru]]),F1508-cukier3[[#This Row],[Ilość cukru]])</f>
        <v>3541</v>
      </c>
      <c r="G1509">
        <f>cukier3[[#This Row],[magazyn]]-F1508+cukier3[[#This Row],[Ilość cukru]]</f>
        <v>0</v>
      </c>
      <c r="H1509">
        <f>IF(cukier3[[#This Row],[ile zakupiono]]&gt;=4000,1,0)</f>
        <v>0</v>
      </c>
    </row>
    <row r="1510" spans="1:8" x14ac:dyDescent="0.25">
      <c r="A1510" s="1">
        <v>40907</v>
      </c>
      <c r="B1510" t="s">
        <v>65</v>
      </c>
      <c r="C1510">
        <v>89</v>
      </c>
      <c r="D1510">
        <f>MONTH(cukier3[[#This Row],[Data]])</f>
        <v>12</v>
      </c>
      <c r="E1510">
        <f>IF(NOT(D1509=cukier3[[#This Row],[miesiac]]),1,0)</f>
        <v>0</v>
      </c>
      <c r="F1510">
        <f>IF(cukier3[[#This Row],[czypierwszy]]=1,(ROUNDUP((5000-F1509)/1000,0)*1000+F1509-cukier3[[#This Row],[Ilość cukru]]),F1509-cukier3[[#This Row],[Ilość cukru]])</f>
        <v>3452</v>
      </c>
      <c r="G1510">
        <f>cukier3[[#This Row],[magazyn]]-F1509+cukier3[[#This Row],[Ilość cukru]]</f>
        <v>0</v>
      </c>
      <c r="H1510">
        <f>IF(cukier3[[#This Row],[ile zakupiono]]&gt;=4000,1,0)</f>
        <v>0</v>
      </c>
    </row>
    <row r="1511" spans="1:8" x14ac:dyDescent="0.25">
      <c r="A1511" s="1">
        <v>40912</v>
      </c>
      <c r="B1511" t="s">
        <v>68</v>
      </c>
      <c r="C1511">
        <v>74</v>
      </c>
      <c r="D1511">
        <f>MONTH(cukier3[[#This Row],[Data]])</f>
        <v>1</v>
      </c>
      <c r="E1511">
        <f>IF(NOT(D1510=cukier3[[#This Row],[miesiac]]),1,0)</f>
        <v>1</v>
      </c>
      <c r="F1511">
        <f>IF(cukier3[[#This Row],[czypierwszy]]=1,(ROUNDUP((5000-F1510)/1000,0)*1000+F1510-cukier3[[#This Row],[Ilość cukru]]),F1510-cukier3[[#This Row],[Ilość cukru]])</f>
        <v>5378</v>
      </c>
      <c r="G1511">
        <f>cukier3[[#This Row],[magazyn]]-F1510+cukier3[[#This Row],[Ilość cukru]]</f>
        <v>2000</v>
      </c>
      <c r="H1511">
        <f>IF(cukier3[[#This Row],[ile zakupiono]]&gt;=4000,1,0)</f>
        <v>0</v>
      </c>
    </row>
    <row r="1512" spans="1:8" x14ac:dyDescent="0.25">
      <c r="A1512" s="1">
        <v>40913</v>
      </c>
      <c r="B1512" t="s">
        <v>11</v>
      </c>
      <c r="C1512">
        <v>243</v>
      </c>
      <c r="D1512">
        <f>MONTH(cukier3[[#This Row],[Data]])</f>
        <v>1</v>
      </c>
      <c r="E1512">
        <f>IF(NOT(D1511=cukier3[[#This Row],[miesiac]]),1,0)</f>
        <v>0</v>
      </c>
      <c r="F1512">
        <f>IF(cukier3[[#This Row],[czypierwszy]]=1,(ROUNDUP((5000-F1511)/1000,0)*1000+F1511-cukier3[[#This Row],[Ilość cukru]]),F1511-cukier3[[#This Row],[Ilość cukru]])</f>
        <v>5135</v>
      </c>
      <c r="G1512">
        <f>cukier3[[#This Row],[magazyn]]-F1511+cukier3[[#This Row],[Ilość cukru]]</f>
        <v>0</v>
      </c>
      <c r="H1512">
        <f>IF(cukier3[[#This Row],[ile zakupiono]]&gt;=4000,1,0)</f>
        <v>0</v>
      </c>
    </row>
    <row r="1513" spans="1:8" x14ac:dyDescent="0.25">
      <c r="A1513" s="1">
        <v>40915</v>
      </c>
      <c r="B1513" t="s">
        <v>24</v>
      </c>
      <c r="C1513">
        <v>460</v>
      </c>
      <c r="D1513">
        <f>MONTH(cukier3[[#This Row],[Data]])</f>
        <v>1</v>
      </c>
      <c r="E1513">
        <f>IF(NOT(D1512=cukier3[[#This Row],[miesiac]]),1,0)</f>
        <v>0</v>
      </c>
      <c r="F1513">
        <f>IF(cukier3[[#This Row],[czypierwszy]]=1,(ROUNDUP((5000-F1512)/1000,0)*1000+F1512-cukier3[[#This Row],[Ilość cukru]]),F1512-cukier3[[#This Row],[Ilość cukru]])</f>
        <v>4675</v>
      </c>
      <c r="G1513">
        <f>cukier3[[#This Row],[magazyn]]-F1512+cukier3[[#This Row],[Ilość cukru]]</f>
        <v>0</v>
      </c>
      <c r="H1513">
        <f>IF(cukier3[[#This Row],[ile zakupiono]]&gt;=4000,1,0)</f>
        <v>0</v>
      </c>
    </row>
    <row r="1514" spans="1:8" x14ac:dyDescent="0.25">
      <c r="A1514" s="1">
        <v>40915</v>
      </c>
      <c r="B1514" t="s">
        <v>229</v>
      </c>
      <c r="C1514">
        <v>20</v>
      </c>
      <c r="D1514">
        <f>MONTH(cukier3[[#This Row],[Data]])</f>
        <v>1</v>
      </c>
      <c r="E1514">
        <f>IF(NOT(D1513=cukier3[[#This Row],[miesiac]]),1,0)</f>
        <v>0</v>
      </c>
      <c r="F1514">
        <f>IF(cukier3[[#This Row],[czypierwszy]]=1,(ROUNDUP((5000-F1513)/1000,0)*1000+F1513-cukier3[[#This Row],[Ilość cukru]]),F1513-cukier3[[#This Row],[Ilość cukru]])</f>
        <v>4655</v>
      </c>
      <c r="G1514">
        <f>cukier3[[#This Row],[magazyn]]-F1513+cukier3[[#This Row],[Ilość cukru]]</f>
        <v>0</v>
      </c>
      <c r="H1514">
        <f>IF(cukier3[[#This Row],[ile zakupiono]]&gt;=4000,1,0)</f>
        <v>0</v>
      </c>
    </row>
    <row r="1515" spans="1:8" x14ac:dyDescent="0.25">
      <c r="A1515" s="1">
        <v>40917</v>
      </c>
      <c r="B1515" t="s">
        <v>24</v>
      </c>
      <c r="C1515">
        <v>250</v>
      </c>
      <c r="D1515">
        <f>MONTH(cukier3[[#This Row],[Data]])</f>
        <v>1</v>
      </c>
      <c r="E1515">
        <f>IF(NOT(D1514=cukier3[[#This Row],[miesiac]]),1,0)</f>
        <v>0</v>
      </c>
      <c r="F1515">
        <f>IF(cukier3[[#This Row],[czypierwszy]]=1,(ROUNDUP((5000-F1514)/1000,0)*1000+F1514-cukier3[[#This Row],[Ilość cukru]]),F1514-cukier3[[#This Row],[Ilość cukru]])</f>
        <v>4405</v>
      </c>
      <c r="G1515">
        <f>cukier3[[#This Row],[magazyn]]-F1514+cukier3[[#This Row],[Ilość cukru]]</f>
        <v>0</v>
      </c>
      <c r="H1515">
        <f>IF(cukier3[[#This Row],[ile zakupiono]]&gt;=4000,1,0)</f>
        <v>0</v>
      </c>
    </row>
    <row r="1516" spans="1:8" x14ac:dyDescent="0.25">
      <c r="A1516" s="1">
        <v>40923</v>
      </c>
      <c r="B1516" t="s">
        <v>12</v>
      </c>
      <c r="C1516">
        <v>78</v>
      </c>
      <c r="D1516">
        <f>MONTH(cukier3[[#This Row],[Data]])</f>
        <v>1</v>
      </c>
      <c r="E1516">
        <f>IF(NOT(D1515=cukier3[[#This Row],[miesiac]]),1,0)</f>
        <v>0</v>
      </c>
      <c r="F1516">
        <f>IF(cukier3[[#This Row],[czypierwszy]]=1,(ROUNDUP((5000-F1515)/1000,0)*1000+F1515-cukier3[[#This Row],[Ilość cukru]]),F1515-cukier3[[#This Row],[Ilość cukru]])</f>
        <v>4327</v>
      </c>
      <c r="G1516">
        <f>cukier3[[#This Row],[magazyn]]-F1515+cukier3[[#This Row],[Ilość cukru]]</f>
        <v>0</v>
      </c>
      <c r="H1516">
        <f>IF(cukier3[[#This Row],[ile zakupiono]]&gt;=4000,1,0)</f>
        <v>0</v>
      </c>
    </row>
    <row r="1517" spans="1:8" x14ac:dyDescent="0.25">
      <c r="A1517" s="1">
        <v>40925</v>
      </c>
      <c r="B1517" t="s">
        <v>10</v>
      </c>
      <c r="C1517">
        <v>170</v>
      </c>
      <c r="D1517">
        <f>MONTH(cukier3[[#This Row],[Data]])</f>
        <v>1</v>
      </c>
      <c r="E1517">
        <f>IF(NOT(D1516=cukier3[[#This Row],[miesiac]]),1,0)</f>
        <v>0</v>
      </c>
      <c r="F1517">
        <f>IF(cukier3[[#This Row],[czypierwszy]]=1,(ROUNDUP((5000-F1516)/1000,0)*1000+F1516-cukier3[[#This Row],[Ilość cukru]]),F1516-cukier3[[#This Row],[Ilość cukru]])</f>
        <v>4157</v>
      </c>
      <c r="G1517">
        <f>cukier3[[#This Row],[magazyn]]-F1516+cukier3[[#This Row],[Ilość cukru]]</f>
        <v>0</v>
      </c>
      <c r="H1517">
        <f>IF(cukier3[[#This Row],[ile zakupiono]]&gt;=4000,1,0)</f>
        <v>0</v>
      </c>
    </row>
    <row r="1518" spans="1:8" x14ac:dyDescent="0.25">
      <c r="A1518" s="1">
        <v>40927</v>
      </c>
      <c r="B1518" t="s">
        <v>54</v>
      </c>
      <c r="C1518">
        <v>128</v>
      </c>
      <c r="D1518">
        <f>MONTH(cukier3[[#This Row],[Data]])</f>
        <v>1</v>
      </c>
      <c r="E1518">
        <f>IF(NOT(D1517=cukier3[[#This Row],[miesiac]]),1,0)</f>
        <v>0</v>
      </c>
      <c r="F1518">
        <f>IF(cukier3[[#This Row],[czypierwszy]]=1,(ROUNDUP((5000-F1517)/1000,0)*1000+F1517-cukier3[[#This Row],[Ilość cukru]]),F1517-cukier3[[#This Row],[Ilość cukru]])</f>
        <v>4029</v>
      </c>
      <c r="G1518">
        <f>cukier3[[#This Row],[magazyn]]-F1517+cukier3[[#This Row],[Ilość cukru]]</f>
        <v>0</v>
      </c>
      <c r="H1518">
        <f>IF(cukier3[[#This Row],[ile zakupiono]]&gt;=4000,1,0)</f>
        <v>0</v>
      </c>
    </row>
    <row r="1519" spans="1:8" x14ac:dyDescent="0.25">
      <c r="A1519" s="1">
        <v>40927</v>
      </c>
      <c r="B1519" t="s">
        <v>63</v>
      </c>
      <c r="C1519">
        <v>53</v>
      </c>
      <c r="D1519">
        <f>MONTH(cukier3[[#This Row],[Data]])</f>
        <v>1</v>
      </c>
      <c r="E1519">
        <f>IF(NOT(D1518=cukier3[[#This Row],[miesiac]]),1,0)</f>
        <v>0</v>
      </c>
      <c r="F1519">
        <f>IF(cukier3[[#This Row],[czypierwszy]]=1,(ROUNDUP((5000-F1518)/1000,0)*1000+F1518-cukier3[[#This Row],[Ilość cukru]]),F1518-cukier3[[#This Row],[Ilość cukru]])</f>
        <v>3976</v>
      </c>
      <c r="G1519">
        <f>cukier3[[#This Row],[magazyn]]-F1518+cukier3[[#This Row],[Ilość cukru]]</f>
        <v>0</v>
      </c>
      <c r="H1519">
        <f>IF(cukier3[[#This Row],[ile zakupiono]]&gt;=4000,1,0)</f>
        <v>0</v>
      </c>
    </row>
    <row r="1520" spans="1:8" x14ac:dyDescent="0.25">
      <c r="A1520" s="1">
        <v>40928</v>
      </c>
      <c r="B1520" t="s">
        <v>16</v>
      </c>
      <c r="C1520">
        <v>223</v>
      </c>
      <c r="D1520">
        <f>MONTH(cukier3[[#This Row],[Data]])</f>
        <v>1</v>
      </c>
      <c r="E1520">
        <f>IF(NOT(D1519=cukier3[[#This Row],[miesiac]]),1,0)</f>
        <v>0</v>
      </c>
      <c r="F1520">
        <f>IF(cukier3[[#This Row],[czypierwszy]]=1,(ROUNDUP((5000-F1519)/1000,0)*1000+F1519-cukier3[[#This Row],[Ilość cukru]]),F1519-cukier3[[#This Row],[Ilość cukru]])</f>
        <v>3753</v>
      </c>
      <c r="G1520">
        <f>cukier3[[#This Row],[magazyn]]-F1519+cukier3[[#This Row],[Ilość cukru]]</f>
        <v>0</v>
      </c>
      <c r="H1520">
        <f>IF(cukier3[[#This Row],[ile zakupiono]]&gt;=4000,1,0)</f>
        <v>0</v>
      </c>
    </row>
    <row r="1521" spans="1:8" x14ac:dyDescent="0.25">
      <c r="A1521" s="1">
        <v>40933</v>
      </c>
      <c r="B1521" t="s">
        <v>54</v>
      </c>
      <c r="C1521">
        <v>47</v>
      </c>
      <c r="D1521">
        <f>MONTH(cukier3[[#This Row],[Data]])</f>
        <v>1</v>
      </c>
      <c r="E1521">
        <f>IF(NOT(D1520=cukier3[[#This Row],[miesiac]]),1,0)</f>
        <v>0</v>
      </c>
      <c r="F1521">
        <f>IF(cukier3[[#This Row],[czypierwszy]]=1,(ROUNDUP((5000-F1520)/1000,0)*1000+F1520-cukier3[[#This Row],[Ilość cukru]]),F1520-cukier3[[#This Row],[Ilość cukru]])</f>
        <v>3706</v>
      </c>
      <c r="G1521">
        <f>cukier3[[#This Row],[magazyn]]-F1520+cukier3[[#This Row],[Ilość cukru]]</f>
        <v>0</v>
      </c>
      <c r="H1521">
        <f>IF(cukier3[[#This Row],[ile zakupiono]]&gt;=4000,1,0)</f>
        <v>0</v>
      </c>
    </row>
    <row r="1522" spans="1:8" x14ac:dyDescent="0.25">
      <c r="A1522" s="1">
        <v>40933</v>
      </c>
      <c r="B1522" t="s">
        <v>39</v>
      </c>
      <c r="C1522">
        <v>112</v>
      </c>
      <c r="D1522">
        <f>MONTH(cukier3[[#This Row],[Data]])</f>
        <v>1</v>
      </c>
      <c r="E1522">
        <f>IF(NOT(D1521=cukier3[[#This Row],[miesiac]]),1,0)</f>
        <v>0</v>
      </c>
      <c r="F1522">
        <f>IF(cukier3[[#This Row],[czypierwszy]]=1,(ROUNDUP((5000-F1521)/1000,0)*1000+F1521-cukier3[[#This Row],[Ilość cukru]]),F1521-cukier3[[#This Row],[Ilość cukru]])</f>
        <v>3594</v>
      </c>
      <c r="G1522">
        <f>cukier3[[#This Row],[magazyn]]-F1521+cukier3[[#This Row],[Ilość cukru]]</f>
        <v>0</v>
      </c>
      <c r="H1522">
        <f>IF(cukier3[[#This Row],[ile zakupiono]]&gt;=4000,1,0)</f>
        <v>0</v>
      </c>
    </row>
    <row r="1523" spans="1:8" x14ac:dyDescent="0.25">
      <c r="A1523" s="1">
        <v>40935</v>
      </c>
      <c r="B1523" t="s">
        <v>52</v>
      </c>
      <c r="C1523">
        <v>201</v>
      </c>
      <c r="D1523">
        <f>MONTH(cukier3[[#This Row],[Data]])</f>
        <v>1</v>
      </c>
      <c r="E1523">
        <f>IF(NOT(D1522=cukier3[[#This Row],[miesiac]]),1,0)</f>
        <v>0</v>
      </c>
      <c r="F1523">
        <f>IF(cukier3[[#This Row],[czypierwszy]]=1,(ROUNDUP((5000-F1522)/1000,0)*1000+F1522-cukier3[[#This Row],[Ilość cukru]]),F1522-cukier3[[#This Row],[Ilość cukru]])</f>
        <v>3393</v>
      </c>
      <c r="G1523">
        <f>cukier3[[#This Row],[magazyn]]-F1522+cukier3[[#This Row],[Ilość cukru]]</f>
        <v>0</v>
      </c>
      <c r="H1523">
        <f>IF(cukier3[[#This Row],[ile zakupiono]]&gt;=4000,1,0)</f>
        <v>0</v>
      </c>
    </row>
    <row r="1524" spans="1:8" x14ac:dyDescent="0.25">
      <c r="A1524" s="1">
        <v>40936</v>
      </c>
      <c r="B1524" t="s">
        <v>27</v>
      </c>
      <c r="C1524">
        <v>121</v>
      </c>
      <c r="D1524">
        <f>MONTH(cukier3[[#This Row],[Data]])</f>
        <v>1</v>
      </c>
      <c r="E1524">
        <f>IF(NOT(D1523=cukier3[[#This Row],[miesiac]]),1,0)</f>
        <v>0</v>
      </c>
      <c r="F1524">
        <f>IF(cukier3[[#This Row],[czypierwszy]]=1,(ROUNDUP((5000-F1523)/1000,0)*1000+F1523-cukier3[[#This Row],[Ilość cukru]]),F1523-cukier3[[#This Row],[Ilość cukru]])</f>
        <v>3272</v>
      </c>
      <c r="G1524">
        <f>cukier3[[#This Row],[magazyn]]-F1523+cukier3[[#This Row],[Ilość cukru]]</f>
        <v>0</v>
      </c>
      <c r="H1524">
        <f>IF(cukier3[[#This Row],[ile zakupiono]]&gt;=4000,1,0)</f>
        <v>0</v>
      </c>
    </row>
    <row r="1525" spans="1:8" x14ac:dyDescent="0.25">
      <c r="A1525" s="1">
        <v>40939</v>
      </c>
      <c r="B1525" t="s">
        <v>9</v>
      </c>
      <c r="C1525">
        <v>462</v>
      </c>
      <c r="D1525">
        <f>MONTH(cukier3[[#This Row],[Data]])</f>
        <v>1</v>
      </c>
      <c r="E1525">
        <f>IF(NOT(D1524=cukier3[[#This Row],[miesiac]]),1,0)</f>
        <v>0</v>
      </c>
      <c r="F1525">
        <f>IF(cukier3[[#This Row],[czypierwszy]]=1,(ROUNDUP((5000-F1524)/1000,0)*1000+F1524-cukier3[[#This Row],[Ilość cukru]]),F1524-cukier3[[#This Row],[Ilość cukru]])</f>
        <v>2810</v>
      </c>
      <c r="G1525">
        <f>cukier3[[#This Row],[magazyn]]-F1524+cukier3[[#This Row],[Ilość cukru]]</f>
        <v>0</v>
      </c>
      <c r="H1525">
        <f>IF(cukier3[[#This Row],[ile zakupiono]]&gt;=4000,1,0)</f>
        <v>0</v>
      </c>
    </row>
    <row r="1526" spans="1:8" x14ac:dyDescent="0.25">
      <c r="A1526" s="1">
        <v>40941</v>
      </c>
      <c r="B1526" t="s">
        <v>24</v>
      </c>
      <c r="C1526">
        <v>333</v>
      </c>
      <c r="D1526">
        <f>MONTH(cukier3[[#This Row],[Data]])</f>
        <v>2</v>
      </c>
      <c r="E1526">
        <f>IF(NOT(D1525=cukier3[[#This Row],[miesiac]]),1,0)</f>
        <v>1</v>
      </c>
      <c r="F1526">
        <f>IF(cukier3[[#This Row],[czypierwszy]]=1,(ROUNDUP((5000-F1525)/1000,0)*1000+F1525-cukier3[[#This Row],[Ilość cukru]]),F1525-cukier3[[#This Row],[Ilość cukru]])</f>
        <v>5477</v>
      </c>
      <c r="G1526">
        <f>cukier3[[#This Row],[magazyn]]-F1525+cukier3[[#This Row],[Ilość cukru]]</f>
        <v>3000</v>
      </c>
      <c r="H1526">
        <f>IF(cukier3[[#This Row],[ile zakupiono]]&gt;=4000,1,0)</f>
        <v>0</v>
      </c>
    </row>
    <row r="1527" spans="1:8" x14ac:dyDescent="0.25">
      <c r="A1527" s="1">
        <v>40943</v>
      </c>
      <c r="B1527" t="s">
        <v>110</v>
      </c>
      <c r="C1527">
        <v>9</v>
      </c>
      <c r="D1527">
        <f>MONTH(cukier3[[#This Row],[Data]])</f>
        <v>2</v>
      </c>
      <c r="E1527">
        <f>IF(NOT(D1526=cukier3[[#This Row],[miesiac]]),1,0)</f>
        <v>0</v>
      </c>
      <c r="F1527">
        <f>IF(cukier3[[#This Row],[czypierwszy]]=1,(ROUNDUP((5000-F1526)/1000,0)*1000+F1526-cukier3[[#This Row],[Ilość cukru]]),F1526-cukier3[[#This Row],[Ilość cukru]])</f>
        <v>5468</v>
      </c>
      <c r="G1527">
        <f>cukier3[[#This Row],[magazyn]]-F1526+cukier3[[#This Row],[Ilość cukru]]</f>
        <v>0</v>
      </c>
      <c r="H1527">
        <f>IF(cukier3[[#This Row],[ile zakupiono]]&gt;=4000,1,0)</f>
        <v>0</v>
      </c>
    </row>
    <row r="1528" spans="1:8" x14ac:dyDescent="0.25">
      <c r="A1528" s="1">
        <v>40945</v>
      </c>
      <c r="B1528" t="s">
        <v>27</v>
      </c>
      <c r="C1528">
        <v>104</v>
      </c>
      <c r="D1528">
        <f>MONTH(cukier3[[#This Row],[Data]])</f>
        <v>2</v>
      </c>
      <c r="E1528">
        <f>IF(NOT(D1527=cukier3[[#This Row],[miesiac]]),1,0)</f>
        <v>0</v>
      </c>
      <c r="F1528">
        <f>IF(cukier3[[#This Row],[czypierwszy]]=1,(ROUNDUP((5000-F1527)/1000,0)*1000+F1527-cukier3[[#This Row],[Ilość cukru]]),F1527-cukier3[[#This Row],[Ilość cukru]])</f>
        <v>5364</v>
      </c>
      <c r="G1528">
        <f>cukier3[[#This Row],[magazyn]]-F1527+cukier3[[#This Row],[Ilość cukru]]</f>
        <v>0</v>
      </c>
      <c r="H1528">
        <f>IF(cukier3[[#This Row],[ile zakupiono]]&gt;=4000,1,0)</f>
        <v>0</v>
      </c>
    </row>
    <row r="1529" spans="1:8" x14ac:dyDescent="0.25">
      <c r="A1529" s="1">
        <v>40945</v>
      </c>
      <c r="B1529" t="s">
        <v>175</v>
      </c>
      <c r="C1529">
        <v>104</v>
      </c>
      <c r="D1529">
        <f>MONTH(cukier3[[#This Row],[Data]])</f>
        <v>2</v>
      </c>
      <c r="E1529">
        <f>IF(NOT(D1528=cukier3[[#This Row],[miesiac]]),1,0)</f>
        <v>0</v>
      </c>
      <c r="F1529">
        <f>IF(cukier3[[#This Row],[czypierwszy]]=1,(ROUNDUP((5000-F1528)/1000,0)*1000+F1528-cukier3[[#This Row],[Ilość cukru]]),F1528-cukier3[[#This Row],[Ilość cukru]])</f>
        <v>5260</v>
      </c>
      <c r="G1529">
        <f>cukier3[[#This Row],[magazyn]]-F1528+cukier3[[#This Row],[Ilość cukru]]</f>
        <v>0</v>
      </c>
      <c r="H1529">
        <f>IF(cukier3[[#This Row],[ile zakupiono]]&gt;=4000,1,0)</f>
        <v>0</v>
      </c>
    </row>
    <row r="1530" spans="1:8" x14ac:dyDescent="0.25">
      <c r="A1530" s="1">
        <v>40947</v>
      </c>
      <c r="B1530" t="s">
        <v>20</v>
      </c>
      <c r="C1530">
        <v>78</v>
      </c>
      <c r="D1530">
        <f>MONTH(cukier3[[#This Row],[Data]])</f>
        <v>2</v>
      </c>
      <c r="E1530">
        <f>IF(NOT(D1529=cukier3[[#This Row],[miesiac]]),1,0)</f>
        <v>0</v>
      </c>
      <c r="F1530">
        <f>IF(cukier3[[#This Row],[czypierwszy]]=1,(ROUNDUP((5000-F1529)/1000,0)*1000+F1529-cukier3[[#This Row],[Ilość cukru]]),F1529-cukier3[[#This Row],[Ilość cukru]])</f>
        <v>5182</v>
      </c>
      <c r="G1530">
        <f>cukier3[[#This Row],[magazyn]]-F1529+cukier3[[#This Row],[Ilość cukru]]</f>
        <v>0</v>
      </c>
      <c r="H1530">
        <f>IF(cukier3[[#This Row],[ile zakupiono]]&gt;=4000,1,0)</f>
        <v>0</v>
      </c>
    </row>
    <row r="1531" spans="1:8" x14ac:dyDescent="0.25">
      <c r="A1531" s="1">
        <v>40950</v>
      </c>
      <c r="B1531" t="s">
        <v>32</v>
      </c>
      <c r="C1531">
        <v>53</v>
      </c>
      <c r="D1531">
        <f>MONTH(cukier3[[#This Row],[Data]])</f>
        <v>2</v>
      </c>
      <c r="E1531">
        <f>IF(NOT(D1530=cukier3[[#This Row],[miesiac]]),1,0)</f>
        <v>0</v>
      </c>
      <c r="F1531">
        <f>IF(cukier3[[#This Row],[czypierwszy]]=1,(ROUNDUP((5000-F1530)/1000,0)*1000+F1530-cukier3[[#This Row],[Ilość cukru]]),F1530-cukier3[[#This Row],[Ilość cukru]])</f>
        <v>5129</v>
      </c>
      <c r="G1531">
        <f>cukier3[[#This Row],[magazyn]]-F1530+cukier3[[#This Row],[Ilość cukru]]</f>
        <v>0</v>
      </c>
      <c r="H1531">
        <f>IF(cukier3[[#This Row],[ile zakupiono]]&gt;=4000,1,0)</f>
        <v>0</v>
      </c>
    </row>
    <row r="1532" spans="1:8" x14ac:dyDescent="0.25">
      <c r="A1532" s="1">
        <v>40951</v>
      </c>
      <c r="B1532" t="s">
        <v>47</v>
      </c>
      <c r="C1532">
        <v>305</v>
      </c>
      <c r="D1532">
        <f>MONTH(cukier3[[#This Row],[Data]])</f>
        <v>2</v>
      </c>
      <c r="E1532">
        <f>IF(NOT(D1531=cukier3[[#This Row],[miesiac]]),1,0)</f>
        <v>0</v>
      </c>
      <c r="F1532">
        <f>IF(cukier3[[#This Row],[czypierwszy]]=1,(ROUNDUP((5000-F1531)/1000,0)*1000+F1531-cukier3[[#This Row],[Ilość cukru]]),F1531-cukier3[[#This Row],[Ilość cukru]])</f>
        <v>4824</v>
      </c>
      <c r="G1532">
        <f>cukier3[[#This Row],[magazyn]]-F1531+cukier3[[#This Row],[Ilość cukru]]</f>
        <v>0</v>
      </c>
      <c r="H1532">
        <f>IF(cukier3[[#This Row],[ile zakupiono]]&gt;=4000,1,0)</f>
        <v>0</v>
      </c>
    </row>
    <row r="1533" spans="1:8" x14ac:dyDescent="0.25">
      <c r="A1533" s="1">
        <v>40953</v>
      </c>
      <c r="B1533" t="s">
        <v>11</v>
      </c>
      <c r="C1533">
        <v>363</v>
      </c>
      <c r="D1533">
        <f>MONTH(cukier3[[#This Row],[Data]])</f>
        <v>2</v>
      </c>
      <c r="E1533">
        <f>IF(NOT(D1532=cukier3[[#This Row],[miesiac]]),1,0)</f>
        <v>0</v>
      </c>
      <c r="F1533">
        <f>IF(cukier3[[#This Row],[czypierwszy]]=1,(ROUNDUP((5000-F1532)/1000,0)*1000+F1532-cukier3[[#This Row],[Ilość cukru]]),F1532-cukier3[[#This Row],[Ilość cukru]])</f>
        <v>4461</v>
      </c>
      <c r="G1533">
        <f>cukier3[[#This Row],[magazyn]]-F1532+cukier3[[#This Row],[Ilość cukru]]</f>
        <v>0</v>
      </c>
      <c r="H1533">
        <f>IF(cukier3[[#This Row],[ile zakupiono]]&gt;=4000,1,0)</f>
        <v>0</v>
      </c>
    </row>
    <row r="1534" spans="1:8" x14ac:dyDescent="0.25">
      <c r="A1534" s="1">
        <v>40955</v>
      </c>
      <c r="B1534" t="s">
        <v>230</v>
      </c>
      <c r="C1534">
        <v>19</v>
      </c>
      <c r="D1534">
        <f>MONTH(cukier3[[#This Row],[Data]])</f>
        <v>2</v>
      </c>
      <c r="E1534">
        <f>IF(NOT(D1533=cukier3[[#This Row],[miesiac]]),1,0)</f>
        <v>0</v>
      </c>
      <c r="F1534">
        <f>IF(cukier3[[#This Row],[czypierwszy]]=1,(ROUNDUP((5000-F1533)/1000,0)*1000+F1533-cukier3[[#This Row],[Ilość cukru]]),F1533-cukier3[[#This Row],[Ilość cukru]])</f>
        <v>4442</v>
      </c>
      <c r="G1534">
        <f>cukier3[[#This Row],[magazyn]]-F1533+cukier3[[#This Row],[Ilość cukru]]</f>
        <v>0</v>
      </c>
      <c r="H1534">
        <f>IF(cukier3[[#This Row],[ile zakupiono]]&gt;=4000,1,0)</f>
        <v>0</v>
      </c>
    </row>
    <row r="1535" spans="1:8" x14ac:dyDescent="0.25">
      <c r="A1535" s="1">
        <v>40955</v>
      </c>
      <c r="B1535" t="s">
        <v>104</v>
      </c>
      <c r="C1535">
        <v>248</v>
      </c>
      <c r="D1535">
        <f>MONTH(cukier3[[#This Row],[Data]])</f>
        <v>2</v>
      </c>
      <c r="E1535">
        <f>IF(NOT(D1534=cukier3[[#This Row],[miesiac]]),1,0)</f>
        <v>0</v>
      </c>
      <c r="F1535">
        <f>IF(cukier3[[#This Row],[czypierwszy]]=1,(ROUNDUP((5000-F1534)/1000,0)*1000+F1534-cukier3[[#This Row],[Ilość cukru]]),F1534-cukier3[[#This Row],[Ilość cukru]])</f>
        <v>4194</v>
      </c>
      <c r="G1535">
        <f>cukier3[[#This Row],[magazyn]]-F1534+cukier3[[#This Row],[Ilość cukru]]</f>
        <v>0</v>
      </c>
      <c r="H1535">
        <f>IF(cukier3[[#This Row],[ile zakupiono]]&gt;=4000,1,0)</f>
        <v>0</v>
      </c>
    </row>
    <row r="1536" spans="1:8" x14ac:dyDescent="0.25">
      <c r="A1536" s="1">
        <v>40955</v>
      </c>
      <c r="B1536" t="s">
        <v>21</v>
      </c>
      <c r="C1536">
        <v>64</v>
      </c>
      <c r="D1536">
        <f>MONTH(cukier3[[#This Row],[Data]])</f>
        <v>2</v>
      </c>
      <c r="E1536">
        <f>IF(NOT(D1535=cukier3[[#This Row],[miesiac]]),1,0)</f>
        <v>0</v>
      </c>
      <c r="F1536">
        <f>IF(cukier3[[#This Row],[czypierwszy]]=1,(ROUNDUP((5000-F1535)/1000,0)*1000+F1535-cukier3[[#This Row],[Ilość cukru]]),F1535-cukier3[[#This Row],[Ilość cukru]])</f>
        <v>4130</v>
      </c>
      <c r="G1536">
        <f>cukier3[[#This Row],[magazyn]]-F1535+cukier3[[#This Row],[Ilość cukru]]</f>
        <v>0</v>
      </c>
      <c r="H1536">
        <f>IF(cukier3[[#This Row],[ile zakupiono]]&gt;=4000,1,0)</f>
        <v>0</v>
      </c>
    </row>
    <row r="1537" spans="1:8" x14ac:dyDescent="0.25">
      <c r="A1537" s="1">
        <v>40956</v>
      </c>
      <c r="B1537" t="s">
        <v>52</v>
      </c>
      <c r="C1537">
        <v>288</v>
      </c>
      <c r="D1537">
        <f>MONTH(cukier3[[#This Row],[Data]])</f>
        <v>2</v>
      </c>
      <c r="E1537">
        <f>IF(NOT(D1536=cukier3[[#This Row],[miesiac]]),1,0)</f>
        <v>0</v>
      </c>
      <c r="F1537">
        <f>IF(cukier3[[#This Row],[czypierwszy]]=1,(ROUNDUP((5000-F1536)/1000,0)*1000+F1536-cukier3[[#This Row],[Ilość cukru]]),F1536-cukier3[[#This Row],[Ilość cukru]])</f>
        <v>3842</v>
      </c>
      <c r="G1537">
        <f>cukier3[[#This Row],[magazyn]]-F1536+cukier3[[#This Row],[Ilość cukru]]</f>
        <v>0</v>
      </c>
      <c r="H1537">
        <f>IF(cukier3[[#This Row],[ile zakupiono]]&gt;=4000,1,0)</f>
        <v>0</v>
      </c>
    </row>
    <row r="1538" spans="1:8" x14ac:dyDescent="0.25">
      <c r="A1538" s="1">
        <v>40957</v>
      </c>
      <c r="B1538" t="s">
        <v>146</v>
      </c>
      <c r="C1538">
        <v>18</v>
      </c>
      <c r="D1538">
        <f>MONTH(cukier3[[#This Row],[Data]])</f>
        <v>2</v>
      </c>
      <c r="E1538">
        <f>IF(NOT(D1537=cukier3[[#This Row],[miesiac]]),1,0)</f>
        <v>0</v>
      </c>
      <c r="F1538">
        <f>IF(cukier3[[#This Row],[czypierwszy]]=1,(ROUNDUP((5000-F1537)/1000,0)*1000+F1537-cukier3[[#This Row],[Ilość cukru]]),F1537-cukier3[[#This Row],[Ilość cukru]])</f>
        <v>3824</v>
      </c>
      <c r="G1538">
        <f>cukier3[[#This Row],[magazyn]]-F1537+cukier3[[#This Row],[Ilość cukru]]</f>
        <v>0</v>
      </c>
      <c r="H1538">
        <f>IF(cukier3[[#This Row],[ile zakupiono]]&gt;=4000,1,0)</f>
        <v>0</v>
      </c>
    </row>
    <row r="1539" spans="1:8" x14ac:dyDescent="0.25">
      <c r="A1539" s="1">
        <v>40959</v>
      </c>
      <c r="B1539" t="s">
        <v>33</v>
      </c>
      <c r="C1539">
        <v>54</v>
      </c>
      <c r="D1539">
        <f>MONTH(cukier3[[#This Row],[Data]])</f>
        <v>2</v>
      </c>
      <c r="E1539">
        <f>IF(NOT(D1538=cukier3[[#This Row],[miesiac]]),1,0)</f>
        <v>0</v>
      </c>
      <c r="F1539">
        <f>IF(cukier3[[#This Row],[czypierwszy]]=1,(ROUNDUP((5000-F1538)/1000,0)*1000+F1538-cukier3[[#This Row],[Ilość cukru]]),F1538-cukier3[[#This Row],[Ilość cukru]])</f>
        <v>3770</v>
      </c>
      <c r="G1539">
        <f>cukier3[[#This Row],[magazyn]]-F1538+cukier3[[#This Row],[Ilość cukru]]</f>
        <v>0</v>
      </c>
      <c r="H1539">
        <f>IF(cukier3[[#This Row],[ile zakupiono]]&gt;=4000,1,0)</f>
        <v>0</v>
      </c>
    </row>
    <row r="1540" spans="1:8" x14ac:dyDescent="0.25">
      <c r="A1540" s="1">
        <v>40959</v>
      </c>
      <c r="B1540" t="s">
        <v>203</v>
      </c>
      <c r="C1540">
        <v>3</v>
      </c>
      <c r="D1540">
        <f>MONTH(cukier3[[#This Row],[Data]])</f>
        <v>2</v>
      </c>
      <c r="E1540">
        <f>IF(NOT(D1539=cukier3[[#This Row],[miesiac]]),1,0)</f>
        <v>0</v>
      </c>
      <c r="F1540">
        <f>IF(cukier3[[#This Row],[czypierwszy]]=1,(ROUNDUP((5000-F1539)/1000,0)*1000+F1539-cukier3[[#This Row],[Ilość cukru]]),F1539-cukier3[[#This Row],[Ilość cukru]])</f>
        <v>3767</v>
      </c>
      <c r="G1540">
        <f>cukier3[[#This Row],[magazyn]]-F1539+cukier3[[#This Row],[Ilość cukru]]</f>
        <v>0</v>
      </c>
      <c r="H1540">
        <f>IF(cukier3[[#This Row],[ile zakupiono]]&gt;=4000,1,0)</f>
        <v>0</v>
      </c>
    </row>
    <row r="1541" spans="1:8" x14ac:dyDescent="0.25">
      <c r="A1541" s="1">
        <v>40960</v>
      </c>
      <c r="B1541" t="s">
        <v>67</v>
      </c>
      <c r="C1541">
        <v>9</v>
      </c>
      <c r="D1541">
        <f>MONTH(cukier3[[#This Row],[Data]])</f>
        <v>2</v>
      </c>
      <c r="E1541">
        <f>IF(NOT(D1540=cukier3[[#This Row],[miesiac]]),1,0)</f>
        <v>0</v>
      </c>
      <c r="F1541">
        <f>IF(cukier3[[#This Row],[czypierwszy]]=1,(ROUNDUP((5000-F1540)/1000,0)*1000+F1540-cukier3[[#This Row],[Ilość cukru]]),F1540-cukier3[[#This Row],[Ilość cukru]])</f>
        <v>3758</v>
      </c>
      <c r="G1541">
        <f>cukier3[[#This Row],[magazyn]]-F1540+cukier3[[#This Row],[Ilość cukru]]</f>
        <v>0</v>
      </c>
      <c r="H1541">
        <f>IF(cukier3[[#This Row],[ile zakupiono]]&gt;=4000,1,0)</f>
        <v>0</v>
      </c>
    </row>
    <row r="1542" spans="1:8" x14ac:dyDescent="0.25">
      <c r="A1542" s="1">
        <v>40961</v>
      </c>
      <c r="B1542" t="s">
        <v>151</v>
      </c>
      <c r="C1542">
        <v>19</v>
      </c>
      <c r="D1542">
        <f>MONTH(cukier3[[#This Row],[Data]])</f>
        <v>2</v>
      </c>
      <c r="E1542">
        <f>IF(NOT(D1541=cukier3[[#This Row],[miesiac]]),1,0)</f>
        <v>0</v>
      </c>
      <c r="F1542">
        <f>IF(cukier3[[#This Row],[czypierwszy]]=1,(ROUNDUP((5000-F1541)/1000,0)*1000+F1541-cukier3[[#This Row],[Ilość cukru]]),F1541-cukier3[[#This Row],[Ilość cukru]])</f>
        <v>3739</v>
      </c>
      <c r="G1542">
        <f>cukier3[[#This Row],[magazyn]]-F1541+cukier3[[#This Row],[Ilość cukru]]</f>
        <v>0</v>
      </c>
      <c r="H1542">
        <f>IF(cukier3[[#This Row],[ile zakupiono]]&gt;=4000,1,0)</f>
        <v>0</v>
      </c>
    </row>
    <row r="1543" spans="1:8" x14ac:dyDescent="0.25">
      <c r="A1543" s="1">
        <v>40961</v>
      </c>
      <c r="B1543" t="s">
        <v>28</v>
      </c>
      <c r="C1543">
        <v>198</v>
      </c>
      <c r="D1543">
        <f>MONTH(cukier3[[#This Row],[Data]])</f>
        <v>2</v>
      </c>
      <c r="E1543">
        <f>IF(NOT(D1542=cukier3[[#This Row],[miesiac]]),1,0)</f>
        <v>0</v>
      </c>
      <c r="F1543">
        <f>IF(cukier3[[#This Row],[czypierwszy]]=1,(ROUNDUP((5000-F1542)/1000,0)*1000+F1542-cukier3[[#This Row],[Ilość cukru]]),F1542-cukier3[[#This Row],[Ilość cukru]])</f>
        <v>3541</v>
      </c>
      <c r="G1543">
        <f>cukier3[[#This Row],[magazyn]]-F1542+cukier3[[#This Row],[Ilość cukru]]</f>
        <v>0</v>
      </c>
      <c r="H1543">
        <f>IF(cukier3[[#This Row],[ile zakupiono]]&gt;=4000,1,0)</f>
        <v>0</v>
      </c>
    </row>
    <row r="1544" spans="1:8" x14ac:dyDescent="0.25">
      <c r="A1544" s="1">
        <v>40966</v>
      </c>
      <c r="B1544" t="s">
        <v>7</v>
      </c>
      <c r="C1544">
        <v>417</v>
      </c>
      <c r="D1544">
        <f>MONTH(cukier3[[#This Row],[Data]])</f>
        <v>2</v>
      </c>
      <c r="E1544">
        <f>IF(NOT(D1543=cukier3[[#This Row],[miesiac]]),1,0)</f>
        <v>0</v>
      </c>
      <c r="F1544">
        <f>IF(cukier3[[#This Row],[czypierwszy]]=1,(ROUNDUP((5000-F1543)/1000,0)*1000+F1543-cukier3[[#This Row],[Ilość cukru]]),F1543-cukier3[[#This Row],[Ilość cukru]])</f>
        <v>3124</v>
      </c>
      <c r="G1544">
        <f>cukier3[[#This Row],[magazyn]]-F1543+cukier3[[#This Row],[Ilość cukru]]</f>
        <v>0</v>
      </c>
      <c r="H1544">
        <f>IF(cukier3[[#This Row],[ile zakupiono]]&gt;=4000,1,0)</f>
        <v>0</v>
      </c>
    </row>
    <row r="1545" spans="1:8" x14ac:dyDescent="0.25">
      <c r="A1545" s="1">
        <v>40971</v>
      </c>
      <c r="B1545" t="s">
        <v>104</v>
      </c>
      <c r="C1545">
        <v>221</v>
      </c>
      <c r="D1545">
        <f>MONTH(cukier3[[#This Row],[Data]])</f>
        <v>3</v>
      </c>
      <c r="E1545">
        <f>IF(NOT(D1544=cukier3[[#This Row],[miesiac]]),1,0)</f>
        <v>1</v>
      </c>
      <c r="F1545">
        <f>IF(cukier3[[#This Row],[czypierwszy]]=1,(ROUNDUP((5000-F1544)/1000,0)*1000+F1544-cukier3[[#This Row],[Ilość cukru]]),F1544-cukier3[[#This Row],[Ilość cukru]])</f>
        <v>4903</v>
      </c>
      <c r="G1545">
        <f>cukier3[[#This Row],[magazyn]]-F1544+cukier3[[#This Row],[Ilość cukru]]</f>
        <v>2000</v>
      </c>
      <c r="H1545">
        <f>IF(cukier3[[#This Row],[ile zakupiono]]&gt;=4000,1,0)</f>
        <v>0</v>
      </c>
    </row>
    <row r="1546" spans="1:8" x14ac:dyDescent="0.25">
      <c r="A1546" s="1">
        <v>40971</v>
      </c>
      <c r="B1546" t="s">
        <v>20</v>
      </c>
      <c r="C1546">
        <v>53</v>
      </c>
      <c r="D1546">
        <f>MONTH(cukier3[[#This Row],[Data]])</f>
        <v>3</v>
      </c>
      <c r="E1546">
        <f>IF(NOT(D1545=cukier3[[#This Row],[miesiac]]),1,0)</f>
        <v>0</v>
      </c>
      <c r="F1546">
        <f>IF(cukier3[[#This Row],[czypierwszy]]=1,(ROUNDUP((5000-F1545)/1000,0)*1000+F1545-cukier3[[#This Row],[Ilość cukru]]),F1545-cukier3[[#This Row],[Ilość cukru]])</f>
        <v>4850</v>
      </c>
      <c r="G1546">
        <f>cukier3[[#This Row],[magazyn]]-F1545+cukier3[[#This Row],[Ilość cukru]]</f>
        <v>0</v>
      </c>
      <c r="H1546">
        <f>IF(cukier3[[#This Row],[ile zakupiono]]&gt;=4000,1,0)</f>
        <v>0</v>
      </c>
    </row>
    <row r="1547" spans="1:8" x14ac:dyDescent="0.25">
      <c r="A1547" s="1">
        <v>40973</v>
      </c>
      <c r="B1547" t="s">
        <v>71</v>
      </c>
      <c r="C1547">
        <v>127</v>
      </c>
      <c r="D1547">
        <f>MONTH(cukier3[[#This Row],[Data]])</f>
        <v>3</v>
      </c>
      <c r="E1547">
        <f>IF(NOT(D1546=cukier3[[#This Row],[miesiac]]),1,0)</f>
        <v>0</v>
      </c>
      <c r="F1547">
        <f>IF(cukier3[[#This Row],[czypierwszy]]=1,(ROUNDUP((5000-F1546)/1000,0)*1000+F1546-cukier3[[#This Row],[Ilość cukru]]),F1546-cukier3[[#This Row],[Ilość cukru]])</f>
        <v>4723</v>
      </c>
      <c r="G1547">
        <f>cukier3[[#This Row],[magazyn]]-F1546+cukier3[[#This Row],[Ilość cukru]]</f>
        <v>0</v>
      </c>
      <c r="H1547">
        <f>IF(cukier3[[#This Row],[ile zakupiono]]&gt;=4000,1,0)</f>
        <v>0</v>
      </c>
    </row>
    <row r="1548" spans="1:8" x14ac:dyDescent="0.25">
      <c r="A1548" s="1">
        <v>40974</v>
      </c>
      <c r="B1548" t="s">
        <v>16</v>
      </c>
      <c r="C1548">
        <v>340</v>
      </c>
      <c r="D1548">
        <f>MONTH(cukier3[[#This Row],[Data]])</f>
        <v>3</v>
      </c>
      <c r="E1548">
        <f>IF(NOT(D1547=cukier3[[#This Row],[miesiac]]),1,0)</f>
        <v>0</v>
      </c>
      <c r="F1548">
        <f>IF(cukier3[[#This Row],[czypierwszy]]=1,(ROUNDUP((5000-F1547)/1000,0)*1000+F1547-cukier3[[#This Row],[Ilość cukru]]),F1547-cukier3[[#This Row],[Ilość cukru]])</f>
        <v>4383</v>
      </c>
      <c r="G1548">
        <f>cukier3[[#This Row],[magazyn]]-F1547+cukier3[[#This Row],[Ilość cukru]]</f>
        <v>0</v>
      </c>
      <c r="H1548">
        <f>IF(cukier3[[#This Row],[ile zakupiono]]&gt;=4000,1,0)</f>
        <v>0</v>
      </c>
    </row>
    <row r="1549" spans="1:8" x14ac:dyDescent="0.25">
      <c r="A1549" s="1">
        <v>40977</v>
      </c>
      <c r="B1549" t="s">
        <v>9</v>
      </c>
      <c r="C1549">
        <v>310</v>
      </c>
      <c r="D1549">
        <f>MONTH(cukier3[[#This Row],[Data]])</f>
        <v>3</v>
      </c>
      <c r="E1549">
        <f>IF(NOT(D1548=cukier3[[#This Row],[miesiac]]),1,0)</f>
        <v>0</v>
      </c>
      <c r="F1549">
        <f>IF(cukier3[[#This Row],[czypierwszy]]=1,(ROUNDUP((5000-F1548)/1000,0)*1000+F1548-cukier3[[#This Row],[Ilość cukru]]),F1548-cukier3[[#This Row],[Ilość cukru]])</f>
        <v>4073</v>
      </c>
      <c r="G1549">
        <f>cukier3[[#This Row],[magazyn]]-F1548+cukier3[[#This Row],[Ilość cukru]]</f>
        <v>0</v>
      </c>
      <c r="H1549">
        <f>IF(cukier3[[#This Row],[ile zakupiono]]&gt;=4000,1,0)</f>
        <v>0</v>
      </c>
    </row>
    <row r="1550" spans="1:8" x14ac:dyDescent="0.25">
      <c r="A1550" s="1">
        <v>40979</v>
      </c>
      <c r="B1550" t="s">
        <v>224</v>
      </c>
      <c r="C1550">
        <v>8</v>
      </c>
      <c r="D1550">
        <f>MONTH(cukier3[[#This Row],[Data]])</f>
        <v>3</v>
      </c>
      <c r="E1550">
        <f>IF(NOT(D1549=cukier3[[#This Row],[miesiac]]),1,0)</f>
        <v>0</v>
      </c>
      <c r="F1550">
        <f>IF(cukier3[[#This Row],[czypierwszy]]=1,(ROUNDUP((5000-F1549)/1000,0)*1000+F1549-cukier3[[#This Row],[Ilość cukru]]),F1549-cukier3[[#This Row],[Ilość cukru]])</f>
        <v>4065</v>
      </c>
      <c r="G1550">
        <f>cukier3[[#This Row],[magazyn]]-F1549+cukier3[[#This Row],[Ilość cukru]]</f>
        <v>0</v>
      </c>
      <c r="H1550">
        <f>IF(cukier3[[#This Row],[ile zakupiono]]&gt;=4000,1,0)</f>
        <v>0</v>
      </c>
    </row>
    <row r="1551" spans="1:8" x14ac:dyDescent="0.25">
      <c r="A1551" s="1">
        <v>40980</v>
      </c>
      <c r="B1551" t="s">
        <v>63</v>
      </c>
      <c r="C1551">
        <v>132</v>
      </c>
      <c r="D1551">
        <f>MONTH(cukier3[[#This Row],[Data]])</f>
        <v>3</v>
      </c>
      <c r="E1551">
        <f>IF(NOT(D1550=cukier3[[#This Row],[miesiac]]),1,0)</f>
        <v>0</v>
      </c>
      <c r="F1551">
        <f>IF(cukier3[[#This Row],[czypierwszy]]=1,(ROUNDUP((5000-F1550)/1000,0)*1000+F1550-cukier3[[#This Row],[Ilość cukru]]),F1550-cukier3[[#This Row],[Ilość cukru]])</f>
        <v>3933</v>
      </c>
      <c r="G1551">
        <f>cukier3[[#This Row],[magazyn]]-F1550+cukier3[[#This Row],[Ilość cukru]]</f>
        <v>0</v>
      </c>
      <c r="H1551">
        <f>IF(cukier3[[#This Row],[ile zakupiono]]&gt;=4000,1,0)</f>
        <v>0</v>
      </c>
    </row>
    <row r="1552" spans="1:8" x14ac:dyDescent="0.25">
      <c r="A1552" s="1">
        <v>40980</v>
      </c>
      <c r="B1552" t="s">
        <v>28</v>
      </c>
      <c r="C1552">
        <v>168</v>
      </c>
      <c r="D1552">
        <f>MONTH(cukier3[[#This Row],[Data]])</f>
        <v>3</v>
      </c>
      <c r="E1552">
        <f>IF(NOT(D1551=cukier3[[#This Row],[miesiac]]),1,0)</f>
        <v>0</v>
      </c>
      <c r="F1552">
        <f>IF(cukier3[[#This Row],[czypierwszy]]=1,(ROUNDUP((5000-F1551)/1000,0)*1000+F1551-cukier3[[#This Row],[Ilość cukru]]),F1551-cukier3[[#This Row],[Ilość cukru]])</f>
        <v>3765</v>
      </c>
      <c r="G1552">
        <f>cukier3[[#This Row],[magazyn]]-F1551+cukier3[[#This Row],[Ilość cukru]]</f>
        <v>0</v>
      </c>
      <c r="H1552">
        <f>IF(cukier3[[#This Row],[ile zakupiono]]&gt;=4000,1,0)</f>
        <v>0</v>
      </c>
    </row>
    <row r="1553" spans="1:8" x14ac:dyDescent="0.25">
      <c r="A1553" s="1">
        <v>40982</v>
      </c>
      <c r="B1553" t="s">
        <v>28</v>
      </c>
      <c r="C1553">
        <v>49</v>
      </c>
      <c r="D1553">
        <f>MONTH(cukier3[[#This Row],[Data]])</f>
        <v>3</v>
      </c>
      <c r="E1553">
        <f>IF(NOT(D1552=cukier3[[#This Row],[miesiac]]),1,0)</f>
        <v>0</v>
      </c>
      <c r="F1553">
        <f>IF(cukier3[[#This Row],[czypierwszy]]=1,(ROUNDUP((5000-F1552)/1000,0)*1000+F1552-cukier3[[#This Row],[Ilość cukru]]),F1552-cukier3[[#This Row],[Ilość cukru]])</f>
        <v>3716</v>
      </c>
      <c r="G1553">
        <f>cukier3[[#This Row],[magazyn]]-F1552+cukier3[[#This Row],[Ilość cukru]]</f>
        <v>0</v>
      </c>
      <c r="H1553">
        <f>IF(cukier3[[#This Row],[ile zakupiono]]&gt;=4000,1,0)</f>
        <v>0</v>
      </c>
    </row>
    <row r="1554" spans="1:8" x14ac:dyDescent="0.25">
      <c r="A1554" s="1">
        <v>40984</v>
      </c>
      <c r="B1554" t="s">
        <v>39</v>
      </c>
      <c r="C1554">
        <v>140</v>
      </c>
      <c r="D1554">
        <f>MONTH(cukier3[[#This Row],[Data]])</f>
        <v>3</v>
      </c>
      <c r="E1554">
        <f>IF(NOT(D1553=cukier3[[#This Row],[miesiac]]),1,0)</f>
        <v>0</v>
      </c>
      <c r="F1554">
        <f>IF(cukier3[[#This Row],[czypierwszy]]=1,(ROUNDUP((5000-F1553)/1000,0)*1000+F1553-cukier3[[#This Row],[Ilość cukru]]),F1553-cukier3[[#This Row],[Ilość cukru]])</f>
        <v>3576</v>
      </c>
      <c r="G1554">
        <f>cukier3[[#This Row],[magazyn]]-F1553+cukier3[[#This Row],[Ilość cukru]]</f>
        <v>0</v>
      </c>
      <c r="H1554">
        <f>IF(cukier3[[#This Row],[ile zakupiono]]&gt;=4000,1,0)</f>
        <v>0</v>
      </c>
    </row>
    <row r="1555" spans="1:8" x14ac:dyDescent="0.25">
      <c r="A1555" s="1">
        <v>40986</v>
      </c>
      <c r="B1555" t="s">
        <v>37</v>
      </c>
      <c r="C1555">
        <v>140</v>
      </c>
      <c r="D1555">
        <f>MONTH(cukier3[[#This Row],[Data]])</f>
        <v>3</v>
      </c>
      <c r="E1555">
        <f>IF(NOT(D1554=cukier3[[#This Row],[miesiac]]),1,0)</f>
        <v>0</v>
      </c>
      <c r="F1555">
        <f>IF(cukier3[[#This Row],[czypierwszy]]=1,(ROUNDUP((5000-F1554)/1000,0)*1000+F1554-cukier3[[#This Row],[Ilość cukru]]),F1554-cukier3[[#This Row],[Ilość cukru]])</f>
        <v>3436</v>
      </c>
      <c r="G1555">
        <f>cukier3[[#This Row],[magazyn]]-F1554+cukier3[[#This Row],[Ilość cukru]]</f>
        <v>0</v>
      </c>
      <c r="H1555">
        <f>IF(cukier3[[#This Row],[ile zakupiono]]&gt;=4000,1,0)</f>
        <v>0</v>
      </c>
    </row>
    <row r="1556" spans="1:8" x14ac:dyDescent="0.25">
      <c r="A1556" s="1">
        <v>40986</v>
      </c>
      <c r="B1556" t="s">
        <v>25</v>
      </c>
      <c r="C1556">
        <v>194</v>
      </c>
      <c r="D1556">
        <f>MONTH(cukier3[[#This Row],[Data]])</f>
        <v>3</v>
      </c>
      <c r="E1556">
        <f>IF(NOT(D1555=cukier3[[#This Row],[miesiac]]),1,0)</f>
        <v>0</v>
      </c>
      <c r="F1556">
        <f>IF(cukier3[[#This Row],[czypierwszy]]=1,(ROUNDUP((5000-F1555)/1000,0)*1000+F1555-cukier3[[#This Row],[Ilość cukru]]),F1555-cukier3[[#This Row],[Ilość cukru]])</f>
        <v>3242</v>
      </c>
      <c r="G1556">
        <f>cukier3[[#This Row],[magazyn]]-F1555+cukier3[[#This Row],[Ilość cukru]]</f>
        <v>0</v>
      </c>
      <c r="H1556">
        <f>IF(cukier3[[#This Row],[ile zakupiono]]&gt;=4000,1,0)</f>
        <v>0</v>
      </c>
    </row>
    <row r="1557" spans="1:8" x14ac:dyDescent="0.25">
      <c r="A1557" s="1">
        <v>40992</v>
      </c>
      <c r="B1557" t="s">
        <v>25</v>
      </c>
      <c r="C1557">
        <v>123</v>
      </c>
      <c r="D1557">
        <f>MONTH(cukier3[[#This Row],[Data]])</f>
        <v>3</v>
      </c>
      <c r="E1557">
        <f>IF(NOT(D1556=cukier3[[#This Row],[miesiac]]),1,0)</f>
        <v>0</v>
      </c>
      <c r="F1557">
        <f>IF(cukier3[[#This Row],[czypierwszy]]=1,(ROUNDUP((5000-F1556)/1000,0)*1000+F1556-cukier3[[#This Row],[Ilość cukru]]),F1556-cukier3[[#This Row],[Ilość cukru]])</f>
        <v>3119</v>
      </c>
      <c r="G1557">
        <f>cukier3[[#This Row],[magazyn]]-F1556+cukier3[[#This Row],[Ilość cukru]]</f>
        <v>0</v>
      </c>
      <c r="H1557">
        <f>IF(cukier3[[#This Row],[ile zakupiono]]&gt;=4000,1,0)</f>
        <v>0</v>
      </c>
    </row>
    <row r="1558" spans="1:8" x14ac:dyDescent="0.25">
      <c r="A1558" s="1">
        <v>40992</v>
      </c>
      <c r="B1558" t="s">
        <v>76</v>
      </c>
      <c r="C1558">
        <v>11</v>
      </c>
      <c r="D1558">
        <f>MONTH(cukier3[[#This Row],[Data]])</f>
        <v>3</v>
      </c>
      <c r="E1558">
        <f>IF(NOT(D1557=cukier3[[#This Row],[miesiac]]),1,0)</f>
        <v>0</v>
      </c>
      <c r="F1558">
        <f>IF(cukier3[[#This Row],[czypierwszy]]=1,(ROUNDUP((5000-F1557)/1000,0)*1000+F1557-cukier3[[#This Row],[Ilość cukru]]),F1557-cukier3[[#This Row],[Ilość cukru]])</f>
        <v>3108</v>
      </c>
      <c r="G1558">
        <f>cukier3[[#This Row],[magazyn]]-F1557+cukier3[[#This Row],[Ilość cukru]]</f>
        <v>0</v>
      </c>
      <c r="H1558">
        <f>IF(cukier3[[#This Row],[ile zakupiono]]&gt;=4000,1,0)</f>
        <v>0</v>
      </c>
    </row>
    <row r="1559" spans="1:8" x14ac:dyDescent="0.25">
      <c r="A1559" s="1">
        <v>40994</v>
      </c>
      <c r="B1559" t="s">
        <v>152</v>
      </c>
      <c r="C1559">
        <v>1</v>
      </c>
      <c r="D1559">
        <f>MONTH(cukier3[[#This Row],[Data]])</f>
        <v>3</v>
      </c>
      <c r="E1559">
        <f>IF(NOT(D1558=cukier3[[#This Row],[miesiac]]),1,0)</f>
        <v>0</v>
      </c>
      <c r="F1559">
        <f>IF(cukier3[[#This Row],[czypierwszy]]=1,(ROUNDUP((5000-F1558)/1000,0)*1000+F1558-cukier3[[#This Row],[Ilość cukru]]),F1558-cukier3[[#This Row],[Ilość cukru]])</f>
        <v>3107</v>
      </c>
      <c r="G1559">
        <f>cukier3[[#This Row],[magazyn]]-F1558+cukier3[[#This Row],[Ilość cukru]]</f>
        <v>0</v>
      </c>
      <c r="H1559">
        <f>IF(cukier3[[#This Row],[ile zakupiono]]&gt;=4000,1,0)</f>
        <v>0</v>
      </c>
    </row>
    <row r="1560" spans="1:8" x14ac:dyDescent="0.25">
      <c r="A1560" s="1">
        <v>40995</v>
      </c>
      <c r="B1560" t="s">
        <v>11</v>
      </c>
      <c r="C1560">
        <v>267</v>
      </c>
      <c r="D1560">
        <f>MONTH(cukier3[[#This Row],[Data]])</f>
        <v>3</v>
      </c>
      <c r="E1560">
        <f>IF(NOT(D1559=cukier3[[#This Row],[miesiac]]),1,0)</f>
        <v>0</v>
      </c>
      <c r="F1560">
        <f>IF(cukier3[[#This Row],[czypierwszy]]=1,(ROUNDUP((5000-F1559)/1000,0)*1000+F1559-cukier3[[#This Row],[Ilość cukru]]),F1559-cukier3[[#This Row],[Ilość cukru]])</f>
        <v>2840</v>
      </c>
      <c r="G1560">
        <f>cukier3[[#This Row],[magazyn]]-F1559+cukier3[[#This Row],[Ilość cukru]]</f>
        <v>0</v>
      </c>
      <c r="H1560">
        <f>IF(cukier3[[#This Row],[ile zakupiono]]&gt;=4000,1,0)</f>
        <v>0</v>
      </c>
    </row>
    <row r="1561" spans="1:8" x14ac:dyDescent="0.25">
      <c r="A1561" s="1">
        <v>40998</v>
      </c>
      <c r="B1561" t="s">
        <v>151</v>
      </c>
      <c r="C1561">
        <v>14</v>
      </c>
      <c r="D1561">
        <f>MONTH(cukier3[[#This Row],[Data]])</f>
        <v>3</v>
      </c>
      <c r="E1561">
        <f>IF(NOT(D1560=cukier3[[#This Row],[miesiac]]),1,0)</f>
        <v>0</v>
      </c>
      <c r="F1561">
        <f>IF(cukier3[[#This Row],[czypierwszy]]=1,(ROUNDUP((5000-F1560)/1000,0)*1000+F1560-cukier3[[#This Row],[Ilość cukru]]),F1560-cukier3[[#This Row],[Ilość cukru]])</f>
        <v>2826</v>
      </c>
      <c r="G1561">
        <f>cukier3[[#This Row],[magazyn]]-F1560+cukier3[[#This Row],[Ilość cukru]]</f>
        <v>0</v>
      </c>
      <c r="H1561">
        <f>IF(cukier3[[#This Row],[ile zakupiono]]&gt;=4000,1,0)</f>
        <v>0</v>
      </c>
    </row>
    <row r="1562" spans="1:8" x14ac:dyDescent="0.25">
      <c r="A1562" s="1">
        <v>40999</v>
      </c>
      <c r="B1562" t="s">
        <v>22</v>
      </c>
      <c r="C1562">
        <v>160</v>
      </c>
      <c r="D1562">
        <f>MONTH(cukier3[[#This Row],[Data]])</f>
        <v>3</v>
      </c>
      <c r="E1562">
        <f>IF(NOT(D1561=cukier3[[#This Row],[miesiac]]),1,0)</f>
        <v>0</v>
      </c>
      <c r="F1562">
        <f>IF(cukier3[[#This Row],[czypierwszy]]=1,(ROUNDUP((5000-F1561)/1000,0)*1000+F1561-cukier3[[#This Row],[Ilość cukru]]),F1561-cukier3[[#This Row],[Ilość cukru]])</f>
        <v>2666</v>
      </c>
      <c r="G1562">
        <f>cukier3[[#This Row],[magazyn]]-F1561+cukier3[[#This Row],[Ilość cukru]]</f>
        <v>0</v>
      </c>
      <c r="H1562">
        <f>IF(cukier3[[#This Row],[ile zakupiono]]&gt;=4000,1,0)</f>
        <v>0</v>
      </c>
    </row>
    <row r="1563" spans="1:8" x14ac:dyDescent="0.25">
      <c r="A1563" s="1">
        <v>40999</v>
      </c>
      <c r="B1563" t="s">
        <v>11</v>
      </c>
      <c r="C1563">
        <v>437</v>
      </c>
      <c r="D1563">
        <f>MONTH(cukier3[[#This Row],[Data]])</f>
        <v>3</v>
      </c>
      <c r="E1563">
        <f>IF(NOT(D1562=cukier3[[#This Row],[miesiac]]),1,0)</f>
        <v>0</v>
      </c>
      <c r="F1563">
        <f>IF(cukier3[[#This Row],[czypierwszy]]=1,(ROUNDUP((5000-F1562)/1000,0)*1000+F1562-cukier3[[#This Row],[Ilość cukru]]),F1562-cukier3[[#This Row],[Ilość cukru]])</f>
        <v>2229</v>
      </c>
      <c r="G1563">
        <f>cukier3[[#This Row],[magazyn]]-F1562+cukier3[[#This Row],[Ilość cukru]]</f>
        <v>0</v>
      </c>
      <c r="H1563">
        <f>IF(cukier3[[#This Row],[ile zakupiono]]&gt;=4000,1,0)</f>
        <v>0</v>
      </c>
    </row>
    <row r="1564" spans="1:8" x14ac:dyDescent="0.25">
      <c r="A1564" s="1">
        <v>41003</v>
      </c>
      <c r="B1564" t="s">
        <v>125</v>
      </c>
      <c r="C1564">
        <v>71</v>
      </c>
      <c r="D1564">
        <f>MONTH(cukier3[[#This Row],[Data]])</f>
        <v>4</v>
      </c>
      <c r="E1564">
        <f>IF(NOT(D1563=cukier3[[#This Row],[miesiac]]),1,0)</f>
        <v>1</v>
      </c>
      <c r="F1564">
        <f>IF(cukier3[[#This Row],[czypierwszy]]=1,(ROUNDUP((5000-F1563)/1000,0)*1000+F1563-cukier3[[#This Row],[Ilość cukru]]),F1563-cukier3[[#This Row],[Ilość cukru]])</f>
        <v>5158</v>
      </c>
      <c r="G1564">
        <f>cukier3[[#This Row],[magazyn]]-F1563+cukier3[[#This Row],[Ilość cukru]]</f>
        <v>3000</v>
      </c>
      <c r="H1564">
        <f>IF(cukier3[[#This Row],[ile zakupiono]]&gt;=4000,1,0)</f>
        <v>0</v>
      </c>
    </row>
    <row r="1565" spans="1:8" x14ac:dyDescent="0.25">
      <c r="A1565" s="1">
        <v>41004</v>
      </c>
      <c r="B1565" t="s">
        <v>68</v>
      </c>
      <c r="C1565">
        <v>35</v>
      </c>
      <c r="D1565">
        <f>MONTH(cukier3[[#This Row],[Data]])</f>
        <v>4</v>
      </c>
      <c r="E1565">
        <f>IF(NOT(D1564=cukier3[[#This Row],[miesiac]]),1,0)</f>
        <v>0</v>
      </c>
      <c r="F1565">
        <f>IF(cukier3[[#This Row],[czypierwszy]]=1,(ROUNDUP((5000-F1564)/1000,0)*1000+F1564-cukier3[[#This Row],[Ilość cukru]]),F1564-cukier3[[#This Row],[Ilość cukru]])</f>
        <v>5123</v>
      </c>
      <c r="G1565">
        <f>cukier3[[#This Row],[magazyn]]-F1564+cukier3[[#This Row],[Ilość cukru]]</f>
        <v>0</v>
      </c>
      <c r="H1565">
        <f>IF(cukier3[[#This Row],[ile zakupiono]]&gt;=4000,1,0)</f>
        <v>0</v>
      </c>
    </row>
    <row r="1566" spans="1:8" x14ac:dyDescent="0.25">
      <c r="A1566" s="1">
        <v>41005</v>
      </c>
      <c r="B1566" t="s">
        <v>24</v>
      </c>
      <c r="C1566">
        <v>116</v>
      </c>
      <c r="D1566">
        <f>MONTH(cukier3[[#This Row],[Data]])</f>
        <v>4</v>
      </c>
      <c r="E1566">
        <f>IF(NOT(D1565=cukier3[[#This Row],[miesiac]]),1,0)</f>
        <v>0</v>
      </c>
      <c r="F1566">
        <f>IF(cukier3[[#This Row],[czypierwszy]]=1,(ROUNDUP((5000-F1565)/1000,0)*1000+F1565-cukier3[[#This Row],[Ilość cukru]]),F1565-cukier3[[#This Row],[Ilość cukru]])</f>
        <v>5007</v>
      </c>
      <c r="G1566">
        <f>cukier3[[#This Row],[magazyn]]-F1565+cukier3[[#This Row],[Ilość cukru]]</f>
        <v>0</v>
      </c>
      <c r="H1566">
        <f>IF(cukier3[[#This Row],[ile zakupiono]]&gt;=4000,1,0)</f>
        <v>0</v>
      </c>
    </row>
    <row r="1567" spans="1:8" x14ac:dyDescent="0.25">
      <c r="A1567" s="1">
        <v>41006</v>
      </c>
      <c r="B1567" t="s">
        <v>8</v>
      </c>
      <c r="C1567">
        <v>152</v>
      </c>
      <c r="D1567">
        <f>MONTH(cukier3[[#This Row],[Data]])</f>
        <v>4</v>
      </c>
      <c r="E1567">
        <f>IF(NOT(D1566=cukier3[[#This Row],[miesiac]]),1,0)</f>
        <v>0</v>
      </c>
      <c r="F1567">
        <f>IF(cukier3[[#This Row],[czypierwszy]]=1,(ROUNDUP((5000-F1566)/1000,0)*1000+F1566-cukier3[[#This Row],[Ilość cukru]]),F1566-cukier3[[#This Row],[Ilość cukru]])</f>
        <v>4855</v>
      </c>
      <c r="G1567">
        <f>cukier3[[#This Row],[magazyn]]-F1566+cukier3[[#This Row],[Ilość cukru]]</f>
        <v>0</v>
      </c>
      <c r="H1567">
        <f>IF(cukier3[[#This Row],[ile zakupiono]]&gt;=4000,1,0)</f>
        <v>0</v>
      </c>
    </row>
    <row r="1568" spans="1:8" x14ac:dyDescent="0.25">
      <c r="A1568" s="1">
        <v>41011</v>
      </c>
      <c r="B1568" t="s">
        <v>9</v>
      </c>
      <c r="C1568">
        <v>309</v>
      </c>
      <c r="D1568">
        <f>MONTH(cukier3[[#This Row],[Data]])</f>
        <v>4</v>
      </c>
      <c r="E1568">
        <f>IF(NOT(D1567=cukier3[[#This Row],[miesiac]]),1,0)</f>
        <v>0</v>
      </c>
      <c r="F1568">
        <f>IF(cukier3[[#This Row],[czypierwszy]]=1,(ROUNDUP((5000-F1567)/1000,0)*1000+F1567-cukier3[[#This Row],[Ilość cukru]]),F1567-cukier3[[#This Row],[Ilość cukru]])</f>
        <v>4546</v>
      </c>
      <c r="G1568">
        <f>cukier3[[#This Row],[magazyn]]-F1567+cukier3[[#This Row],[Ilość cukru]]</f>
        <v>0</v>
      </c>
      <c r="H1568">
        <f>IF(cukier3[[#This Row],[ile zakupiono]]&gt;=4000,1,0)</f>
        <v>0</v>
      </c>
    </row>
    <row r="1569" spans="1:8" x14ac:dyDescent="0.25">
      <c r="A1569" s="1">
        <v>41011</v>
      </c>
      <c r="B1569" t="s">
        <v>83</v>
      </c>
      <c r="C1569">
        <v>7</v>
      </c>
      <c r="D1569">
        <f>MONTH(cukier3[[#This Row],[Data]])</f>
        <v>4</v>
      </c>
      <c r="E1569">
        <f>IF(NOT(D1568=cukier3[[#This Row],[miesiac]]),1,0)</f>
        <v>0</v>
      </c>
      <c r="F1569">
        <f>IF(cukier3[[#This Row],[czypierwszy]]=1,(ROUNDUP((5000-F1568)/1000,0)*1000+F1568-cukier3[[#This Row],[Ilość cukru]]),F1568-cukier3[[#This Row],[Ilość cukru]])</f>
        <v>4539</v>
      </c>
      <c r="G1569">
        <f>cukier3[[#This Row],[magazyn]]-F1568+cukier3[[#This Row],[Ilość cukru]]</f>
        <v>0</v>
      </c>
      <c r="H1569">
        <f>IF(cukier3[[#This Row],[ile zakupiono]]&gt;=4000,1,0)</f>
        <v>0</v>
      </c>
    </row>
    <row r="1570" spans="1:8" x14ac:dyDescent="0.25">
      <c r="A1570" s="1">
        <v>41011</v>
      </c>
      <c r="B1570" t="s">
        <v>104</v>
      </c>
      <c r="C1570">
        <v>353</v>
      </c>
      <c r="D1570">
        <f>MONTH(cukier3[[#This Row],[Data]])</f>
        <v>4</v>
      </c>
      <c r="E1570">
        <f>IF(NOT(D1569=cukier3[[#This Row],[miesiac]]),1,0)</f>
        <v>0</v>
      </c>
      <c r="F1570">
        <f>IF(cukier3[[#This Row],[czypierwszy]]=1,(ROUNDUP((5000-F1569)/1000,0)*1000+F1569-cukier3[[#This Row],[Ilość cukru]]),F1569-cukier3[[#This Row],[Ilość cukru]])</f>
        <v>4186</v>
      </c>
      <c r="G1570">
        <f>cukier3[[#This Row],[magazyn]]-F1569+cukier3[[#This Row],[Ilość cukru]]</f>
        <v>0</v>
      </c>
      <c r="H1570">
        <f>IF(cukier3[[#This Row],[ile zakupiono]]&gt;=4000,1,0)</f>
        <v>0</v>
      </c>
    </row>
    <row r="1571" spans="1:8" x14ac:dyDescent="0.25">
      <c r="A1571" s="1">
        <v>41012</v>
      </c>
      <c r="B1571" t="s">
        <v>189</v>
      </c>
      <c r="C1571">
        <v>3</v>
      </c>
      <c r="D1571">
        <f>MONTH(cukier3[[#This Row],[Data]])</f>
        <v>4</v>
      </c>
      <c r="E1571">
        <f>IF(NOT(D1570=cukier3[[#This Row],[miesiac]]),1,0)</f>
        <v>0</v>
      </c>
      <c r="F1571">
        <f>IF(cukier3[[#This Row],[czypierwszy]]=1,(ROUNDUP((5000-F1570)/1000,0)*1000+F1570-cukier3[[#This Row],[Ilość cukru]]),F1570-cukier3[[#This Row],[Ilość cukru]])</f>
        <v>4183</v>
      </c>
      <c r="G1571">
        <f>cukier3[[#This Row],[magazyn]]-F1570+cukier3[[#This Row],[Ilość cukru]]</f>
        <v>0</v>
      </c>
      <c r="H1571">
        <f>IF(cukier3[[#This Row],[ile zakupiono]]&gt;=4000,1,0)</f>
        <v>0</v>
      </c>
    </row>
    <row r="1572" spans="1:8" x14ac:dyDescent="0.25">
      <c r="A1572" s="1">
        <v>41013</v>
      </c>
      <c r="B1572" t="s">
        <v>16</v>
      </c>
      <c r="C1572">
        <v>166</v>
      </c>
      <c r="D1572">
        <f>MONTH(cukier3[[#This Row],[Data]])</f>
        <v>4</v>
      </c>
      <c r="E1572">
        <f>IF(NOT(D1571=cukier3[[#This Row],[miesiac]]),1,0)</f>
        <v>0</v>
      </c>
      <c r="F1572">
        <f>IF(cukier3[[#This Row],[czypierwszy]]=1,(ROUNDUP((5000-F1571)/1000,0)*1000+F1571-cukier3[[#This Row],[Ilość cukru]]),F1571-cukier3[[#This Row],[Ilość cukru]])</f>
        <v>4017</v>
      </c>
      <c r="G1572">
        <f>cukier3[[#This Row],[magazyn]]-F1571+cukier3[[#This Row],[Ilość cukru]]</f>
        <v>0</v>
      </c>
      <c r="H1572">
        <f>IF(cukier3[[#This Row],[ile zakupiono]]&gt;=4000,1,0)</f>
        <v>0</v>
      </c>
    </row>
    <row r="1573" spans="1:8" x14ac:dyDescent="0.25">
      <c r="A1573" s="1">
        <v>41014</v>
      </c>
      <c r="B1573" t="s">
        <v>226</v>
      </c>
      <c r="C1573">
        <v>14</v>
      </c>
      <c r="D1573">
        <f>MONTH(cukier3[[#This Row],[Data]])</f>
        <v>4</v>
      </c>
      <c r="E1573">
        <f>IF(NOT(D1572=cukier3[[#This Row],[miesiac]]),1,0)</f>
        <v>0</v>
      </c>
      <c r="F1573">
        <f>IF(cukier3[[#This Row],[czypierwszy]]=1,(ROUNDUP((5000-F1572)/1000,0)*1000+F1572-cukier3[[#This Row],[Ilość cukru]]),F1572-cukier3[[#This Row],[Ilość cukru]])</f>
        <v>4003</v>
      </c>
      <c r="G1573">
        <f>cukier3[[#This Row],[magazyn]]-F1572+cukier3[[#This Row],[Ilość cukru]]</f>
        <v>0</v>
      </c>
      <c r="H1573">
        <f>IF(cukier3[[#This Row],[ile zakupiono]]&gt;=4000,1,0)</f>
        <v>0</v>
      </c>
    </row>
    <row r="1574" spans="1:8" x14ac:dyDescent="0.25">
      <c r="A1574" s="1">
        <v>41014</v>
      </c>
      <c r="B1574" t="s">
        <v>8</v>
      </c>
      <c r="C1574">
        <v>141</v>
      </c>
      <c r="D1574">
        <f>MONTH(cukier3[[#This Row],[Data]])</f>
        <v>4</v>
      </c>
      <c r="E1574">
        <f>IF(NOT(D1573=cukier3[[#This Row],[miesiac]]),1,0)</f>
        <v>0</v>
      </c>
      <c r="F1574">
        <f>IF(cukier3[[#This Row],[czypierwszy]]=1,(ROUNDUP((5000-F1573)/1000,0)*1000+F1573-cukier3[[#This Row],[Ilość cukru]]),F1573-cukier3[[#This Row],[Ilość cukru]])</f>
        <v>3862</v>
      </c>
      <c r="G1574">
        <f>cukier3[[#This Row],[magazyn]]-F1573+cukier3[[#This Row],[Ilość cukru]]</f>
        <v>0</v>
      </c>
      <c r="H1574">
        <f>IF(cukier3[[#This Row],[ile zakupiono]]&gt;=4000,1,0)</f>
        <v>0</v>
      </c>
    </row>
    <row r="1575" spans="1:8" x14ac:dyDescent="0.25">
      <c r="A1575" s="1">
        <v>41014</v>
      </c>
      <c r="B1575" t="s">
        <v>231</v>
      </c>
      <c r="C1575">
        <v>15</v>
      </c>
      <c r="D1575">
        <f>MONTH(cukier3[[#This Row],[Data]])</f>
        <v>4</v>
      </c>
      <c r="E1575">
        <f>IF(NOT(D1574=cukier3[[#This Row],[miesiac]]),1,0)</f>
        <v>0</v>
      </c>
      <c r="F1575">
        <f>IF(cukier3[[#This Row],[czypierwszy]]=1,(ROUNDUP((5000-F1574)/1000,0)*1000+F1574-cukier3[[#This Row],[Ilość cukru]]),F1574-cukier3[[#This Row],[Ilość cukru]])</f>
        <v>3847</v>
      </c>
      <c r="G1575">
        <f>cukier3[[#This Row],[magazyn]]-F1574+cukier3[[#This Row],[Ilość cukru]]</f>
        <v>0</v>
      </c>
      <c r="H1575">
        <f>IF(cukier3[[#This Row],[ile zakupiono]]&gt;=4000,1,0)</f>
        <v>0</v>
      </c>
    </row>
    <row r="1576" spans="1:8" x14ac:dyDescent="0.25">
      <c r="A1576" s="1">
        <v>41020</v>
      </c>
      <c r="B1576" t="s">
        <v>24</v>
      </c>
      <c r="C1576">
        <v>157</v>
      </c>
      <c r="D1576">
        <f>MONTH(cukier3[[#This Row],[Data]])</f>
        <v>4</v>
      </c>
      <c r="E1576">
        <f>IF(NOT(D1575=cukier3[[#This Row],[miesiac]]),1,0)</f>
        <v>0</v>
      </c>
      <c r="F1576">
        <f>IF(cukier3[[#This Row],[czypierwszy]]=1,(ROUNDUP((5000-F1575)/1000,0)*1000+F1575-cukier3[[#This Row],[Ilość cukru]]),F1575-cukier3[[#This Row],[Ilość cukru]])</f>
        <v>3690</v>
      </c>
      <c r="G1576">
        <f>cukier3[[#This Row],[magazyn]]-F1575+cukier3[[#This Row],[Ilość cukru]]</f>
        <v>0</v>
      </c>
      <c r="H1576">
        <f>IF(cukier3[[#This Row],[ile zakupiono]]&gt;=4000,1,0)</f>
        <v>0</v>
      </c>
    </row>
    <row r="1577" spans="1:8" x14ac:dyDescent="0.25">
      <c r="A1577" s="1">
        <v>41025</v>
      </c>
      <c r="B1577" t="s">
        <v>11</v>
      </c>
      <c r="C1577">
        <v>191</v>
      </c>
      <c r="D1577">
        <f>MONTH(cukier3[[#This Row],[Data]])</f>
        <v>4</v>
      </c>
      <c r="E1577">
        <f>IF(NOT(D1576=cukier3[[#This Row],[miesiac]]),1,0)</f>
        <v>0</v>
      </c>
      <c r="F1577">
        <f>IF(cukier3[[#This Row],[czypierwszy]]=1,(ROUNDUP((5000-F1576)/1000,0)*1000+F1576-cukier3[[#This Row],[Ilość cukru]]),F1576-cukier3[[#This Row],[Ilość cukru]])</f>
        <v>3499</v>
      </c>
      <c r="G1577">
        <f>cukier3[[#This Row],[magazyn]]-F1576+cukier3[[#This Row],[Ilość cukru]]</f>
        <v>0</v>
      </c>
      <c r="H1577">
        <f>IF(cukier3[[#This Row],[ile zakupiono]]&gt;=4000,1,0)</f>
        <v>0</v>
      </c>
    </row>
    <row r="1578" spans="1:8" x14ac:dyDescent="0.25">
      <c r="A1578" s="1">
        <v>41026</v>
      </c>
      <c r="B1578" t="s">
        <v>38</v>
      </c>
      <c r="C1578">
        <v>7</v>
      </c>
      <c r="D1578">
        <f>MONTH(cukier3[[#This Row],[Data]])</f>
        <v>4</v>
      </c>
      <c r="E1578">
        <f>IF(NOT(D1577=cukier3[[#This Row],[miesiac]]),1,0)</f>
        <v>0</v>
      </c>
      <c r="F1578">
        <f>IF(cukier3[[#This Row],[czypierwszy]]=1,(ROUNDUP((5000-F1577)/1000,0)*1000+F1577-cukier3[[#This Row],[Ilość cukru]]),F1577-cukier3[[#This Row],[Ilość cukru]])</f>
        <v>3492</v>
      </c>
      <c r="G1578">
        <f>cukier3[[#This Row],[magazyn]]-F1577+cukier3[[#This Row],[Ilość cukru]]</f>
        <v>0</v>
      </c>
      <c r="H1578">
        <f>IF(cukier3[[#This Row],[ile zakupiono]]&gt;=4000,1,0)</f>
        <v>0</v>
      </c>
    </row>
    <row r="1579" spans="1:8" x14ac:dyDescent="0.25">
      <c r="A1579" s="1">
        <v>41027</v>
      </c>
      <c r="B1579" t="s">
        <v>28</v>
      </c>
      <c r="C1579">
        <v>200</v>
      </c>
      <c r="D1579">
        <f>MONTH(cukier3[[#This Row],[Data]])</f>
        <v>4</v>
      </c>
      <c r="E1579">
        <f>IF(NOT(D1578=cukier3[[#This Row],[miesiac]]),1,0)</f>
        <v>0</v>
      </c>
      <c r="F1579">
        <f>IF(cukier3[[#This Row],[czypierwszy]]=1,(ROUNDUP((5000-F1578)/1000,0)*1000+F1578-cukier3[[#This Row],[Ilość cukru]]),F1578-cukier3[[#This Row],[Ilość cukru]])</f>
        <v>3292</v>
      </c>
      <c r="G1579">
        <f>cukier3[[#This Row],[magazyn]]-F1578+cukier3[[#This Row],[Ilość cukru]]</f>
        <v>0</v>
      </c>
      <c r="H1579">
        <f>IF(cukier3[[#This Row],[ile zakupiono]]&gt;=4000,1,0)</f>
        <v>0</v>
      </c>
    </row>
    <row r="1580" spans="1:8" x14ac:dyDescent="0.25">
      <c r="A1580" s="1">
        <v>41033</v>
      </c>
      <c r="B1580" t="s">
        <v>151</v>
      </c>
      <c r="C1580">
        <v>15</v>
      </c>
      <c r="D1580">
        <f>MONTH(cukier3[[#This Row],[Data]])</f>
        <v>5</v>
      </c>
      <c r="E1580">
        <f>IF(NOT(D1579=cukier3[[#This Row],[miesiac]]),1,0)</f>
        <v>1</v>
      </c>
      <c r="F1580">
        <f>IF(cukier3[[#This Row],[czypierwszy]]=1,(ROUNDUP((5000-F1579)/1000,0)*1000+F1579-cukier3[[#This Row],[Ilość cukru]]),F1579-cukier3[[#This Row],[Ilość cukru]])</f>
        <v>5277</v>
      </c>
      <c r="G1580">
        <f>cukier3[[#This Row],[magazyn]]-F1579+cukier3[[#This Row],[Ilość cukru]]</f>
        <v>2000</v>
      </c>
      <c r="H1580">
        <f>IF(cukier3[[#This Row],[ile zakupiono]]&gt;=4000,1,0)</f>
        <v>0</v>
      </c>
    </row>
    <row r="1581" spans="1:8" x14ac:dyDescent="0.25">
      <c r="A1581" s="1">
        <v>41033</v>
      </c>
      <c r="B1581" t="s">
        <v>173</v>
      </c>
      <c r="C1581">
        <v>7</v>
      </c>
      <c r="D1581">
        <f>MONTH(cukier3[[#This Row],[Data]])</f>
        <v>5</v>
      </c>
      <c r="E1581">
        <f>IF(NOT(D1580=cukier3[[#This Row],[miesiac]]),1,0)</f>
        <v>0</v>
      </c>
      <c r="F1581">
        <f>IF(cukier3[[#This Row],[czypierwszy]]=1,(ROUNDUP((5000-F1580)/1000,0)*1000+F1580-cukier3[[#This Row],[Ilość cukru]]),F1580-cukier3[[#This Row],[Ilość cukru]])</f>
        <v>5270</v>
      </c>
      <c r="G1581">
        <f>cukier3[[#This Row],[magazyn]]-F1580+cukier3[[#This Row],[Ilość cukru]]</f>
        <v>0</v>
      </c>
      <c r="H1581">
        <f>IF(cukier3[[#This Row],[ile zakupiono]]&gt;=4000,1,0)</f>
        <v>0</v>
      </c>
    </row>
    <row r="1582" spans="1:8" x14ac:dyDescent="0.25">
      <c r="A1582" s="1">
        <v>41033</v>
      </c>
      <c r="B1582" t="s">
        <v>16</v>
      </c>
      <c r="C1582">
        <v>235</v>
      </c>
      <c r="D1582">
        <f>MONTH(cukier3[[#This Row],[Data]])</f>
        <v>5</v>
      </c>
      <c r="E1582">
        <f>IF(NOT(D1581=cukier3[[#This Row],[miesiac]]),1,0)</f>
        <v>0</v>
      </c>
      <c r="F1582">
        <f>IF(cukier3[[#This Row],[czypierwszy]]=1,(ROUNDUP((5000-F1581)/1000,0)*1000+F1581-cukier3[[#This Row],[Ilość cukru]]),F1581-cukier3[[#This Row],[Ilość cukru]])</f>
        <v>5035</v>
      </c>
      <c r="G1582">
        <f>cukier3[[#This Row],[magazyn]]-F1581+cukier3[[#This Row],[Ilość cukru]]</f>
        <v>0</v>
      </c>
      <c r="H1582">
        <f>IF(cukier3[[#This Row],[ile zakupiono]]&gt;=4000,1,0)</f>
        <v>0</v>
      </c>
    </row>
    <row r="1583" spans="1:8" x14ac:dyDescent="0.25">
      <c r="A1583" s="1">
        <v>41034</v>
      </c>
      <c r="B1583" t="s">
        <v>52</v>
      </c>
      <c r="C1583">
        <v>301</v>
      </c>
      <c r="D1583">
        <f>MONTH(cukier3[[#This Row],[Data]])</f>
        <v>5</v>
      </c>
      <c r="E1583">
        <f>IF(NOT(D1582=cukier3[[#This Row],[miesiac]]),1,0)</f>
        <v>0</v>
      </c>
      <c r="F1583">
        <f>IF(cukier3[[#This Row],[czypierwszy]]=1,(ROUNDUP((5000-F1582)/1000,0)*1000+F1582-cukier3[[#This Row],[Ilość cukru]]),F1582-cukier3[[#This Row],[Ilość cukru]])</f>
        <v>4734</v>
      </c>
      <c r="G1583">
        <f>cukier3[[#This Row],[magazyn]]-F1582+cukier3[[#This Row],[Ilość cukru]]</f>
        <v>0</v>
      </c>
      <c r="H1583">
        <f>IF(cukier3[[#This Row],[ile zakupiono]]&gt;=4000,1,0)</f>
        <v>0</v>
      </c>
    </row>
    <row r="1584" spans="1:8" x14ac:dyDescent="0.25">
      <c r="A1584" s="1">
        <v>41036</v>
      </c>
      <c r="B1584" t="s">
        <v>7</v>
      </c>
      <c r="C1584">
        <v>136</v>
      </c>
      <c r="D1584">
        <f>MONTH(cukier3[[#This Row],[Data]])</f>
        <v>5</v>
      </c>
      <c r="E1584">
        <f>IF(NOT(D1583=cukier3[[#This Row],[miesiac]]),1,0)</f>
        <v>0</v>
      </c>
      <c r="F1584">
        <f>IF(cukier3[[#This Row],[czypierwszy]]=1,(ROUNDUP((5000-F1583)/1000,0)*1000+F1583-cukier3[[#This Row],[Ilość cukru]]),F1583-cukier3[[#This Row],[Ilość cukru]])</f>
        <v>4598</v>
      </c>
      <c r="G1584">
        <f>cukier3[[#This Row],[magazyn]]-F1583+cukier3[[#This Row],[Ilość cukru]]</f>
        <v>0</v>
      </c>
      <c r="H1584">
        <f>IF(cukier3[[#This Row],[ile zakupiono]]&gt;=4000,1,0)</f>
        <v>0</v>
      </c>
    </row>
    <row r="1585" spans="1:8" x14ac:dyDescent="0.25">
      <c r="A1585" s="1">
        <v>41036</v>
      </c>
      <c r="B1585" t="s">
        <v>128</v>
      </c>
      <c r="C1585">
        <v>5</v>
      </c>
      <c r="D1585">
        <f>MONTH(cukier3[[#This Row],[Data]])</f>
        <v>5</v>
      </c>
      <c r="E1585">
        <f>IF(NOT(D1584=cukier3[[#This Row],[miesiac]]),1,0)</f>
        <v>0</v>
      </c>
      <c r="F1585">
        <f>IF(cukier3[[#This Row],[czypierwszy]]=1,(ROUNDUP((5000-F1584)/1000,0)*1000+F1584-cukier3[[#This Row],[Ilość cukru]]),F1584-cukier3[[#This Row],[Ilość cukru]])</f>
        <v>4593</v>
      </c>
      <c r="G1585">
        <f>cukier3[[#This Row],[magazyn]]-F1584+cukier3[[#This Row],[Ilość cukru]]</f>
        <v>0</v>
      </c>
      <c r="H1585">
        <f>IF(cukier3[[#This Row],[ile zakupiono]]&gt;=4000,1,0)</f>
        <v>0</v>
      </c>
    </row>
    <row r="1586" spans="1:8" x14ac:dyDescent="0.25">
      <c r="A1586" s="1">
        <v>41037</v>
      </c>
      <c r="B1586" t="s">
        <v>9</v>
      </c>
      <c r="C1586">
        <v>280</v>
      </c>
      <c r="D1586">
        <f>MONTH(cukier3[[#This Row],[Data]])</f>
        <v>5</v>
      </c>
      <c r="E1586">
        <f>IF(NOT(D1585=cukier3[[#This Row],[miesiac]]),1,0)</f>
        <v>0</v>
      </c>
      <c r="F1586">
        <f>IF(cukier3[[#This Row],[czypierwszy]]=1,(ROUNDUP((5000-F1585)/1000,0)*1000+F1585-cukier3[[#This Row],[Ilość cukru]]),F1585-cukier3[[#This Row],[Ilość cukru]])</f>
        <v>4313</v>
      </c>
      <c r="G1586">
        <f>cukier3[[#This Row],[magazyn]]-F1585+cukier3[[#This Row],[Ilość cukru]]</f>
        <v>0</v>
      </c>
      <c r="H1586">
        <f>IF(cukier3[[#This Row],[ile zakupiono]]&gt;=4000,1,0)</f>
        <v>0</v>
      </c>
    </row>
    <row r="1587" spans="1:8" x14ac:dyDescent="0.25">
      <c r="A1587" s="1">
        <v>41037</v>
      </c>
      <c r="B1587" t="s">
        <v>67</v>
      </c>
      <c r="C1587">
        <v>3</v>
      </c>
      <c r="D1587">
        <f>MONTH(cukier3[[#This Row],[Data]])</f>
        <v>5</v>
      </c>
      <c r="E1587">
        <f>IF(NOT(D1586=cukier3[[#This Row],[miesiac]]),1,0)</f>
        <v>0</v>
      </c>
      <c r="F1587">
        <f>IF(cukier3[[#This Row],[czypierwszy]]=1,(ROUNDUP((5000-F1586)/1000,0)*1000+F1586-cukier3[[#This Row],[Ilość cukru]]),F1586-cukier3[[#This Row],[Ilość cukru]])</f>
        <v>4310</v>
      </c>
      <c r="G1587">
        <f>cukier3[[#This Row],[magazyn]]-F1586+cukier3[[#This Row],[Ilość cukru]]</f>
        <v>0</v>
      </c>
      <c r="H1587">
        <f>IF(cukier3[[#This Row],[ile zakupiono]]&gt;=4000,1,0)</f>
        <v>0</v>
      </c>
    </row>
    <row r="1588" spans="1:8" x14ac:dyDescent="0.25">
      <c r="A1588" s="1">
        <v>41040</v>
      </c>
      <c r="B1588" t="s">
        <v>208</v>
      </c>
      <c r="C1588">
        <v>14</v>
      </c>
      <c r="D1588">
        <f>MONTH(cukier3[[#This Row],[Data]])</f>
        <v>5</v>
      </c>
      <c r="E1588">
        <f>IF(NOT(D1587=cukier3[[#This Row],[miesiac]]),1,0)</f>
        <v>0</v>
      </c>
      <c r="F1588">
        <f>IF(cukier3[[#This Row],[czypierwszy]]=1,(ROUNDUP((5000-F1587)/1000,0)*1000+F1587-cukier3[[#This Row],[Ilość cukru]]),F1587-cukier3[[#This Row],[Ilość cukru]])</f>
        <v>4296</v>
      </c>
      <c r="G1588">
        <f>cukier3[[#This Row],[magazyn]]-F1587+cukier3[[#This Row],[Ilość cukru]]</f>
        <v>0</v>
      </c>
      <c r="H1588">
        <f>IF(cukier3[[#This Row],[ile zakupiono]]&gt;=4000,1,0)</f>
        <v>0</v>
      </c>
    </row>
    <row r="1589" spans="1:8" x14ac:dyDescent="0.25">
      <c r="A1589" s="1">
        <v>41041</v>
      </c>
      <c r="B1589" t="s">
        <v>12</v>
      </c>
      <c r="C1589">
        <v>79</v>
      </c>
      <c r="D1589">
        <f>MONTH(cukier3[[#This Row],[Data]])</f>
        <v>5</v>
      </c>
      <c r="E1589">
        <f>IF(NOT(D1588=cukier3[[#This Row],[miesiac]]),1,0)</f>
        <v>0</v>
      </c>
      <c r="F1589">
        <f>IF(cukier3[[#This Row],[czypierwszy]]=1,(ROUNDUP((5000-F1588)/1000,0)*1000+F1588-cukier3[[#This Row],[Ilość cukru]]),F1588-cukier3[[#This Row],[Ilość cukru]])</f>
        <v>4217</v>
      </c>
      <c r="G1589">
        <f>cukier3[[#This Row],[magazyn]]-F1588+cukier3[[#This Row],[Ilość cukru]]</f>
        <v>0</v>
      </c>
      <c r="H1589">
        <f>IF(cukier3[[#This Row],[ile zakupiono]]&gt;=4000,1,0)</f>
        <v>0</v>
      </c>
    </row>
    <row r="1590" spans="1:8" x14ac:dyDescent="0.25">
      <c r="A1590" s="1">
        <v>41042</v>
      </c>
      <c r="B1590" t="s">
        <v>175</v>
      </c>
      <c r="C1590">
        <v>86</v>
      </c>
      <c r="D1590">
        <f>MONTH(cukier3[[#This Row],[Data]])</f>
        <v>5</v>
      </c>
      <c r="E1590">
        <f>IF(NOT(D1589=cukier3[[#This Row],[miesiac]]),1,0)</f>
        <v>0</v>
      </c>
      <c r="F1590">
        <f>IF(cukier3[[#This Row],[czypierwszy]]=1,(ROUNDUP((5000-F1589)/1000,0)*1000+F1589-cukier3[[#This Row],[Ilość cukru]]),F1589-cukier3[[#This Row],[Ilość cukru]])</f>
        <v>4131</v>
      </c>
      <c r="G1590">
        <f>cukier3[[#This Row],[magazyn]]-F1589+cukier3[[#This Row],[Ilość cukru]]</f>
        <v>0</v>
      </c>
      <c r="H1590">
        <f>IF(cukier3[[#This Row],[ile zakupiono]]&gt;=4000,1,0)</f>
        <v>0</v>
      </c>
    </row>
    <row r="1591" spans="1:8" x14ac:dyDescent="0.25">
      <c r="A1591" s="1">
        <v>41042</v>
      </c>
      <c r="B1591" t="s">
        <v>25</v>
      </c>
      <c r="C1591">
        <v>70</v>
      </c>
      <c r="D1591">
        <f>MONTH(cukier3[[#This Row],[Data]])</f>
        <v>5</v>
      </c>
      <c r="E1591">
        <f>IF(NOT(D1590=cukier3[[#This Row],[miesiac]]),1,0)</f>
        <v>0</v>
      </c>
      <c r="F1591">
        <f>IF(cukier3[[#This Row],[czypierwszy]]=1,(ROUNDUP((5000-F1590)/1000,0)*1000+F1590-cukier3[[#This Row],[Ilość cukru]]),F1590-cukier3[[#This Row],[Ilość cukru]])</f>
        <v>4061</v>
      </c>
      <c r="G1591">
        <f>cukier3[[#This Row],[magazyn]]-F1590+cukier3[[#This Row],[Ilość cukru]]</f>
        <v>0</v>
      </c>
      <c r="H1591">
        <f>IF(cukier3[[#This Row],[ile zakupiono]]&gt;=4000,1,0)</f>
        <v>0</v>
      </c>
    </row>
    <row r="1592" spans="1:8" x14ac:dyDescent="0.25">
      <c r="A1592" s="1">
        <v>41043</v>
      </c>
      <c r="B1592" t="s">
        <v>22</v>
      </c>
      <c r="C1592">
        <v>189</v>
      </c>
      <c r="D1592">
        <f>MONTH(cukier3[[#This Row],[Data]])</f>
        <v>5</v>
      </c>
      <c r="E1592">
        <f>IF(NOT(D1591=cukier3[[#This Row],[miesiac]]),1,0)</f>
        <v>0</v>
      </c>
      <c r="F1592">
        <f>IF(cukier3[[#This Row],[czypierwszy]]=1,(ROUNDUP((5000-F1591)/1000,0)*1000+F1591-cukier3[[#This Row],[Ilość cukru]]),F1591-cukier3[[#This Row],[Ilość cukru]])</f>
        <v>3872</v>
      </c>
      <c r="G1592">
        <f>cukier3[[#This Row],[magazyn]]-F1591+cukier3[[#This Row],[Ilość cukru]]</f>
        <v>0</v>
      </c>
      <c r="H1592">
        <f>IF(cukier3[[#This Row],[ile zakupiono]]&gt;=4000,1,0)</f>
        <v>0</v>
      </c>
    </row>
    <row r="1593" spans="1:8" x14ac:dyDescent="0.25">
      <c r="A1593" s="1">
        <v>41043</v>
      </c>
      <c r="B1593" t="s">
        <v>57</v>
      </c>
      <c r="C1593">
        <v>111</v>
      </c>
      <c r="D1593">
        <f>MONTH(cukier3[[#This Row],[Data]])</f>
        <v>5</v>
      </c>
      <c r="E1593">
        <f>IF(NOT(D1592=cukier3[[#This Row],[miesiac]]),1,0)</f>
        <v>0</v>
      </c>
      <c r="F1593">
        <f>IF(cukier3[[#This Row],[czypierwszy]]=1,(ROUNDUP((5000-F1592)/1000,0)*1000+F1592-cukier3[[#This Row],[Ilość cukru]]),F1592-cukier3[[#This Row],[Ilość cukru]])</f>
        <v>3761</v>
      </c>
      <c r="G1593">
        <f>cukier3[[#This Row],[magazyn]]-F1592+cukier3[[#This Row],[Ilość cukru]]</f>
        <v>0</v>
      </c>
      <c r="H1593">
        <f>IF(cukier3[[#This Row],[ile zakupiono]]&gt;=4000,1,0)</f>
        <v>0</v>
      </c>
    </row>
    <row r="1594" spans="1:8" x14ac:dyDescent="0.25">
      <c r="A1594" s="1">
        <v>41046</v>
      </c>
      <c r="B1594" t="s">
        <v>21</v>
      </c>
      <c r="C1594">
        <v>158</v>
      </c>
      <c r="D1594">
        <f>MONTH(cukier3[[#This Row],[Data]])</f>
        <v>5</v>
      </c>
      <c r="E1594">
        <f>IF(NOT(D1593=cukier3[[#This Row],[miesiac]]),1,0)</f>
        <v>0</v>
      </c>
      <c r="F1594">
        <f>IF(cukier3[[#This Row],[czypierwszy]]=1,(ROUNDUP((5000-F1593)/1000,0)*1000+F1593-cukier3[[#This Row],[Ilość cukru]]),F1593-cukier3[[#This Row],[Ilość cukru]])</f>
        <v>3603</v>
      </c>
      <c r="G1594">
        <f>cukier3[[#This Row],[magazyn]]-F1593+cukier3[[#This Row],[Ilość cukru]]</f>
        <v>0</v>
      </c>
      <c r="H1594">
        <f>IF(cukier3[[#This Row],[ile zakupiono]]&gt;=4000,1,0)</f>
        <v>0</v>
      </c>
    </row>
    <row r="1595" spans="1:8" x14ac:dyDescent="0.25">
      <c r="A1595" s="1">
        <v>41051</v>
      </c>
      <c r="B1595" t="s">
        <v>68</v>
      </c>
      <c r="C1595">
        <v>172</v>
      </c>
      <c r="D1595">
        <f>MONTH(cukier3[[#This Row],[Data]])</f>
        <v>5</v>
      </c>
      <c r="E1595">
        <f>IF(NOT(D1594=cukier3[[#This Row],[miesiac]]),1,0)</f>
        <v>0</v>
      </c>
      <c r="F1595">
        <f>IF(cukier3[[#This Row],[czypierwszy]]=1,(ROUNDUP((5000-F1594)/1000,0)*1000+F1594-cukier3[[#This Row],[Ilość cukru]]),F1594-cukier3[[#This Row],[Ilość cukru]])</f>
        <v>3431</v>
      </c>
      <c r="G1595">
        <f>cukier3[[#This Row],[magazyn]]-F1594+cukier3[[#This Row],[Ilość cukru]]</f>
        <v>0</v>
      </c>
      <c r="H1595">
        <f>IF(cukier3[[#This Row],[ile zakupiono]]&gt;=4000,1,0)</f>
        <v>0</v>
      </c>
    </row>
    <row r="1596" spans="1:8" x14ac:dyDescent="0.25">
      <c r="A1596" s="1">
        <v>41052</v>
      </c>
      <c r="B1596" t="s">
        <v>52</v>
      </c>
      <c r="C1596">
        <v>179</v>
      </c>
      <c r="D1596">
        <f>MONTH(cukier3[[#This Row],[Data]])</f>
        <v>5</v>
      </c>
      <c r="E1596">
        <f>IF(NOT(D1595=cukier3[[#This Row],[miesiac]]),1,0)</f>
        <v>0</v>
      </c>
      <c r="F1596">
        <f>IF(cukier3[[#This Row],[czypierwszy]]=1,(ROUNDUP((5000-F1595)/1000,0)*1000+F1595-cukier3[[#This Row],[Ilość cukru]]),F1595-cukier3[[#This Row],[Ilość cukru]])</f>
        <v>3252</v>
      </c>
      <c r="G1596">
        <f>cukier3[[#This Row],[magazyn]]-F1595+cukier3[[#This Row],[Ilość cukru]]</f>
        <v>0</v>
      </c>
      <c r="H1596">
        <f>IF(cukier3[[#This Row],[ile zakupiono]]&gt;=4000,1,0)</f>
        <v>0</v>
      </c>
    </row>
    <row r="1597" spans="1:8" x14ac:dyDescent="0.25">
      <c r="A1597" s="1">
        <v>41053</v>
      </c>
      <c r="B1597" t="s">
        <v>106</v>
      </c>
      <c r="C1597">
        <v>19</v>
      </c>
      <c r="D1597">
        <f>MONTH(cukier3[[#This Row],[Data]])</f>
        <v>5</v>
      </c>
      <c r="E1597">
        <f>IF(NOT(D1596=cukier3[[#This Row],[miesiac]]),1,0)</f>
        <v>0</v>
      </c>
      <c r="F1597">
        <f>IF(cukier3[[#This Row],[czypierwszy]]=1,(ROUNDUP((5000-F1596)/1000,0)*1000+F1596-cukier3[[#This Row],[Ilość cukru]]),F1596-cukier3[[#This Row],[Ilość cukru]])</f>
        <v>3233</v>
      </c>
      <c r="G1597">
        <f>cukier3[[#This Row],[magazyn]]-F1596+cukier3[[#This Row],[Ilość cukru]]</f>
        <v>0</v>
      </c>
      <c r="H1597">
        <f>IF(cukier3[[#This Row],[ile zakupiono]]&gt;=4000,1,0)</f>
        <v>0</v>
      </c>
    </row>
    <row r="1598" spans="1:8" x14ac:dyDescent="0.25">
      <c r="A1598" s="1">
        <v>41053</v>
      </c>
      <c r="B1598" t="s">
        <v>30</v>
      </c>
      <c r="C1598">
        <v>57</v>
      </c>
      <c r="D1598">
        <f>MONTH(cukier3[[#This Row],[Data]])</f>
        <v>5</v>
      </c>
      <c r="E1598">
        <f>IF(NOT(D1597=cukier3[[#This Row],[miesiac]]),1,0)</f>
        <v>0</v>
      </c>
      <c r="F1598">
        <f>IF(cukier3[[#This Row],[czypierwszy]]=1,(ROUNDUP((5000-F1597)/1000,0)*1000+F1597-cukier3[[#This Row],[Ilość cukru]]),F1597-cukier3[[#This Row],[Ilość cukru]])</f>
        <v>3176</v>
      </c>
      <c r="G1598">
        <f>cukier3[[#This Row],[magazyn]]-F1597+cukier3[[#This Row],[Ilość cukru]]</f>
        <v>0</v>
      </c>
      <c r="H1598">
        <f>IF(cukier3[[#This Row],[ile zakupiono]]&gt;=4000,1,0)</f>
        <v>0</v>
      </c>
    </row>
    <row r="1599" spans="1:8" x14ac:dyDescent="0.25">
      <c r="A1599" s="1">
        <v>41054</v>
      </c>
      <c r="B1599" t="s">
        <v>52</v>
      </c>
      <c r="C1599">
        <v>335</v>
      </c>
      <c r="D1599">
        <f>MONTH(cukier3[[#This Row],[Data]])</f>
        <v>5</v>
      </c>
      <c r="E1599">
        <f>IF(NOT(D1598=cukier3[[#This Row],[miesiac]]),1,0)</f>
        <v>0</v>
      </c>
      <c r="F1599">
        <f>IF(cukier3[[#This Row],[czypierwszy]]=1,(ROUNDUP((5000-F1598)/1000,0)*1000+F1598-cukier3[[#This Row],[Ilość cukru]]),F1598-cukier3[[#This Row],[Ilość cukru]])</f>
        <v>2841</v>
      </c>
      <c r="G1599">
        <f>cukier3[[#This Row],[magazyn]]-F1598+cukier3[[#This Row],[Ilość cukru]]</f>
        <v>0</v>
      </c>
      <c r="H1599">
        <f>IF(cukier3[[#This Row],[ile zakupiono]]&gt;=4000,1,0)</f>
        <v>0</v>
      </c>
    </row>
    <row r="1600" spans="1:8" x14ac:dyDescent="0.25">
      <c r="A1600" s="1">
        <v>41060</v>
      </c>
      <c r="B1600" t="s">
        <v>166</v>
      </c>
      <c r="C1600">
        <v>12</v>
      </c>
      <c r="D1600">
        <f>MONTH(cukier3[[#This Row],[Data]])</f>
        <v>5</v>
      </c>
      <c r="E1600">
        <f>IF(NOT(D1599=cukier3[[#This Row],[miesiac]]),1,0)</f>
        <v>0</v>
      </c>
      <c r="F1600">
        <f>IF(cukier3[[#This Row],[czypierwszy]]=1,(ROUNDUP((5000-F1599)/1000,0)*1000+F1599-cukier3[[#This Row],[Ilość cukru]]),F1599-cukier3[[#This Row],[Ilość cukru]])</f>
        <v>2829</v>
      </c>
      <c r="G1600">
        <f>cukier3[[#This Row],[magazyn]]-F1599+cukier3[[#This Row],[Ilość cukru]]</f>
        <v>0</v>
      </c>
      <c r="H1600">
        <f>IF(cukier3[[#This Row],[ile zakupiono]]&gt;=4000,1,0)</f>
        <v>0</v>
      </c>
    </row>
    <row r="1601" spans="1:8" x14ac:dyDescent="0.25">
      <c r="A1601" s="1">
        <v>41061</v>
      </c>
      <c r="B1601" t="s">
        <v>127</v>
      </c>
      <c r="C1601">
        <v>2</v>
      </c>
      <c r="D1601">
        <f>MONTH(cukier3[[#This Row],[Data]])</f>
        <v>6</v>
      </c>
      <c r="E1601">
        <f>IF(NOT(D1600=cukier3[[#This Row],[miesiac]]),1,0)</f>
        <v>1</v>
      </c>
      <c r="F1601">
        <f>IF(cukier3[[#This Row],[czypierwszy]]=1,(ROUNDUP((5000-F1600)/1000,0)*1000+F1600-cukier3[[#This Row],[Ilość cukru]]),F1600-cukier3[[#This Row],[Ilość cukru]])</f>
        <v>5827</v>
      </c>
      <c r="G1601">
        <f>cukier3[[#This Row],[magazyn]]-F1600+cukier3[[#This Row],[Ilość cukru]]</f>
        <v>3000</v>
      </c>
      <c r="H1601">
        <f>IF(cukier3[[#This Row],[ile zakupiono]]&gt;=4000,1,0)</f>
        <v>0</v>
      </c>
    </row>
    <row r="1602" spans="1:8" x14ac:dyDescent="0.25">
      <c r="A1602" s="1">
        <v>41061</v>
      </c>
      <c r="B1602" t="s">
        <v>52</v>
      </c>
      <c r="C1602">
        <v>237</v>
      </c>
      <c r="D1602">
        <f>MONTH(cukier3[[#This Row],[Data]])</f>
        <v>6</v>
      </c>
      <c r="E1602">
        <f>IF(NOT(D1601=cukier3[[#This Row],[miesiac]]),1,0)</f>
        <v>0</v>
      </c>
      <c r="F1602">
        <f>IF(cukier3[[#This Row],[czypierwszy]]=1,(ROUNDUP((5000-F1601)/1000,0)*1000+F1601-cukier3[[#This Row],[Ilość cukru]]),F1601-cukier3[[#This Row],[Ilość cukru]])</f>
        <v>5590</v>
      </c>
      <c r="G1602">
        <f>cukier3[[#This Row],[magazyn]]-F1601+cukier3[[#This Row],[Ilość cukru]]</f>
        <v>0</v>
      </c>
      <c r="H1602">
        <f>IF(cukier3[[#This Row],[ile zakupiono]]&gt;=4000,1,0)</f>
        <v>0</v>
      </c>
    </row>
    <row r="1603" spans="1:8" x14ac:dyDescent="0.25">
      <c r="A1603" s="1">
        <v>41064</v>
      </c>
      <c r="B1603" t="s">
        <v>9</v>
      </c>
      <c r="C1603">
        <v>482</v>
      </c>
      <c r="D1603">
        <f>MONTH(cukier3[[#This Row],[Data]])</f>
        <v>6</v>
      </c>
      <c r="E1603">
        <f>IF(NOT(D1602=cukier3[[#This Row],[miesiac]]),1,0)</f>
        <v>0</v>
      </c>
      <c r="F1603">
        <f>IF(cukier3[[#This Row],[czypierwszy]]=1,(ROUNDUP((5000-F1602)/1000,0)*1000+F1602-cukier3[[#This Row],[Ilość cukru]]),F1602-cukier3[[#This Row],[Ilość cukru]])</f>
        <v>5108</v>
      </c>
      <c r="G1603">
        <f>cukier3[[#This Row],[magazyn]]-F1602+cukier3[[#This Row],[Ilość cukru]]</f>
        <v>0</v>
      </c>
      <c r="H1603">
        <f>IF(cukier3[[#This Row],[ile zakupiono]]&gt;=4000,1,0)</f>
        <v>0</v>
      </c>
    </row>
    <row r="1604" spans="1:8" x14ac:dyDescent="0.25">
      <c r="A1604" s="1">
        <v>41064</v>
      </c>
      <c r="B1604" t="s">
        <v>127</v>
      </c>
      <c r="C1604">
        <v>8</v>
      </c>
      <c r="D1604">
        <f>MONTH(cukier3[[#This Row],[Data]])</f>
        <v>6</v>
      </c>
      <c r="E1604">
        <f>IF(NOT(D1603=cukier3[[#This Row],[miesiac]]),1,0)</f>
        <v>0</v>
      </c>
      <c r="F1604">
        <f>IF(cukier3[[#This Row],[czypierwszy]]=1,(ROUNDUP((5000-F1603)/1000,0)*1000+F1603-cukier3[[#This Row],[Ilość cukru]]),F1603-cukier3[[#This Row],[Ilość cukru]])</f>
        <v>5100</v>
      </c>
      <c r="G1604">
        <f>cukier3[[#This Row],[magazyn]]-F1603+cukier3[[#This Row],[Ilość cukru]]</f>
        <v>0</v>
      </c>
      <c r="H1604">
        <f>IF(cukier3[[#This Row],[ile zakupiono]]&gt;=4000,1,0)</f>
        <v>0</v>
      </c>
    </row>
    <row r="1605" spans="1:8" x14ac:dyDescent="0.25">
      <c r="A1605" s="1">
        <v>41067</v>
      </c>
      <c r="B1605" t="s">
        <v>37</v>
      </c>
      <c r="C1605">
        <v>147</v>
      </c>
      <c r="D1605">
        <f>MONTH(cukier3[[#This Row],[Data]])</f>
        <v>6</v>
      </c>
      <c r="E1605">
        <f>IF(NOT(D1604=cukier3[[#This Row],[miesiac]]),1,0)</f>
        <v>0</v>
      </c>
      <c r="F1605">
        <f>IF(cukier3[[#This Row],[czypierwszy]]=1,(ROUNDUP((5000-F1604)/1000,0)*1000+F1604-cukier3[[#This Row],[Ilość cukru]]),F1604-cukier3[[#This Row],[Ilość cukru]])</f>
        <v>4953</v>
      </c>
      <c r="G1605">
        <f>cukier3[[#This Row],[magazyn]]-F1604+cukier3[[#This Row],[Ilość cukru]]</f>
        <v>0</v>
      </c>
      <c r="H1605">
        <f>IF(cukier3[[#This Row],[ile zakupiono]]&gt;=4000,1,0)</f>
        <v>0</v>
      </c>
    </row>
    <row r="1606" spans="1:8" x14ac:dyDescent="0.25">
      <c r="A1606" s="1">
        <v>41069</v>
      </c>
      <c r="B1606" t="s">
        <v>24</v>
      </c>
      <c r="C1606">
        <v>224</v>
      </c>
      <c r="D1606">
        <f>MONTH(cukier3[[#This Row],[Data]])</f>
        <v>6</v>
      </c>
      <c r="E1606">
        <f>IF(NOT(D1605=cukier3[[#This Row],[miesiac]]),1,0)</f>
        <v>0</v>
      </c>
      <c r="F1606">
        <f>IF(cukier3[[#This Row],[czypierwszy]]=1,(ROUNDUP((5000-F1605)/1000,0)*1000+F1605-cukier3[[#This Row],[Ilość cukru]]),F1605-cukier3[[#This Row],[Ilość cukru]])</f>
        <v>4729</v>
      </c>
      <c r="G1606">
        <f>cukier3[[#This Row],[magazyn]]-F1605+cukier3[[#This Row],[Ilość cukru]]</f>
        <v>0</v>
      </c>
      <c r="H1606">
        <f>IF(cukier3[[#This Row],[ile zakupiono]]&gt;=4000,1,0)</f>
        <v>0</v>
      </c>
    </row>
    <row r="1607" spans="1:8" x14ac:dyDescent="0.25">
      <c r="A1607" s="1">
        <v>41070</v>
      </c>
      <c r="B1607" t="s">
        <v>179</v>
      </c>
      <c r="C1607">
        <v>11</v>
      </c>
      <c r="D1607">
        <f>MONTH(cukier3[[#This Row],[Data]])</f>
        <v>6</v>
      </c>
      <c r="E1607">
        <f>IF(NOT(D1606=cukier3[[#This Row],[miesiac]]),1,0)</f>
        <v>0</v>
      </c>
      <c r="F1607">
        <f>IF(cukier3[[#This Row],[czypierwszy]]=1,(ROUNDUP((5000-F1606)/1000,0)*1000+F1606-cukier3[[#This Row],[Ilość cukru]]),F1606-cukier3[[#This Row],[Ilość cukru]])</f>
        <v>4718</v>
      </c>
      <c r="G1607">
        <f>cukier3[[#This Row],[magazyn]]-F1606+cukier3[[#This Row],[Ilość cukru]]</f>
        <v>0</v>
      </c>
      <c r="H1607">
        <f>IF(cukier3[[#This Row],[ile zakupiono]]&gt;=4000,1,0)</f>
        <v>0</v>
      </c>
    </row>
    <row r="1608" spans="1:8" x14ac:dyDescent="0.25">
      <c r="A1608" s="1">
        <v>41074</v>
      </c>
      <c r="B1608" t="s">
        <v>39</v>
      </c>
      <c r="C1608">
        <v>184</v>
      </c>
      <c r="D1608">
        <f>MONTH(cukier3[[#This Row],[Data]])</f>
        <v>6</v>
      </c>
      <c r="E1608">
        <f>IF(NOT(D1607=cukier3[[#This Row],[miesiac]]),1,0)</f>
        <v>0</v>
      </c>
      <c r="F1608">
        <f>IF(cukier3[[#This Row],[czypierwszy]]=1,(ROUNDUP((5000-F1607)/1000,0)*1000+F1607-cukier3[[#This Row],[Ilość cukru]]),F1607-cukier3[[#This Row],[Ilość cukru]])</f>
        <v>4534</v>
      </c>
      <c r="G1608">
        <f>cukier3[[#This Row],[magazyn]]-F1607+cukier3[[#This Row],[Ilość cukru]]</f>
        <v>0</v>
      </c>
      <c r="H1608">
        <f>IF(cukier3[[#This Row],[ile zakupiono]]&gt;=4000,1,0)</f>
        <v>0</v>
      </c>
    </row>
    <row r="1609" spans="1:8" x14ac:dyDescent="0.25">
      <c r="A1609" s="1">
        <v>41076</v>
      </c>
      <c r="B1609" t="s">
        <v>170</v>
      </c>
      <c r="C1609">
        <v>20</v>
      </c>
      <c r="D1609">
        <f>MONTH(cukier3[[#This Row],[Data]])</f>
        <v>6</v>
      </c>
      <c r="E1609">
        <f>IF(NOT(D1608=cukier3[[#This Row],[miesiac]]),1,0)</f>
        <v>0</v>
      </c>
      <c r="F1609">
        <f>IF(cukier3[[#This Row],[czypierwszy]]=1,(ROUNDUP((5000-F1608)/1000,0)*1000+F1608-cukier3[[#This Row],[Ilość cukru]]),F1608-cukier3[[#This Row],[Ilość cukru]])</f>
        <v>4514</v>
      </c>
      <c r="G1609">
        <f>cukier3[[#This Row],[magazyn]]-F1608+cukier3[[#This Row],[Ilość cukru]]</f>
        <v>0</v>
      </c>
      <c r="H1609">
        <f>IF(cukier3[[#This Row],[ile zakupiono]]&gt;=4000,1,0)</f>
        <v>0</v>
      </c>
    </row>
    <row r="1610" spans="1:8" x14ac:dyDescent="0.25">
      <c r="A1610" s="1">
        <v>41076</v>
      </c>
      <c r="B1610" t="s">
        <v>52</v>
      </c>
      <c r="C1610">
        <v>221</v>
      </c>
      <c r="D1610">
        <f>MONTH(cukier3[[#This Row],[Data]])</f>
        <v>6</v>
      </c>
      <c r="E1610">
        <f>IF(NOT(D1609=cukier3[[#This Row],[miesiac]]),1,0)</f>
        <v>0</v>
      </c>
      <c r="F1610">
        <f>IF(cukier3[[#This Row],[czypierwszy]]=1,(ROUNDUP((5000-F1609)/1000,0)*1000+F1609-cukier3[[#This Row],[Ilość cukru]]),F1609-cukier3[[#This Row],[Ilość cukru]])</f>
        <v>4293</v>
      </c>
      <c r="G1610">
        <f>cukier3[[#This Row],[magazyn]]-F1609+cukier3[[#This Row],[Ilość cukru]]</f>
        <v>0</v>
      </c>
      <c r="H1610">
        <f>IF(cukier3[[#This Row],[ile zakupiono]]&gt;=4000,1,0)</f>
        <v>0</v>
      </c>
    </row>
    <row r="1611" spans="1:8" x14ac:dyDescent="0.25">
      <c r="A1611" s="1">
        <v>41079</v>
      </c>
      <c r="B1611" t="s">
        <v>39</v>
      </c>
      <c r="C1611">
        <v>162</v>
      </c>
      <c r="D1611">
        <f>MONTH(cukier3[[#This Row],[Data]])</f>
        <v>6</v>
      </c>
      <c r="E1611">
        <f>IF(NOT(D1610=cukier3[[#This Row],[miesiac]]),1,0)</f>
        <v>0</v>
      </c>
      <c r="F1611">
        <f>IF(cukier3[[#This Row],[czypierwszy]]=1,(ROUNDUP((5000-F1610)/1000,0)*1000+F1610-cukier3[[#This Row],[Ilość cukru]]),F1610-cukier3[[#This Row],[Ilość cukru]])</f>
        <v>4131</v>
      </c>
      <c r="G1611">
        <f>cukier3[[#This Row],[magazyn]]-F1610+cukier3[[#This Row],[Ilość cukru]]</f>
        <v>0</v>
      </c>
      <c r="H1611">
        <f>IF(cukier3[[#This Row],[ile zakupiono]]&gt;=4000,1,0)</f>
        <v>0</v>
      </c>
    </row>
    <row r="1612" spans="1:8" x14ac:dyDescent="0.25">
      <c r="A1612" s="1">
        <v>41083</v>
      </c>
      <c r="B1612" t="s">
        <v>93</v>
      </c>
      <c r="C1612">
        <v>19</v>
      </c>
      <c r="D1612">
        <f>MONTH(cukier3[[#This Row],[Data]])</f>
        <v>6</v>
      </c>
      <c r="E1612">
        <f>IF(NOT(D1611=cukier3[[#This Row],[miesiac]]),1,0)</f>
        <v>0</v>
      </c>
      <c r="F1612">
        <f>IF(cukier3[[#This Row],[czypierwszy]]=1,(ROUNDUP((5000-F1611)/1000,0)*1000+F1611-cukier3[[#This Row],[Ilość cukru]]),F1611-cukier3[[#This Row],[Ilość cukru]])</f>
        <v>4112</v>
      </c>
      <c r="G1612">
        <f>cukier3[[#This Row],[magazyn]]-F1611+cukier3[[#This Row],[Ilość cukru]]</f>
        <v>0</v>
      </c>
      <c r="H1612">
        <f>IF(cukier3[[#This Row],[ile zakupiono]]&gt;=4000,1,0)</f>
        <v>0</v>
      </c>
    </row>
    <row r="1613" spans="1:8" x14ac:dyDescent="0.25">
      <c r="A1613" s="1">
        <v>41088</v>
      </c>
      <c r="B1613" t="s">
        <v>180</v>
      </c>
      <c r="C1613">
        <v>1</v>
      </c>
      <c r="D1613">
        <f>MONTH(cukier3[[#This Row],[Data]])</f>
        <v>6</v>
      </c>
      <c r="E1613">
        <f>IF(NOT(D1612=cukier3[[#This Row],[miesiac]]),1,0)</f>
        <v>0</v>
      </c>
      <c r="F1613">
        <f>IF(cukier3[[#This Row],[czypierwszy]]=1,(ROUNDUP((5000-F1612)/1000,0)*1000+F1612-cukier3[[#This Row],[Ilość cukru]]),F1612-cukier3[[#This Row],[Ilość cukru]])</f>
        <v>4111</v>
      </c>
      <c r="G1613">
        <f>cukier3[[#This Row],[magazyn]]-F1612+cukier3[[#This Row],[Ilość cukru]]</f>
        <v>0</v>
      </c>
      <c r="H1613">
        <f>IF(cukier3[[#This Row],[ile zakupiono]]&gt;=4000,1,0)</f>
        <v>0</v>
      </c>
    </row>
    <row r="1614" spans="1:8" x14ac:dyDescent="0.25">
      <c r="A1614" s="1">
        <v>41090</v>
      </c>
      <c r="B1614" t="s">
        <v>14</v>
      </c>
      <c r="C1614">
        <v>122</v>
      </c>
      <c r="D1614">
        <f>MONTH(cukier3[[#This Row],[Data]])</f>
        <v>6</v>
      </c>
      <c r="E1614">
        <f>IF(NOT(D1613=cukier3[[#This Row],[miesiac]]),1,0)</f>
        <v>0</v>
      </c>
      <c r="F1614">
        <f>IF(cukier3[[#This Row],[czypierwszy]]=1,(ROUNDUP((5000-F1613)/1000,0)*1000+F1613-cukier3[[#This Row],[Ilość cukru]]),F1613-cukier3[[#This Row],[Ilość cukru]])</f>
        <v>3989</v>
      </c>
      <c r="G1614">
        <f>cukier3[[#This Row],[magazyn]]-F1613+cukier3[[#This Row],[Ilość cukru]]</f>
        <v>0</v>
      </c>
      <c r="H1614">
        <f>IF(cukier3[[#This Row],[ile zakupiono]]&gt;=4000,1,0)</f>
        <v>0</v>
      </c>
    </row>
    <row r="1615" spans="1:8" x14ac:dyDescent="0.25">
      <c r="A1615" s="1">
        <v>41090</v>
      </c>
      <c r="B1615" t="s">
        <v>19</v>
      </c>
      <c r="C1615">
        <v>163</v>
      </c>
      <c r="D1615">
        <f>MONTH(cukier3[[#This Row],[Data]])</f>
        <v>6</v>
      </c>
      <c r="E1615">
        <f>IF(NOT(D1614=cukier3[[#This Row],[miesiac]]),1,0)</f>
        <v>0</v>
      </c>
      <c r="F1615">
        <f>IF(cukier3[[#This Row],[czypierwszy]]=1,(ROUNDUP((5000-F1614)/1000,0)*1000+F1614-cukier3[[#This Row],[Ilość cukru]]),F1614-cukier3[[#This Row],[Ilość cukru]])</f>
        <v>3826</v>
      </c>
      <c r="G1615">
        <f>cukier3[[#This Row],[magazyn]]-F1614+cukier3[[#This Row],[Ilość cukru]]</f>
        <v>0</v>
      </c>
      <c r="H1615">
        <f>IF(cukier3[[#This Row],[ile zakupiono]]&gt;=4000,1,0)</f>
        <v>0</v>
      </c>
    </row>
    <row r="1616" spans="1:8" x14ac:dyDescent="0.25">
      <c r="A1616" s="1">
        <v>41091</v>
      </c>
      <c r="B1616" t="s">
        <v>68</v>
      </c>
      <c r="C1616">
        <v>29</v>
      </c>
      <c r="D1616">
        <f>MONTH(cukier3[[#This Row],[Data]])</f>
        <v>7</v>
      </c>
      <c r="E1616">
        <f>IF(NOT(D1615=cukier3[[#This Row],[miesiac]]),1,0)</f>
        <v>1</v>
      </c>
      <c r="F1616">
        <f>IF(cukier3[[#This Row],[czypierwszy]]=1,(ROUNDUP((5000-F1615)/1000,0)*1000+F1615-cukier3[[#This Row],[Ilość cukru]]),F1615-cukier3[[#This Row],[Ilość cukru]])</f>
        <v>5797</v>
      </c>
      <c r="G1616">
        <f>cukier3[[#This Row],[magazyn]]-F1615+cukier3[[#This Row],[Ilość cukru]]</f>
        <v>2000</v>
      </c>
      <c r="H1616">
        <f>IF(cukier3[[#This Row],[ile zakupiono]]&gt;=4000,1,0)</f>
        <v>0</v>
      </c>
    </row>
    <row r="1617" spans="1:8" x14ac:dyDescent="0.25">
      <c r="A1617" s="1">
        <v>41095</v>
      </c>
      <c r="B1617" t="s">
        <v>57</v>
      </c>
      <c r="C1617">
        <v>106</v>
      </c>
      <c r="D1617">
        <f>MONTH(cukier3[[#This Row],[Data]])</f>
        <v>7</v>
      </c>
      <c r="E1617">
        <f>IF(NOT(D1616=cukier3[[#This Row],[miesiac]]),1,0)</f>
        <v>0</v>
      </c>
      <c r="F1617">
        <f>IF(cukier3[[#This Row],[czypierwszy]]=1,(ROUNDUP((5000-F1616)/1000,0)*1000+F1616-cukier3[[#This Row],[Ilość cukru]]),F1616-cukier3[[#This Row],[Ilość cukru]])</f>
        <v>5691</v>
      </c>
      <c r="G1617">
        <f>cukier3[[#This Row],[magazyn]]-F1616+cukier3[[#This Row],[Ilość cukru]]</f>
        <v>0</v>
      </c>
      <c r="H1617">
        <f>IF(cukier3[[#This Row],[ile zakupiono]]&gt;=4000,1,0)</f>
        <v>0</v>
      </c>
    </row>
    <row r="1618" spans="1:8" x14ac:dyDescent="0.25">
      <c r="A1618" s="1">
        <v>41096</v>
      </c>
      <c r="B1618" t="s">
        <v>16</v>
      </c>
      <c r="C1618">
        <v>112</v>
      </c>
      <c r="D1618">
        <f>MONTH(cukier3[[#This Row],[Data]])</f>
        <v>7</v>
      </c>
      <c r="E1618">
        <f>IF(NOT(D1617=cukier3[[#This Row],[miesiac]]),1,0)</f>
        <v>0</v>
      </c>
      <c r="F1618">
        <f>IF(cukier3[[#This Row],[czypierwszy]]=1,(ROUNDUP((5000-F1617)/1000,0)*1000+F1617-cukier3[[#This Row],[Ilość cukru]]),F1617-cukier3[[#This Row],[Ilość cukru]])</f>
        <v>5579</v>
      </c>
      <c r="G1618">
        <f>cukier3[[#This Row],[magazyn]]-F1617+cukier3[[#This Row],[Ilość cukru]]</f>
        <v>0</v>
      </c>
      <c r="H1618">
        <f>IF(cukier3[[#This Row],[ile zakupiono]]&gt;=4000,1,0)</f>
        <v>0</v>
      </c>
    </row>
    <row r="1619" spans="1:8" x14ac:dyDescent="0.25">
      <c r="A1619" s="1">
        <v>41097</v>
      </c>
      <c r="B1619" t="s">
        <v>30</v>
      </c>
      <c r="C1619">
        <v>90</v>
      </c>
      <c r="D1619">
        <f>MONTH(cukier3[[#This Row],[Data]])</f>
        <v>7</v>
      </c>
      <c r="E1619">
        <f>IF(NOT(D1618=cukier3[[#This Row],[miesiac]]),1,0)</f>
        <v>0</v>
      </c>
      <c r="F1619">
        <f>IF(cukier3[[#This Row],[czypierwszy]]=1,(ROUNDUP((5000-F1618)/1000,0)*1000+F1618-cukier3[[#This Row],[Ilość cukru]]),F1618-cukier3[[#This Row],[Ilość cukru]])</f>
        <v>5489</v>
      </c>
      <c r="G1619">
        <f>cukier3[[#This Row],[magazyn]]-F1618+cukier3[[#This Row],[Ilość cukru]]</f>
        <v>0</v>
      </c>
      <c r="H1619">
        <f>IF(cukier3[[#This Row],[ile zakupiono]]&gt;=4000,1,0)</f>
        <v>0</v>
      </c>
    </row>
    <row r="1620" spans="1:8" x14ac:dyDescent="0.25">
      <c r="A1620" s="1">
        <v>41099</v>
      </c>
      <c r="B1620" t="s">
        <v>18</v>
      </c>
      <c r="C1620">
        <v>7</v>
      </c>
      <c r="D1620">
        <f>MONTH(cukier3[[#This Row],[Data]])</f>
        <v>7</v>
      </c>
      <c r="E1620">
        <f>IF(NOT(D1619=cukier3[[#This Row],[miesiac]]),1,0)</f>
        <v>0</v>
      </c>
      <c r="F1620">
        <f>IF(cukier3[[#This Row],[czypierwszy]]=1,(ROUNDUP((5000-F1619)/1000,0)*1000+F1619-cukier3[[#This Row],[Ilość cukru]]),F1619-cukier3[[#This Row],[Ilość cukru]])</f>
        <v>5482</v>
      </c>
      <c r="G1620">
        <f>cukier3[[#This Row],[magazyn]]-F1619+cukier3[[#This Row],[Ilość cukru]]</f>
        <v>0</v>
      </c>
      <c r="H1620">
        <f>IF(cukier3[[#This Row],[ile zakupiono]]&gt;=4000,1,0)</f>
        <v>0</v>
      </c>
    </row>
    <row r="1621" spans="1:8" x14ac:dyDescent="0.25">
      <c r="A1621" s="1">
        <v>41099</v>
      </c>
      <c r="B1621" t="s">
        <v>25</v>
      </c>
      <c r="C1621">
        <v>27</v>
      </c>
      <c r="D1621">
        <f>MONTH(cukier3[[#This Row],[Data]])</f>
        <v>7</v>
      </c>
      <c r="E1621">
        <f>IF(NOT(D1620=cukier3[[#This Row],[miesiac]]),1,0)</f>
        <v>0</v>
      </c>
      <c r="F1621">
        <f>IF(cukier3[[#This Row],[czypierwszy]]=1,(ROUNDUP((5000-F1620)/1000,0)*1000+F1620-cukier3[[#This Row],[Ilość cukru]]),F1620-cukier3[[#This Row],[Ilość cukru]])</f>
        <v>5455</v>
      </c>
      <c r="G1621">
        <f>cukier3[[#This Row],[magazyn]]-F1620+cukier3[[#This Row],[Ilość cukru]]</f>
        <v>0</v>
      </c>
      <c r="H1621">
        <f>IF(cukier3[[#This Row],[ile zakupiono]]&gt;=4000,1,0)</f>
        <v>0</v>
      </c>
    </row>
    <row r="1622" spans="1:8" x14ac:dyDescent="0.25">
      <c r="A1622" s="1">
        <v>41099</v>
      </c>
      <c r="B1622" t="s">
        <v>63</v>
      </c>
      <c r="C1622">
        <v>185</v>
      </c>
      <c r="D1622">
        <f>MONTH(cukier3[[#This Row],[Data]])</f>
        <v>7</v>
      </c>
      <c r="E1622">
        <f>IF(NOT(D1621=cukier3[[#This Row],[miesiac]]),1,0)</f>
        <v>0</v>
      </c>
      <c r="F1622">
        <f>IF(cukier3[[#This Row],[czypierwszy]]=1,(ROUNDUP((5000-F1621)/1000,0)*1000+F1621-cukier3[[#This Row],[Ilość cukru]]),F1621-cukier3[[#This Row],[Ilość cukru]])</f>
        <v>5270</v>
      </c>
      <c r="G1622">
        <f>cukier3[[#This Row],[magazyn]]-F1621+cukier3[[#This Row],[Ilość cukru]]</f>
        <v>0</v>
      </c>
      <c r="H1622">
        <f>IF(cukier3[[#This Row],[ile zakupiono]]&gt;=4000,1,0)</f>
        <v>0</v>
      </c>
    </row>
    <row r="1623" spans="1:8" x14ac:dyDescent="0.25">
      <c r="A1623" s="1">
        <v>41100</v>
      </c>
      <c r="B1623" t="s">
        <v>24</v>
      </c>
      <c r="C1623">
        <v>153</v>
      </c>
      <c r="D1623">
        <f>MONTH(cukier3[[#This Row],[Data]])</f>
        <v>7</v>
      </c>
      <c r="E1623">
        <f>IF(NOT(D1622=cukier3[[#This Row],[miesiac]]),1,0)</f>
        <v>0</v>
      </c>
      <c r="F1623">
        <f>IF(cukier3[[#This Row],[czypierwszy]]=1,(ROUNDUP((5000-F1622)/1000,0)*1000+F1622-cukier3[[#This Row],[Ilość cukru]]),F1622-cukier3[[#This Row],[Ilość cukru]])</f>
        <v>5117</v>
      </c>
      <c r="G1623">
        <f>cukier3[[#This Row],[magazyn]]-F1622+cukier3[[#This Row],[Ilość cukru]]</f>
        <v>0</v>
      </c>
      <c r="H1623">
        <f>IF(cukier3[[#This Row],[ile zakupiono]]&gt;=4000,1,0)</f>
        <v>0</v>
      </c>
    </row>
    <row r="1624" spans="1:8" x14ac:dyDescent="0.25">
      <c r="A1624" s="1">
        <v>41102</v>
      </c>
      <c r="B1624" t="s">
        <v>63</v>
      </c>
      <c r="C1624">
        <v>109</v>
      </c>
      <c r="D1624">
        <f>MONTH(cukier3[[#This Row],[Data]])</f>
        <v>7</v>
      </c>
      <c r="E1624">
        <f>IF(NOT(D1623=cukier3[[#This Row],[miesiac]]),1,0)</f>
        <v>0</v>
      </c>
      <c r="F1624">
        <f>IF(cukier3[[#This Row],[czypierwszy]]=1,(ROUNDUP((5000-F1623)/1000,0)*1000+F1623-cukier3[[#This Row],[Ilość cukru]]),F1623-cukier3[[#This Row],[Ilość cukru]])</f>
        <v>5008</v>
      </c>
      <c r="G1624">
        <f>cukier3[[#This Row],[magazyn]]-F1623+cukier3[[#This Row],[Ilość cukru]]</f>
        <v>0</v>
      </c>
      <c r="H1624">
        <f>IF(cukier3[[#This Row],[ile zakupiono]]&gt;=4000,1,0)</f>
        <v>0</v>
      </c>
    </row>
    <row r="1625" spans="1:8" x14ac:dyDescent="0.25">
      <c r="A1625" s="1">
        <v>41104</v>
      </c>
      <c r="B1625" t="s">
        <v>213</v>
      </c>
      <c r="C1625">
        <v>10</v>
      </c>
      <c r="D1625">
        <f>MONTH(cukier3[[#This Row],[Data]])</f>
        <v>7</v>
      </c>
      <c r="E1625">
        <f>IF(NOT(D1624=cukier3[[#This Row],[miesiac]]),1,0)</f>
        <v>0</v>
      </c>
      <c r="F1625">
        <f>IF(cukier3[[#This Row],[czypierwszy]]=1,(ROUNDUP((5000-F1624)/1000,0)*1000+F1624-cukier3[[#This Row],[Ilość cukru]]),F1624-cukier3[[#This Row],[Ilość cukru]])</f>
        <v>4998</v>
      </c>
      <c r="G1625">
        <f>cukier3[[#This Row],[magazyn]]-F1624+cukier3[[#This Row],[Ilość cukru]]</f>
        <v>0</v>
      </c>
      <c r="H1625">
        <f>IF(cukier3[[#This Row],[ile zakupiono]]&gt;=4000,1,0)</f>
        <v>0</v>
      </c>
    </row>
    <row r="1626" spans="1:8" x14ac:dyDescent="0.25">
      <c r="A1626" s="1">
        <v>41104</v>
      </c>
      <c r="B1626" t="s">
        <v>81</v>
      </c>
      <c r="C1626">
        <v>10</v>
      </c>
      <c r="D1626">
        <f>MONTH(cukier3[[#This Row],[Data]])</f>
        <v>7</v>
      </c>
      <c r="E1626">
        <f>IF(NOT(D1625=cukier3[[#This Row],[miesiac]]),1,0)</f>
        <v>0</v>
      </c>
      <c r="F1626">
        <f>IF(cukier3[[#This Row],[czypierwszy]]=1,(ROUNDUP((5000-F1625)/1000,0)*1000+F1625-cukier3[[#This Row],[Ilość cukru]]),F1625-cukier3[[#This Row],[Ilość cukru]])</f>
        <v>4988</v>
      </c>
      <c r="G1626">
        <f>cukier3[[#This Row],[magazyn]]-F1625+cukier3[[#This Row],[Ilość cukru]]</f>
        <v>0</v>
      </c>
      <c r="H1626">
        <f>IF(cukier3[[#This Row],[ile zakupiono]]&gt;=4000,1,0)</f>
        <v>0</v>
      </c>
    </row>
    <row r="1627" spans="1:8" x14ac:dyDescent="0.25">
      <c r="A1627" s="1">
        <v>41106</v>
      </c>
      <c r="B1627" t="s">
        <v>133</v>
      </c>
      <c r="C1627">
        <v>90</v>
      </c>
      <c r="D1627">
        <f>MONTH(cukier3[[#This Row],[Data]])</f>
        <v>7</v>
      </c>
      <c r="E1627">
        <f>IF(NOT(D1626=cukier3[[#This Row],[miesiac]]),1,0)</f>
        <v>0</v>
      </c>
      <c r="F1627">
        <f>IF(cukier3[[#This Row],[czypierwszy]]=1,(ROUNDUP((5000-F1626)/1000,0)*1000+F1626-cukier3[[#This Row],[Ilość cukru]]),F1626-cukier3[[#This Row],[Ilość cukru]])</f>
        <v>4898</v>
      </c>
      <c r="G1627">
        <f>cukier3[[#This Row],[magazyn]]-F1626+cukier3[[#This Row],[Ilość cukru]]</f>
        <v>0</v>
      </c>
      <c r="H1627">
        <f>IF(cukier3[[#This Row],[ile zakupiono]]&gt;=4000,1,0)</f>
        <v>0</v>
      </c>
    </row>
    <row r="1628" spans="1:8" x14ac:dyDescent="0.25">
      <c r="A1628" s="1">
        <v>41106</v>
      </c>
      <c r="B1628" t="s">
        <v>60</v>
      </c>
      <c r="C1628">
        <v>34</v>
      </c>
      <c r="D1628">
        <f>MONTH(cukier3[[#This Row],[Data]])</f>
        <v>7</v>
      </c>
      <c r="E1628">
        <f>IF(NOT(D1627=cukier3[[#This Row],[miesiac]]),1,0)</f>
        <v>0</v>
      </c>
      <c r="F1628">
        <f>IF(cukier3[[#This Row],[czypierwszy]]=1,(ROUNDUP((5000-F1627)/1000,0)*1000+F1627-cukier3[[#This Row],[Ilość cukru]]),F1627-cukier3[[#This Row],[Ilość cukru]])</f>
        <v>4864</v>
      </c>
      <c r="G1628">
        <f>cukier3[[#This Row],[magazyn]]-F1627+cukier3[[#This Row],[Ilość cukru]]</f>
        <v>0</v>
      </c>
      <c r="H1628">
        <f>IF(cukier3[[#This Row],[ile zakupiono]]&gt;=4000,1,0)</f>
        <v>0</v>
      </c>
    </row>
    <row r="1629" spans="1:8" x14ac:dyDescent="0.25">
      <c r="A1629" s="1">
        <v>41108</v>
      </c>
      <c r="B1629" t="s">
        <v>11</v>
      </c>
      <c r="C1629">
        <v>106</v>
      </c>
      <c r="D1629">
        <f>MONTH(cukier3[[#This Row],[Data]])</f>
        <v>7</v>
      </c>
      <c r="E1629">
        <f>IF(NOT(D1628=cukier3[[#This Row],[miesiac]]),1,0)</f>
        <v>0</v>
      </c>
      <c r="F1629">
        <f>IF(cukier3[[#This Row],[czypierwszy]]=1,(ROUNDUP((5000-F1628)/1000,0)*1000+F1628-cukier3[[#This Row],[Ilość cukru]]),F1628-cukier3[[#This Row],[Ilość cukru]])</f>
        <v>4758</v>
      </c>
      <c r="G1629">
        <f>cukier3[[#This Row],[magazyn]]-F1628+cukier3[[#This Row],[Ilość cukru]]</f>
        <v>0</v>
      </c>
      <c r="H1629">
        <f>IF(cukier3[[#This Row],[ile zakupiono]]&gt;=4000,1,0)</f>
        <v>0</v>
      </c>
    </row>
    <row r="1630" spans="1:8" x14ac:dyDescent="0.25">
      <c r="A1630" s="1">
        <v>41109</v>
      </c>
      <c r="B1630" t="s">
        <v>11</v>
      </c>
      <c r="C1630">
        <v>229</v>
      </c>
      <c r="D1630">
        <f>MONTH(cukier3[[#This Row],[Data]])</f>
        <v>7</v>
      </c>
      <c r="E1630">
        <f>IF(NOT(D1629=cukier3[[#This Row],[miesiac]]),1,0)</f>
        <v>0</v>
      </c>
      <c r="F1630">
        <f>IF(cukier3[[#This Row],[czypierwszy]]=1,(ROUNDUP((5000-F1629)/1000,0)*1000+F1629-cukier3[[#This Row],[Ilość cukru]]),F1629-cukier3[[#This Row],[Ilość cukru]])</f>
        <v>4529</v>
      </c>
      <c r="G1630">
        <f>cukier3[[#This Row],[magazyn]]-F1629+cukier3[[#This Row],[Ilość cukru]]</f>
        <v>0</v>
      </c>
      <c r="H1630">
        <f>IF(cukier3[[#This Row],[ile zakupiono]]&gt;=4000,1,0)</f>
        <v>0</v>
      </c>
    </row>
    <row r="1631" spans="1:8" x14ac:dyDescent="0.25">
      <c r="A1631" s="1">
        <v>41115</v>
      </c>
      <c r="B1631" t="s">
        <v>19</v>
      </c>
      <c r="C1631">
        <v>229</v>
      </c>
      <c r="D1631">
        <f>MONTH(cukier3[[#This Row],[Data]])</f>
        <v>7</v>
      </c>
      <c r="E1631">
        <f>IF(NOT(D1630=cukier3[[#This Row],[miesiac]]),1,0)</f>
        <v>0</v>
      </c>
      <c r="F1631">
        <f>IF(cukier3[[#This Row],[czypierwszy]]=1,(ROUNDUP((5000-F1630)/1000,0)*1000+F1630-cukier3[[#This Row],[Ilość cukru]]),F1630-cukier3[[#This Row],[Ilość cukru]])</f>
        <v>4300</v>
      </c>
      <c r="G1631">
        <f>cukier3[[#This Row],[magazyn]]-F1630+cukier3[[#This Row],[Ilość cukru]]</f>
        <v>0</v>
      </c>
      <c r="H1631">
        <f>IF(cukier3[[#This Row],[ile zakupiono]]&gt;=4000,1,0)</f>
        <v>0</v>
      </c>
    </row>
    <row r="1632" spans="1:8" x14ac:dyDescent="0.25">
      <c r="A1632" s="1">
        <v>41115</v>
      </c>
      <c r="B1632" t="s">
        <v>49</v>
      </c>
      <c r="C1632">
        <v>20</v>
      </c>
      <c r="D1632">
        <f>MONTH(cukier3[[#This Row],[Data]])</f>
        <v>7</v>
      </c>
      <c r="E1632">
        <f>IF(NOT(D1631=cukier3[[#This Row],[miesiac]]),1,0)</f>
        <v>0</v>
      </c>
      <c r="F1632">
        <f>IF(cukier3[[#This Row],[czypierwszy]]=1,(ROUNDUP((5000-F1631)/1000,0)*1000+F1631-cukier3[[#This Row],[Ilość cukru]]),F1631-cukier3[[#This Row],[Ilość cukru]])</f>
        <v>4280</v>
      </c>
      <c r="G1632">
        <f>cukier3[[#This Row],[magazyn]]-F1631+cukier3[[#This Row],[Ilość cukru]]</f>
        <v>0</v>
      </c>
      <c r="H1632">
        <f>IF(cukier3[[#This Row],[ile zakupiono]]&gt;=4000,1,0)</f>
        <v>0</v>
      </c>
    </row>
    <row r="1633" spans="1:8" x14ac:dyDescent="0.25">
      <c r="A1633" s="1">
        <v>41115</v>
      </c>
      <c r="B1633" t="s">
        <v>47</v>
      </c>
      <c r="C1633">
        <v>261</v>
      </c>
      <c r="D1633">
        <f>MONTH(cukier3[[#This Row],[Data]])</f>
        <v>7</v>
      </c>
      <c r="E1633">
        <f>IF(NOT(D1632=cukier3[[#This Row],[miesiac]]),1,0)</f>
        <v>0</v>
      </c>
      <c r="F1633">
        <f>IF(cukier3[[#This Row],[czypierwszy]]=1,(ROUNDUP((5000-F1632)/1000,0)*1000+F1632-cukier3[[#This Row],[Ilość cukru]]),F1632-cukier3[[#This Row],[Ilość cukru]])</f>
        <v>4019</v>
      </c>
      <c r="G1633">
        <f>cukier3[[#This Row],[magazyn]]-F1632+cukier3[[#This Row],[Ilość cukru]]</f>
        <v>0</v>
      </c>
      <c r="H1633">
        <f>IF(cukier3[[#This Row],[ile zakupiono]]&gt;=4000,1,0)</f>
        <v>0</v>
      </c>
    </row>
    <row r="1634" spans="1:8" x14ac:dyDescent="0.25">
      <c r="A1634" s="1">
        <v>41118</v>
      </c>
      <c r="B1634" t="s">
        <v>149</v>
      </c>
      <c r="C1634">
        <v>10</v>
      </c>
      <c r="D1634">
        <f>MONTH(cukier3[[#This Row],[Data]])</f>
        <v>7</v>
      </c>
      <c r="E1634">
        <f>IF(NOT(D1633=cukier3[[#This Row],[miesiac]]),1,0)</f>
        <v>0</v>
      </c>
      <c r="F1634">
        <f>IF(cukier3[[#This Row],[czypierwszy]]=1,(ROUNDUP((5000-F1633)/1000,0)*1000+F1633-cukier3[[#This Row],[Ilość cukru]]),F1633-cukier3[[#This Row],[Ilość cukru]])</f>
        <v>4009</v>
      </c>
      <c r="G1634">
        <f>cukier3[[#This Row],[magazyn]]-F1633+cukier3[[#This Row],[Ilość cukru]]</f>
        <v>0</v>
      </c>
      <c r="H1634">
        <f>IF(cukier3[[#This Row],[ile zakupiono]]&gt;=4000,1,0)</f>
        <v>0</v>
      </c>
    </row>
    <row r="1635" spans="1:8" x14ac:dyDescent="0.25">
      <c r="A1635" s="1">
        <v>41118</v>
      </c>
      <c r="B1635" t="s">
        <v>9</v>
      </c>
      <c r="C1635">
        <v>400</v>
      </c>
      <c r="D1635">
        <f>MONTH(cukier3[[#This Row],[Data]])</f>
        <v>7</v>
      </c>
      <c r="E1635">
        <f>IF(NOT(D1634=cukier3[[#This Row],[miesiac]]),1,0)</f>
        <v>0</v>
      </c>
      <c r="F1635">
        <f>IF(cukier3[[#This Row],[czypierwszy]]=1,(ROUNDUP((5000-F1634)/1000,0)*1000+F1634-cukier3[[#This Row],[Ilość cukru]]),F1634-cukier3[[#This Row],[Ilość cukru]])</f>
        <v>3609</v>
      </c>
      <c r="G1635">
        <f>cukier3[[#This Row],[magazyn]]-F1634+cukier3[[#This Row],[Ilość cukru]]</f>
        <v>0</v>
      </c>
      <c r="H1635">
        <f>IF(cukier3[[#This Row],[ile zakupiono]]&gt;=4000,1,0)</f>
        <v>0</v>
      </c>
    </row>
    <row r="1636" spans="1:8" x14ac:dyDescent="0.25">
      <c r="A1636" s="1">
        <v>41122</v>
      </c>
      <c r="B1636" t="s">
        <v>16</v>
      </c>
      <c r="C1636">
        <v>401</v>
      </c>
      <c r="D1636">
        <f>MONTH(cukier3[[#This Row],[Data]])</f>
        <v>8</v>
      </c>
      <c r="E1636">
        <f>IF(NOT(D1635=cukier3[[#This Row],[miesiac]]),1,0)</f>
        <v>1</v>
      </c>
      <c r="F1636">
        <f>IF(cukier3[[#This Row],[czypierwszy]]=1,(ROUNDUP((5000-F1635)/1000,0)*1000+F1635-cukier3[[#This Row],[Ilość cukru]]),F1635-cukier3[[#This Row],[Ilość cukru]])</f>
        <v>5208</v>
      </c>
      <c r="G1636">
        <f>cukier3[[#This Row],[magazyn]]-F1635+cukier3[[#This Row],[Ilość cukru]]</f>
        <v>2000</v>
      </c>
      <c r="H1636">
        <f>IF(cukier3[[#This Row],[ile zakupiono]]&gt;=4000,1,0)</f>
        <v>0</v>
      </c>
    </row>
    <row r="1637" spans="1:8" x14ac:dyDescent="0.25">
      <c r="A1637" s="1">
        <v>41124</v>
      </c>
      <c r="B1637" t="s">
        <v>57</v>
      </c>
      <c r="C1637">
        <v>170</v>
      </c>
      <c r="D1637">
        <f>MONTH(cukier3[[#This Row],[Data]])</f>
        <v>8</v>
      </c>
      <c r="E1637">
        <f>IF(NOT(D1636=cukier3[[#This Row],[miesiac]]),1,0)</f>
        <v>0</v>
      </c>
      <c r="F1637">
        <f>IF(cukier3[[#This Row],[czypierwszy]]=1,(ROUNDUP((5000-F1636)/1000,0)*1000+F1636-cukier3[[#This Row],[Ilość cukru]]),F1636-cukier3[[#This Row],[Ilość cukru]])</f>
        <v>5038</v>
      </c>
      <c r="G1637">
        <f>cukier3[[#This Row],[magazyn]]-F1636+cukier3[[#This Row],[Ilość cukru]]</f>
        <v>0</v>
      </c>
      <c r="H1637">
        <f>IF(cukier3[[#This Row],[ile zakupiono]]&gt;=4000,1,0)</f>
        <v>0</v>
      </c>
    </row>
    <row r="1638" spans="1:8" x14ac:dyDescent="0.25">
      <c r="A1638" s="1">
        <v>41125</v>
      </c>
      <c r="B1638" t="s">
        <v>24</v>
      </c>
      <c r="C1638">
        <v>124</v>
      </c>
      <c r="D1638">
        <f>MONTH(cukier3[[#This Row],[Data]])</f>
        <v>8</v>
      </c>
      <c r="E1638">
        <f>IF(NOT(D1637=cukier3[[#This Row],[miesiac]]),1,0)</f>
        <v>0</v>
      </c>
      <c r="F1638">
        <f>IF(cukier3[[#This Row],[czypierwszy]]=1,(ROUNDUP((5000-F1637)/1000,0)*1000+F1637-cukier3[[#This Row],[Ilość cukru]]),F1637-cukier3[[#This Row],[Ilość cukru]])</f>
        <v>4914</v>
      </c>
      <c r="G1638">
        <f>cukier3[[#This Row],[magazyn]]-F1637+cukier3[[#This Row],[Ilość cukru]]</f>
        <v>0</v>
      </c>
      <c r="H1638">
        <f>IF(cukier3[[#This Row],[ile zakupiono]]&gt;=4000,1,0)</f>
        <v>0</v>
      </c>
    </row>
    <row r="1639" spans="1:8" x14ac:dyDescent="0.25">
      <c r="A1639" s="1">
        <v>41127</v>
      </c>
      <c r="B1639" t="s">
        <v>203</v>
      </c>
      <c r="C1639">
        <v>13</v>
      </c>
      <c r="D1639">
        <f>MONTH(cukier3[[#This Row],[Data]])</f>
        <v>8</v>
      </c>
      <c r="E1639">
        <f>IF(NOT(D1638=cukier3[[#This Row],[miesiac]]),1,0)</f>
        <v>0</v>
      </c>
      <c r="F1639">
        <f>IF(cukier3[[#This Row],[czypierwszy]]=1,(ROUNDUP((5000-F1638)/1000,0)*1000+F1638-cukier3[[#This Row],[Ilość cukru]]),F1638-cukier3[[#This Row],[Ilość cukru]])</f>
        <v>4901</v>
      </c>
      <c r="G1639">
        <f>cukier3[[#This Row],[magazyn]]-F1638+cukier3[[#This Row],[Ilość cukru]]</f>
        <v>0</v>
      </c>
      <c r="H1639">
        <f>IF(cukier3[[#This Row],[ile zakupiono]]&gt;=4000,1,0)</f>
        <v>0</v>
      </c>
    </row>
    <row r="1640" spans="1:8" x14ac:dyDescent="0.25">
      <c r="A1640" s="1">
        <v>41130</v>
      </c>
      <c r="B1640" t="s">
        <v>21</v>
      </c>
      <c r="C1640">
        <v>87</v>
      </c>
      <c r="D1640">
        <f>MONTH(cukier3[[#This Row],[Data]])</f>
        <v>8</v>
      </c>
      <c r="E1640">
        <f>IF(NOT(D1639=cukier3[[#This Row],[miesiac]]),1,0)</f>
        <v>0</v>
      </c>
      <c r="F1640">
        <f>IF(cukier3[[#This Row],[czypierwszy]]=1,(ROUNDUP((5000-F1639)/1000,0)*1000+F1639-cukier3[[#This Row],[Ilość cukru]]),F1639-cukier3[[#This Row],[Ilość cukru]])</f>
        <v>4814</v>
      </c>
      <c r="G1640">
        <f>cukier3[[#This Row],[magazyn]]-F1639+cukier3[[#This Row],[Ilość cukru]]</f>
        <v>0</v>
      </c>
      <c r="H1640">
        <f>IF(cukier3[[#This Row],[ile zakupiono]]&gt;=4000,1,0)</f>
        <v>0</v>
      </c>
    </row>
    <row r="1641" spans="1:8" x14ac:dyDescent="0.25">
      <c r="A1641" s="1">
        <v>41130</v>
      </c>
      <c r="B1641" t="s">
        <v>26</v>
      </c>
      <c r="C1641">
        <v>190</v>
      </c>
      <c r="D1641">
        <f>MONTH(cukier3[[#This Row],[Data]])</f>
        <v>8</v>
      </c>
      <c r="E1641">
        <f>IF(NOT(D1640=cukier3[[#This Row],[miesiac]]),1,0)</f>
        <v>0</v>
      </c>
      <c r="F1641">
        <f>IF(cukier3[[#This Row],[czypierwszy]]=1,(ROUNDUP((5000-F1640)/1000,0)*1000+F1640-cukier3[[#This Row],[Ilość cukru]]),F1640-cukier3[[#This Row],[Ilość cukru]])</f>
        <v>4624</v>
      </c>
      <c r="G1641">
        <f>cukier3[[#This Row],[magazyn]]-F1640+cukier3[[#This Row],[Ilość cukru]]</f>
        <v>0</v>
      </c>
      <c r="H1641">
        <f>IF(cukier3[[#This Row],[ile zakupiono]]&gt;=4000,1,0)</f>
        <v>0</v>
      </c>
    </row>
    <row r="1642" spans="1:8" x14ac:dyDescent="0.25">
      <c r="A1642" s="1">
        <v>41130</v>
      </c>
      <c r="B1642" t="s">
        <v>52</v>
      </c>
      <c r="C1642">
        <v>349</v>
      </c>
      <c r="D1642">
        <f>MONTH(cukier3[[#This Row],[Data]])</f>
        <v>8</v>
      </c>
      <c r="E1642">
        <f>IF(NOT(D1641=cukier3[[#This Row],[miesiac]]),1,0)</f>
        <v>0</v>
      </c>
      <c r="F1642">
        <f>IF(cukier3[[#This Row],[czypierwszy]]=1,(ROUNDUP((5000-F1641)/1000,0)*1000+F1641-cukier3[[#This Row],[Ilość cukru]]),F1641-cukier3[[#This Row],[Ilość cukru]])</f>
        <v>4275</v>
      </c>
      <c r="G1642">
        <f>cukier3[[#This Row],[magazyn]]-F1641+cukier3[[#This Row],[Ilość cukru]]</f>
        <v>0</v>
      </c>
      <c r="H1642">
        <f>IF(cukier3[[#This Row],[ile zakupiono]]&gt;=4000,1,0)</f>
        <v>0</v>
      </c>
    </row>
    <row r="1643" spans="1:8" x14ac:dyDescent="0.25">
      <c r="A1643" s="1">
        <v>41132</v>
      </c>
      <c r="B1643" t="s">
        <v>183</v>
      </c>
      <c r="C1643">
        <v>16</v>
      </c>
      <c r="D1643">
        <f>MONTH(cukier3[[#This Row],[Data]])</f>
        <v>8</v>
      </c>
      <c r="E1643">
        <f>IF(NOT(D1642=cukier3[[#This Row],[miesiac]]),1,0)</f>
        <v>0</v>
      </c>
      <c r="F1643">
        <f>IF(cukier3[[#This Row],[czypierwszy]]=1,(ROUNDUP((5000-F1642)/1000,0)*1000+F1642-cukier3[[#This Row],[Ilość cukru]]),F1642-cukier3[[#This Row],[Ilość cukru]])</f>
        <v>4259</v>
      </c>
      <c r="G1643">
        <f>cukier3[[#This Row],[magazyn]]-F1642+cukier3[[#This Row],[Ilość cukru]]</f>
        <v>0</v>
      </c>
      <c r="H1643">
        <f>IF(cukier3[[#This Row],[ile zakupiono]]&gt;=4000,1,0)</f>
        <v>0</v>
      </c>
    </row>
    <row r="1644" spans="1:8" x14ac:dyDescent="0.25">
      <c r="A1644" s="1">
        <v>41133</v>
      </c>
      <c r="B1644" t="s">
        <v>73</v>
      </c>
      <c r="C1644">
        <v>42</v>
      </c>
      <c r="D1644">
        <f>MONTH(cukier3[[#This Row],[Data]])</f>
        <v>8</v>
      </c>
      <c r="E1644">
        <f>IF(NOT(D1643=cukier3[[#This Row],[miesiac]]),1,0)</f>
        <v>0</v>
      </c>
      <c r="F1644">
        <f>IF(cukier3[[#This Row],[czypierwszy]]=1,(ROUNDUP((5000-F1643)/1000,0)*1000+F1643-cukier3[[#This Row],[Ilość cukru]]),F1643-cukier3[[#This Row],[Ilość cukru]])</f>
        <v>4217</v>
      </c>
      <c r="G1644">
        <f>cukier3[[#This Row],[magazyn]]-F1643+cukier3[[#This Row],[Ilość cukru]]</f>
        <v>0</v>
      </c>
      <c r="H1644">
        <f>IF(cukier3[[#This Row],[ile zakupiono]]&gt;=4000,1,0)</f>
        <v>0</v>
      </c>
    </row>
    <row r="1645" spans="1:8" x14ac:dyDescent="0.25">
      <c r="A1645" s="1">
        <v>41134</v>
      </c>
      <c r="B1645" t="s">
        <v>25</v>
      </c>
      <c r="C1645">
        <v>70</v>
      </c>
      <c r="D1645">
        <f>MONTH(cukier3[[#This Row],[Data]])</f>
        <v>8</v>
      </c>
      <c r="E1645">
        <f>IF(NOT(D1644=cukier3[[#This Row],[miesiac]]),1,0)</f>
        <v>0</v>
      </c>
      <c r="F1645">
        <f>IF(cukier3[[#This Row],[czypierwszy]]=1,(ROUNDUP((5000-F1644)/1000,0)*1000+F1644-cukier3[[#This Row],[Ilość cukru]]),F1644-cukier3[[#This Row],[Ilość cukru]])</f>
        <v>4147</v>
      </c>
      <c r="G1645">
        <f>cukier3[[#This Row],[magazyn]]-F1644+cukier3[[#This Row],[Ilość cukru]]</f>
        <v>0</v>
      </c>
      <c r="H1645">
        <f>IF(cukier3[[#This Row],[ile zakupiono]]&gt;=4000,1,0)</f>
        <v>0</v>
      </c>
    </row>
    <row r="1646" spans="1:8" x14ac:dyDescent="0.25">
      <c r="A1646" s="1">
        <v>41136</v>
      </c>
      <c r="B1646" t="s">
        <v>54</v>
      </c>
      <c r="C1646">
        <v>189</v>
      </c>
      <c r="D1646">
        <f>MONTH(cukier3[[#This Row],[Data]])</f>
        <v>8</v>
      </c>
      <c r="E1646">
        <f>IF(NOT(D1645=cukier3[[#This Row],[miesiac]]),1,0)</f>
        <v>0</v>
      </c>
      <c r="F1646">
        <f>IF(cukier3[[#This Row],[czypierwszy]]=1,(ROUNDUP((5000-F1645)/1000,0)*1000+F1645-cukier3[[#This Row],[Ilość cukru]]),F1645-cukier3[[#This Row],[Ilość cukru]])</f>
        <v>3958</v>
      </c>
      <c r="G1646">
        <f>cukier3[[#This Row],[magazyn]]-F1645+cukier3[[#This Row],[Ilość cukru]]</f>
        <v>0</v>
      </c>
      <c r="H1646">
        <f>IF(cukier3[[#This Row],[ile zakupiono]]&gt;=4000,1,0)</f>
        <v>0</v>
      </c>
    </row>
    <row r="1647" spans="1:8" x14ac:dyDescent="0.25">
      <c r="A1647" s="1">
        <v>41137</v>
      </c>
      <c r="B1647" t="s">
        <v>57</v>
      </c>
      <c r="C1647">
        <v>64</v>
      </c>
      <c r="D1647">
        <f>MONTH(cukier3[[#This Row],[Data]])</f>
        <v>8</v>
      </c>
      <c r="E1647">
        <f>IF(NOT(D1646=cukier3[[#This Row],[miesiac]]),1,0)</f>
        <v>0</v>
      </c>
      <c r="F1647">
        <f>IF(cukier3[[#This Row],[czypierwszy]]=1,(ROUNDUP((5000-F1646)/1000,0)*1000+F1646-cukier3[[#This Row],[Ilość cukru]]),F1646-cukier3[[#This Row],[Ilość cukru]])</f>
        <v>3894</v>
      </c>
      <c r="G1647">
        <f>cukier3[[#This Row],[magazyn]]-F1646+cukier3[[#This Row],[Ilość cukru]]</f>
        <v>0</v>
      </c>
      <c r="H1647">
        <f>IF(cukier3[[#This Row],[ile zakupiono]]&gt;=4000,1,0)</f>
        <v>0</v>
      </c>
    </row>
    <row r="1648" spans="1:8" x14ac:dyDescent="0.25">
      <c r="A1648" s="1">
        <v>41141</v>
      </c>
      <c r="B1648" t="s">
        <v>37</v>
      </c>
      <c r="C1648">
        <v>76</v>
      </c>
      <c r="D1648">
        <f>MONTH(cukier3[[#This Row],[Data]])</f>
        <v>8</v>
      </c>
      <c r="E1648">
        <f>IF(NOT(D1647=cukier3[[#This Row],[miesiac]]),1,0)</f>
        <v>0</v>
      </c>
      <c r="F1648">
        <f>IF(cukier3[[#This Row],[czypierwszy]]=1,(ROUNDUP((5000-F1647)/1000,0)*1000+F1647-cukier3[[#This Row],[Ilość cukru]]),F1647-cukier3[[#This Row],[Ilość cukru]])</f>
        <v>3818</v>
      </c>
      <c r="G1648">
        <f>cukier3[[#This Row],[magazyn]]-F1647+cukier3[[#This Row],[Ilość cukru]]</f>
        <v>0</v>
      </c>
      <c r="H1648">
        <f>IF(cukier3[[#This Row],[ile zakupiono]]&gt;=4000,1,0)</f>
        <v>0</v>
      </c>
    </row>
    <row r="1649" spans="1:8" x14ac:dyDescent="0.25">
      <c r="A1649" s="1">
        <v>41142</v>
      </c>
      <c r="B1649" t="s">
        <v>51</v>
      </c>
      <c r="C1649">
        <v>11</v>
      </c>
      <c r="D1649">
        <f>MONTH(cukier3[[#This Row],[Data]])</f>
        <v>8</v>
      </c>
      <c r="E1649">
        <f>IF(NOT(D1648=cukier3[[#This Row],[miesiac]]),1,0)</f>
        <v>0</v>
      </c>
      <c r="F1649">
        <f>IF(cukier3[[#This Row],[czypierwszy]]=1,(ROUNDUP((5000-F1648)/1000,0)*1000+F1648-cukier3[[#This Row],[Ilość cukru]]),F1648-cukier3[[#This Row],[Ilość cukru]])</f>
        <v>3807</v>
      </c>
      <c r="G1649">
        <f>cukier3[[#This Row],[magazyn]]-F1648+cukier3[[#This Row],[Ilość cukru]]</f>
        <v>0</v>
      </c>
      <c r="H1649">
        <f>IF(cukier3[[#This Row],[ile zakupiono]]&gt;=4000,1,0)</f>
        <v>0</v>
      </c>
    </row>
    <row r="1650" spans="1:8" x14ac:dyDescent="0.25">
      <c r="A1650" s="1">
        <v>41142</v>
      </c>
      <c r="B1650" t="s">
        <v>68</v>
      </c>
      <c r="C1650">
        <v>96</v>
      </c>
      <c r="D1650">
        <f>MONTH(cukier3[[#This Row],[Data]])</f>
        <v>8</v>
      </c>
      <c r="E1650">
        <f>IF(NOT(D1649=cukier3[[#This Row],[miesiac]]),1,0)</f>
        <v>0</v>
      </c>
      <c r="F1650">
        <f>IF(cukier3[[#This Row],[czypierwszy]]=1,(ROUNDUP((5000-F1649)/1000,0)*1000+F1649-cukier3[[#This Row],[Ilość cukru]]),F1649-cukier3[[#This Row],[Ilość cukru]])</f>
        <v>3711</v>
      </c>
      <c r="G1650">
        <f>cukier3[[#This Row],[magazyn]]-F1649+cukier3[[#This Row],[Ilość cukru]]</f>
        <v>0</v>
      </c>
      <c r="H1650">
        <f>IF(cukier3[[#This Row],[ile zakupiono]]&gt;=4000,1,0)</f>
        <v>0</v>
      </c>
    </row>
    <row r="1651" spans="1:8" x14ac:dyDescent="0.25">
      <c r="A1651" s="1">
        <v>41143</v>
      </c>
      <c r="B1651" t="s">
        <v>113</v>
      </c>
      <c r="C1651">
        <v>17</v>
      </c>
      <c r="D1651">
        <f>MONTH(cukier3[[#This Row],[Data]])</f>
        <v>8</v>
      </c>
      <c r="E1651">
        <f>IF(NOT(D1650=cukier3[[#This Row],[miesiac]]),1,0)</f>
        <v>0</v>
      </c>
      <c r="F1651">
        <f>IF(cukier3[[#This Row],[czypierwszy]]=1,(ROUNDUP((5000-F1650)/1000,0)*1000+F1650-cukier3[[#This Row],[Ilość cukru]]),F1650-cukier3[[#This Row],[Ilość cukru]])</f>
        <v>3694</v>
      </c>
      <c r="G1651">
        <f>cukier3[[#This Row],[magazyn]]-F1650+cukier3[[#This Row],[Ilość cukru]]</f>
        <v>0</v>
      </c>
      <c r="H1651">
        <f>IF(cukier3[[#This Row],[ile zakupiono]]&gt;=4000,1,0)</f>
        <v>0</v>
      </c>
    </row>
    <row r="1652" spans="1:8" x14ac:dyDescent="0.25">
      <c r="A1652" s="1">
        <v>41143</v>
      </c>
      <c r="B1652" t="s">
        <v>20</v>
      </c>
      <c r="C1652">
        <v>92</v>
      </c>
      <c r="D1652">
        <f>MONTH(cukier3[[#This Row],[Data]])</f>
        <v>8</v>
      </c>
      <c r="E1652">
        <f>IF(NOT(D1651=cukier3[[#This Row],[miesiac]]),1,0)</f>
        <v>0</v>
      </c>
      <c r="F1652">
        <f>IF(cukier3[[#This Row],[czypierwszy]]=1,(ROUNDUP((5000-F1651)/1000,0)*1000+F1651-cukier3[[#This Row],[Ilość cukru]]),F1651-cukier3[[#This Row],[Ilość cukru]])</f>
        <v>3602</v>
      </c>
      <c r="G1652">
        <f>cukier3[[#This Row],[magazyn]]-F1651+cukier3[[#This Row],[Ilość cukru]]</f>
        <v>0</v>
      </c>
      <c r="H1652">
        <f>IF(cukier3[[#This Row],[ile zakupiono]]&gt;=4000,1,0)</f>
        <v>0</v>
      </c>
    </row>
    <row r="1653" spans="1:8" x14ac:dyDescent="0.25">
      <c r="A1653" s="1">
        <v>41144</v>
      </c>
      <c r="B1653" t="s">
        <v>10</v>
      </c>
      <c r="C1653">
        <v>76</v>
      </c>
      <c r="D1653">
        <f>MONTH(cukier3[[#This Row],[Data]])</f>
        <v>8</v>
      </c>
      <c r="E1653">
        <f>IF(NOT(D1652=cukier3[[#This Row],[miesiac]]),1,0)</f>
        <v>0</v>
      </c>
      <c r="F1653">
        <f>IF(cukier3[[#This Row],[czypierwszy]]=1,(ROUNDUP((5000-F1652)/1000,0)*1000+F1652-cukier3[[#This Row],[Ilość cukru]]),F1652-cukier3[[#This Row],[Ilość cukru]])</f>
        <v>3526</v>
      </c>
      <c r="G1653">
        <f>cukier3[[#This Row],[magazyn]]-F1652+cukier3[[#This Row],[Ilość cukru]]</f>
        <v>0</v>
      </c>
      <c r="H1653">
        <f>IF(cukier3[[#This Row],[ile zakupiono]]&gt;=4000,1,0)</f>
        <v>0</v>
      </c>
    </row>
    <row r="1654" spans="1:8" x14ac:dyDescent="0.25">
      <c r="A1654" s="1">
        <v>41146</v>
      </c>
      <c r="B1654" t="s">
        <v>12</v>
      </c>
      <c r="C1654">
        <v>77</v>
      </c>
      <c r="D1654">
        <f>MONTH(cukier3[[#This Row],[Data]])</f>
        <v>8</v>
      </c>
      <c r="E1654">
        <f>IF(NOT(D1653=cukier3[[#This Row],[miesiac]]),1,0)</f>
        <v>0</v>
      </c>
      <c r="F1654">
        <f>IF(cukier3[[#This Row],[czypierwszy]]=1,(ROUNDUP((5000-F1653)/1000,0)*1000+F1653-cukier3[[#This Row],[Ilość cukru]]),F1653-cukier3[[#This Row],[Ilość cukru]])</f>
        <v>3449</v>
      </c>
      <c r="G1654">
        <f>cukier3[[#This Row],[magazyn]]-F1653+cukier3[[#This Row],[Ilość cukru]]</f>
        <v>0</v>
      </c>
      <c r="H1654">
        <f>IF(cukier3[[#This Row],[ile zakupiono]]&gt;=4000,1,0)</f>
        <v>0</v>
      </c>
    </row>
    <row r="1655" spans="1:8" x14ac:dyDescent="0.25">
      <c r="A1655" s="1">
        <v>41147</v>
      </c>
      <c r="B1655" t="s">
        <v>104</v>
      </c>
      <c r="C1655">
        <v>344</v>
      </c>
      <c r="D1655">
        <f>MONTH(cukier3[[#This Row],[Data]])</f>
        <v>8</v>
      </c>
      <c r="E1655">
        <f>IF(NOT(D1654=cukier3[[#This Row],[miesiac]]),1,0)</f>
        <v>0</v>
      </c>
      <c r="F1655">
        <f>IF(cukier3[[#This Row],[czypierwszy]]=1,(ROUNDUP((5000-F1654)/1000,0)*1000+F1654-cukier3[[#This Row],[Ilość cukru]]),F1654-cukier3[[#This Row],[Ilość cukru]])</f>
        <v>3105</v>
      </c>
      <c r="G1655">
        <f>cukier3[[#This Row],[magazyn]]-F1654+cukier3[[#This Row],[Ilość cukru]]</f>
        <v>0</v>
      </c>
      <c r="H1655">
        <f>IF(cukier3[[#This Row],[ile zakupiono]]&gt;=4000,1,0)</f>
        <v>0</v>
      </c>
    </row>
    <row r="1656" spans="1:8" x14ac:dyDescent="0.25">
      <c r="A1656" s="1">
        <v>41147</v>
      </c>
      <c r="B1656" t="s">
        <v>9</v>
      </c>
      <c r="C1656">
        <v>218</v>
      </c>
      <c r="D1656">
        <f>MONTH(cukier3[[#This Row],[Data]])</f>
        <v>8</v>
      </c>
      <c r="E1656">
        <f>IF(NOT(D1655=cukier3[[#This Row],[miesiac]]),1,0)</f>
        <v>0</v>
      </c>
      <c r="F1656">
        <f>IF(cukier3[[#This Row],[czypierwszy]]=1,(ROUNDUP((5000-F1655)/1000,0)*1000+F1655-cukier3[[#This Row],[Ilość cukru]]),F1655-cukier3[[#This Row],[Ilość cukru]])</f>
        <v>2887</v>
      </c>
      <c r="G1656">
        <f>cukier3[[#This Row],[magazyn]]-F1655+cukier3[[#This Row],[Ilość cukru]]</f>
        <v>0</v>
      </c>
      <c r="H1656">
        <f>IF(cukier3[[#This Row],[ile zakupiono]]&gt;=4000,1,0)</f>
        <v>0</v>
      </c>
    </row>
    <row r="1657" spans="1:8" x14ac:dyDescent="0.25">
      <c r="A1657" s="1">
        <v>41148</v>
      </c>
      <c r="B1657" t="s">
        <v>52</v>
      </c>
      <c r="C1657">
        <v>115</v>
      </c>
      <c r="D1657">
        <f>MONTH(cukier3[[#This Row],[Data]])</f>
        <v>8</v>
      </c>
      <c r="E1657">
        <f>IF(NOT(D1656=cukier3[[#This Row],[miesiac]]),1,0)</f>
        <v>0</v>
      </c>
      <c r="F1657">
        <f>IF(cukier3[[#This Row],[czypierwszy]]=1,(ROUNDUP((5000-F1656)/1000,0)*1000+F1656-cukier3[[#This Row],[Ilość cukru]]),F1656-cukier3[[#This Row],[Ilość cukru]])</f>
        <v>2772</v>
      </c>
      <c r="G1657">
        <f>cukier3[[#This Row],[magazyn]]-F1656+cukier3[[#This Row],[Ilość cukru]]</f>
        <v>0</v>
      </c>
      <c r="H1657">
        <f>IF(cukier3[[#This Row],[ile zakupiono]]&gt;=4000,1,0)</f>
        <v>0</v>
      </c>
    </row>
    <row r="1658" spans="1:8" x14ac:dyDescent="0.25">
      <c r="A1658" s="1">
        <v>41149</v>
      </c>
      <c r="B1658" t="s">
        <v>82</v>
      </c>
      <c r="C1658">
        <v>143</v>
      </c>
      <c r="D1658">
        <f>MONTH(cukier3[[#This Row],[Data]])</f>
        <v>8</v>
      </c>
      <c r="E1658">
        <f>IF(NOT(D1657=cukier3[[#This Row],[miesiac]]),1,0)</f>
        <v>0</v>
      </c>
      <c r="F1658">
        <f>IF(cukier3[[#This Row],[czypierwszy]]=1,(ROUNDUP((5000-F1657)/1000,0)*1000+F1657-cukier3[[#This Row],[Ilość cukru]]),F1657-cukier3[[#This Row],[Ilość cukru]])</f>
        <v>2629</v>
      </c>
      <c r="G1658">
        <f>cukier3[[#This Row],[magazyn]]-F1657+cukier3[[#This Row],[Ilość cukru]]</f>
        <v>0</v>
      </c>
      <c r="H1658">
        <f>IF(cukier3[[#This Row],[ile zakupiono]]&gt;=4000,1,0)</f>
        <v>0</v>
      </c>
    </row>
    <row r="1659" spans="1:8" x14ac:dyDescent="0.25">
      <c r="A1659" s="1">
        <v>41149</v>
      </c>
      <c r="B1659" t="s">
        <v>139</v>
      </c>
      <c r="C1659">
        <v>1</v>
      </c>
      <c r="D1659">
        <f>MONTH(cukier3[[#This Row],[Data]])</f>
        <v>8</v>
      </c>
      <c r="E1659">
        <f>IF(NOT(D1658=cukier3[[#This Row],[miesiac]]),1,0)</f>
        <v>0</v>
      </c>
      <c r="F1659">
        <f>IF(cukier3[[#This Row],[czypierwszy]]=1,(ROUNDUP((5000-F1658)/1000,0)*1000+F1658-cukier3[[#This Row],[Ilość cukru]]),F1658-cukier3[[#This Row],[Ilość cukru]])</f>
        <v>2628</v>
      </c>
      <c r="G1659">
        <f>cukier3[[#This Row],[magazyn]]-F1658+cukier3[[#This Row],[Ilość cukru]]</f>
        <v>0</v>
      </c>
      <c r="H1659">
        <f>IF(cukier3[[#This Row],[ile zakupiono]]&gt;=4000,1,0)</f>
        <v>0</v>
      </c>
    </row>
    <row r="1660" spans="1:8" x14ac:dyDescent="0.25">
      <c r="A1660" s="1">
        <v>41154</v>
      </c>
      <c r="B1660" t="s">
        <v>71</v>
      </c>
      <c r="C1660">
        <v>133</v>
      </c>
      <c r="D1660">
        <f>MONTH(cukier3[[#This Row],[Data]])</f>
        <v>9</v>
      </c>
      <c r="E1660">
        <f>IF(NOT(D1659=cukier3[[#This Row],[miesiac]]),1,0)</f>
        <v>1</v>
      </c>
      <c r="F1660">
        <f>IF(cukier3[[#This Row],[czypierwszy]]=1,(ROUNDUP((5000-F1659)/1000,0)*1000+F1659-cukier3[[#This Row],[Ilość cukru]]),F1659-cukier3[[#This Row],[Ilość cukru]])</f>
        <v>5495</v>
      </c>
      <c r="G1660">
        <f>cukier3[[#This Row],[magazyn]]-F1659+cukier3[[#This Row],[Ilość cukru]]</f>
        <v>3000</v>
      </c>
      <c r="H1660">
        <f>IF(cukier3[[#This Row],[ile zakupiono]]&gt;=4000,1,0)</f>
        <v>0</v>
      </c>
    </row>
    <row r="1661" spans="1:8" x14ac:dyDescent="0.25">
      <c r="A1661" s="1">
        <v>41154</v>
      </c>
      <c r="B1661" t="s">
        <v>19</v>
      </c>
      <c r="C1661">
        <v>496</v>
      </c>
      <c r="D1661">
        <f>MONTH(cukier3[[#This Row],[Data]])</f>
        <v>9</v>
      </c>
      <c r="E1661">
        <f>IF(NOT(D1660=cukier3[[#This Row],[miesiac]]),1,0)</f>
        <v>0</v>
      </c>
      <c r="F1661">
        <f>IF(cukier3[[#This Row],[czypierwszy]]=1,(ROUNDUP((5000-F1660)/1000,0)*1000+F1660-cukier3[[#This Row],[Ilość cukru]]),F1660-cukier3[[#This Row],[Ilość cukru]])</f>
        <v>4999</v>
      </c>
      <c r="G1661">
        <f>cukier3[[#This Row],[magazyn]]-F1660+cukier3[[#This Row],[Ilość cukru]]</f>
        <v>0</v>
      </c>
      <c r="H1661">
        <f>IF(cukier3[[#This Row],[ile zakupiono]]&gt;=4000,1,0)</f>
        <v>0</v>
      </c>
    </row>
    <row r="1662" spans="1:8" x14ac:dyDescent="0.25">
      <c r="A1662" s="1">
        <v>41154</v>
      </c>
      <c r="B1662" t="s">
        <v>110</v>
      </c>
      <c r="C1662">
        <v>5</v>
      </c>
      <c r="D1662">
        <f>MONTH(cukier3[[#This Row],[Data]])</f>
        <v>9</v>
      </c>
      <c r="E1662">
        <f>IF(NOT(D1661=cukier3[[#This Row],[miesiac]]),1,0)</f>
        <v>0</v>
      </c>
      <c r="F1662">
        <f>IF(cukier3[[#This Row],[czypierwszy]]=1,(ROUNDUP((5000-F1661)/1000,0)*1000+F1661-cukier3[[#This Row],[Ilość cukru]]),F1661-cukier3[[#This Row],[Ilość cukru]])</f>
        <v>4994</v>
      </c>
      <c r="G1662">
        <f>cukier3[[#This Row],[magazyn]]-F1661+cukier3[[#This Row],[Ilość cukru]]</f>
        <v>0</v>
      </c>
      <c r="H1662">
        <f>IF(cukier3[[#This Row],[ile zakupiono]]&gt;=4000,1,0)</f>
        <v>0</v>
      </c>
    </row>
    <row r="1663" spans="1:8" x14ac:dyDescent="0.25">
      <c r="A1663" s="1">
        <v>41156</v>
      </c>
      <c r="B1663" t="s">
        <v>174</v>
      </c>
      <c r="C1663">
        <v>8</v>
      </c>
      <c r="D1663">
        <f>MONTH(cukier3[[#This Row],[Data]])</f>
        <v>9</v>
      </c>
      <c r="E1663">
        <f>IF(NOT(D1662=cukier3[[#This Row],[miesiac]]),1,0)</f>
        <v>0</v>
      </c>
      <c r="F1663">
        <f>IF(cukier3[[#This Row],[czypierwszy]]=1,(ROUNDUP((5000-F1662)/1000,0)*1000+F1662-cukier3[[#This Row],[Ilość cukru]]),F1662-cukier3[[#This Row],[Ilość cukru]])</f>
        <v>4986</v>
      </c>
      <c r="G1663">
        <f>cukier3[[#This Row],[magazyn]]-F1662+cukier3[[#This Row],[Ilość cukru]]</f>
        <v>0</v>
      </c>
      <c r="H1663">
        <f>IF(cukier3[[#This Row],[ile zakupiono]]&gt;=4000,1,0)</f>
        <v>0</v>
      </c>
    </row>
    <row r="1664" spans="1:8" x14ac:dyDescent="0.25">
      <c r="A1664" s="1">
        <v>41157</v>
      </c>
      <c r="B1664" t="s">
        <v>54</v>
      </c>
      <c r="C1664">
        <v>59</v>
      </c>
      <c r="D1664">
        <f>MONTH(cukier3[[#This Row],[Data]])</f>
        <v>9</v>
      </c>
      <c r="E1664">
        <f>IF(NOT(D1663=cukier3[[#This Row],[miesiac]]),1,0)</f>
        <v>0</v>
      </c>
      <c r="F1664">
        <f>IF(cukier3[[#This Row],[czypierwszy]]=1,(ROUNDUP((5000-F1663)/1000,0)*1000+F1663-cukier3[[#This Row],[Ilość cukru]]),F1663-cukier3[[#This Row],[Ilość cukru]])</f>
        <v>4927</v>
      </c>
      <c r="G1664">
        <f>cukier3[[#This Row],[magazyn]]-F1663+cukier3[[#This Row],[Ilość cukru]]</f>
        <v>0</v>
      </c>
      <c r="H1664">
        <f>IF(cukier3[[#This Row],[ile zakupiono]]&gt;=4000,1,0)</f>
        <v>0</v>
      </c>
    </row>
    <row r="1665" spans="1:8" x14ac:dyDescent="0.25">
      <c r="A1665" s="1">
        <v>41157</v>
      </c>
      <c r="B1665" t="s">
        <v>19</v>
      </c>
      <c r="C1665">
        <v>273</v>
      </c>
      <c r="D1665">
        <f>MONTH(cukier3[[#This Row],[Data]])</f>
        <v>9</v>
      </c>
      <c r="E1665">
        <f>IF(NOT(D1664=cukier3[[#This Row],[miesiac]]),1,0)</f>
        <v>0</v>
      </c>
      <c r="F1665">
        <f>IF(cukier3[[#This Row],[czypierwszy]]=1,(ROUNDUP((5000-F1664)/1000,0)*1000+F1664-cukier3[[#This Row],[Ilość cukru]]),F1664-cukier3[[#This Row],[Ilość cukru]])</f>
        <v>4654</v>
      </c>
      <c r="G1665">
        <f>cukier3[[#This Row],[magazyn]]-F1664+cukier3[[#This Row],[Ilość cukru]]</f>
        <v>0</v>
      </c>
      <c r="H1665">
        <f>IF(cukier3[[#This Row],[ile zakupiono]]&gt;=4000,1,0)</f>
        <v>0</v>
      </c>
    </row>
    <row r="1666" spans="1:8" x14ac:dyDescent="0.25">
      <c r="A1666" s="1">
        <v>41158</v>
      </c>
      <c r="B1666" t="s">
        <v>11</v>
      </c>
      <c r="C1666">
        <v>165</v>
      </c>
      <c r="D1666">
        <f>MONTH(cukier3[[#This Row],[Data]])</f>
        <v>9</v>
      </c>
      <c r="E1666">
        <f>IF(NOT(D1665=cukier3[[#This Row],[miesiac]]),1,0)</f>
        <v>0</v>
      </c>
      <c r="F1666">
        <f>IF(cukier3[[#This Row],[czypierwszy]]=1,(ROUNDUP((5000-F1665)/1000,0)*1000+F1665-cukier3[[#This Row],[Ilość cukru]]),F1665-cukier3[[#This Row],[Ilość cukru]])</f>
        <v>4489</v>
      </c>
      <c r="G1666">
        <f>cukier3[[#This Row],[magazyn]]-F1665+cukier3[[#This Row],[Ilość cukru]]</f>
        <v>0</v>
      </c>
      <c r="H1666">
        <f>IF(cukier3[[#This Row],[ile zakupiono]]&gt;=4000,1,0)</f>
        <v>0</v>
      </c>
    </row>
    <row r="1667" spans="1:8" x14ac:dyDescent="0.25">
      <c r="A1667" s="1">
        <v>41162</v>
      </c>
      <c r="B1667" t="s">
        <v>50</v>
      </c>
      <c r="C1667">
        <v>13</v>
      </c>
      <c r="D1667">
        <f>MONTH(cukier3[[#This Row],[Data]])</f>
        <v>9</v>
      </c>
      <c r="E1667">
        <f>IF(NOT(D1666=cukier3[[#This Row],[miesiac]]),1,0)</f>
        <v>0</v>
      </c>
      <c r="F1667">
        <f>IF(cukier3[[#This Row],[czypierwszy]]=1,(ROUNDUP((5000-F1666)/1000,0)*1000+F1666-cukier3[[#This Row],[Ilość cukru]]),F1666-cukier3[[#This Row],[Ilość cukru]])</f>
        <v>4476</v>
      </c>
      <c r="G1667">
        <f>cukier3[[#This Row],[magazyn]]-F1666+cukier3[[#This Row],[Ilość cukru]]</f>
        <v>0</v>
      </c>
      <c r="H1667">
        <f>IF(cukier3[[#This Row],[ile zakupiono]]&gt;=4000,1,0)</f>
        <v>0</v>
      </c>
    </row>
    <row r="1668" spans="1:8" x14ac:dyDescent="0.25">
      <c r="A1668" s="1">
        <v>41163</v>
      </c>
      <c r="B1668" t="s">
        <v>71</v>
      </c>
      <c r="C1668">
        <v>143</v>
      </c>
      <c r="D1668">
        <f>MONTH(cukier3[[#This Row],[Data]])</f>
        <v>9</v>
      </c>
      <c r="E1668">
        <f>IF(NOT(D1667=cukier3[[#This Row],[miesiac]]),1,0)</f>
        <v>0</v>
      </c>
      <c r="F1668">
        <f>IF(cukier3[[#This Row],[czypierwszy]]=1,(ROUNDUP((5000-F1667)/1000,0)*1000+F1667-cukier3[[#This Row],[Ilość cukru]]),F1667-cukier3[[#This Row],[Ilość cukru]])</f>
        <v>4333</v>
      </c>
      <c r="G1668">
        <f>cukier3[[#This Row],[magazyn]]-F1667+cukier3[[#This Row],[Ilość cukru]]</f>
        <v>0</v>
      </c>
      <c r="H1668">
        <f>IF(cukier3[[#This Row],[ile zakupiono]]&gt;=4000,1,0)</f>
        <v>0</v>
      </c>
    </row>
    <row r="1669" spans="1:8" x14ac:dyDescent="0.25">
      <c r="A1669" s="1">
        <v>41167</v>
      </c>
      <c r="B1669" t="s">
        <v>232</v>
      </c>
      <c r="C1669">
        <v>20</v>
      </c>
      <c r="D1669">
        <f>MONTH(cukier3[[#This Row],[Data]])</f>
        <v>9</v>
      </c>
      <c r="E1669">
        <f>IF(NOT(D1668=cukier3[[#This Row],[miesiac]]),1,0)</f>
        <v>0</v>
      </c>
      <c r="F1669">
        <f>IF(cukier3[[#This Row],[czypierwszy]]=1,(ROUNDUP((5000-F1668)/1000,0)*1000+F1668-cukier3[[#This Row],[Ilość cukru]]),F1668-cukier3[[#This Row],[Ilość cukru]])</f>
        <v>4313</v>
      </c>
      <c r="G1669">
        <f>cukier3[[#This Row],[magazyn]]-F1668+cukier3[[#This Row],[Ilość cukru]]</f>
        <v>0</v>
      </c>
      <c r="H1669">
        <f>IF(cukier3[[#This Row],[ile zakupiono]]&gt;=4000,1,0)</f>
        <v>0</v>
      </c>
    </row>
    <row r="1670" spans="1:8" x14ac:dyDescent="0.25">
      <c r="A1670" s="1">
        <v>41171</v>
      </c>
      <c r="B1670" t="s">
        <v>56</v>
      </c>
      <c r="C1670">
        <v>4</v>
      </c>
      <c r="D1670">
        <f>MONTH(cukier3[[#This Row],[Data]])</f>
        <v>9</v>
      </c>
      <c r="E1670">
        <f>IF(NOT(D1669=cukier3[[#This Row],[miesiac]]),1,0)</f>
        <v>0</v>
      </c>
      <c r="F1670">
        <f>IF(cukier3[[#This Row],[czypierwszy]]=1,(ROUNDUP((5000-F1669)/1000,0)*1000+F1669-cukier3[[#This Row],[Ilość cukru]]),F1669-cukier3[[#This Row],[Ilość cukru]])</f>
        <v>4309</v>
      </c>
      <c r="G1670">
        <f>cukier3[[#This Row],[magazyn]]-F1669+cukier3[[#This Row],[Ilość cukru]]</f>
        <v>0</v>
      </c>
      <c r="H1670">
        <f>IF(cukier3[[#This Row],[ile zakupiono]]&gt;=4000,1,0)</f>
        <v>0</v>
      </c>
    </row>
    <row r="1671" spans="1:8" x14ac:dyDescent="0.25">
      <c r="A1671" s="1">
        <v>41175</v>
      </c>
      <c r="B1671" t="s">
        <v>133</v>
      </c>
      <c r="C1671">
        <v>102</v>
      </c>
      <c r="D1671">
        <f>MONTH(cukier3[[#This Row],[Data]])</f>
        <v>9</v>
      </c>
      <c r="E1671">
        <f>IF(NOT(D1670=cukier3[[#This Row],[miesiac]]),1,0)</f>
        <v>0</v>
      </c>
      <c r="F1671">
        <f>IF(cukier3[[#This Row],[czypierwszy]]=1,(ROUNDUP((5000-F1670)/1000,0)*1000+F1670-cukier3[[#This Row],[Ilość cukru]]),F1670-cukier3[[#This Row],[Ilość cukru]])</f>
        <v>4207</v>
      </c>
      <c r="G1671">
        <f>cukier3[[#This Row],[magazyn]]-F1670+cukier3[[#This Row],[Ilość cukru]]</f>
        <v>0</v>
      </c>
      <c r="H1671">
        <f>IF(cukier3[[#This Row],[ile zakupiono]]&gt;=4000,1,0)</f>
        <v>0</v>
      </c>
    </row>
    <row r="1672" spans="1:8" x14ac:dyDescent="0.25">
      <c r="A1672" s="1">
        <v>41177</v>
      </c>
      <c r="B1672" t="s">
        <v>8</v>
      </c>
      <c r="C1672">
        <v>155</v>
      </c>
      <c r="D1672">
        <f>MONTH(cukier3[[#This Row],[Data]])</f>
        <v>9</v>
      </c>
      <c r="E1672">
        <f>IF(NOT(D1671=cukier3[[#This Row],[miesiac]]),1,0)</f>
        <v>0</v>
      </c>
      <c r="F1672">
        <f>IF(cukier3[[#This Row],[czypierwszy]]=1,(ROUNDUP((5000-F1671)/1000,0)*1000+F1671-cukier3[[#This Row],[Ilość cukru]]),F1671-cukier3[[#This Row],[Ilość cukru]])</f>
        <v>4052</v>
      </c>
      <c r="G1672">
        <f>cukier3[[#This Row],[magazyn]]-F1671+cukier3[[#This Row],[Ilość cukru]]</f>
        <v>0</v>
      </c>
      <c r="H1672">
        <f>IF(cukier3[[#This Row],[ile zakupiono]]&gt;=4000,1,0)</f>
        <v>0</v>
      </c>
    </row>
    <row r="1673" spans="1:8" x14ac:dyDescent="0.25">
      <c r="A1673" s="1">
        <v>41179</v>
      </c>
      <c r="B1673" t="s">
        <v>9</v>
      </c>
      <c r="C1673">
        <v>226</v>
      </c>
      <c r="D1673">
        <f>MONTH(cukier3[[#This Row],[Data]])</f>
        <v>9</v>
      </c>
      <c r="E1673">
        <f>IF(NOT(D1672=cukier3[[#This Row],[miesiac]]),1,0)</f>
        <v>0</v>
      </c>
      <c r="F1673">
        <f>IF(cukier3[[#This Row],[czypierwszy]]=1,(ROUNDUP((5000-F1672)/1000,0)*1000+F1672-cukier3[[#This Row],[Ilość cukru]]),F1672-cukier3[[#This Row],[Ilość cukru]])</f>
        <v>3826</v>
      </c>
      <c r="G1673">
        <f>cukier3[[#This Row],[magazyn]]-F1672+cukier3[[#This Row],[Ilość cukru]]</f>
        <v>0</v>
      </c>
      <c r="H1673">
        <f>IF(cukier3[[#This Row],[ile zakupiono]]&gt;=4000,1,0)</f>
        <v>0</v>
      </c>
    </row>
    <row r="1674" spans="1:8" x14ac:dyDescent="0.25">
      <c r="A1674" s="1">
        <v>41179</v>
      </c>
      <c r="B1674" t="s">
        <v>16</v>
      </c>
      <c r="C1674">
        <v>346</v>
      </c>
      <c r="D1674">
        <f>MONTH(cukier3[[#This Row],[Data]])</f>
        <v>9</v>
      </c>
      <c r="E1674">
        <f>IF(NOT(D1673=cukier3[[#This Row],[miesiac]]),1,0)</f>
        <v>0</v>
      </c>
      <c r="F1674">
        <f>IF(cukier3[[#This Row],[czypierwszy]]=1,(ROUNDUP((5000-F1673)/1000,0)*1000+F1673-cukier3[[#This Row],[Ilość cukru]]),F1673-cukier3[[#This Row],[Ilość cukru]])</f>
        <v>3480</v>
      </c>
      <c r="G1674">
        <f>cukier3[[#This Row],[magazyn]]-F1673+cukier3[[#This Row],[Ilość cukru]]</f>
        <v>0</v>
      </c>
      <c r="H1674">
        <f>IF(cukier3[[#This Row],[ile zakupiono]]&gt;=4000,1,0)</f>
        <v>0</v>
      </c>
    </row>
    <row r="1675" spans="1:8" x14ac:dyDescent="0.25">
      <c r="A1675" s="1">
        <v>41180</v>
      </c>
      <c r="B1675" t="s">
        <v>54</v>
      </c>
      <c r="C1675">
        <v>45</v>
      </c>
      <c r="D1675">
        <f>MONTH(cukier3[[#This Row],[Data]])</f>
        <v>9</v>
      </c>
      <c r="E1675">
        <f>IF(NOT(D1674=cukier3[[#This Row],[miesiac]]),1,0)</f>
        <v>0</v>
      </c>
      <c r="F1675">
        <f>IF(cukier3[[#This Row],[czypierwszy]]=1,(ROUNDUP((5000-F1674)/1000,0)*1000+F1674-cukier3[[#This Row],[Ilość cukru]]),F1674-cukier3[[#This Row],[Ilość cukru]])</f>
        <v>3435</v>
      </c>
      <c r="G1675">
        <f>cukier3[[#This Row],[magazyn]]-F1674+cukier3[[#This Row],[Ilość cukru]]</f>
        <v>0</v>
      </c>
      <c r="H1675">
        <f>IF(cukier3[[#This Row],[ile zakupiono]]&gt;=4000,1,0)</f>
        <v>0</v>
      </c>
    </row>
    <row r="1676" spans="1:8" x14ac:dyDescent="0.25">
      <c r="A1676" s="1">
        <v>41182</v>
      </c>
      <c r="B1676" t="s">
        <v>153</v>
      </c>
      <c r="C1676">
        <v>11</v>
      </c>
      <c r="D1676">
        <f>MONTH(cukier3[[#This Row],[Data]])</f>
        <v>9</v>
      </c>
      <c r="E1676">
        <f>IF(NOT(D1675=cukier3[[#This Row],[miesiac]]),1,0)</f>
        <v>0</v>
      </c>
      <c r="F1676">
        <f>IF(cukier3[[#This Row],[czypierwszy]]=1,(ROUNDUP((5000-F1675)/1000,0)*1000+F1675-cukier3[[#This Row],[Ilość cukru]]),F1675-cukier3[[#This Row],[Ilość cukru]])</f>
        <v>3424</v>
      </c>
      <c r="G1676">
        <f>cukier3[[#This Row],[magazyn]]-F1675+cukier3[[#This Row],[Ilość cukru]]</f>
        <v>0</v>
      </c>
      <c r="H1676">
        <f>IF(cukier3[[#This Row],[ile zakupiono]]&gt;=4000,1,0)</f>
        <v>0</v>
      </c>
    </row>
    <row r="1677" spans="1:8" x14ac:dyDescent="0.25">
      <c r="A1677" s="1">
        <v>41185</v>
      </c>
      <c r="B1677" t="s">
        <v>132</v>
      </c>
      <c r="C1677">
        <v>14</v>
      </c>
      <c r="D1677">
        <f>MONTH(cukier3[[#This Row],[Data]])</f>
        <v>10</v>
      </c>
      <c r="E1677">
        <f>IF(NOT(D1676=cukier3[[#This Row],[miesiac]]),1,0)</f>
        <v>1</v>
      </c>
      <c r="F1677">
        <f>IF(cukier3[[#This Row],[czypierwszy]]=1,(ROUNDUP((5000-F1676)/1000,0)*1000+F1676-cukier3[[#This Row],[Ilość cukru]]),F1676-cukier3[[#This Row],[Ilość cukru]])</f>
        <v>5410</v>
      </c>
      <c r="G1677">
        <f>cukier3[[#This Row],[magazyn]]-F1676+cukier3[[#This Row],[Ilość cukru]]</f>
        <v>2000</v>
      </c>
      <c r="H1677">
        <f>IF(cukier3[[#This Row],[ile zakupiono]]&gt;=4000,1,0)</f>
        <v>0</v>
      </c>
    </row>
    <row r="1678" spans="1:8" x14ac:dyDescent="0.25">
      <c r="A1678" s="1">
        <v>41190</v>
      </c>
      <c r="B1678" t="s">
        <v>53</v>
      </c>
      <c r="C1678">
        <v>12</v>
      </c>
      <c r="D1678">
        <f>MONTH(cukier3[[#This Row],[Data]])</f>
        <v>10</v>
      </c>
      <c r="E1678">
        <f>IF(NOT(D1677=cukier3[[#This Row],[miesiac]]),1,0)</f>
        <v>0</v>
      </c>
      <c r="F1678">
        <f>IF(cukier3[[#This Row],[czypierwszy]]=1,(ROUNDUP((5000-F1677)/1000,0)*1000+F1677-cukier3[[#This Row],[Ilość cukru]]),F1677-cukier3[[#This Row],[Ilość cukru]])</f>
        <v>5398</v>
      </c>
      <c r="G1678">
        <f>cukier3[[#This Row],[magazyn]]-F1677+cukier3[[#This Row],[Ilość cukru]]</f>
        <v>0</v>
      </c>
      <c r="H1678">
        <f>IF(cukier3[[#This Row],[ile zakupiono]]&gt;=4000,1,0)</f>
        <v>0</v>
      </c>
    </row>
    <row r="1679" spans="1:8" x14ac:dyDescent="0.25">
      <c r="A1679" s="1">
        <v>41195</v>
      </c>
      <c r="B1679" t="s">
        <v>156</v>
      </c>
      <c r="C1679">
        <v>11</v>
      </c>
      <c r="D1679">
        <f>MONTH(cukier3[[#This Row],[Data]])</f>
        <v>10</v>
      </c>
      <c r="E1679">
        <f>IF(NOT(D1678=cukier3[[#This Row],[miesiac]]),1,0)</f>
        <v>0</v>
      </c>
      <c r="F1679">
        <f>IF(cukier3[[#This Row],[czypierwszy]]=1,(ROUNDUP((5000-F1678)/1000,0)*1000+F1678-cukier3[[#This Row],[Ilość cukru]]),F1678-cukier3[[#This Row],[Ilość cukru]])</f>
        <v>5387</v>
      </c>
      <c r="G1679">
        <f>cukier3[[#This Row],[magazyn]]-F1678+cukier3[[#This Row],[Ilość cukru]]</f>
        <v>0</v>
      </c>
      <c r="H1679">
        <f>IF(cukier3[[#This Row],[ile zakupiono]]&gt;=4000,1,0)</f>
        <v>0</v>
      </c>
    </row>
    <row r="1680" spans="1:8" x14ac:dyDescent="0.25">
      <c r="A1680" s="1">
        <v>41195</v>
      </c>
      <c r="B1680" t="s">
        <v>28</v>
      </c>
      <c r="C1680">
        <v>142</v>
      </c>
      <c r="D1680">
        <f>MONTH(cukier3[[#This Row],[Data]])</f>
        <v>10</v>
      </c>
      <c r="E1680">
        <f>IF(NOT(D1679=cukier3[[#This Row],[miesiac]]),1,0)</f>
        <v>0</v>
      </c>
      <c r="F1680">
        <f>IF(cukier3[[#This Row],[czypierwszy]]=1,(ROUNDUP((5000-F1679)/1000,0)*1000+F1679-cukier3[[#This Row],[Ilość cukru]]),F1679-cukier3[[#This Row],[Ilość cukru]])</f>
        <v>5245</v>
      </c>
      <c r="G1680">
        <f>cukier3[[#This Row],[magazyn]]-F1679+cukier3[[#This Row],[Ilość cukru]]</f>
        <v>0</v>
      </c>
      <c r="H1680">
        <f>IF(cukier3[[#This Row],[ile zakupiono]]&gt;=4000,1,0)</f>
        <v>0</v>
      </c>
    </row>
    <row r="1681" spans="1:8" x14ac:dyDescent="0.25">
      <c r="A1681" s="1">
        <v>41201</v>
      </c>
      <c r="B1681" t="s">
        <v>73</v>
      </c>
      <c r="C1681">
        <v>184</v>
      </c>
      <c r="D1681">
        <f>MONTH(cukier3[[#This Row],[Data]])</f>
        <v>10</v>
      </c>
      <c r="E1681">
        <f>IF(NOT(D1680=cukier3[[#This Row],[miesiac]]),1,0)</f>
        <v>0</v>
      </c>
      <c r="F1681">
        <f>IF(cukier3[[#This Row],[czypierwszy]]=1,(ROUNDUP((5000-F1680)/1000,0)*1000+F1680-cukier3[[#This Row],[Ilość cukru]]),F1680-cukier3[[#This Row],[Ilość cukru]])</f>
        <v>5061</v>
      </c>
      <c r="G1681">
        <f>cukier3[[#This Row],[magazyn]]-F1680+cukier3[[#This Row],[Ilość cukru]]</f>
        <v>0</v>
      </c>
      <c r="H1681">
        <f>IF(cukier3[[#This Row],[ile zakupiono]]&gt;=4000,1,0)</f>
        <v>0</v>
      </c>
    </row>
    <row r="1682" spans="1:8" x14ac:dyDescent="0.25">
      <c r="A1682" s="1">
        <v>41202</v>
      </c>
      <c r="B1682" t="s">
        <v>47</v>
      </c>
      <c r="C1682">
        <v>390</v>
      </c>
      <c r="D1682">
        <f>MONTH(cukier3[[#This Row],[Data]])</f>
        <v>10</v>
      </c>
      <c r="E1682">
        <f>IF(NOT(D1681=cukier3[[#This Row],[miesiac]]),1,0)</f>
        <v>0</v>
      </c>
      <c r="F1682">
        <f>IF(cukier3[[#This Row],[czypierwszy]]=1,(ROUNDUP((5000-F1681)/1000,0)*1000+F1681-cukier3[[#This Row],[Ilość cukru]]),F1681-cukier3[[#This Row],[Ilość cukru]])</f>
        <v>4671</v>
      </c>
      <c r="G1682">
        <f>cukier3[[#This Row],[magazyn]]-F1681+cukier3[[#This Row],[Ilość cukru]]</f>
        <v>0</v>
      </c>
      <c r="H1682">
        <f>IF(cukier3[[#This Row],[ile zakupiono]]&gt;=4000,1,0)</f>
        <v>0</v>
      </c>
    </row>
    <row r="1683" spans="1:8" x14ac:dyDescent="0.25">
      <c r="A1683" s="1">
        <v>41206</v>
      </c>
      <c r="B1683" t="s">
        <v>39</v>
      </c>
      <c r="C1683">
        <v>110</v>
      </c>
      <c r="D1683">
        <f>MONTH(cukier3[[#This Row],[Data]])</f>
        <v>10</v>
      </c>
      <c r="E1683">
        <f>IF(NOT(D1682=cukier3[[#This Row],[miesiac]]),1,0)</f>
        <v>0</v>
      </c>
      <c r="F1683">
        <f>IF(cukier3[[#This Row],[czypierwszy]]=1,(ROUNDUP((5000-F1682)/1000,0)*1000+F1682-cukier3[[#This Row],[Ilość cukru]]),F1682-cukier3[[#This Row],[Ilość cukru]])</f>
        <v>4561</v>
      </c>
      <c r="G1683">
        <f>cukier3[[#This Row],[magazyn]]-F1682+cukier3[[#This Row],[Ilość cukru]]</f>
        <v>0</v>
      </c>
      <c r="H1683">
        <f>IF(cukier3[[#This Row],[ile zakupiono]]&gt;=4000,1,0)</f>
        <v>0</v>
      </c>
    </row>
    <row r="1684" spans="1:8" x14ac:dyDescent="0.25">
      <c r="A1684" s="1">
        <v>41207</v>
      </c>
      <c r="B1684" t="s">
        <v>21</v>
      </c>
      <c r="C1684">
        <v>92</v>
      </c>
      <c r="D1684">
        <f>MONTH(cukier3[[#This Row],[Data]])</f>
        <v>10</v>
      </c>
      <c r="E1684">
        <f>IF(NOT(D1683=cukier3[[#This Row],[miesiac]]),1,0)</f>
        <v>0</v>
      </c>
      <c r="F1684">
        <f>IF(cukier3[[#This Row],[czypierwszy]]=1,(ROUNDUP((5000-F1683)/1000,0)*1000+F1683-cukier3[[#This Row],[Ilość cukru]]),F1683-cukier3[[#This Row],[Ilość cukru]])</f>
        <v>4469</v>
      </c>
      <c r="G1684">
        <f>cukier3[[#This Row],[magazyn]]-F1683+cukier3[[#This Row],[Ilość cukru]]</f>
        <v>0</v>
      </c>
      <c r="H1684">
        <f>IF(cukier3[[#This Row],[ile zakupiono]]&gt;=4000,1,0)</f>
        <v>0</v>
      </c>
    </row>
    <row r="1685" spans="1:8" x14ac:dyDescent="0.25">
      <c r="A1685" s="1">
        <v>41208</v>
      </c>
      <c r="B1685" t="s">
        <v>70</v>
      </c>
      <c r="C1685">
        <v>5</v>
      </c>
      <c r="D1685">
        <f>MONTH(cukier3[[#This Row],[Data]])</f>
        <v>10</v>
      </c>
      <c r="E1685">
        <f>IF(NOT(D1684=cukier3[[#This Row],[miesiac]]),1,0)</f>
        <v>0</v>
      </c>
      <c r="F1685">
        <f>IF(cukier3[[#This Row],[czypierwszy]]=1,(ROUNDUP((5000-F1684)/1000,0)*1000+F1684-cukier3[[#This Row],[Ilość cukru]]),F1684-cukier3[[#This Row],[Ilość cukru]])</f>
        <v>4464</v>
      </c>
      <c r="G1685">
        <f>cukier3[[#This Row],[magazyn]]-F1684+cukier3[[#This Row],[Ilość cukru]]</f>
        <v>0</v>
      </c>
      <c r="H1685">
        <f>IF(cukier3[[#This Row],[ile zakupiono]]&gt;=4000,1,0)</f>
        <v>0</v>
      </c>
    </row>
    <row r="1686" spans="1:8" x14ac:dyDescent="0.25">
      <c r="A1686" s="1">
        <v>41208</v>
      </c>
      <c r="B1686" t="s">
        <v>231</v>
      </c>
      <c r="C1686">
        <v>2</v>
      </c>
      <c r="D1686">
        <f>MONTH(cukier3[[#This Row],[Data]])</f>
        <v>10</v>
      </c>
      <c r="E1686">
        <f>IF(NOT(D1685=cukier3[[#This Row],[miesiac]]),1,0)</f>
        <v>0</v>
      </c>
      <c r="F1686">
        <f>IF(cukier3[[#This Row],[czypierwszy]]=1,(ROUNDUP((5000-F1685)/1000,0)*1000+F1685-cukier3[[#This Row],[Ilość cukru]]),F1685-cukier3[[#This Row],[Ilość cukru]])</f>
        <v>4462</v>
      </c>
      <c r="G1686">
        <f>cukier3[[#This Row],[magazyn]]-F1685+cukier3[[#This Row],[Ilość cukru]]</f>
        <v>0</v>
      </c>
      <c r="H1686">
        <f>IF(cukier3[[#This Row],[ile zakupiono]]&gt;=4000,1,0)</f>
        <v>0</v>
      </c>
    </row>
    <row r="1687" spans="1:8" x14ac:dyDescent="0.25">
      <c r="A1687" s="1">
        <v>41210</v>
      </c>
      <c r="B1687" t="s">
        <v>177</v>
      </c>
      <c r="C1687">
        <v>14</v>
      </c>
      <c r="D1687">
        <f>MONTH(cukier3[[#This Row],[Data]])</f>
        <v>10</v>
      </c>
      <c r="E1687">
        <f>IF(NOT(D1686=cukier3[[#This Row],[miesiac]]),1,0)</f>
        <v>0</v>
      </c>
      <c r="F1687">
        <f>IF(cukier3[[#This Row],[czypierwszy]]=1,(ROUNDUP((5000-F1686)/1000,0)*1000+F1686-cukier3[[#This Row],[Ilość cukru]]),F1686-cukier3[[#This Row],[Ilość cukru]])</f>
        <v>4448</v>
      </c>
      <c r="G1687">
        <f>cukier3[[#This Row],[magazyn]]-F1686+cukier3[[#This Row],[Ilość cukru]]</f>
        <v>0</v>
      </c>
      <c r="H1687">
        <f>IF(cukier3[[#This Row],[ile zakupiono]]&gt;=4000,1,0)</f>
        <v>0</v>
      </c>
    </row>
    <row r="1688" spans="1:8" x14ac:dyDescent="0.25">
      <c r="A1688" s="1">
        <v>41213</v>
      </c>
      <c r="B1688" t="s">
        <v>86</v>
      </c>
      <c r="C1688">
        <v>6</v>
      </c>
      <c r="D1688">
        <f>MONTH(cukier3[[#This Row],[Data]])</f>
        <v>10</v>
      </c>
      <c r="E1688">
        <f>IF(NOT(D1687=cukier3[[#This Row],[miesiac]]),1,0)</f>
        <v>0</v>
      </c>
      <c r="F1688">
        <f>IF(cukier3[[#This Row],[czypierwszy]]=1,(ROUNDUP((5000-F1687)/1000,0)*1000+F1687-cukier3[[#This Row],[Ilość cukru]]),F1687-cukier3[[#This Row],[Ilość cukru]])</f>
        <v>4442</v>
      </c>
      <c r="G1688">
        <f>cukier3[[#This Row],[magazyn]]-F1687+cukier3[[#This Row],[Ilość cukru]]</f>
        <v>0</v>
      </c>
      <c r="H1688">
        <f>IF(cukier3[[#This Row],[ile zakupiono]]&gt;=4000,1,0)</f>
        <v>0</v>
      </c>
    </row>
    <row r="1689" spans="1:8" x14ac:dyDescent="0.25">
      <c r="A1689" s="1">
        <v>41214</v>
      </c>
      <c r="B1689" t="s">
        <v>20</v>
      </c>
      <c r="C1689">
        <v>65</v>
      </c>
      <c r="D1689">
        <f>MONTH(cukier3[[#This Row],[Data]])</f>
        <v>11</v>
      </c>
      <c r="E1689">
        <f>IF(NOT(D1688=cukier3[[#This Row],[miesiac]]),1,0)</f>
        <v>1</v>
      </c>
      <c r="F1689">
        <f>IF(cukier3[[#This Row],[czypierwszy]]=1,(ROUNDUP((5000-F1688)/1000,0)*1000+F1688-cukier3[[#This Row],[Ilość cukru]]),F1688-cukier3[[#This Row],[Ilość cukru]])</f>
        <v>5377</v>
      </c>
      <c r="G1689">
        <f>cukier3[[#This Row],[magazyn]]-F1688+cukier3[[#This Row],[Ilość cukru]]</f>
        <v>1000</v>
      </c>
      <c r="H1689">
        <f>IF(cukier3[[#This Row],[ile zakupiono]]&gt;=4000,1,0)</f>
        <v>0</v>
      </c>
    </row>
    <row r="1690" spans="1:8" x14ac:dyDescent="0.25">
      <c r="A1690" s="1">
        <v>41214</v>
      </c>
      <c r="B1690" t="s">
        <v>71</v>
      </c>
      <c r="C1690">
        <v>45</v>
      </c>
      <c r="D1690">
        <f>MONTH(cukier3[[#This Row],[Data]])</f>
        <v>11</v>
      </c>
      <c r="E1690">
        <f>IF(NOT(D1689=cukier3[[#This Row],[miesiac]]),1,0)</f>
        <v>0</v>
      </c>
      <c r="F1690">
        <f>IF(cukier3[[#This Row],[czypierwszy]]=1,(ROUNDUP((5000-F1689)/1000,0)*1000+F1689-cukier3[[#This Row],[Ilość cukru]]),F1689-cukier3[[#This Row],[Ilość cukru]])</f>
        <v>5332</v>
      </c>
      <c r="G1690">
        <f>cukier3[[#This Row],[magazyn]]-F1689+cukier3[[#This Row],[Ilość cukru]]</f>
        <v>0</v>
      </c>
      <c r="H1690">
        <f>IF(cukier3[[#This Row],[ile zakupiono]]&gt;=4000,1,0)</f>
        <v>0</v>
      </c>
    </row>
    <row r="1691" spans="1:8" x14ac:dyDescent="0.25">
      <c r="A1691" s="1">
        <v>41214</v>
      </c>
      <c r="B1691" t="s">
        <v>9</v>
      </c>
      <c r="C1691">
        <v>108</v>
      </c>
      <c r="D1691">
        <f>MONTH(cukier3[[#This Row],[Data]])</f>
        <v>11</v>
      </c>
      <c r="E1691">
        <f>IF(NOT(D1690=cukier3[[#This Row],[miesiac]]),1,0)</f>
        <v>0</v>
      </c>
      <c r="F1691">
        <f>IF(cukier3[[#This Row],[czypierwszy]]=1,(ROUNDUP((5000-F1690)/1000,0)*1000+F1690-cukier3[[#This Row],[Ilość cukru]]),F1690-cukier3[[#This Row],[Ilość cukru]])</f>
        <v>5224</v>
      </c>
      <c r="G1691">
        <f>cukier3[[#This Row],[magazyn]]-F1690+cukier3[[#This Row],[Ilość cukru]]</f>
        <v>0</v>
      </c>
      <c r="H1691">
        <f>IF(cukier3[[#This Row],[ile zakupiono]]&gt;=4000,1,0)</f>
        <v>0</v>
      </c>
    </row>
    <row r="1692" spans="1:8" x14ac:dyDescent="0.25">
      <c r="A1692" s="1">
        <v>41215</v>
      </c>
      <c r="B1692" t="s">
        <v>39</v>
      </c>
      <c r="C1692">
        <v>159</v>
      </c>
      <c r="D1692">
        <f>MONTH(cukier3[[#This Row],[Data]])</f>
        <v>11</v>
      </c>
      <c r="E1692">
        <f>IF(NOT(D1691=cukier3[[#This Row],[miesiac]]),1,0)</f>
        <v>0</v>
      </c>
      <c r="F1692">
        <f>IF(cukier3[[#This Row],[czypierwszy]]=1,(ROUNDUP((5000-F1691)/1000,0)*1000+F1691-cukier3[[#This Row],[Ilość cukru]]),F1691-cukier3[[#This Row],[Ilość cukru]])</f>
        <v>5065</v>
      </c>
      <c r="G1692">
        <f>cukier3[[#This Row],[magazyn]]-F1691+cukier3[[#This Row],[Ilość cukru]]</f>
        <v>0</v>
      </c>
      <c r="H1692">
        <f>IF(cukier3[[#This Row],[ile zakupiono]]&gt;=4000,1,0)</f>
        <v>0</v>
      </c>
    </row>
    <row r="1693" spans="1:8" x14ac:dyDescent="0.25">
      <c r="A1693" s="1">
        <v>41219</v>
      </c>
      <c r="B1693" t="s">
        <v>21</v>
      </c>
      <c r="C1693">
        <v>141</v>
      </c>
      <c r="D1693">
        <f>MONTH(cukier3[[#This Row],[Data]])</f>
        <v>11</v>
      </c>
      <c r="E1693">
        <f>IF(NOT(D1692=cukier3[[#This Row],[miesiac]]),1,0)</f>
        <v>0</v>
      </c>
      <c r="F1693">
        <f>IF(cukier3[[#This Row],[czypierwszy]]=1,(ROUNDUP((5000-F1692)/1000,0)*1000+F1692-cukier3[[#This Row],[Ilość cukru]]),F1692-cukier3[[#This Row],[Ilość cukru]])</f>
        <v>4924</v>
      </c>
      <c r="G1693">
        <f>cukier3[[#This Row],[magazyn]]-F1692+cukier3[[#This Row],[Ilość cukru]]</f>
        <v>0</v>
      </c>
      <c r="H1693">
        <f>IF(cukier3[[#This Row],[ile zakupiono]]&gt;=4000,1,0)</f>
        <v>0</v>
      </c>
    </row>
    <row r="1694" spans="1:8" x14ac:dyDescent="0.25">
      <c r="A1694" s="1">
        <v>41219</v>
      </c>
      <c r="B1694" t="s">
        <v>40</v>
      </c>
      <c r="C1694">
        <v>14</v>
      </c>
      <c r="D1694">
        <f>MONTH(cukier3[[#This Row],[Data]])</f>
        <v>11</v>
      </c>
      <c r="E1694">
        <f>IF(NOT(D1693=cukier3[[#This Row],[miesiac]]),1,0)</f>
        <v>0</v>
      </c>
      <c r="F1694">
        <f>IF(cukier3[[#This Row],[czypierwszy]]=1,(ROUNDUP((5000-F1693)/1000,0)*1000+F1693-cukier3[[#This Row],[Ilość cukru]]),F1693-cukier3[[#This Row],[Ilość cukru]])</f>
        <v>4910</v>
      </c>
      <c r="G1694">
        <f>cukier3[[#This Row],[magazyn]]-F1693+cukier3[[#This Row],[Ilość cukru]]</f>
        <v>0</v>
      </c>
      <c r="H1694">
        <f>IF(cukier3[[#This Row],[ile zakupiono]]&gt;=4000,1,0)</f>
        <v>0</v>
      </c>
    </row>
    <row r="1695" spans="1:8" x14ac:dyDescent="0.25">
      <c r="A1695" s="1">
        <v>41222</v>
      </c>
      <c r="B1695" t="s">
        <v>12</v>
      </c>
      <c r="C1695">
        <v>142</v>
      </c>
      <c r="D1695">
        <f>MONTH(cukier3[[#This Row],[Data]])</f>
        <v>11</v>
      </c>
      <c r="E1695">
        <f>IF(NOT(D1694=cukier3[[#This Row],[miesiac]]),1,0)</f>
        <v>0</v>
      </c>
      <c r="F1695">
        <f>IF(cukier3[[#This Row],[czypierwszy]]=1,(ROUNDUP((5000-F1694)/1000,0)*1000+F1694-cukier3[[#This Row],[Ilość cukru]]),F1694-cukier3[[#This Row],[Ilość cukru]])</f>
        <v>4768</v>
      </c>
      <c r="G1695">
        <f>cukier3[[#This Row],[magazyn]]-F1694+cukier3[[#This Row],[Ilość cukru]]</f>
        <v>0</v>
      </c>
      <c r="H1695">
        <f>IF(cukier3[[#This Row],[ile zakupiono]]&gt;=4000,1,0)</f>
        <v>0</v>
      </c>
    </row>
    <row r="1696" spans="1:8" x14ac:dyDescent="0.25">
      <c r="A1696" s="1">
        <v>41223</v>
      </c>
      <c r="B1696" t="s">
        <v>11</v>
      </c>
      <c r="C1696">
        <v>167</v>
      </c>
      <c r="D1696">
        <f>MONTH(cukier3[[#This Row],[Data]])</f>
        <v>11</v>
      </c>
      <c r="E1696">
        <f>IF(NOT(D1695=cukier3[[#This Row],[miesiac]]),1,0)</f>
        <v>0</v>
      </c>
      <c r="F1696">
        <f>IF(cukier3[[#This Row],[czypierwszy]]=1,(ROUNDUP((5000-F1695)/1000,0)*1000+F1695-cukier3[[#This Row],[Ilość cukru]]),F1695-cukier3[[#This Row],[Ilość cukru]])</f>
        <v>4601</v>
      </c>
      <c r="G1696">
        <f>cukier3[[#This Row],[magazyn]]-F1695+cukier3[[#This Row],[Ilość cukru]]</f>
        <v>0</v>
      </c>
      <c r="H1696">
        <f>IF(cukier3[[#This Row],[ile zakupiono]]&gt;=4000,1,0)</f>
        <v>0</v>
      </c>
    </row>
    <row r="1697" spans="1:8" x14ac:dyDescent="0.25">
      <c r="A1697" s="1">
        <v>41224</v>
      </c>
      <c r="B1697" t="s">
        <v>177</v>
      </c>
      <c r="C1697">
        <v>12</v>
      </c>
      <c r="D1697">
        <f>MONTH(cukier3[[#This Row],[Data]])</f>
        <v>11</v>
      </c>
      <c r="E1697">
        <f>IF(NOT(D1696=cukier3[[#This Row],[miesiac]]),1,0)</f>
        <v>0</v>
      </c>
      <c r="F1697">
        <f>IF(cukier3[[#This Row],[czypierwszy]]=1,(ROUNDUP((5000-F1696)/1000,0)*1000+F1696-cukier3[[#This Row],[Ilość cukru]]),F1696-cukier3[[#This Row],[Ilość cukru]])</f>
        <v>4589</v>
      </c>
      <c r="G1697">
        <f>cukier3[[#This Row],[magazyn]]-F1696+cukier3[[#This Row],[Ilość cukru]]</f>
        <v>0</v>
      </c>
      <c r="H1697">
        <f>IF(cukier3[[#This Row],[ile zakupiono]]&gt;=4000,1,0)</f>
        <v>0</v>
      </c>
    </row>
    <row r="1698" spans="1:8" x14ac:dyDescent="0.25">
      <c r="A1698" s="1">
        <v>41229</v>
      </c>
      <c r="B1698" t="s">
        <v>30</v>
      </c>
      <c r="C1698">
        <v>187</v>
      </c>
      <c r="D1698">
        <f>MONTH(cukier3[[#This Row],[Data]])</f>
        <v>11</v>
      </c>
      <c r="E1698">
        <f>IF(NOT(D1697=cukier3[[#This Row],[miesiac]]),1,0)</f>
        <v>0</v>
      </c>
      <c r="F1698">
        <f>IF(cukier3[[#This Row],[czypierwszy]]=1,(ROUNDUP((5000-F1697)/1000,0)*1000+F1697-cukier3[[#This Row],[Ilość cukru]]),F1697-cukier3[[#This Row],[Ilość cukru]])</f>
        <v>4402</v>
      </c>
      <c r="G1698">
        <f>cukier3[[#This Row],[magazyn]]-F1697+cukier3[[#This Row],[Ilość cukru]]</f>
        <v>0</v>
      </c>
      <c r="H1698">
        <f>IF(cukier3[[#This Row],[ile zakupiono]]&gt;=4000,1,0)</f>
        <v>0</v>
      </c>
    </row>
    <row r="1699" spans="1:8" x14ac:dyDescent="0.25">
      <c r="A1699" s="1">
        <v>41232</v>
      </c>
      <c r="B1699" t="s">
        <v>43</v>
      </c>
      <c r="C1699">
        <v>14</v>
      </c>
      <c r="D1699">
        <f>MONTH(cukier3[[#This Row],[Data]])</f>
        <v>11</v>
      </c>
      <c r="E1699">
        <f>IF(NOT(D1698=cukier3[[#This Row],[miesiac]]),1,0)</f>
        <v>0</v>
      </c>
      <c r="F1699">
        <f>IF(cukier3[[#This Row],[czypierwszy]]=1,(ROUNDUP((5000-F1698)/1000,0)*1000+F1698-cukier3[[#This Row],[Ilość cukru]]),F1698-cukier3[[#This Row],[Ilość cukru]])</f>
        <v>4388</v>
      </c>
      <c r="G1699">
        <f>cukier3[[#This Row],[magazyn]]-F1698+cukier3[[#This Row],[Ilość cukru]]</f>
        <v>0</v>
      </c>
      <c r="H1699">
        <f>IF(cukier3[[#This Row],[ile zakupiono]]&gt;=4000,1,0)</f>
        <v>0</v>
      </c>
    </row>
    <row r="1700" spans="1:8" x14ac:dyDescent="0.25">
      <c r="A1700" s="1">
        <v>41235</v>
      </c>
      <c r="B1700" t="s">
        <v>167</v>
      </c>
      <c r="C1700">
        <v>10</v>
      </c>
      <c r="D1700">
        <f>MONTH(cukier3[[#This Row],[Data]])</f>
        <v>11</v>
      </c>
      <c r="E1700">
        <f>IF(NOT(D1699=cukier3[[#This Row],[miesiac]]),1,0)</f>
        <v>0</v>
      </c>
      <c r="F1700">
        <f>IF(cukier3[[#This Row],[czypierwszy]]=1,(ROUNDUP((5000-F1699)/1000,0)*1000+F1699-cukier3[[#This Row],[Ilość cukru]]),F1699-cukier3[[#This Row],[Ilość cukru]])</f>
        <v>4378</v>
      </c>
      <c r="G1700">
        <f>cukier3[[#This Row],[magazyn]]-F1699+cukier3[[#This Row],[Ilość cukru]]</f>
        <v>0</v>
      </c>
      <c r="H1700">
        <f>IF(cukier3[[#This Row],[ile zakupiono]]&gt;=4000,1,0)</f>
        <v>0</v>
      </c>
    </row>
    <row r="1701" spans="1:8" x14ac:dyDescent="0.25">
      <c r="A1701" s="1">
        <v>41236</v>
      </c>
      <c r="B1701" t="s">
        <v>24</v>
      </c>
      <c r="C1701">
        <v>269</v>
      </c>
      <c r="D1701">
        <f>MONTH(cukier3[[#This Row],[Data]])</f>
        <v>11</v>
      </c>
      <c r="E1701">
        <f>IF(NOT(D1700=cukier3[[#This Row],[miesiac]]),1,0)</f>
        <v>0</v>
      </c>
      <c r="F1701">
        <f>IF(cukier3[[#This Row],[czypierwszy]]=1,(ROUNDUP((5000-F1700)/1000,0)*1000+F1700-cukier3[[#This Row],[Ilość cukru]]),F1700-cukier3[[#This Row],[Ilość cukru]])</f>
        <v>4109</v>
      </c>
      <c r="G1701">
        <f>cukier3[[#This Row],[magazyn]]-F1700+cukier3[[#This Row],[Ilość cukru]]</f>
        <v>0</v>
      </c>
      <c r="H1701">
        <f>IF(cukier3[[#This Row],[ile zakupiono]]&gt;=4000,1,0)</f>
        <v>0</v>
      </c>
    </row>
    <row r="1702" spans="1:8" x14ac:dyDescent="0.25">
      <c r="A1702" s="1">
        <v>41236</v>
      </c>
      <c r="B1702" t="s">
        <v>7</v>
      </c>
      <c r="C1702">
        <v>328</v>
      </c>
      <c r="D1702">
        <f>MONTH(cukier3[[#This Row],[Data]])</f>
        <v>11</v>
      </c>
      <c r="E1702">
        <f>IF(NOT(D1701=cukier3[[#This Row],[miesiac]]),1,0)</f>
        <v>0</v>
      </c>
      <c r="F1702">
        <f>IF(cukier3[[#This Row],[czypierwszy]]=1,(ROUNDUP((5000-F1701)/1000,0)*1000+F1701-cukier3[[#This Row],[Ilość cukru]]),F1701-cukier3[[#This Row],[Ilość cukru]])</f>
        <v>3781</v>
      </c>
      <c r="G1702">
        <f>cukier3[[#This Row],[magazyn]]-F1701+cukier3[[#This Row],[Ilość cukru]]</f>
        <v>0</v>
      </c>
      <c r="H1702">
        <f>IF(cukier3[[#This Row],[ile zakupiono]]&gt;=4000,1,0)</f>
        <v>0</v>
      </c>
    </row>
    <row r="1703" spans="1:8" x14ac:dyDescent="0.25">
      <c r="A1703" s="1">
        <v>41237</v>
      </c>
      <c r="B1703" t="s">
        <v>11</v>
      </c>
      <c r="C1703">
        <v>228</v>
      </c>
      <c r="D1703">
        <f>MONTH(cukier3[[#This Row],[Data]])</f>
        <v>11</v>
      </c>
      <c r="E1703">
        <f>IF(NOT(D1702=cukier3[[#This Row],[miesiac]]),1,0)</f>
        <v>0</v>
      </c>
      <c r="F1703">
        <f>IF(cukier3[[#This Row],[czypierwszy]]=1,(ROUNDUP((5000-F1702)/1000,0)*1000+F1702-cukier3[[#This Row],[Ilość cukru]]),F1702-cukier3[[#This Row],[Ilość cukru]])</f>
        <v>3553</v>
      </c>
      <c r="G1703">
        <f>cukier3[[#This Row],[magazyn]]-F1702+cukier3[[#This Row],[Ilość cukru]]</f>
        <v>0</v>
      </c>
      <c r="H1703">
        <f>IF(cukier3[[#This Row],[ile zakupiono]]&gt;=4000,1,0)</f>
        <v>0</v>
      </c>
    </row>
    <row r="1704" spans="1:8" x14ac:dyDescent="0.25">
      <c r="A1704" s="1">
        <v>41239</v>
      </c>
      <c r="B1704" t="s">
        <v>4</v>
      </c>
      <c r="C1704">
        <v>12</v>
      </c>
      <c r="D1704">
        <f>MONTH(cukier3[[#This Row],[Data]])</f>
        <v>11</v>
      </c>
      <c r="E1704">
        <f>IF(NOT(D1703=cukier3[[#This Row],[miesiac]]),1,0)</f>
        <v>0</v>
      </c>
      <c r="F1704">
        <f>IF(cukier3[[#This Row],[czypierwszy]]=1,(ROUNDUP((5000-F1703)/1000,0)*1000+F1703-cukier3[[#This Row],[Ilość cukru]]),F1703-cukier3[[#This Row],[Ilość cukru]])</f>
        <v>3541</v>
      </c>
      <c r="G1704">
        <f>cukier3[[#This Row],[magazyn]]-F1703+cukier3[[#This Row],[Ilość cukru]]</f>
        <v>0</v>
      </c>
      <c r="H1704">
        <f>IF(cukier3[[#This Row],[ile zakupiono]]&gt;=4000,1,0)</f>
        <v>0</v>
      </c>
    </row>
    <row r="1705" spans="1:8" x14ac:dyDescent="0.25">
      <c r="A1705" s="1">
        <v>41244</v>
      </c>
      <c r="B1705" t="s">
        <v>95</v>
      </c>
      <c r="C1705">
        <v>16</v>
      </c>
      <c r="D1705">
        <f>MONTH(cukier3[[#This Row],[Data]])</f>
        <v>12</v>
      </c>
      <c r="E1705">
        <f>IF(NOT(D1704=cukier3[[#This Row],[miesiac]]),1,0)</f>
        <v>1</v>
      </c>
      <c r="F1705">
        <f>IF(cukier3[[#This Row],[czypierwszy]]=1,(ROUNDUP((5000-F1704)/1000,0)*1000+F1704-cukier3[[#This Row],[Ilość cukru]]),F1704-cukier3[[#This Row],[Ilość cukru]])</f>
        <v>5525</v>
      </c>
      <c r="G1705">
        <f>cukier3[[#This Row],[magazyn]]-F1704+cukier3[[#This Row],[Ilość cukru]]</f>
        <v>2000</v>
      </c>
      <c r="H1705">
        <f>IF(cukier3[[#This Row],[ile zakupiono]]&gt;=4000,1,0)</f>
        <v>0</v>
      </c>
    </row>
    <row r="1706" spans="1:8" x14ac:dyDescent="0.25">
      <c r="A1706" s="1">
        <v>41247</v>
      </c>
      <c r="B1706" t="s">
        <v>19</v>
      </c>
      <c r="C1706">
        <v>233</v>
      </c>
      <c r="D1706">
        <f>MONTH(cukier3[[#This Row],[Data]])</f>
        <v>12</v>
      </c>
      <c r="E1706">
        <f>IF(NOT(D1705=cukier3[[#This Row],[miesiac]]),1,0)</f>
        <v>0</v>
      </c>
      <c r="F1706">
        <f>IF(cukier3[[#This Row],[czypierwszy]]=1,(ROUNDUP((5000-F1705)/1000,0)*1000+F1705-cukier3[[#This Row],[Ilość cukru]]),F1705-cukier3[[#This Row],[Ilość cukru]])</f>
        <v>5292</v>
      </c>
      <c r="G1706">
        <f>cukier3[[#This Row],[magazyn]]-F1705+cukier3[[#This Row],[Ilość cukru]]</f>
        <v>0</v>
      </c>
      <c r="H1706">
        <f>IF(cukier3[[#This Row],[ile zakupiono]]&gt;=4000,1,0)</f>
        <v>0</v>
      </c>
    </row>
    <row r="1707" spans="1:8" x14ac:dyDescent="0.25">
      <c r="A1707" s="1">
        <v>41248</v>
      </c>
      <c r="B1707" t="s">
        <v>134</v>
      </c>
      <c r="C1707">
        <v>10</v>
      </c>
      <c r="D1707">
        <f>MONTH(cukier3[[#This Row],[Data]])</f>
        <v>12</v>
      </c>
      <c r="E1707">
        <f>IF(NOT(D1706=cukier3[[#This Row],[miesiac]]),1,0)</f>
        <v>0</v>
      </c>
      <c r="F1707">
        <f>IF(cukier3[[#This Row],[czypierwszy]]=1,(ROUNDUP((5000-F1706)/1000,0)*1000+F1706-cukier3[[#This Row],[Ilość cukru]]),F1706-cukier3[[#This Row],[Ilość cukru]])</f>
        <v>5282</v>
      </c>
      <c r="G1707">
        <f>cukier3[[#This Row],[magazyn]]-F1706+cukier3[[#This Row],[Ilość cukru]]</f>
        <v>0</v>
      </c>
      <c r="H1707">
        <f>IF(cukier3[[#This Row],[ile zakupiono]]&gt;=4000,1,0)</f>
        <v>0</v>
      </c>
    </row>
    <row r="1708" spans="1:8" x14ac:dyDescent="0.25">
      <c r="A1708" s="1">
        <v>41251</v>
      </c>
      <c r="B1708" t="s">
        <v>12</v>
      </c>
      <c r="C1708">
        <v>168</v>
      </c>
      <c r="D1708">
        <f>MONTH(cukier3[[#This Row],[Data]])</f>
        <v>12</v>
      </c>
      <c r="E1708">
        <f>IF(NOT(D1707=cukier3[[#This Row],[miesiac]]),1,0)</f>
        <v>0</v>
      </c>
      <c r="F1708">
        <f>IF(cukier3[[#This Row],[czypierwszy]]=1,(ROUNDUP((5000-F1707)/1000,0)*1000+F1707-cukier3[[#This Row],[Ilość cukru]]),F1707-cukier3[[#This Row],[Ilość cukru]])</f>
        <v>5114</v>
      </c>
      <c r="G1708">
        <f>cukier3[[#This Row],[magazyn]]-F1707+cukier3[[#This Row],[Ilość cukru]]</f>
        <v>0</v>
      </c>
      <c r="H1708">
        <f>IF(cukier3[[#This Row],[ile zakupiono]]&gt;=4000,1,0)</f>
        <v>0</v>
      </c>
    </row>
    <row r="1709" spans="1:8" x14ac:dyDescent="0.25">
      <c r="A1709" s="1">
        <v>41251</v>
      </c>
      <c r="B1709" t="s">
        <v>7</v>
      </c>
      <c r="C1709">
        <v>388</v>
      </c>
      <c r="D1709">
        <f>MONTH(cukier3[[#This Row],[Data]])</f>
        <v>12</v>
      </c>
      <c r="E1709">
        <f>IF(NOT(D1708=cukier3[[#This Row],[miesiac]]),1,0)</f>
        <v>0</v>
      </c>
      <c r="F1709">
        <f>IF(cukier3[[#This Row],[czypierwszy]]=1,(ROUNDUP((5000-F1708)/1000,0)*1000+F1708-cukier3[[#This Row],[Ilość cukru]]),F1708-cukier3[[#This Row],[Ilość cukru]])</f>
        <v>4726</v>
      </c>
      <c r="G1709">
        <f>cukier3[[#This Row],[magazyn]]-F1708+cukier3[[#This Row],[Ilość cukru]]</f>
        <v>0</v>
      </c>
      <c r="H1709">
        <f>IF(cukier3[[#This Row],[ile zakupiono]]&gt;=4000,1,0)</f>
        <v>0</v>
      </c>
    </row>
    <row r="1710" spans="1:8" x14ac:dyDescent="0.25">
      <c r="A1710" s="1">
        <v>41252</v>
      </c>
      <c r="B1710" t="s">
        <v>52</v>
      </c>
      <c r="C1710">
        <v>319</v>
      </c>
      <c r="D1710">
        <f>MONTH(cukier3[[#This Row],[Data]])</f>
        <v>12</v>
      </c>
      <c r="E1710">
        <f>IF(NOT(D1709=cukier3[[#This Row],[miesiac]]),1,0)</f>
        <v>0</v>
      </c>
      <c r="F1710">
        <f>IF(cukier3[[#This Row],[czypierwszy]]=1,(ROUNDUP((5000-F1709)/1000,0)*1000+F1709-cukier3[[#This Row],[Ilość cukru]]),F1709-cukier3[[#This Row],[Ilość cukru]])</f>
        <v>4407</v>
      </c>
      <c r="G1710">
        <f>cukier3[[#This Row],[magazyn]]-F1709+cukier3[[#This Row],[Ilość cukru]]</f>
        <v>0</v>
      </c>
      <c r="H1710">
        <f>IF(cukier3[[#This Row],[ile zakupiono]]&gt;=4000,1,0)</f>
        <v>0</v>
      </c>
    </row>
    <row r="1711" spans="1:8" x14ac:dyDescent="0.25">
      <c r="A1711" s="1">
        <v>41254</v>
      </c>
      <c r="B1711" t="s">
        <v>69</v>
      </c>
      <c r="C1711">
        <v>12</v>
      </c>
      <c r="D1711">
        <f>MONTH(cukier3[[#This Row],[Data]])</f>
        <v>12</v>
      </c>
      <c r="E1711">
        <f>IF(NOT(D1710=cukier3[[#This Row],[miesiac]]),1,0)</f>
        <v>0</v>
      </c>
      <c r="F1711">
        <f>IF(cukier3[[#This Row],[czypierwszy]]=1,(ROUNDUP((5000-F1710)/1000,0)*1000+F1710-cukier3[[#This Row],[Ilość cukru]]),F1710-cukier3[[#This Row],[Ilość cukru]])</f>
        <v>4395</v>
      </c>
      <c r="G1711">
        <f>cukier3[[#This Row],[magazyn]]-F1710+cukier3[[#This Row],[Ilość cukru]]</f>
        <v>0</v>
      </c>
      <c r="H1711">
        <f>IF(cukier3[[#This Row],[ile zakupiono]]&gt;=4000,1,0)</f>
        <v>0</v>
      </c>
    </row>
    <row r="1712" spans="1:8" x14ac:dyDescent="0.25">
      <c r="A1712" s="1">
        <v>41256</v>
      </c>
      <c r="B1712" t="s">
        <v>175</v>
      </c>
      <c r="C1712">
        <v>150</v>
      </c>
      <c r="D1712">
        <f>MONTH(cukier3[[#This Row],[Data]])</f>
        <v>12</v>
      </c>
      <c r="E1712">
        <f>IF(NOT(D1711=cukier3[[#This Row],[miesiac]]),1,0)</f>
        <v>0</v>
      </c>
      <c r="F1712">
        <f>IF(cukier3[[#This Row],[czypierwszy]]=1,(ROUNDUP((5000-F1711)/1000,0)*1000+F1711-cukier3[[#This Row],[Ilość cukru]]),F1711-cukier3[[#This Row],[Ilość cukru]])</f>
        <v>4245</v>
      </c>
      <c r="G1712">
        <f>cukier3[[#This Row],[magazyn]]-F1711+cukier3[[#This Row],[Ilość cukru]]</f>
        <v>0</v>
      </c>
      <c r="H1712">
        <f>IF(cukier3[[#This Row],[ile zakupiono]]&gt;=4000,1,0)</f>
        <v>0</v>
      </c>
    </row>
    <row r="1713" spans="1:8" x14ac:dyDescent="0.25">
      <c r="A1713" s="1">
        <v>41258</v>
      </c>
      <c r="B1713" t="s">
        <v>11</v>
      </c>
      <c r="C1713">
        <v>347</v>
      </c>
      <c r="D1713">
        <f>MONTH(cukier3[[#This Row],[Data]])</f>
        <v>12</v>
      </c>
      <c r="E1713">
        <f>IF(NOT(D1712=cukier3[[#This Row],[miesiac]]),1,0)</f>
        <v>0</v>
      </c>
      <c r="F1713">
        <f>IF(cukier3[[#This Row],[czypierwszy]]=1,(ROUNDUP((5000-F1712)/1000,0)*1000+F1712-cukier3[[#This Row],[Ilość cukru]]),F1712-cukier3[[#This Row],[Ilość cukru]])</f>
        <v>3898</v>
      </c>
      <c r="G1713">
        <f>cukier3[[#This Row],[magazyn]]-F1712+cukier3[[#This Row],[Ilość cukru]]</f>
        <v>0</v>
      </c>
      <c r="H1713">
        <f>IF(cukier3[[#This Row],[ile zakupiono]]&gt;=4000,1,0)</f>
        <v>0</v>
      </c>
    </row>
    <row r="1714" spans="1:8" x14ac:dyDescent="0.25">
      <c r="A1714" s="1">
        <v>41259</v>
      </c>
      <c r="B1714" t="s">
        <v>25</v>
      </c>
      <c r="C1714">
        <v>177</v>
      </c>
      <c r="D1714">
        <f>MONTH(cukier3[[#This Row],[Data]])</f>
        <v>12</v>
      </c>
      <c r="E1714">
        <f>IF(NOT(D1713=cukier3[[#This Row],[miesiac]]),1,0)</f>
        <v>0</v>
      </c>
      <c r="F1714">
        <f>IF(cukier3[[#This Row],[czypierwszy]]=1,(ROUNDUP((5000-F1713)/1000,0)*1000+F1713-cukier3[[#This Row],[Ilość cukru]]),F1713-cukier3[[#This Row],[Ilość cukru]])</f>
        <v>3721</v>
      </c>
      <c r="G1714">
        <f>cukier3[[#This Row],[magazyn]]-F1713+cukier3[[#This Row],[Ilość cukru]]</f>
        <v>0</v>
      </c>
      <c r="H1714">
        <f>IF(cukier3[[#This Row],[ile zakupiono]]&gt;=4000,1,0)</f>
        <v>0</v>
      </c>
    </row>
    <row r="1715" spans="1:8" x14ac:dyDescent="0.25">
      <c r="A1715" s="1">
        <v>41262</v>
      </c>
      <c r="B1715" t="s">
        <v>47</v>
      </c>
      <c r="C1715">
        <v>222</v>
      </c>
      <c r="D1715">
        <f>MONTH(cukier3[[#This Row],[Data]])</f>
        <v>12</v>
      </c>
      <c r="E1715">
        <f>IF(NOT(D1714=cukier3[[#This Row],[miesiac]]),1,0)</f>
        <v>0</v>
      </c>
      <c r="F1715">
        <f>IF(cukier3[[#This Row],[czypierwszy]]=1,(ROUNDUP((5000-F1714)/1000,0)*1000+F1714-cukier3[[#This Row],[Ilość cukru]]),F1714-cukier3[[#This Row],[Ilość cukru]])</f>
        <v>3499</v>
      </c>
      <c r="G1715">
        <f>cukier3[[#This Row],[magazyn]]-F1714+cukier3[[#This Row],[Ilość cukru]]</f>
        <v>0</v>
      </c>
      <c r="H1715">
        <f>IF(cukier3[[#This Row],[ile zakupiono]]&gt;=4000,1,0)</f>
        <v>0</v>
      </c>
    </row>
    <row r="1716" spans="1:8" x14ac:dyDescent="0.25">
      <c r="A1716" s="1">
        <v>41273</v>
      </c>
      <c r="B1716" t="s">
        <v>51</v>
      </c>
      <c r="C1716">
        <v>9</v>
      </c>
      <c r="D1716">
        <f>MONTH(cukier3[[#This Row],[Data]])</f>
        <v>12</v>
      </c>
      <c r="E1716">
        <f>IF(NOT(D1715=cukier3[[#This Row],[miesiac]]),1,0)</f>
        <v>0</v>
      </c>
      <c r="F1716">
        <f>IF(cukier3[[#This Row],[czypierwszy]]=1,(ROUNDUP((5000-F1715)/1000,0)*1000+F1715-cukier3[[#This Row],[Ilość cukru]]),F1715-cukier3[[#This Row],[Ilość cukru]])</f>
        <v>3490</v>
      </c>
      <c r="G1716">
        <f>cukier3[[#This Row],[magazyn]]-F1715+cukier3[[#This Row],[Ilość cukru]]</f>
        <v>0</v>
      </c>
      <c r="H1716">
        <f>IF(cukier3[[#This Row],[ile zakupiono]]&gt;=4000,1,0)</f>
        <v>0</v>
      </c>
    </row>
    <row r="1717" spans="1:8" x14ac:dyDescent="0.25">
      <c r="A1717" s="1">
        <v>41273</v>
      </c>
      <c r="B1717" t="s">
        <v>233</v>
      </c>
      <c r="C1717">
        <v>14</v>
      </c>
      <c r="D1717">
        <f>MONTH(cukier3[[#This Row],[Data]])</f>
        <v>12</v>
      </c>
      <c r="E1717">
        <f>IF(NOT(D1716=cukier3[[#This Row],[miesiac]]),1,0)</f>
        <v>0</v>
      </c>
      <c r="F1717">
        <f>IF(cukier3[[#This Row],[czypierwszy]]=1,(ROUNDUP((5000-F1716)/1000,0)*1000+F1716-cukier3[[#This Row],[Ilość cukru]]),F1716-cukier3[[#This Row],[Ilość cukru]])</f>
        <v>3476</v>
      </c>
      <c r="G1717">
        <f>cukier3[[#This Row],[magazyn]]-F1716+cukier3[[#This Row],[Ilość cukru]]</f>
        <v>0</v>
      </c>
      <c r="H1717">
        <f>IF(cukier3[[#This Row],[ile zakupiono]]&gt;=4000,1,0)</f>
        <v>0</v>
      </c>
    </row>
    <row r="1718" spans="1:8" x14ac:dyDescent="0.25">
      <c r="A1718" s="1">
        <v>41275</v>
      </c>
      <c r="B1718" t="s">
        <v>5</v>
      </c>
      <c r="C1718">
        <v>7</v>
      </c>
      <c r="D1718">
        <f>MONTH(cukier3[[#This Row],[Data]])</f>
        <v>1</v>
      </c>
      <c r="E1718">
        <f>IF(NOT(D1717=cukier3[[#This Row],[miesiac]]),1,0)</f>
        <v>1</v>
      </c>
      <c r="F1718">
        <f>IF(cukier3[[#This Row],[czypierwszy]]=1,(ROUNDUP((5000-F1717)/1000,0)*1000+F1717-cukier3[[#This Row],[Ilość cukru]]),F1717-cukier3[[#This Row],[Ilość cukru]])</f>
        <v>5469</v>
      </c>
      <c r="G1718">
        <f>cukier3[[#This Row],[magazyn]]-F1717+cukier3[[#This Row],[Ilość cukru]]</f>
        <v>2000</v>
      </c>
      <c r="H1718">
        <f>IF(cukier3[[#This Row],[ile zakupiono]]&gt;=4000,1,0)</f>
        <v>0</v>
      </c>
    </row>
    <row r="1719" spans="1:8" x14ac:dyDescent="0.25">
      <c r="A1719" s="1">
        <v>41279</v>
      </c>
      <c r="B1719" t="s">
        <v>68</v>
      </c>
      <c r="C1719">
        <v>171</v>
      </c>
      <c r="D1719">
        <f>MONTH(cukier3[[#This Row],[Data]])</f>
        <v>1</v>
      </c>
      <c r="E1719">
        <f>IF(NOT(D1718=cukier3[[#This Row],[miesiac]]),1,0)</f>
        <v>0</v>
      </c>
      <c r="F1719">
        <f>IF(cukier3[[#This Row],[czypierwszy]]=1,(ROUNDUP((5000-F1718)/1000,0)*1000+F1718-cukier3[[#This Row],[Ilość cukru]]),F1718-cukier3[[#This Row],[Ilość cukru]])</f>
        <v>5298</v>
      </c>
      <c r="G1719">
        <f>cukier3[[#This Row],[magazyn]]-F1718+cukier3[[#This Row],[Ilość cukru]]</f>
        <v>0</v>
      </c>
      <c r="H1719">
        <f>IF(cukier3[[#This Row],[ile zakupiono]]&gt;=4000,1,0)</f>
        <v>0</v>
      </c>
    </row>
    <row r="1720" spans="1:8" x14ac:dyDescent="0.25">
      <c r="A1720" s="1">
        <v>41283</v>
      </c>
      <c r="B1720" t="s">
        <v>210</v>
      </c>
      <c r="C1720">
        <v>16</v>
      </c>
      <c r="D1720">
        <f>MONTH(cukier3[[#This Row],[Data]])</f>
        <v>1</v>
      </c>
      <c r="E1720">
        <f>IF(NOT(D1719=cukier3[[#This Row],[miesiac]]),1,0)</f>
        <v>0</v>
      </c>
      <c r="F1720">
        <f>IF(cukier3[[#This Row],[czypierwszy]]=1,(ROUNDUP((5000-F1719)/1000,0)*1000+F1719-cukier3[[#This Row],[Ilość cukru]]),F1719-cukier3[[#This Row],[Ilość cukru]])</f>
        <v>5282</v>
      </c>
      <c r="G1720">
        <f>cukier3[[#This Row],[magazyn]]-F1719+cukier3[[#This Row],[Ilość cukru]]</f>
        <v>0</v>
      </c>
      <c r="H1720">
        <f>IF(cukier3[[#This Row],[ile zakupiono]]&gt;=4000,1,0)</f>
        <v>0</v>
      </c>
    </row>
    <row r="1721" spans="1:8" x14ac:dyDescent="0.25">
      <c r="A1721" s="1">
        <v>41284</v>
      </c>
      <c r="B1721" t="s">
        <v>20</v>
      </c>
      <c r="C1721">
        <v>176</v>
      </c>
      <c r="D1721">
        <f>MONTH(cukier3[[#This Row],[Data]])</f>
        <v>1</v>
      </c>
      <c r="E1721">
        <f>IF(NOT(D1720=cukier3[[#This Row],[miesiac]]),1,0)</f>
        <v>0</v>
      </c>
      <c r="F1721">
        <f>IF(cukier3[[#This Row],[czypierwszy]]=1,(ROUNDUP((5000-F1720)/1000,0)*1000+F1720-cukier3[[#This Row],[Ilość cukru]]),F1720-cukier3[[#This Row],[Ilość cukru]])</f>
        <v>5106</v>
      </c>
      <c r="G1721">
        <f>cukier3[[#This Row],[magazyn]]-F1720+cukier3[[#This Row],[Ilość cukru]]</f>
        <v>0</v>
      </c>
      <c r="H1721">
        <f>IF(cukier3[[#This Row],[ile zakupiono]]&gt;=4000,1,0)</f>
        <v>0</v>
      </c>
    </row>
    <row r="1722" spans="1:8" x14ac:dyDescent="0.25">
      <c r="A1722" s="1">
        <v>41287</v>
      </c>
      <c r="B1722" t="s">
        <v>57</v>
      </c>
      <c r="C1722">
        <v>37</v>
      </c>
      <c r="D1722">
        <f>MONTH(cukier3[[#This Row],[Data]])</f>
        <v>1</v>
      </c>
      <c r="E1722">
        <f>IF(NOT(D1721=cukier3[[#This Row],[miesiac]]),1,0)</f>
        <v>0</v>
      </c>
      <c r="F1722">
        <f>IF(cukier3[[#This Row],[czypierwszy]]=1,(ROUNDUP((5000-F1721)/1000,0)*1000+F1721-cukier3[[#This Row],[Ilość cukru]]),F1721-cukier3[[#This Row],[Ilość cukru]])</f>
        <v>5069</v>
      </c>
      <c r="G1722">
        <f>cukier3[[#This Row],[magazyn]]-F1721+cukier3[[#This Row],[Ilość cukru]]</f>
        <v>0</v>
      </c>
      <c r="H1722">
        <f>IF(cukier3[[#This Row],[ile zakupiono]]&gt;=4000,1,0)</f>
        <v>0</v>
      </c>
    </row>
    <row r="1723" spans="1:8" x14ac:dyDescent="0.25">
      <c r="A1723" s="1">
        <v>41290</v>
      </c>
      <c r="B1723" t="s">
        <v>20</v>
      </c>
      <c r="C1723">
        <v>186</v>
      </c>
      <c r="D1723">
        <f>MONTH(cukier3[[#This Row],[Data]])</f>
        <v>1</v>
      </c>
      <c r="E1723">
        <f>IF(NOT(D1722=cukier3[[#This Row],[miesiac]]),1,0)</f>
        <v>0</v>
      </c>
      <c r="F1723">
        <f>IF(cukier3[[#This Row],[czypierwszy]]=1,(ROUNDUP((5000-F1722)/1000,0)*1000+F1722-cukier3[[#This Row],[Ilość cukru]]),F1722-cukier3[[#This Row],[Ilość cukru]])</f>
        <v>4883</v>
      </c>
      <c r="G1723">
        <f>cukier3[[#This Row],[magazyn]]-F1722+cukier3[[#This Row],[Ilość cukru]]</f>
        <v>0</v>
      </c>
      <c r="H1723">
        <f>IF(cukier3[[#This Row],[ile zakupiono]]&gt;=4000,1,0)</f>
        <v>0</v>
      </c>
    </row>
    <row r="1724" spans="1:8" x14ac:dyDescent="0.25">
      <c r="A1724" s="1">
        <v>41290</v>
      </c>
      <c r="B1724" t="s">
        <v>63</v>
      </c>
      <c r="C1724">
        <v>45</v>
      </c>
      <c r="D1724">
        <f>MONTH(cukier3[[#This Row],[Data]])</f>
        <v>1</v>
      </c>
      <c r="E1724">
        <f>IF(NOT(D1723=cukier3[[#This Row],[miesiac]]),1,0)</f>
        <v>0</v>
      </c>
      <c r="F1724">
        <f>IF(cukier3[[#This Row],[czypierwszy]]=1,(ROUNDUP((5000-F1723)/1000,0)*1000+F1723-cukier3[[#This Row],[Ilość cukru]]),F1723-cukier3[[#This Row],[Ilość cukru]])</f>
        <v>4838</v>
      </c>
      <c r="G1724">
        <f>cukier3[[#This Row],[magazyn]]-F1723+cukier3[[#This Row],[Ilość cukru]]</f>
        <v>0</v>
      </c>
      <c r="H1724">
        <f>IF(cukier3[[#This Row],[ile zakupiono]]&gt;=4000,1,0)</f>
        <v>0</v>
      </c>
    </row>
    <row r="1725" spans="1:8" x14ac:dyDescent="0.25">
      <c r="A1725" s="1">
        <v>41294</v>
      </c>
      <c r="B1725" t="s">
        <v>54</v>
      </c>
      <c r="C1725">
        <v>186</v>
      </c>
      <c r="D1725">
        <f>MONTH(cukier3[[#This Row],[Data]])</f>
        <v>1</v>
      </c>
      <c r="E1725">
        <f>IF(NOT(D1724=cukier3[[#This Row],[miesiac]]),1,0)</f>
        <v>0</v>
      </c>
      <c r="F1725">
        <f>IF(cukier3[[#This Row],[czypierwszy]]=1,(ROUNDUP((5000-F1724)/1000,0)*1000+F1724-cukier3[[#This Row],[Ilość cukru]]),F1724-cukier3[[#This Row],[Ilość cukru]])</f>
        <v>4652</v>
      </c>
      <c r="G1725">
        <f>cukier3[[#This Row],[magazyn]]-F1724+cukier3[[#This Row],[Ilość cukru]]</f>
        <v>0</v>
      </c>
      <c r="H1725">
        <f>IF(cukier3[[#This Row],[ile zakupiono]]&gt;=4000,1,0)</f>
        <v>0</v>
      </c>
    </row>
    <row r="1726" spans="1:8" x14ac:dyDescent="0.25">
      <c r="A1726" s="1">
        <v>41294</v>
      </c>
      <c r="B1726" t="s">
        <v>16</v>
      </c>
      <c r="C1726">
        <v>211</v>
      </c>
      <c r="D1726">
        <f>MONTH(cukier3[[#This Row],[Data]])</f>
        <v>1</v>
      </c>
      <c r="E1726">
        <f>IF(NOT(D1725=cukier3[[#This Row],[miesiac]]),1,0)</f>
        <v>0</v>
      </c>
      <c r="F1726">
        <f>IF(cukier3[[#This Row],[czypierwszy]]=1,(ROUNDUP((5000-F1725)/1000,0)*1000+F1725-cukier3[[#This Row],[Ilość cukru]]),F1725-cukier3[[#This Row],[Ilość cukru]])</f>
        <v>4441</v>
      </c>
      <c r="G1726">
        <f>cukier3[[#This Row],[magazyn]]-F1725+cukier3[[#This Row],[Ilość cukru]]</f>
        <v>0</v>
      </c>
      <c r="H1726">
        <f>IF(cukier3[[#This Row],[ile zakupiono]]&gt;=4000,1,0)</f>
        <v>0</v>
      </c>
    </row>
    <row r="1727" spans="1:8" x14ac:dyDescent="0.25">
      <c r="A1727" s="1">
        <v>41300</v>
      </c>
      <c r="B1727" t="s">
        <v>11</v>
      </c>
      <c r="C1727">
        <v>330</v>
      </c>
      <c r="D1727">
        <f>MONTH(cukier3[[#This Row],[Data]])</f>
        <v>1</v>
      </c>
      <c r="E1727">
        <f>IF(NOT(D1726=cukier3[[#This Row],[miesiac]]),1,0)</f>
        <v>0</v>
      </c>
      <c r="F1727">
        <f>IF(cukier3[[#This Row],[czypierwszy]]=1,(ROUNDUP((5000-F1726)/1000,0)*1000+F1726-cukier3[[#This Row],[Ilość cukru]]),F1726-cukier3[[#This Row],[Ilość cukru]])</f>
        <v>4111</v>
      </c>
      <c r="G1727">
        <f>cukier3[[#This Row],[magazyn]]-F1726+cukier3[[#This Row],[Ilość cukru]]</f>
        <v>0</v>
      </c>
      <c r="H1727">
        <f>IF(cukier3[[#This Row],[ile zakupiono]]&gt;=4000,1,0)</f>
        <v>0</v>
      </c>
    </row>
    <row r="1728" spans="1:8" x14ac:dyDescent="0.25">
      <c r="A1728" s="1">
        <v>41301</v>
      </c>
      <c r="B1728" t="s">
        <v>16</v>
      </c>
      <c r="C1728">
        <v>134</v>
      </c>
      <c r="D1728">
        <f>MONTH(cukier3[[#This Row],[Data]])</f>
        <v>1</v>
      </c>
      <c r="E1728">
        <f>IF(NOT(D1727=cukier3[[#This Row],[miesiac]]),1,0)</f>
        <v>0</v>
      </c>
      <c r="F1728">
        <f>IF(cukier3[[#This Row],[czypierwszy]]=1,(ROUNDUP((5000-F1727)/1000,0)*1000+F1727-cukier3[[#This Row],[Ilość cukru]]),F1727-cukier3[[#This Row],[Ilość cukru]])</f>
        <v>3977</v>
      </c>
      <c r="G1728">
        <f>cukier3[[#This Row],[magazyn]]-F1727+cukier3[[#This Row],[Ilość cukru]]</f>
        <v>0</v>
      </c>
      <c r="H1728">
        <f>IF(cukier3[[#This Row],[ile zakupiono]]&gt;=4000,1,0)</f>
        <v>0</v>
      </c>
    </row>
    <row r="1729" spans="1:8" x14ac:dyDescent="0.25">
      <c r="A1729" s="1">
        <v>41301</v>
      </c>
      <c r="B1729" t="s">
        <v>11</v>
      </c>
      <c r="C1729">
        <v>459</v>
      </c>
      <c r="D1729">
        <f>MONTH(cukier3[[#This Row],[Data]])</f>
        <v>1</v>
      </c>
      <c r="E1729">
        <f>IF(NOT(D1728=cukier3[[#This Row],[miesiac]]),1,0)</f>
        <v>0</v>
      </c>
      <c r="F1729">
        <f>IF(cukier3[[#This Row],[czypierwszy]]=1,(ROUNDUP((5000-F1728)/1000,0)*1000+F1728-cukier3[[#This Row],[Ilość cukru]]),F1728-cukier3[[#This Row],[Ilość cukru]])</f>
        <v>3518</v>
      </c>
      <c r="G1729">
        <f>cukier3[[#This Row],[magazyn]]-F1728+cukier3[[#This Row],[Ilość cukru]]</f>
        <v>0</v>
      </c>
      <c r="H1729">
        <f>IF(cukier3[[#This Row],[ile zakupiono]]&gt;=4000,1,0)</f>
        <v>0</v>
      </c>
    </row>
    <row r="1730" spans="1:8" x14ac:dyDescent="0.25">
      <c r="A1730" s="1">
        <v>41302</v>
      </c>
      <c r="B1730" t="s">
        <v>28</v>
      </c>
      <c r="C1730">
        <v>185</v>
      </c>
      <c r="D1730">
        <f>MONTH(cukier3[[#This Row],[Data]])</f>
        <v>1</v>
      </c>
      <c r="E1730">
        <f>IF(NOT(D1729=cukier3[[#This Row],[miesiac]]),1,0)</f>
        <v>0</v>
      </c>
      <c r="F1730">
        <f>IF(cukier3[[#This Row],[czypierwszy]]=1,(ROUNDUP((5000-F1729)/1000,0)*1000+F1729-cukier3[[#This Row],[Ilość cukru]]),F1729-cukier3[[#This Row],[Ilość cukru]])</f>
        <v>3333</v>
      </c>
      <c r="G1730">
        <f>cukier3[[#This Row],[magazyn]]-F1729+cukier3[[#This Row],[Ilość cukru]]</f>
        <v>0</v>
      </c>
      <c r="H1730">
        <f>IF(cukier3[[#This Row],[ile zakupiono]]&gt;=4000,1,0)</f>
        <v>0</v>
      </c>
    </row>
    <row r="1731" spans="1:8" x14ac:dyDescent="0.25">
      <c r="A1731" s="1">
        <v>41303</v>
      </c>
      <c r="B1731" t="s">
        <v>69</v>
      </c>
      <c r="C1731">
        <v>3</v>
      </c>
      <c r="D1731">
        <f>MONTH(cukier3[[#This Row],[Data]])</f>
        <v>1</v>
      </c>
      <c r="E1731">
        <f>IF(NOT(D1730=cukier3[[#This Row],[miesiac]]),1,0)</f>
        <v>0</v>
      </c>
      <c r="F1731">
        <f>IF(cukier3[[#This Row],[czypierwszy]]=1,(ROUNDUP((5000-F1730)/1000,0)*1000+F1730-cukier3[[#This Row],[Ilość cukru]]),F1730-cukier3[[#This Row],[Ilość cukru]])</f>
        <v>3330</v>
      </c>
      <c r="G1731">
        <f>cukier3[[#This Row],[magazyn]]-F1730+cukier3[[#This Row],[Ilość cukru]]</f>
        <v>0</v>
      </c>
      <c r="H1731">
        <f>IF(cukier3[[#This Row],[ile zakupiono]]&gt;=4000,1,0)</f>
        <v>0</v>
      </c>
    </row>
    <row r="1732" spans="1:8" x14ac:dyDescent="0.25">
      <c r="A1732" s="1">
        <v>41305</v>
      </c>
      <c r="B1732" t="s">
        <v>32</v>
      </c>
      <c r="C1732">
        <v>181</v>
      </c>
      <c r="D1732">
        <f>MONTH(cukier3[[#This Row],[Data]])</f>
        <v>1</v>
      </c>
      <c r="E1732">
        <f>IF(NOT(D1731=cukier3[[#This Row],[miesiac]]),1,0)</f>
        <v>0</v>
      </c>
      <c r="F1732">
        <f>IF(cukier3[[#This Row],[czypierwszy]]=1,(ROUNDUP((5000-F1731)/1000,0)*1000+F1731-cukier3[[#This Row],[Ilość cukru]]),F1731-cukier3[[#This Row],[Ilość cukru]])</f>
        <v>3149</v>
      </c>
      <c r="G1732">
        <f>cukier3[[#This Row],[magazyn]]-F1731+cukier3[[#This Row],[Ilość cukru]]</f>
        <v>0</v>
      </c>
      <c r="H1732">
        <f>IF(cukier3[[#This Row],[ile zakupiono]]&gt;=4000,1,0)</f>
        <v>0</v>
      </c>
    </row>
    <row r="1733" spans="1:8" x14ac:dyDescent="0.25">
      <c r="A1733" s="1">
        <v>41309</v>
      </c>
      <c r="B1733" t="s">
        <v>19</v>
      </c>
      <c r="C1733">
        <v>441</v>
      </c>
      <c r="D1733">
        <f>MONTH(cukier3[[#This Row],[Data]])</f>
        <v>2</v>
      </c>
      <c r="E1733">
        <f>IF(NOT(D1732=cukier3[[#This Row],[miesiac]]),1,0)</f>
        <v>1</v>
      </c>
      <c r="F1733">
        <f>IF(cukier3[[#This Row],[czypierwszy]]=1,(ROUNDUP((5000-F1732)/1000,0)*1000+F1732-cukier3[[#This Row],[Ilość cukru]]),F1732-cukier3[[#This Row],[Ilość cukru]])</f>
        <v>4708</v>
      </c>
      <c r="G1733">
        <f>cukier3[[#This Row],[magazyn]]-F1732+cukier3[[#This Row],[Ilość cukru]]</f>
        <v>2000</v>
      </c>
      <c r="H1733">
        <f>IF(cukier3[[#This Row],[ile zakupiono]]&gt;=4000,1,0)</f>
        <v>0</v>
      </c>
    </row>
    <row r="1734" spans="1:8" x14ac:dyDescent="0.25">
      <c r="A1734" s="1">
        <v>41310</v>
      </c>
      <c r="B1734" t="s">
        <v>47</v>
      </c>
      <c r="C1734">
        <v>487</v>
      </c>
      <c r="D1734">
        <f>MONTH(cukier3[[#This Row],[Data]])</f>
        <v>2</v>
      </c>
      <c r="E1734">
        <f>IF(NOT(D1733=cukier3[[#This Row],[miesiac]]),1,0)</f>
        <v>0</v>
      </c>
      <c r="F1734">
        <f>IF(cukier3[[#This Row],[czypierwszy]]=1,(ROUNDUP((5000-F1733)/1000,0)*1000+F1733-cukier3[[#This Row],[Ilość cukru]]),F1733-cukier3[[#This Row],[Ilość cukru]])</f>
        <v>4221</v>
      </c>
      <c r="G1734">
        <f>cukier3[[#This Row],[magazyn]]-F1733+cukier3[[#This Row],[Ilość cukru]]</f>
        <v>0</v>
      </c>
      <c r="H1734">
        <f>IF(cukier3[[#This Row],[ile zakupiono]]&gt;=4000,1,0)</f>
        <v>0</v>
      </c>
    </row>
    <row r="1735" spans="1:8" x14ac:dyDescent="0.25">
      <c r="A1735" s="1">
        <v>41310</v>
      </c>
      <c r="B1735" t="s">
        <v>54</v>
      </c>
      <c r="C1735">
        <v>56</v>
      </c>
      <c r="D1735">
        <f>MONTH(cukier3[[#This Row],[Data]])</f>
        <v>2</v>
      </c>
      <c r="E1735">
        <f>IF(NOT(D1734=cukier3[[#This Row],[miesiac]]),1,0)</f>
        <v>0</v>
      </c>
      <c r="F1735">
        <f>IF(cukier3[[#This Row],[czypierwszy]]=1,(ROUNDUP((5000-F1734)/1000,0)*1000+F1734-cukier3[[#This Row],[Ilość cukru]]),F1734-cukier3[[#This Row],[Ilość cukru]])</f>
        <v>4165</v>
      </c>
      <c r="G1735">
        <f>cukier3[[#This Row],[magazyn]]-F1734+cukier3[[#This Row],[Ilość cukru]]</f>
        <v>0</v>
      </c>
      <c r="H1735">
        <f>IF(cukier3[[#This Row],[ile zakupiono]]&gt;=4000,1,0)</f>
        <v>0</v>
      </c>
    </row>
    <row r="1736" spans="1:8" x14ac:dyDescent="0.25">
      <c r="A1736" s="1">
        <v>41314</v>
      </c>
      <c r="B1736" t="s">
        <v>14</v>
      </c>
      <c r="C1736">
        <v>23</v>
      </c>
      <c r="D1736">
        <f>MONTH(cukier3[[#This Row],[Data]])</f>
        <v>2</v>
      </c>
      <c r="E1736">
        <f>IF(NOT(D1735=cukier3[[#This Row],[miesiac]]),1,0)</f>
        <v>0</v>
      </c>
      <c r="F1736">
        <f>IF(cukier3[[#This Row],[czypierwszy]]=1,(ROUNDUP((5000-F1735)/1000,0)*1000+F1735-cukier3[[#This Row],[Ilość cukru]]),F1735-cukier3[[#This Row],[Ilość cukru]])</f>
        <v>4142</v>
      </c>
      <c r="G1736">
        <f>cukier3[[#This Row],[magazyn]]-F1735+cukier3[[#This Row],[Ilość cukru]]</f>
        <v>0</v>
      </c>
      <c r="H1736">
        <f>IF(cukier3[[#This Row],[ile zakupiono]]&gt;=4000,1,0)</f>
        <v>0</v>
      </c>
    </row>
    <row r="1737" spans="1:8" x14ac:dyDescent="0.25">
      <c r="A1737" s="1">
        <v>41314</v>
      </c>
      <c r="B1737" t="s">
        <v>133</v>
      </c>
      <c r="C1737">
        <v>113</v>
      </c>
      <c r="D1737">
        <f>MONTH(cukier3[[#This Row],[Data]])</f>
        <v>2</v>
      </c>
      <c r="E1737">
        <f>IF(NOT(D1736=cukier3[[#This Row],[miesiac]]),1,0)</f>
        <v>0</v>
      </c>
      <c r="F1737">
        <f>IF(cukier3[[#This Row],[czypierwszy]]=1,(ROUNDUP((5000-F1736)/1000,0)*1000+F1736-cukier3[[#This Row],[Ilość cukru]]),F1736-cukier3[[#This Row],[Ilość cukru]])</f>
        <v>4029</v>
      </c>
      <c r="G1737">
        <f>cukier3[[#This Row],[magazyn]]-F1736+cukier3[[#This Row],[Ilość cukru]]</f>
        <v>0</v>
      </c>
      <c r="H1737">
        <f>IF(cukier3[[#This Row],[ile zakupiono]]&gt;=4000,1,0)</f>
        <v>0</v>
      </c>
    </row>
    <row r="1738" spans="1:8" x14ac:dyDescent="0.25">
      <c r="A1738" s="1">
        <v>41315</v>
      </c>
      <c r="B1738" t="s">
        <v>202</v>
      </c>
      <c r="C1738">
        <v>19</v>
      </c>
      <c r="D1738">
        <f>MONTH(cukier3[[#This Row],[Data]])</f>
        <v>2</v>
      </c>
      <c r="E1738">
        <f>IF(NOT(D1737=cukier3[[#This Row],[miesiac]]),1,0)</f>
        <v>0</v>
      </c>
      <c r="F1738">
        <f>IF(cukier3[[#This Row],[czypierwszy]]=1,(ROUNDUP((5000-F1737)/1000,0)*1000+F1737-cukier3[[#This Row],[Ilość cukru]]),F1737-cukier3[[#This Row],[Ilość cukru]])</f>
        <v>4010</v>
      </c>
      <c r="G1738">
        <f>cukier3[[#This Row],[magazyn]]-F1737+cukier3[[#This Row],[Ilość cukru]]</f>
        <v>0</v>
      </c>
      <c r="H1738">
        <f>IF(cukier3[[#This Row],[ile zakupiono]]&gt;=4000,1,0)</f>
        <v>0</v>
      </c>
    </row>
    <row r="1739" spans="1:8" x14ac:dyDescent="0.25">
      <c r="A1739" s="1">
        <v>41316</v>
      </c>
      <c r="B1739" t="s">
        <v>80</v>
      </c>
      <c r="C1739">
        <v>188</v>
      </c>
      <c r="D1739">
        <f>MONTH(cukier3[[#This Row],[Data]])</f>
        <v>2</v>
      </c>
      <c r="E1739">
        <f>IF(NOT(D1738=cukier3[[#This Row],[miesiac]]),1,0)</f>
        <v>0</v>
      </c>
      <c r="F1739">
        <f>IF(cukier3[[#This Row],[czypierwszy]]=1,(ROUNDUP((5000-F1738)/1000,0)*1000+F1738-cukier3[[#This Row],[Ilość cukru]]),F1738-cukier3[[#This Row],[Ilość cukru]])</f>
        <v>3822</v>
      </c>
      <c r="G1739">
        <f>cukier3[[#This Row],[magazyn]]-F1738+cukier3[[#This Row],[Ilość cukru]]</f>
        <v>0</v>
      </c>
      <c r="H1739">
        <f>IF(cukier3[[#This Row],[ile zakupiono]]&gt;=4000,1,0)</f>
        <v>0</v>
      </c>
    </row>
    <row r="1740" spans="1:8" x14ac:dyDescent="0.25">
      <c r="A1740" s="1">
        <v>41316</v>
      </c>
      <c r="B1740" t="s">
        <v>9</v>
      </c>
      <c r="C1740">
        <v>338</v>
      </c>
      <c r="D1740">
        <f>MONTH(cukier3[[#This Row],[Data]])</f>
        <v>2</v>
      </c>
      <c r="E1740">
        <f>IF(NOT(D1739=cukier3[[#This Row],[miesiac]]),1,0)</f>
        <v>0</v>
      </c>
      <c r="F1740">
        <f>IF(cukier3[[#This Row],[czypierwszy]]=1,(ROUNDUP((5000-F1739)/1000,0)*1000+F1739-cukier3[[#This Row],[Ilość cukru]]),F1739-cukier3[[#This Row],[Ilość cukru]])</f>
        <v>3484</v>
      </c>
      <c r="G1740">
        <f>cukier3[[#This Row],[magazyn]]-F1739+cukier3[[#This Row],[Ilość cukru]]</f>
        <v>0</v>
      </c>
      <c r="H1740">
        <f>IF(cukier3[[#This Row],[ile zakupiono]]&gt;=4000,1,0)</f>
        <v>0</v>
      </c>
    </row>
    <row r="1741" spans="1:8" x14ac:dyDescent="0.25">
      <c r="A1741" s="1">
        <v>41317</v>
      </c>
      <c r="B1741" t="s">
        <v>33</v>
      </c>
      <c r="C1741">
        <v>80</v>
      </c>
      <c r="D1741">
        <f>MONTH(cukier3[[#This Row],[Data]])</f>
        <v>2</v>
      </c>
      <c r="E1741">
        <f>IF(NOT(D1740=cukier3[[#This Row],[miesiac]]),1,0)</f>
        <v>0</v>
      </c>
      <c r="F1741">
        <f>IF(cukier3[[#This Row],[czypierwszy]]=1,(ROUNDUP((5000-F1740)/1000,0)*1000+F1740-cukier3[[#This Row],[Ilość cukru]]),F1740-cukier3[[#This Row],[Ilość cukru]])</f>
        <v>3404</v>
      </c>
      <c r="G1741">
        <f>cukier3[[#This Row],[magazyn]]-F1740+cukier3[[#This Row],[Ilość cukru]]</f>
        <v>0</v>
      </c>
      <c r="H1741">
        <f>IF(cukier3[[#This Row],[ile zakupiono]]&gt;=4000,1,0)</f>
        <v>0</v>
      </c>
    </row>
    <row r="1742" spans="1:8" x14ac:dyDescent="0.25">
      <c r="A1742" s="1">
        <v>41318</v>
      </c>
      <c r="B1742" t="s">
        <v>173</v>
      </c>
      <c r="C1742">
        <v>20</v>
      </c>
      <c r="D1742">
        <f>MONTH(cukier3[[#This Row],[Data]])</f>
        <v>2</v>
      </c>
      <c r="E1742">
        <f>IF(NOT(D1741=cukier3[[#This Row],[miesiac]]),1,0)</f>
        <v>0</v>
      </c>
      <c r="F1742">
        <f>IF(cukier3[[#This Row],[czypierwszy]]=1,(ROUNDUP((5000-F1741)/1000,0)*1000+F1741-cukier3[[#This Row],[Ilość cukru]]),F1741-cukier3[[#This Row],[Ilość cukru]])</f>
        <v>3384</v>
      </c>
      <c r="G1742">
        <f>cukier3[[#This Row],[magazyn]]-F1741+cukier3[[#This Row],[Ilość cukru]]</f>
        <v>0</v>
      </c>
      <c r="H1742">
        <f>IF(cukier3[[#This Row],[ile zakupiono]]&gt;=4000,1,0)</f>
        <v>0</v>
      </c>
    </row>
    <row r="1743" spans="1:8" x14ac:dyDescent="0.25">
      <c r="A1743" s="1">
        <v>41321</v>
      </c>
      <c r="B1743" t="s">
        <v>161</v>
      </c>
      <c r="C1743">
        <v>1</v>
      </c>
      <c r="D1743">
        <f>MONTH(cukier3[[#This Row],[Data]])</f>
        <v>2</v>
      </c>
      <c r="E1743">
        <f>IF(NOT(D1742=cukier3[[#This Row],[miesiac]]),1,0)</f>
        <v>0</v>
      </c>
      <c r="F1743">
        <f>IF(cukier3[[#This Row],[czypierwszy]]=1,(ROUNDUP((5000-F1742)/1000,0)*1000+F1742-cukier3[[#This Row],[Ilość cukru]]),F1742-cukier3[[#This Row],[Ilość cukru]])</f>
        <v>3383</v>
      </c>
      <c r="G1743">
        <f>cukier3[[#This Row],[magazyn]]-F1742+cukier3[[#This Row],[Ilość cukru]]</f>
        <v>0</v>
      </c>
      <c r="H1743">
        <f>IF(cukier3[[#This Row],[ile zakupiono]]&gt;=4000,1,0)</f>
        <v>0</v>
      </c>
    </row>
    <row r="1744" spans="1:8" x14ac:dyDescent="0.25">
      <c r="A1744" s="1">
        <v>41322</v>
      </c>
      <c r="B1744" t="s">
        <v>54</v>
      </c>
      <c r="C1744">
        <v>200</v>
      </c>
      <c r="D1744">
        <f>MONTH(cukier3[[#This Row],[Data]])</f>
        <v>2</v>
      </c>
      <c r="E1744">
        <f>IF(NOT(D1743=cukier3[[#This Row],[miesiac]]),1,0)</f>
        <v>0</v>
      </c>
      <c r="F1744">
        <f>IF(cukier3[[#This Row],[czypierwszy]]=1,(ROUNDUP((5000-F1743)/1000,0)*1000+F1743-cukier3[[#This Row],[Ilość cukru]]),F1743-cukier3[[#This Row],[Ilość cukru]])</f>
        <v>3183</v>
      </c>
      <c r="G1744">
        <f>cukier3[[#This Row],[magazyn]]-F1743+cukier3[[#This Row],[Ilość cukru]]</f>
        <v>0</v>
      </c>
      <c r="H1744">
        <f>IF(cukier3[[#This Row],[ile zakupiono]]&gt;=4000,1,0)</f>
        <v>0</v>
      </c>
    </row>
    <row r="1745" spans="1:8" x14ac:dyDescent="0.25">
      <c r="A1745" s="1">
        <v>41323</v>
      </c>
      <c r="B1745" t="s">
        <v>7</v>
      </c>
      <c r="C1745">
        <v>429</v>
      </c>
      <c r="D1745">
        <f>MONTH(cukier3[[#This Row],[Data]])</f>
        <v>2</v>
      </c>
      <c r="E1745">
        <f>IF(NOT(D1744=cukier3[[#This Row],[miesiac]]),1,0)</f>
        <v>0</v>
      </c>
      <c r="F1745">
        <f>IF(cukier3[[#This Row],[czypierwszy]]=1,(ROUNDUP((5000-F1744)/1000,0)*1000+F1744-cukier3[[#This Row],[Ilość cukru]]),F1744-cukier3[[#This Row],[Ilość cukru]])</f>
        <v>2754</v>
      </c>
      <c r="G1745">
        <f>cukier3[[#This Row],[magazyn]]-F1744+cukier3[[#This Row],[Ilość cukru]]</f>
        <v>0</v>
      </c>
      <c r="H1745">
        <f>IF(cukier3[[#This Row],[ile zakupiono]]&gt;=4000,1,0)</f>
        <v>0</v>
      </c>
    </row>
    <row r="1746" spans="1:8" x14ac:dyDescent="0.25">
      <c r="A1746" s="1">
        <v>41324</v>
      </c>
      <c r="B1746" t="s">
        <v>14</v>
      </c>
      <c r="C1746">
        <v>183</v>
      </c>
      <c r="D1746">
        <f>MONTH(cukier3[[#This Row],[Data]])</f>
        <v>2</v>
      </c>
      <c r="E1746">
        <f>IF(NOT(D1745=cukier3[[#This Row],[miesiac]]),1,0)</f>
        <v>0</v>
      </c>
      <c r="F1746">
        <f>IF(cukier3[[#This Row],[czypierwszy]]=1,(ROUNDUP((5000-F1745)/1000,0)*1000+F1745-cukier3[[#This Row],[Ilość cukru]]),F1745-cukier3[[#This Row],[Ilość cukru]])</f>
        <v>2571</v>
      </c>
      <c r="G1746">
        <f>cukier3[[#This Row],[magazyn]]-F1745+cukier3[[#This Row],[Ilość cukru]]</f>
        <v>0</v>
      </c>
      <c r="H1746">
        <f>IF(cukier3[[#This Row],[ile zakupiono]]&gt;=4000,1,0)</f>
        <v>0</v>
      </c>
    </row>
    <row r="1747" spans="1:8" x14ac:dyDescent="0.25">
      <c r="A1747" s="1">
        <v>41325</v>
      </c>
      <c r="B1747" t="s">
        <v>12</v>
      </c>
      <c r="C1747">
        <v>26</v>
      </c>
      <c r="D1747">
        <f>MONTH(cukier3[[#This Row],[Data]])</f>
        <v>2</v>
      </c>
      <c r="E1747">
        <f>IF(NOT(D1746=cukier3[[#This Row],[miesiac]]),1,0)</f>
        <v>0</v>
      </c>
      <c r="F1747">
        <f>IF(cukier3[[#This Row],[czypierwszy]]=1,(ROUNDUP((5000-F1746)/1000,0)*1000+F1746-cukier3[[#This Row],[Ilość cukru]]),F1746-cukier3[[#This Row],[Ilość cukru]])</f>
        <v>2545</v>
      </c>
      <c r="G1747">
        <f>cukier3[[#This Row],[magazyn]]-F1746+cukier3[[#This Row],[Ilość cukru]]</f>
        <v>0</v>
      </c>
      <c r="H1747">
        <f>IF(cukier3[[#This Row],[ile zakupiono]]&gt;=4000,1,0)</f>
        <v>0</v>
      </c>
    </row>
    <row r="1748" spans="1:8" x14ac:dyDescent="0.25">
      <c r="A1748" s="1">
        <v>41326</v>
      </c>
      <c r="B1748" t="s">
        <v>182</v>
      </c>
      <c r="C1748">
        <v>2</v>
      </c>
      <c r="D1748">
        <f>MONTH(cukier3[[#This Row],[Data]])</f>
        <v>2</v>
      </c>
      <c r="E1748">
        <f>IF(NOT(D1747=cukier3[[#This Row],[miesiac]]),1,0)</f>
        <v>0</v>
      </c>
      <c r="F1748">
        <f>IF(cukier3[[#This Row],[czypierwszy]]=1,(ROUNDUP((5000-F1747)/1000,0)*1000+F1747-cukier3[[#This Row],[Ilość cukru]]),F1747-cukier3[[#This Row],[Ilość cukru]])</f>
        <v>2543</v>
      </c>
      <c r="G1748">
        <f>cukier3[[#This Row],[magazyn]]-F1747+cukier3[[#This Row],[Ilość cukru]]</f>
        <v>0</v>
      </c>
      <c r="H1748">
        <f>IF(cukier3[[#This Row],[ile zakupiono]]&gt;=4000,1,0)</f>
        <v>0</v>
      </c>
    </row>
    <row r="1749" spans="1:8" x14ac:dyDescent="0.25">
      <c r="A1749" s="1">
        <v>41328</v>
      </c>
      <c r="B1749" t="s">
        <v>9</v>
      </c>
      <c r="C1749">
        <v>174</v>
      </c>
      <c r="D1749">
        <f>MONTH(cukier3[[#This Row],[Data]])</f>
        <v>2</v>
      </c>
      <c r="E1749">
        <f>IF(NOT(D1748=cukier3[[#This Row],[miesiac]]),1,0)</f>
        <v>0</v>
      </c>
      <c r="F1749">
        <f>IF(cukier3[[#This Row],[czypierwszy]]=1,(ROUNDUP((5000-F1748)/1000,0)*1000+F1748-cukier3[[#This Row],[Ilość cukru]]),F1748-cukier3[[#This Row],[Ilość cukru]])</f>
        <v>2369</v>
      </c>
      <c r="G1749">
        <f>cukier3[[#This Row],[magazyn]]-F1748+cukier3[[#This Row],[Ilość cukru]]</f>
        <v>0</v>
      </c>
      <c r="H1749">
        <f>IF(cukier3[[#This Row],[ile zakupiono]]&gt;=4000,1,0)</f>
        <v>0</v>
      </c>
    </row>
    <row r="1750" spans="1:8" x14ac:dyDescent="0.25">
      <c r="A1750" s="1">
        <v>41329</v>
      </c>
      <c r="B1750" t="s">
        <v>54</v>
      </c>
      <c r="C1750">
        <v>98</v>
      </c>
      <c r="D1750">
        <f>MONTH(cukier3[[#This Row],[Data]])</f>
        <v>2</v>
      </c>
      <c r="E1750">
        <f>IF(NOT(D1749=cukier3[[#This Row],[miesiac]]),1,0)</f>
        <v>0</v>
      </c>
      <c r="F1750">
        <f>IF(cukier3[[#This Row],[czypierwszy]]=1,(ROUNDUP((5000-F1749)/1000,0)*1000+F1749-cukier3[[#This Row],[Ilość cukru]]),F1749-cukier3[[#This Row],[Ilość cukru]])</f>
        <v>2271</v>
      </c>
      <c r="G1750">
        <f>cukier3[[#This Row],[magazyn]]-F1749+cukier3[[#This Row],[Ilość cukru]]</f>
        <v>0</v>
      </c>
      <c r="H1750">
        <f>IF(cukier3[[#This Row],[ile zakupiono]]&gt;=4000,1,0)</f>
        <v>0</v>
      </c>
    </row>
    <row r="1751" spans="1:8" x14ac:dyDescent="0.25">
      <c r="A1751" s="1">
        <v>41329</v>
      </c>
      <c r="B1751" t="s">
        <v>187</v>
      </c>
      <c r="C1751">
        <v>11</v>
      </c>
      <c r="D1751">
        <f>MONTH(cukier3[[#This Row],[Data]])</f>
        <v>2</v>
      </c>
      <c r="E1751">
        <f>IF(NOT(D1750=cukier3[[#This Row],[miesiac]]),1,0)</f>
        <v>0</v>
      </c>
      <c r="F1751">
        <f>IF(cukier3[[#This Row],[czypierwszy]]=1,(ROUNDUP((5000-F1750)/1000,0)*1000+F1750-cukier3[[#This Row],[Ilość cukru]]),F1750-cukier3[[#This Row],[Ilość cukru]])</f>
        <v>2260</v>
      </c>
      <c r="G1751">
        <f>cukier3[[#This Row],[magazyn]]-F1750+cukier3[[#This Row],[Ilość cukru]]</f>
        <v>0</v>
      </c>
      <c r="H1751">
        <f>IF(cukier3[[#This Row],[ile zakupiono]]&gt;=4000,1,0)</f>
        <v>0</v>
      </c>
    </row>
    <row r="1752" spans="1:8" x14ac:dyDescent="0.25">
      <c r="A1752" s="1">
        <v>41332</v>
      </c>
      <c r="B1752" t="s">
        <v>30</v>
      </c>
      <c r="C1752">
        <v>58</v>
      </c>
      <c r="D1752">
        <f>MONTH(cukier3[[#This Row],[Data]])</f>
        <v>2</v>
      </c>
      <c r="E1752">
        <f>IF(NOT(D1751=cukier3[[#This Row],[miesiac]]),1,0)</f>
        <v>0</v>
      </c>
      <c r="F1752">
        <f>IF(cukier3[[#This Row],[czypierwszy]]=1,(ROUNDUP((5000-F1751)/1000,0)*1000+F1751-cukier3[[#This Row],[Ilość cukru]]),F1751-cukier3[[#This Row],[Ilość cukru]])</f>
        <v>2202</v>
      </c>
      <c r="G1752">
        <f>cukier3[[#This Row],[magazyn]]-F1751+cukier3[[#This Row],[Ilość cukru]]</f>
        <v>0</v>
      </c>
      <c r="H1752">
        <f>IF(cukier3[[#This Row],[ile zakupiono]]&gt;=4000,1,0)</f>
        <v>0</v>
      </c>
    </row>
    <row r="1753" spans="1:8" x14ac:dyDescent="0.25">
      <c r="A1753" s="1">
        <v>41336</v>
      </c>
      <c r="B1753" t="s">
        <v>17</v>
      </c>
      <c r="C1753">
        <v>17</v>
      </c>
      <c r="D1753">
        <f>MONTH(cukier3[[#This Row],[Data]])</f>
        <v>3</v>
      </c>
      <c r="E1753">
        <f>IF(NOT(D1752=cukier3[[#This Row],[miesiac]]),1,0)</f>
        <v>1</v>
      </c>
      <c r="F1753">
        <f>IF(cukier3[[#This Row],[czypierwszy]]=1,(ROUNDUP((5000-F1752)/1000,0)*1000+F1752-cukier3[[#This Row],[Ilość cukru]]),F1752-cukier3[[#This Row],[Ilość cukru]])</f>
        <v>5185</v>
      </c>
      <c r="G1753">
        <f>cukier3[[#This Row],[magazyn]]-F1752+cukier3[[#This Row],[Ilość cukru]]</f>
        <v>3000</v>
      </c>
      <c r="H1753">
        <f>IF(cukier3[[#This Row],[ile zakupiono]]&gt;=4000,1,0)</f>
        <v>0</v>
      </c>
    </row>
    <row r="1754" spans="1:8" x14ac:dyDescent="0.25">
      <c r="A1754" s="1">
        <v>41337</v>
      </c>
      <c r="B1754" t="s">
        <v>19</v>
      </c>
      <c r="C1754">
        <v>143</v>
      </c>
      <c r="D1754">
        <f>MONTH(cukier3[[#This Row],[Data]])</f>
        <v>3</v>
      </c>
      <c r="E1754">
        <f>IF(NOT(D1753=cukier3[[#This Row],[miesiac]]),1,0)</f>
        <v>0</v>
      </c>
      <c r="F1754">
        <f>IF(cukier3[[#This Row],[czypierwszy]]=1,(ROUNDUP((5000-F1753)/1000,0)*1000+F1753-cukier3[[#This Row],[Ilość cukru]]),F1753-cukier3[[#This Row],[Ilość cukru]])</f>
        <v>5042</v>
      </c>
      <c r="G1754">
        <f>cukier3[[#This Row],[magazyn]]-F1753+cukier3[[#This Row],[Ilość cukru]]</f>
        <v>0</v>
      </c>
      <c r="H1754">
        <f>IF(cukier3[[#This Row],[ile zakupiono]]&gt;=4000,1,0)</f>
        <v>0</v>
      </c>
    </row>
    <row r="1755" spans="1:8" x14ac:dyDescent="0.25">
      <c r="A1755" s="1">
        <v>41339</v>
      </c>
      <c r="B1755" t="s">
        <v>54</v>
      </c>
      <c r="C1755">
        <v>108</v>
      </c>
      <c r="D1755">
        <f>MONTH(cukier3[[#This Row],[Data]])</f>
        <v>3</v>
      </c>
      <c r="E1755">
        <f>IF(NOT(D1754=cukier3[[#This Row],[miesiac]]),1,0)</f>
        <v>0</v>
      </c>
      <c r="F1755">
        <f>IF(cukier3[[#This Row],[czypierwszy]]=1,(ROUNDUP((5000-F1754)/1000,0)*1000+F1754-cukier3[[#This Row],[Ilość cukru]]),F1754-cukier3[[#This Row],[Ilość cukru]])</f>
        <v>4934</v>
      </c>
      <c r="G1755">
        <f>cukier3[[#This Row],[magazyn]]-F1754+cukier3[[#This Row],[Ilość cukru]]</f>
        <v>0</v>
      </c>
      <c r="H1755">
        <f>IF(cukier3[[#This Row],[ile zakupiono]]&gt;=4000,1,0)</f>
        <v>0</v>
      </c>
    </row>
    <row r="1756" spans="1:8" x14ac:dyDescent="0.25">
      <c r="A1756" s="1">
        <v>41346</v>
      </c>
      <c r="B1756" t="s">
        <v>104</v>
      </c>
      <c r="C1756">
        <v>424</v>
      </c>
      <c r="D1756">
        <f>MONTH(cukier3[[#This Row],[Data]])</f>
        <v>3</v>
      </c>
      <c r="E1756">
        <f>IF(NOT(D1755=cukier3[[#This Row],[miesiac]]),1,0)</f>
        <v>0</v>
      </c>
      <c r="F1756">
        <f>IF(cukier3[[#This Row],[czypierwszy]]=1,(ROUNDUP((5000-F1755)/1000,0)*1000+F1755-cukier3[[#This Row],[Ilość cukru]]),F1755-cukier3[[#This Row],[Ilość cukru]])</f>
        <v>4510</v>
      </c>
      <c r="G1756">
        <f>cukier3[[#This Row],[magazyn]]-F1755+cukier3[[#This Row],[Ilość cukru]]</f>
        <v>0</v>
      </c>
      <c r="H1756">
        <f>IF(cukier3[[#This Row],[ile zakupiono]]&gt;=4000,1,0)</f>
        <v>0</v>
      </c>
    </row>
    <row r="1757" spans="1:8" x14ac:dyDescent="0.25">
      <c r="A1757" s="1">
        <v>41351</v>
      </c>
      <c r="B1757" t="s">
        <v>223</v>
      </c>
      <c r="C1757">
        <v>9</v>
      </c>
      <c r="D1757">
        <f>MONTH(cukier3[[#This Row],[Data]])</f>
        <v>3</v>
      </c>
      <c r="E1757">
        <f>IF(NOT(D1756=cukier3[[#This Row],[miesiac]]),1,0)</f>
        <v>0</v>
      </c>
      <c r="F1757">
        <f>IF(cukier3[[#This Row],[czypierwszy]]=1,(ROUNDUP((5000-F1756)/1000,0)*1000+F1756-cukier3[[#This Row],[Ilość cukru]]),F1756-cukier3[[#This Row],[Ilość cukru]])</f>
        <v>4501</v>
      </c>
      <c r="G1757">
        <f>cukier3[[#This Row],[magazyn]]-F1756+cukier3[[#This Row],[Ilość cukru]]</f>
        <v>0</v>
      </c>
      <c r="H1757">
        <f>IF(cukier3[[#This Row],[ile zakupiono]]&gt;=4000,1,0)</f>
        <v>0</v>
      </c>
    </row>
    <row r="1758" spans="1:8" x14ac:dyDescent="0.25">
      <c r="A1758" s="1">
        <v>41352</v>
      </c>
      <c r="B1758" t="s">
        <v>30</v>
      </c>
      <c r="C1758">
        <v>135</v>
      </c>
      <c r="D1758">
        <f>MONTH(cukier3[[#This Row],[Data]])</f>
        <v>3</v>
      </c>
      <c r="E1758">
        <f>IF(NOT(D1757=cukier3[[#This Row],[miesiac]]),1,0)</f>
        <v>0</v>
      </c>
      <c r="F1758">
        <f>IF(cukier3[[#This Row],[czypierwszy]]=1,(ROUNDUP((5000-F1757)/1000,0)*1000+F1757-cukier3[[#This Row],[Ilość cukru]]),F1757-cukier3[[#This Row],[Ilość cukru]])</f>
        <v>4366</v>
      </c>
      <c r="G1758">
        <f>cukier3[[#This Row],[magazyn]]-F1757+cukier3[[#This Row],[Ilość cukru]]</f>
        <v>0</v>
      </c>
      <c r="H1758">
        <f>IF(cukier3[[#This Row],[ile zakupiono]]&gt;=4000,1,0)</f>
        <v>0</v>
      </c>
    </row>
    <row r="1759" spans="1:8" x14ac:dyDescent="0.25">
      <c r="A1759" s="1">
        <v>41356</v>
      </c>
      <c r="B1759" t="s">
        <v>16</v>
      </c>
      <c r="C1759">
        <v>202</v>
      </c>
      <c r="D1759">
        <f>MONTH(cukier3[[#This Row],[Data]])</f>
        <v>3</v>
      </c>
      <c r="E1759">
        <f>IF(NOT(D1758=cukier3[[#This Row],[miesiac]]),1,0)</f>
        <v>0</v>
      </c>
      <c r="F1759">
        <f>IF(cukier3[[#This Row],[czypierwszy]]=1,(ROUNDUP((5000-F1758)/1000,0)*1000+F1758-cukier3[[#This Row],[Ilość cukru]]),F1758-cukier3[[#This Row],[Ilość cukru]])</f>
        <v>4164</v>
      </c>
      <c r="G1759">
        <f>cukier3[[#This Row],[magazyn]]-F1758+cukier3[[#This Row],[Ilość cukru]]</f>
        <v>0</v>
      </c>
      <c r="H1759">
        <f>IF(cukier3[[#This Row],[ile zakupiono]]&gt;=4000,1,0)</f>
        <v>0</v>
      </c>
    </row>
    <row r="1760" spans="1:8" x14ac:dyDescent="0.25">
      <c r="A1760" s="1">
        <v>41357</v>
      </c>
      <c r="B1760" t="s">
        <v>47</v>
      </c>
      <c r="C1760">
        <v>459</v>
      </c>
      <c r="D1760">
        <f>MONTH(cukier3[[#This Row],[Data]])</f>
        <v>3</v>
      </c>
      <c r="E1760">
        <f>IF(NOT(D1759=cukier3[[#This Row],[miesiac]]),1,0)</f>
        <v>0</v>
      </c>
      <c r="F1760">
        <f>IF(cukier3[[#This Row],[czypierwszy]]=1,(ROUNDUP((5000-F1759)/1000,0)*1000+F1759-cukier3[[#This Row],[Ilość cukru]]),F1759-cukier3[[#This Row],[Ilość cukru]])</f>
        <v>3705</v>
      </c>
      <c r="G1760">
        <f>cukier3[[#This Row],[magazyn]]-F1759+cukier3[[#This Row],[Ilość cukru]]</f>
        <v>0</v>
      </c>
      <c r="H1760">
        <f>IF(cukier3[[#This Row],[ile zakupiono]]&gt;=4000,1,0)</f>
        <v>0</v>
      </c>
    </row>
    <row r="1761" spans="1:8" x14ac:dyDescent="0.25">
      <c r="A1761" s="1">
        <v>41361</v>
      </c>
      <c r="B1761" t="s">
        <v>60</v>
      </c>
      <c r="C1761">
        <v>107</v>
      </c>
      <c r="D1761">
        <f>MONTH(cukier3[[#This Row],[Data]])</f>
        <v>3</v>
      </c>
      <c r="E1761">
        <f>IF(NOT(D1760=cukier3[[#This Row],[miesiac]]),1,0)</f>
        <v>0</v>
      </c>
      <c r="F1761">
        <f>IF(cukier3[[#This Row],[czypierwszy]]=1,(ROUNDUP((5000-F1760)/1000,0)*1000+F1760-cukier3[[#This Row],[Ilość cukru]]),F1760-cukier3[[#This Row],[Ilość cukru]])</f>
        <v>3598</v>
      </c>
      <c r="G1761">
        <f>cukier3[[#This Row],[magazyn]]-F1760+cukier3[[#This Row],[Ilość cukru]]</f>
        <v>0</v>
      </c>
      <c r="H1761">
        <f>IF(cukier3[[#This Row],[ile zakupiono]]&gt;=4000,1,0)</f>
        <v>0</v>
      </c>
    </row>
    <row r="1762" spans="1:8" x14ac:dyDescent="0.25">
      <c r="A1762" s="1">
        <v>41362</v>
      </c>
      <c r="B1762" t="s">
        <v>37</v>
      </c>
      <c r="C1762">
        <v>37</v>
      </c>
      <c r="D1762">
        <f>MONTH(cukier3[[#This Row],[Data]])</f>
        <v>3</v>
      </c>
      <c r="E1762">
        <f>IF(NOT(D1761=cukier3[[#This Row],[miesiac]]),1,0)</f>
        <v>0</v>
      </c>
      <c r="F1762">
        <f>IF(cukier3[[#This Row],[czypierwszy]]=1,(ROUNDUP((5000-F1761)/1000,0)*1000+F1761-cukier3[[#This Row],[Ilość cukru]]),F1761-cukier3[[#This Row],[Ilość cukru]])</f>
        <v>3561</v>
      </c>
      <c r="G1762">
        <f>cukier3[[#This Row],[magazyn]]-F1761+cukier3[[#This Row],[Ilość cukru]]</f>
        <v>0</v>
      </c>
      <c r="H1762">
        <f>IF(cukier3[[#This Row],[ile zakupiono]]&gt;=4000,1,0)</f>
        <v>0</v>
      </c>
    </row>
    <row r="1763" spans="1:8" x14ac:dyDescent="0.25">
      <c r="A1763" s="1">
        <v>41363</v>
      </c>
      <c r="B1763" t="s">
        <v>63</v>
      </c>
      <c r="C1763">
        <v>43</v>
      </c>
      <c r="D1763">
        <f>MONTH(cukier3[[#This Row],[Data]])</f>
        <v>3</v>
      </c>
      <c r="E1763">
        <f>IF(NOT(D1762=cukier3[[#This Row],[miesiac]]),1,0)</f>
        <v>0</v>
      </c>
      <c r="F1763">
        <f>IF(cukier3[[#This Row],[czypierwszy]]=1,(ROUNDUP((5000-F1762)/1000,0)*1000+F1762-cukier3[[#This Row],[Ilość cukru]]),F1762-cukier3[[#This Row],[Ilość cukru]])</f>
        <v>3518</v>
      </c>
      <c r="G1763">
        <f>cukier3[[#This Row],[magazyn]]-F1762+cukier3[[#This Row],[Ilość cukru]]</f>
        <v>0</v>
      </c>
      <c r="H1763">
        <f>IF(cukier3[[#This Row],[ile zakupiono]]&gt;=4000,1,0)</f>
        <v>0</v>
      </c>
    </row>
    <row r="1764" spans="1:8" x14ac:dyDescent="0.25">
      <c r="A1764" s="1">
        <v>41365</v>
      </c>
      <c r="B1764" t="s">
        <v>11</v>
      </c>
      <c r="C1764">
        <v>352</v>
      </c>
      <c r="D1764">
        <f>MONTH(cukier3[[#This Row],[Data]])</f>
        <v>4</v>
      </c>
      <c r="E1764">
        <f>IF(NOT(D1763=cukier3[[#This Row],[miesiac]]),1,0)</f>
        <v>1</v>
      </c>
      <c r="F1764">
        <f>IF(cukier3[[#This Row],[czypierwszy]]=1,(ROUNDUP((5000-F1763)/1000,0)*1000+F1763-cukier3[[#This Row],[Ilość cukru]]),F1763-cukier3[[#This Row],[Ilość cukru]])</f>
        <v>5166</v>
      </c>
      <c r="G1764">
        <f>cukier3[[#This Row],[magazyn]]-F1763+cukier3[[#This Row],[Ilość cukru]]</f>
        <v>2000</v>
      </c>
      <c r="H1764">
        <f>IF(cukier3[[#This Row],[ile zakupiono]]&gt;=4000,1,0)</f>
        <v>0</v>
      </c>
    </row>
    <row r="1765" spans="1:8" x14ac:dyDescent="0.25">
      <c r="A1765" s="1">
        <v>41368</v>
      </c>
      <c r="B1765" t="s">
        <v>20</v>
      </c>
      <c r="C1765">
        <v>94</v>
      </c>
      <c r="D1765">
        <f>MONTH(cukier3[[#This Row],[Data]])</f>
        <v>4</v>
      </c>
      <c r="E1765">
        <f>IF(NOT(D1764=cukier3[[#This Row],[miesiac]]),1,0)</f>
        <v>0</v>
      </c>
      <c r="F1765">
        <f>IF(cukier3[[#This Row],[czypierwszy]]=1,(ROUNDUP((5000-F1764)/1000,0)*1000+F1764-cukier3[[#This Row],[Ilość cukru]]),F1764-cukier3[[#This Row],[Ilość cukru]])</f>
        <v>5072</v>
      </c>
      <c r="G1765">
        <f>cukier3[[#This Row],[magazyn]]-F1764+cukier3[[#This Row],[Ilość cukru]]</f>
        <v>0</v>
      </c>
      <c r="H1765">
        <f>IF(cukier3[[#This Row],[ile zakupiono]]&gt;=4000,1,0)</f>
        <v>0</v>
      </c>
    </row>
    <row r="1766" spans="1:8" x14ac:dyDescent="0.25">
      <c r="A1766" s="1">
        <v>41368</v>
      </c>
      <c r="B1766" t="s">
        <v>68</v>
      </c>
      <c r="C1766">
        <v>112</v>
      </c>
      <c r="D1766">
        <f>MONTH(cukier3[[#This Row],[Data]])</f>
        <v>4</v>
      </c>
      <c r="E1766">
        <f>IF(NOT(D1765=cukier3[[#This Row],[miesiac]]),1,0)</f>
        <v>0</v>
      </c>
      <c r="F1766">
        <f>IF(cukier3[[#This Row],[czypierwszy]]=1,(ROUNDUP((5000-F1765)/1000,0)*1000+F1765-cukier3[[#This Row],[Ilość cukru]]),F1765-cukier3[[#This Row],[Ilość cukru]])</f>
        <v>4960</v>
      </c>
      <c r="G1766">
        <f>cukier3[[#This Row],[magazyn]]-F1765+cukier3[[#This Row],[Ilość cukru]]</f>
        <v>0</v>
      </c>
      <c r="H1766">
        <f>IF(cukier3[[#This Row],[ile zakupiono]]&gt;=4000,1,0)</f>
        <v>0</v>
      </c>
    </row>
    <row r="1767" spans="1:8" x14ac:dyDescent="0.25">
      <c r="A1767" s="1">
        <v>41369</v>
      </c>
      <c r="B1767" t="s">
        <v>63</v>
      </c>
      <c r="C1767">
        <v>136</v>
      </c>
      <c r="D1767">
        <f>MONTH(cukier3[[#This Row],[Data]])</f>
        <v>4</v>
      </c>
      <c r="E1767">
        <f>IF(NOT(D1766=cukier3[[#This Row],[miesiac]]),1,0)</f>
        <v>0</v>
      </c>
      <c r="F1767">
        <f>IF(cukier3[[#This Row],[czypierwszy]]=1,(ROUNDUP((5000-F1766)/1000,0)*1000+F1766-cukier3[[#This Row],[Ilość cukru]]),F1766-cukier3[[#This Row],[Ilość cukru]])</f>
        <v>4824</v>
      </c>
      <c r="G1767">
        <f>cukier3[[#This Row],[magazyn]]-F1766+cukier3[[#This Row],[Ilość cukru]]</f>
        <v>0</v>
      </c>
      <c r="H1767">
        <f>IF(cukier3[[#This Row],[ile zakupiono]]&gt;=4000,1,0)</f>
        <v>0</v>
      </c>
    </row>
    <row r="1768" spans="1:8" x14ac:dyDescent="0.25">
      <c r="A1768" s="1">
        <v>41370</v>
      </c>
      <c r="B1768" t="s">
        <v>80</v>
      </c>
      <c r="C1768">
        <v>56</v>
      </c>
      <c r="D1768">
        <f>MONTH(cukier3[[#This Row],[Data]])</f>
        <v>4</v>
      </c>
      <c r="E1768">
        <f>IF(NOT(D1767=cukier3[[#This Row],[miesiac]]),1,0)</f>
        <v>0</v>
      </c>
      <c r="F1768">
        <f>IF(cukier3[[#This Row],[czypierwszy]]=1,(ROUNDUP((5000-F1767)/1000,0)*1000+F1767-cukier3[[#This Row],[Ilość cukru]]),F1767-cukier3[[#This Row],[Ilość cukru]])</f>
        <v>4768</v>
      </c>
      <c r="G1768">
        <f>cukier3[[#This Row],[magazyn]]-F1767+cukier3[[#This Row],[Ilość cukru]]</f>
        <v>0</v>
      </c>
      <c r="H1768">
        <f>IF(cukier3[[#This Row],[ile zakupiono]]&gt;=4000,1,0)</f>
        <v>0</v>
      </c>
    </row>
    <row r="1769" spans="1:8" x14ac:dyDescent="0.25">
      <c r="A1769" s="1">
        <v>41372</v>
      </c>
      <c r="B1769" t="s">
        <v>16</v>
      </c>
      <c r="C1769">
        <v>286</v>
      </c>
      <c r="D1769">
        <f>MONTH(cukier3[[#This Row],[Data]])</f>
        <v>4</v>
      </c>
      <c r="E1769">
        <f>IF(NOT(D1768=cukier3[[#This Row],[miesiac]]),1,0)</f>
        <v>0</v>
      </c>
      <c r="F1769">
        <f>IF(cukier3[[#This Row],[czypierwszy]]=1,(ROUNDUP((5000-F1768)/1000,0)*1000+F1768-cukier3[[#This Row],[Ilość cukru]]),F1768-cukier3[[#This Row],[Ilość cukru]])</f>
        <v>4482</v>
      </c>
      <c r="G1769">
        <f>cukier3[[#This Row],[magazyn]]-F1768+cukier3[[#This Row],[Ilość cukru]]</f>
        <v>0</v>
      </c>
      <c r="H1769">
        <f>IF(cukier3[[#This Row],[ile zakupiono]]&gt;=4000,1,0)</f>
        <v>0</v>
      </c>
    </row>
    <row r="1770" spans="1:8" x14ac:dyDescent="0.25">
      <c r="A1770" s="1">
        <v>41373</v>
      </c>
      <c r="B1770" t="s">
        <v>9</v>
      </c>
      <c r="C1770">
        <v>296</v>
      </c>
      <c r="D1770">
        <f>MONTH(cukier3[[#This Row],[Data]])</f>
        <v>4</v>
      </c>
      <c r="E1770">
        <f>IF(NOT(D1769=cukier3[[#This Row],[miesiac]]),1,0)</f>
        <v>0</v>
      </c>
      <c r="F1770">
        <f>IF(cukier3[[#This Row],[czypierwszy]]=1,(ROUNDUP((5000-F1769)/1000,0)*1000+F1769-cukier3[[#This Row],[Ilość cukru]]),F1769-cukier3[[#This Row],[Ilość cukru]])</f>
        <v>4186</v>
      </c>
      <c r="G1770">
        <f>cukier3[[#This Row],[magazyn]]-F1769+cukier3[[#This Row],[Ilość cukru]]</f>
        <v>0</v>
      </c>
      <c r="H1770">
        <f>IF(cukier3[[#This Row],[ile zakupiono]]&gt;=4000,1,0)</f>
        <v>0</v>
      </c>
    </row>
    <row r="1771" spans="1:8" x14ac:dyDescent="0.25">
      <c r="A1771" s="1">
        <v>41373</v>
      </c>
      <c r="B1771" t="s">
        <v>27</v>
      </c>
      <c r="C1771">
        <v>81</v>
      </c>
      <c r="D1771">
        <f>MONTH(cukier3[[#This Row],[Data]])</f>
        <v>4</v>
      </c>
      <c r="E1771">
        <f>IF(NOT(D1770=cukier3[[#This Row],[miesiac]]),1,0)</f>
        <v>0</v>
      </c>
      <c r="F1771">
        <f>IF(cukier3[[#This Row],[czypierwszy]]=1,(ROUNDUP((5000-F1770)/1000,0)*1000+F1770-cukier3[[#This Row],[Ilość cukru]]),F1770-cukier3[[#This Row],[Ilość cukru]])</f>
        <v>4105</v>
      </c>
      <c r="G1771">
        <f>cukier3[[#This Row],[magazyn]]-F1770+cukier3[[#This Row],[Ilość cukru]]</f>
        <v>0</v>
      </c>
      <c r="H1771">
        <f>IF(cukier3[[#This Row],[ile zakupiono]]&gt;=4000,1,0)</f>
        <v>0</v>
      </c>
    </row>
    <row r="1772" spans="1:8" x14ac:dyDescent="0.25">
      <c r="A1772" s="1">
        <v>41374</v>
      </c>
      <c r="B1772" t="s">
        <v>16</v>
      </c>
      <c r="C1772">
        <v>231</v>
      </c>
      <c r="D1772">
        <f>MONTH(cukier3[[#This Row],[Data]])</f>
        <v>4</v>
      </c>
      <c r="E1772">
        <f>IF(NOT(D1771=cukier3[[#This Row],[miesiac]]),1,0)</f>
        <v>0</v>
      </c>
      <c r="F1772">
        <f>IF(cukier3[[#This Row],[czypierwszy]]=1,(ROUNDUP((5000-F1771)/1000,0)*1000+F1771-cukier3[[#This Row],[Ilość cukru]]),F1771-cukier3[[#This Row],[Ilość cukru]])</f>
        <v>3874</v>
      </c>
      <c r="G1772">
        <f>cukier3[[#This Row],[magazyn]]-F1771+cukier3[[#This Row],[Ilość cukru]]</f>
        <v>0</v>
      </c>
      <c r="H1772">
        <f>IF(cukier3[[#This Row],[ile zakupiono]]&gt;=4000,1,0)</f>
        <v>0</v>
      </c>
    </row>
    <row r="1773" spans="1:8" x14ac:dyDescent="0.25">
      <c r="A1773" s="1">
        <v>41375</v>
      </c>
      <c r="B1773" t="s">
        <v>19</v>
      </c>
      <c r="C1773">
        <v>149</v>
      </c>
      <c r="D1773">
        <f>MONTH(cukier3[[#This Row],[Data]])</f>
        <v>4</v>
      </c>
      <c r="E1773">
        <f>IF(NOT(D1772=cukier3[[#This Row],[miesiac]]),1,0)</f>
        <v>0</v>
      </c>
      <c r="F1773">
        <f>IF(cukier3[[#This Row],[czypierwszy]]=1,(ROUNDUP((5000-F1772)/1000,0)*1000+F1772-cukier3[[#This Row],[Ilość cukru]]),F1772-cukier3[[#This Row],[Ilość cukru]])</f>
        <v>3725</v>
      </c>
      <c r="G1773">
        <f>cukier3[[#This Row],[magazyn]]-F1772+cukier3[[#This Row],[Ilość cukru]]</f>
        <v>0</v>
      </c>
      <c r="H1773">
        <f>IF(cukier3[[#This Row],[ile zakupiono]]&gt;=4000,1,0)</f>
        <v>0</v>
      </c>
    </row>
    <row r="1774" spans="1:8" x14ac:dyDescent="0.25">
      <c r="A1774" s="1">
        <v>41375</v>
      </c>
      <c r="B1774" t="s">
        <v>134</v>
      </c>
      <c r="C1774">
        <v>3</v>
      </c>
      <c r="D1774">
        <f>MONTH(cukier3[[#This Row],[Data]])</f>
        <v>4</v>
      </c>
      <c r="E1774">
        <f>IF(NOT(D1773=cukier3[[#This Row],[miesiac]]),1,0)</f>
        <v>0</v>
      </c>
      <c r="F1774">
        <f>IF(cukier3[[#This Row],[czypierwszy]]=1,(ROUNDUP((5000-F1773)/1000,0)*1000+F1773-cukier3[[#This Row],[Ilość cukru]]),F1773-cukier3[[#This Row],[Ilość cukru]])</f>
        <v>3722</v>
      </c>
      <c r="G1774">
        <f>cukier3[[#This Row],[magazyn]]-F1773+cukier3[[#This Row],[Ilość cukru]]</f>
        <v>0</v>
      </c>
      <c r="H1774">
        <f>IF(cukier3[[#This Row],[ile zakupiono]]&gt;=4000,1,0)</f>
        <v>0</v>
      </c>
    </row>
    <row r="1775" spans="1:8" x14ac:dyDescent="0.25">
      <c r="A1775" s="1">
        <v>41376</v>
      </c>
      <c r="B1775" t="s">
        <v>16</v>
      </c>
      <c r="C1775">
        <v>311</v>
      </c>
      <c r="D1775">
        <f>MONTH(cukier3[[#This Row],[Data]])</f>
        <v>4</v>
      </c>
      <c r="E1775">
        <f>IF(NOT(D1774=cukier3[[#This Row],[miesiac]]),1,0)</f>
        <v>0</v>
      </c>
      <c r="F1775">
        <f>IF(cukier3[[#This Row],[czypierwszy]]=1,(ROUNDUP((5000-F1774)/1000,0)*1000+F1774-cukier3[[#This Row],[Ilość cukru]]),F1774-cukier3[[#This Row],[Ilość cukru]])</f>
        <v>3411</v>
      </c>
      <c r="G1775">
        <f>cukier3[[#This Row],[magazyn]]-F1774+cukier3[[#This Row],[Ilość cukru]]</f>
        <v>0</v>
      </c>
      <c r="H1775">
        <f>IF(cukier3[[#This Row],[ile zakupiono]]&gt;=4000,1,0)</f>
        <v>0</v>
      </c>
    </row>
    <row r="1776" spans="1:8" x14ac:dyDescent="0.25">
      <c r="A1776" s="1">
        <v>41379</v>
      </c>
      <c r="B1776" t="s">
        <v>68</v>
      </c>
      <c r="C1776">
        <v>121</v>
      </c>
      <c r="D1776">
        <f>MONTH(cukier3[[#This Row],[Data]])</f>
        <v>4</v>
      </c>
      <c r="E1776">
        <f>IF(NOT(D1775=cukier3[[#This Row],[miesiac]]),1,0)</f>
        <v>0</v>
      </c>
      <c r="F1776">
        <f>IF(cukier3[[#This Row],[czypierwszy]]=1,(ROUNDUP((5000-F1775)/1000,0)*1000+F1775-cukier3[[#This Row],[Ilość cukru]]),F1775-cukier3[[#This Row],[Ilość cukru]])</f>
        <v>3290</v>
      </c>
      <c r="G1776">
        <f>cukier3[[#This Row],[magazyn]]-F1775+cukier3[[#This Row],[Ilość cukru]]</f>
        <v>0</v>
      </c>
      <c r="H1776">
        <f>IF(cukier3[[#This Row],[ile zakupiono]]&gt;=4000,1,0)</f>
        <v>0</v>
      </c>
    </row>
    <row r="1777" spans="1:8" x14ac:dyDescent="0.25">
      <c r="A1777" s="1">
        <v>41380</v>
      </c>
      <c r="B1777" t="s">
        <v>155</v>
      </c>
      <c r="C1777">
        <v>15</v>
      </c>
      <c r="D1777">
        <f>MONTH(cukier3[[#This Row],[Data]])</f>
        <v>4</v>
      </c>
      <c r="E1777">
        <f>IF(NOT(D1776=cukier3[[#This Row],[miesiac]]),1,0)</f>
        <v>0</v>
      </c>
      <c r="F1777">
        <f>IF(cukier3[[#This Row],[czypierwszy]]=1,(ROUNDUP((5000-F1776)/1000,0)*1000+F1776-cukier3[[#This Row],[Ilość cukru]]),F1776-cukier3[[#This Row],[Ilość cukru]])</f>
        <v>3275</v>
      </c>
      <c r="G1777">
        <f>cukier3[[#This Row],[magazyn]]-F1776+cukier3[[#This Row],[Ilość cukru]]</f>
        <v>0</v>
      </c>
      <c r="H1777">
        <f>IF(cukier3[[#This Row],[ile zakupiono]]&gt;=4000,1,0)</f>
        <v>0</v>
      </c>
    </row>
    <row r="1778" spans="1:8" x14ac:dyDescent="0.25">
      <c r="A1778" s="1">
        <v>41381</v>
      </c>
      <c r="B1778" t="s">
        <v>138</v>
      </c>
      <c r="C1778">
        <v>14</v>
      </c>
      <c r="D1778">
        <f>MONTH(cukier3[[#This Row],[Data]])</f>
        <v>4</v>
      </c>
      <c r="E1778">
        <f>IF(NOT(D1777=cukier3[[#This Row],[miesiac]]),1,0)</f>
        <v>0</v>
      </c>
      <c r="F1778">
        <f>IF(cukier3[[#This Row],[czypierwszy]]=1,(ROUNDUP((5000-F1777)/1000,0)*1000+F1777-cukier3[[#This Row],[Ilość cukru]]),F1777-cukier3[[#This Row],[Ilość cukru]])</f>
        <v>3261</v>
      </c>
      <c r="G1778">
        <f>cukier3[[#This Row],[magazyn]]-F1777+cukier3[[#This Row],[Ilość cukru]]</f>
        <v>0</v>
      </c>
      <c r="H1778">
        <f>IF(cukier3[[#This Row],[ile zakupiono]]&gt;=4000,1,0)</f>
        <v>0</v>
      </c>
    </row>
    <row r="1779" spans="1:8" x14ac:dyDescent="0.25">
      <c r="A1779" s="1">
        <v>41381</v>
      </c>
      <c r="B1779" t="s">
        <v>9</v>
      </c>
      <c r="C1779">
        <v>240</v>
      </c>
      <c r="D1779">
        <f>MONTH(cukier3[[#This Row],[Data]])</f>
        <v>4</v>
      </c>
      <c r="E1779">
        <f>IF(NOT(D1778=cukier3[[#This Row],[miesiac]]),1,0)</f>
        <v>0</v>
      </c>
      <c r="F1779">
        <f>IF(cukier3[[#This Row],[czypierwszy]]=1,(ROUNDUP((5000-F1778)/1000,0)*1000+F1778-cukier3[[#This Row],[Ilość cukru]]),F1778-cukier3[[#This Row],[Ilość cukru]])</f>
        <v>3021</v>
      </c>
      <c r="G1779">
        <f>cukier3[[#This Row],[magazyn]]-F1778+cukier3[[#This Row],[Ilość cukru]]</f>
        <v>0</v>
      </c>
      <c r="H1779">
        <f>IF(cukier3[[#This Row],[ile zakupiono]]&gt;=4000,1,0)</f>
        <v>0</v>
      </c>
    </row>
    <row r="1780" spans="1:8" x14ac:dyDescent="0.25">
      <c r="A1780" s="1">
        <v>41383</v>
      </c>
      <c r="B1780" t="s">
        <v>58</v>
      </c>
      <c r="C1780">
        <v>12</v>
      </c>
      <c r="D1780">
        <f>MONTH(cukier3[[#This Row],[Data]])</f>
        <v>4</v>
      </c>
      <c r="E1780">
        <f>IF(NOT(D1779=cukier3[[#This Row],[miesiac]]),1,0)</f>
        <v>0</v>
      </c>
      <c r="F1780">
        <f>IF(cukier3[[#This Row],[czypierwszy]]=1,(ROUNDUP((5000-F1779)/1000,0)*1000+F1779-cukier3[[#This Row],[Ilość cukru]]),F1779-cukier3[[#This Row],[Ilość cukru]])</f>
        <v>3009</v>
      </c>
      <c r="G1780">
        <f>cukier3[[#This Row],[magazyn]]-F1779+cukier3[[#This Row],[Ilość cukru]]</f>
        <v>0</v>
      </c>
      <c r="H1780">
        <f>IF(cukier3[[#This Row],[ile zakupiono]]&gt;=4000,1,0)</f>
        <v>0</v>
      </c>
    </row>
    <row r="1781" spans="1:8" x14ac:dyDescent="0.25">
      <c r="A1781" s="1">
        <v>41385</v>
      </c>
      <c r="B1781" t="s">
        <v>201</v>
      </c>
      <c r="C1781">
        <v>1</v>
      </c>
      <c r="D1781">
        <f>MONTH(cukier3[[#This Row],[Data]])</f>
        <v>4</v>
      </c>
      <c r="E1781">
        <f>IF(NOT(D1780=cukier3[[#This Row],[miesiac]]),1,0)</f>
        <v>0</v>
      </c>
      <c r="F1781">
        <f>IF(cukier3[[#This Row],[czypierwszy]]=1,(ROUNDUP((5000-F1780)/1000,0)*1000+F1780-cukier3[[#This Row],[Ilość cukru]]),F1780-cukier3[[#This Row],[Ilość cukru]])</f>
        <v>3008</v>
      </c>
      <c r="G1781">
        <f>cukier3[[#This Row],[magazyn]]-F1780+cukier3[[#This Row],[Ilość cukru]]</f>
        <v>0</v>
      </c>
      <c r="H1781">
        <f>IF(cukier3[[#This Row],[ile zakupiono]]&gt;=4000,1,0)</f>
        <v>0</v>
      </c>
    </row>
    <row r="1782" spans="1:8" x14ac:dyDescent="0.25">
      <c r="A1782" s="1">
        <v>41388</v>
      </c>
      <c r="B1782" t="s">
        <v>234</v>
      </c>
      <c r="C1782">
        <v>12</v>
      </c>
      <c r="D1782">
        <f>MONTH(cukier3[[#This Row],[Data]])</f>
        <v>4</v>
      </c>
      <c r="E1782">
        <f>IF(NOT(D1781=cukier3[[#This Row],[miesiac]]),1,0)</f>
        <v>0</v>
      </c>
      <c r="F1782">
        <f>IF(cukier3[[#This Row],[czypierwszy]]=1,(ROUNDUP((5000-F1781)/1000,0)*1000+F1781-cukier3[[#This Row],[Ilość cukru]]),F1781-cukier3[[#This Row],[Ilość cukru]])</f>
        <v>2996</v>
      </c>
      <c r="G1782">
        <f>cukier3[[#This Row],[magazyn]]-F1781+cukier3[[#This Row],[Ilość cukru]]</f>
        <v>0</v>
      </c>
      <c r="H1782">
        <f>IF(cukier3[[#This Row],[ile zakupiono]]&gt;=4000,1,0)</f>
        <v>0</v>
      </c>
    </row>
    <row r="1783" spans="1:8" x14ac:dyDescent="0.25">
      <c r="A1783" s="1">
        <v>41391</v>
      </c>
      <c r="B1783" t="s">
        <v>20</v>
      </c>
      <c r="C1783">
        <v>190</v>
      </c>
      <c r="D1783">
        <f>MONTH(cukier3[[#This Row],[Data]])</f>
        <v>4</v>
      </c>
      <c r="E1783">
        <f>IF(NOT(D1782=cukier3[[#This Row],[miesiac]]),1,0)</f>
        <v>0</v>
      </c>
      <c r="F1783">
        <f>IF(cukier3[[#This Row],[czypierwszy]]=1,(ROUNDUP((5000-F1782)/1000,0)*1000+F1782-cukier3[[#This Row],[Ilość cukru]]),F1782-cukier3[[#This Row],[Ilość cukru]])</f>
        <v>2806</v>
      </c>
      <c r="G1783">
        <f>cukier3[[#This Row],[magazyn]]-F1782+cukier3[[#This Row],[Ilość cukru]]</f>
        <v>0</v>
      </c>
      <c r="H1783">
        <f>IF(cukier3[[#This Row],[ile zakupiono]]&gt;=4000,1,0)</f>
        <v>0</v>
      </c>
    </row>
    <row r="1784" spans="1:8" x14ac:dyDescent="0.25">
      <c r="A1784" s="1">
        <v>41392</v>
      </c>
      <c r="B1784" t="s">
        <v>65</v>
      </c>
      <c r="C1784">
        <v>179</v>
      </c>
      <c r="D1784">
        <f>MONTH(cukier3[[#This Row],[Data]])</f>
        <v>4</v>
      </c>
      <c r="E1784">
        <f>IF(NOT(D1783=cukier3[[#This Row],[miesiac]]),1,0)</f>
        <v>0</v>
      </c>
      <c r="F1784">
        <f>IF(cukier3[[#This Row],[czypierwszy]]=1,(ROUNDUP((5000-F1783)/1000,0)*1000+F1783-cukier3[[#This Row],[Ilość cukru]]),F1783-cukier3[[#This Row],[Ilość cukru]])</f>
        <v>2627</v>
      </c>
      <c r="G1784">
        <f>cukier3[[#This Row],[magazyn]]-F1783+cukier3[[#This Row],[Ilość cukru]]</f>
        <v>0</v>
      </c>
      <c r="H1784">
        <f>IF(cukier3[[#This Row],[ile zakupiono]]&gt;=4000,1,0)</f>
        <v>0</v>
      </c>
    </row>
    <row r="1785" spans="1:8" x14ac:dyDescent="0.25">
      <c r="A1785" s="1">
        <v>41394</v>
      </c>
      <c r="B1785" t="s">
        <v>24</v>
      </c>
      <c r="C1785">
        <v>106</v>
      </c>
      <c r="D1785">
        <f>MONTH(cukier3[[#This Row],[Data]])</f>
        <v>4</v>
      </c>
      <c r="E1785">
        <f>IF(NOT(D1784=cukier3[[#This Row],[miesiac]]),1,0)</f>
        <v>0</v>
      </c>
      <c r="F1785">
        <f>IF(cukier3[[#This Row],[czypierwszy]]=1,(ROUNDUP((5000-F1784)/1000,0)*1000+F1784-cukier3[[#This Row],[Ilość cukru]]),F1784-cukier3[[#This Row],[Ilość cukru]])</f>
        <v>2521</v>
      </c>
      <c r="G1785">
        <f>cukier3[[#This Row],[magazyn]]-F1784+cukier3[[#This Row],[Ilość cukru]]</f>
        <v>0</v>
      </c>
      <c r="H1785">
        <f>IF(cukier3[[#This Row],[ile zakupiono]]&gt;=4000,1,0)</f>
        <v>0</v>
      </c>
    </row>
    <row r="1786" spans="1:8" x14ac:dyDescent="0.25">
      <c r="A1786" s="1">
        <v>41396</v>
      </c>
      <c r="B1786" t="s">
        <v>9</v>
      </c>
      <c r="C1786">
        <v>267</v>
      </c>
      <c r="D1786">
        <f>MONTH(cukier3[[#This Row],[Data]])</f>
        <v>5</v>
      </c>
      <c r="E1786">
        <f>IF(NOT(D1785=cukier3[[#This Row],[miesiac]]),1,0)</f>
        <v>1</v>
      </c>
      <c r="F1786">
        <f>IF(cukier3[[#This Row],[czypierwszy]]=1,(ROUNDUP((5000-F1785)/1000,0)*1000+F1785-cukier3[[#This Row],[Ilość cukru]]),F1785-cukier3[[#This Row],[Ilość cukru]])</f>
        <v>5254</v>
      </c>
      <c r="G1786">
        <f>cukier3[[#This Row],[magazyn]]-F1785+cukier3[[#This Row],[Ilość cukru]]</f>
        <v>3000</v>
      </c>
      <c r="H1786">
        <f>IF(cukier3[[#This Row],[ile zakupiono]]&gt;=4000,1,0)</f>
        <v>0</v>
      </c>
    </row>
    <row r="1787" spans="1:8" x14ac:dyDescent="0.25">
      <c r="A1787" s="1">
        <v>41396</v>
      </c>
      <c r="B1787" t="s">
        <v>125</v>
      </c>
      <c r="C1787">
        <v>66</v>
      </c>
      <c r="D1787">
        <f>MONTH(cukier3[[#This Row],[Data]])</f>
        <v>5</v>
      </c>
      <c r="E1787">
        <f>IF(NOT(D1786=cukier3[[#This Row],[miesiac]]),1,0)</f>
        <v>0</v>
      </c>
      <c r="F1787">
        <f>IF(cukier3[[#This Row],[czypierwszy]]=1,(ROUNDUP((5000-F1786)/1000,0)*1000+F1786-cukier3[[#This Row],[Ilość cukru]]),F1786-cukier3[[#This Row],[Ilość cukru]])</f>
        <v>5188</v>
      </c>
      <c r="G1787">
        <f>cukier3[[#This Row],[magazyn]]-F1786+cukier3[[#This Row],[Ilość cukru]]</f>
        <v>0</v>
      </c>
      <c r="H1787">
        <f>IF(cukier3[[#This Row],[ile zakupiono]]&gt;=4000,1,0)</f>
        <v>0</v>
      </c>
    </row>
    <row r="1788" spans="1:8" x14ac:dyDescent="0.25">
      <c r="A1788" s="1">
        <v>41398</v>
      </c>
      <c r="B1788" t="s">
        <v>16</v>
      </c>
      <c r="C1788">
        <v>471</v>
      </c>
      <c r="D1788">
        <f>MONTH(cukier3[[#This Row],[Data]])</f>
        <v>5</v>
      </c>
      <c r="E1788">
        <f>IF(NOT(D1787=cukier3[[#This Row],[miesiac]]),1,0)</f>
        <v>0</v>
      </c>
      <c r="F1788">
        <f>IF(cukier3[[#This Row],[czypierwszy]]=1,(ROUNDUP((5000-F1787)/1000,0)*1000+F1787-cukier3[[#This Row],[Ilość cukru]]),F1787-cukier3[[#This Row],[Ilość cukru]])</f>
        <v>4717</v>
      </c>
      <c r="G1788">
        <f>cukier3[[#This Row],[magazyn]]-F1787+cukier3[[#This Row],[Ilość cukru]]</f>
        <v>0</v>
      </c>
      <c r="H1788">
        <f>IF(cukier3[[#This Row],[ile zakupiono]]&gt;=4000,1,0)</f>
        <v>0</v>
      </c>
    </row>
    <row r="1789" spans="1:8" x14ac:dyDescent="0.25">
      <c r="A1789" s="1">
        <v>41399</v>
      </c>
      <c r="B1789" t="s">
        <v>62</v>
      </c>
      <c r="C1789">
        <v>5</v>
      </c>
      <c r="D1789">
        <f>MONTH(cukier3[[#This Row],[Data]])</f>
        <v>5</v>
      </c>
      <c r="E1789">
        <f>IF(NOT(D1788=cukier3[[#This Row],[miesiac]]),1,0)</f>
        <v>0</v>
      </c>
      <c r="F1789">
        <f>IF(cukier3[[#This Row],[czypierwszy]]=1,(ROUNDUP((5000-F1788)/1000,0)*1000+F1788-cukier3[[#This Row],[Ilość cukru]]),F1788-cukier3[[#This Row],[Ilość cukru]])</f>
        <v>4712</v>
      </c>
      <c r="G1789">
        <f>cukier3[[#This Row],[magazyn]]-F1788+cukier3[[#This Row],[Ilość cukru]]</f>
        <v>0</v>
      </c>
      <c r="H1789">
        <f>IF(cukier3[[#This Row],[ile zakupiono]]&gt;=4000,1,0)</f>
        <v>0</v>
      </c>
    </row>
    <row r="1790" spans="1:8" x14ac:dyDescent="0.25">
      <c r="A1790" s="1">
        <v>41401</v>
      </c>
      <c r="B1790" t="s">
        <v>223</v>
      </c>
      <c r="C1790">
        <v>11</v>
      </c>
      <c r="D1790">
        <f>MONTH(cukier3[[#This Row],[Data]])</f>
        <v>5</v>
      </c>
      <c r="E1790">
        <f>IF(NOT(D1789=cukier3[[#This Row],[miesiac]]),1,0)</f>
        <v>0</v>
      </c>
      <c r="F1790">
        <f>IF(cukier3[[#This Row],[czypierwszy]]=1,(ROUNDUP((5000-F1789)/1000,0)*1000+F1789-cukier3[[#This Row],[Ilość cukru]]),F1789-cukier3[[#This Row],[Ilość cukru]])</f>
        <v>4701</v>
      </c>
      <c r="G1790">
        <f>cukier3[[#This Row],[magazyn]]-F1789+cukier3[[#This Row],[Ilość cukru]]</f>
        <v>0</v>
      </c>
      <c r="H1790">
        <f>IF(cukier3[[#This Row],[ile zakupiono]]&gt;=4000,1,0)</f>
        <v>0</v>
      </c>
    </row>
    <row r="1791" spans="1:8" x14ac:dyDescent="0.25">
      <c r="A1791" s="1">
        <v>41403</v>
      </c>
      <c r="B1791" t="s">
        <v>73</v>
      </c>
      <c r="C1791">
        <v>103</v>
      </c>
      <c r="D1791">
        <f>MONTH(cukier3[[#This Row],[Data]])</f>
        <v>5</v>
      </c>
      <c r="E1791">
        <f>IF(NOT(D1790=cukier3[[#This Row],[miesiac]]),1,0)</f>
        <v>0</v>
      </c>
      <c r="F1791">
        <f>IF(cukier3[[#This Row],[czypierwszy]]=1,(ROUNDUP((5000-F1790)/1000,0)*1000+F1790-cukier3[[#This Row],[Ilość cukru]]),F1790-cukier3[[#This Row],[Ilość cukru]])</f>
        <v>4598</v>
      </c>
      <c r="G1791">
        <f>cukier3[[#This Row],[magazyn]]-F1790+cukier3[[#This Row],[Ilość cukru]]</f>
        <v>0</v>
      </c>
      <c r="H1791">
        <f>IF(cukier3[[#This Row],[ile zakupiono]]&gt;=4000,1,0)</f>
        <v>0</v>
      </c>
    </row>
    <row r="1792" spans="1:8" x14ac:dyDescent="0.25">
      <c r="A1792" s="1">
        <v>41403</v>
      </c>
      <c r="B1792" t="s">
        <v>21</v>
      </c>
      <c r="C1792">
        <v>92</v>
      </c>
      <c r="D1792">
        <f>MONTH(cukier3[[#This Row],[Data]])</f>
        <v>5</v>
      </c>
      <c r="E1792">
        <f>IF(NOT(D1791=cukier3[[#This Row],[miesiac]]),1,0)</f>
        <v>0</v>
      </c>
      <c r="F1792">
        <f>IF(cukier3[[#This Row],[czypierwszy]]=1,(ROUNDUP((5000-F1791)/1000,0)*1000+F1791-cukier3[[#This Row],[Ilość cukru]]),F1791-cukier3[[#This Row],[Ilość cukru]])</f>
        <v>4506</v>
      </c>
      <c r="G1792">
        <f>cukier3[[#This Row],[magazyn]]-F1791+cukier3[[#This Row],[Ilość cukru]]</f>
        <v>0</v>
      </c>
      <c r="H1792">
        <f>IF(cukier3[[#This Row],[ile zakupiono]]&gt;=4000,1,0)</f>
        <v>0</v>
      </c>
    </row>
    <row r="1793" spans="1:8" x14ac:dyDescent="0.25">
      <c r="A1793" s="1">
        <v>41405</v>
      </c>
      <c r="B1793" t="s">
        <v>12</v>
      </c>
      <c r="C1793">
        <v>115</v>
      </c>
      <c r="D1793">
        <f>MONTH(cukier3[[#This Row],[Data]])</f>
        <v>5</v>
      </c>
      <c r="E1793">
        <f>IF(NOT(D1792=cukier3[[#This Row],[miesiac]]),1,0)</f>
        <v>0</v>
      </c>
      <c r="F1793">
        <f>IF(cukier3[[#This Row],[czypierwszy]]=1,(ROUNDUP((5000-F1792)/1000,0)*1000+F1792-cukier3[[#This Row],[Ilość cukru]]),F1792-cukier3[[#This Row],[Ilość cukru]])</f>
        <v>4391</v>
      </c>
      <c r="G1793">
        <f>cukier3[[#This Row],[magazyn]]-F1792+cukier3[[#This Row],[Ilość cukru]]</f>
        <v>0</v>
      </c>
      <c r="H1793">
        <f>IF(cukier3[[#This Row],[ile zakupiono]]&gt;=4000,1,0)</f>
        <v>0</v>
      </c>
    </row>
    <row r="1794" spans="1:8" x14ac:dyDescent="0.25">
      <c r="A1794" s="1">
        <v>41406</v>
      </c>
      <c r="B1794" t="s">
        <v>54</v>
      </c>
      <c r="C1794">
        <v>62</v>
      </c>
      <c r="D1794">
        <f>MONTH(cukier3[[#This Row],[Data]])</f>
        <v>5</v>
      </c>
      <c r="E1794">
        <f>IF(NOT(D1793=cukier3[[#This Row],[miesiac]]),1,0)</f>
        <v>0</v>
      </c>
      <c r="F1794">
        <f>IF(cukier3[[#This Row],[czypierwszy]]=1,(ROUNDUP((5000-F1793)/1000,0)*1000+F1793-cukier3[[#This Row],[Ilość cukru]]),F1793-cukier3[[#This Row],[Ilość cukru]])</f>
        <v>4329</v>
      </c>
      <c r="G1794">
        <f>cukier3[[#This Row],[magazyn]]-F1793+cukier3[[#This Row],[Ilość cukru]]</f>
        <v>0</v>
      </c>
      <c r="H1794">
        <f>IF(cukier3[[#This Row],[ile zakupiono]]&gt;=4000,1,0)</f>
        <v>0</v>
      </c>
    </row>
    <row r="1795" spans="1:8" x14ac:dyDescent="0.25">
      <c r="A1795" s="1">
        <v>41406</v>
      </c>
      <c r="B1795" t="s">
        <v>7</v>
      </c>
      <c r="C1795">
        <v>420</v>
      </c>
      <c r="D1795">
        <f>MONTH(cukier3[[#This Row],[Data]])</f>
        <v>5</v>
      </c>
      <c r="E1795">
        <f>IF(NOT(D1794=cukier3[[#This Row],[miesiac]]),1,0)</f>
        <v>0</v>
      </c>
      <c r="F1795">
        <f>IF(cukier3[[#This Row],[czypierwszy]]=1,(ROUNDUP((5000-F1794)/1000,0)*1000+F1794-cukier3[[#This Row],[Ilość cukru]]),F1794-cukier3[[#This Row],[Ilość cukru]])</f>
        <v>3909</v>
      </c>
      <c r="G1795">
        <f>cukier3[[#This Row],[magazyn]]-F1794+cukier3[[#This Row],[Ilość cukru]]</f>
        <v>0</v>
      </c>
      <c r="H1795">
        <f>IF(cukier3[[#This Row],[ile zakupiono]]&gt;=4000,1,0)</f>
        <v>0</v>
      </c>
    </row>
    <row r="1796" spans="1:8" x14ac:dyDescent="0.25">
      <c r="A1796" s="1">
        <v>41406</v>
      </c>
      <c r="B1796" t="s">
        <v>32</v>
      </c>
      <c r="C1796">
        <v>81</v>
      </c>
      <c r="D1796">
        <f>MONTH(cukier3[[#This Row],[Data]])</f>
        <v>5</v>
      </c>
      <c r="E1796">
        <f>IF(NOT(D1795=cukier3[[#This Row],[miesiac]]),1,0)</f>
        <v>0</v>
      </c>
      <c r="F1796">
        <f>IF(cukier3[[#This Row],[czypierwszy]]=1,(ROUNDUP((5000-F1795)/1000,0)*1000+F1795-cukier3[[#This Row],[Ilość cukru]]),F1795-cukier3[[#This Row],[Ilość cukru]])</f>
        <v>3828</v>
      </c>
      <c r="G1796">
        <f>cukier3[[#This Row],[magazyn]]-F1795+cukier3[[#This Row],[Ilość cukru]]</f>
        <v>0</v>
      </c>
      <c r="H1796">
        <f>IF(cukier3[[#This Row],[ile zakupiono]]&gt;=4000,1,0)</f>
        <v>0</v>
      </c>
    </row>
    <row r="1797" spans="1:8" x14ac:dyDescent="0.25">
      <c r="A1797" s="1">
        <v>41407</v>
      </c>
      <c r="B1797" t="s">
        <v>11</v>
      </c>
      <c r="C1797">
        <v>412</v>
      </c>
      <c r="D1797">
        <f>MONTH(cukier3[[#This Row],[Data]])</f>
        <v>5</v>
      </c>
      <c r="E1797">
        <f>IF(NOT(D1796=cukier3[[#This Row],[miesiac]]),1,0)</f>
        <v>0</v>
      </c>
      <c r="F1797">
        <f>IF(cukier3[[#This Row],[czypierwszy]]=1,(ROUNDUP((5000-F1796)/1000,0)*1000+F1796-cukier3[[#This Row],[Ilość cukru]]),F1796-cukier3[[#This Row],[Ilość cukru]])</f>
        <v>3416</v>
      </c>
      <c r="G1797">
        <f>cukier3[[#This Row],[magazyn]]-F1796+cukier3[[#This Row],[Ilość cukru]]</f>
        <v>0</v>
      </c>
      <c r="H1797">
        <f>IF(cukier3[[#This Row],[ile zakupiono]]&gt;=4000,1,0)</f>
        <v>0</v>
      </c>
    </row>
    <row r="1798" spans="1:8" x14ac:dyDescent="0.25">
      <c r="A1798" s="1">
        <v>41409</v>
      </c>
      <c r="B1798" t="s">
        <v>47</v>
      </c>
      <c r="C1798">
        <v>377</v>
      </c>
      <c r="D1798">
        <f>MONTH(cukier3[[#This Row],[Data]])</f>
        <v>5</v>
      </c>
      <c r="E1798">
        <f>IF(NOT(D1797=cukier3[[#This Row],[miesiac]]),1,0)</f>
        <v>0</v>
      </c>
      <c r="F1798">
        <f>IF(cukier3[[#This Row],[czypierwszy]]=1,(ROUNDUP((5000-F1797)/1000,0)*1000+F1797-cukier3[[#This Row],[Ilość cukru]]),F1797-cukier3[[#This Row],[Ilość cukru]])</f>
        <v>3039</v>
      </c>
      <c r="G1798">
        <f>cukier3[[#This Row],[magazyn]]-F1797+cukier3[[#This Row],[Ilość cukru]]</f>
        <v>0</v>
      </c>
      <c r="H1798">
        <f>IF(cukier3[[#This Row],[ile zakupiono]]&gt;=4000,1,0)</f>
        <v>0</v>
      </c>
    </row>
    <row r="1799" spans="1:8" x14ac:dyDescent="0.25">
      <c r="A1799" s="1">
        <v>41414</v>
      </c>
      <c r="B1799" t="s">
        <v>47</v>
      </c>
      <c r="C1799">
        <v>461</v>
      </c>
      <c r="D1799">
        <f>MONTH(cukier3[[#This Row],[Data]])</f>
        <v>5</v>
      </c>
      <c r="E1799">
        <f>IF(NOT(D1798=cukier3[[#This Row],[miesiac]]),1,0)</f>
        <v>0</v>
      </c>
      <c r="F1799">
        <f>IF(cukier3[[#This Row],[czypierwszy]]=1,(ROUNDUP((5000-F1798)/1000,0)*1000+F1798-cukier3[[#This Row],[Ilość cukru]]),F1798-cukier3[[#This Row],[Ilość cukru]])</f>
        <v>2578</v>
      </c>
      <c r="G1799">
        <f>cukier3[[#This Row],[magazyn]]-F1798+cukier3[[#This Row],[Ilość cukru]]</f>
        <v>0</v>
      </c>
      <c r="H1799">
        <f>IF(cukier3[[#This Row],[ile zakupiono]]&gt;=4000,1,0)</f>
        <v>0</v>
      </c>
    </row>
    <row r="1800" spans="1:8" x14ac:dyDescent="0.25">
      <c r="A1800" s="1">
        <v>41414</v>
      </c>
      <c r="B1800" t="s">
        <v>73</v>
      </c>
      <c r="C1800">
        <v>138</v>
      </c>
      <c r="D1800">
        <f>MONTH(cukier3[[#This Row],[Data]])</f>
        <v>5</v>
      </c>
      <c r="E1800">
        <f>IF(NOT(D1799=cukier3[[#This Row],[miesiac]]),1,0)</f>
        <v>0</v>
      </c>
      <c r="F1800">
        <f>IF(cukier3[[#This Row],[czypierwszy]]=1,(ROUNDUP((5000-F1799)/1000,0)*1000+F1799-cukier3[[#This Row],[Ilość cukru]]),F1799-cukier3[[#This Row],[Ilość cukru]])</f>
        <v>2440</v>
      </c>
      <c r="G1800">
        <f>cukier3[[#This Row],[magazyn]]-F1799+cukier3[[#This Row],[Ilość cukru]]</f>
        <v>0</v>
      </c>
      <c r="H1800">
        <f>IF(cukier3[[#This Row],[ile zakupiono]]&gt;=4000,1,0)</f>
        <v>0</v>
      </c>
    </row>
    <row r="1801" spans="1:8" x14ac:dyDescent="0.25">
      <c r="A1801" s="1">
        <v>41418</v>
      </c>
      <c r="B1801" t="s">
        <v>49</v>
      </c>
      <c r="C1801">
        <v>17</v>
      </c>
      <c r="D1801">
        <f>MONTH(cukier3[[#This Row],[Data]])</f>
        <v>5</v>
      </c>
      <c r="E1801">
        <f>IF(NOT(D1800=cukier3[[#This Row],[miesiac]]),1,0)</f>
        <v>0</v>
      </c>
      <c r="F1801">
        <f>IF(cukier3[[#This Row],[czypierwszy]]=1,(ROUNDUP((5000-F1800)/1000,0)*1000+F1800-cukier3[[#This Row],[Ilość cukru]]),F1800-cukier3[[#This Row],[Ilość cukru]])</f>
        <v>2423</v>
      </c>
      <c r="G1801">
        <f>cukier3[[#This Row],[magazyn]]-F1800+cukier3[[#This Row],[Ilość cukru]]</f>
        <v>0</v>
      </c>
      <c r="H1801">
        <f>IF(cukier3[[#This Row],[ile zakupiono]]&gt;=4000,1,0)</f>
        <v>0</v>
      </c>
    </row>
    <row r="1802" spans="1:8" x14ac:dyDescent="0.25">
      <c r="A1802" s="1">
        <v>41422</v>
      </c>
      <c r="B1802" t="s">
        <v>199</v>
      </c>
      <c r="C1802">
        <v>8</v>
      </c>
      <c r="D1802">
        <f>MONTH(cukier3[[#This Row],[Data]])</f>
        <v>5</v>
      </c>
      <c r="E1802">
        <f>IF(NOT(D1801=cukier3[[#This Row],[miesiac]]),1,0)</f>
        <v>0</v>
      </c>
      <c r="F1802">
        <f>IF(cukier3[[#This Row],[czypierwszy]]=1,(ROUNDUP((5000-F1801)/1000,0)*1000+F1801-cukier3[[#This Row],[Ilość cukru]]),F1801-cukier3[[#This Row],[Ilość cukru]])</f>
        <v>2415</v>
      </c>
      <c r="G1802">
        <f>cukier3[[#This Row],[magazyn]]-F1801+cukier3[[#This Row],[Ilość cukru]]</f>
        <v>0</v>
      </c>
      <c r="H1802">
        <f>IF(cukier3[[#This Row],[ile zakupiono]]&gt;=4000,1,0)</f>
        <v>0</v>
      </c>
    </row>
    <row r="1803" spans="1:8" x14ac:dyDescent="0.25">
      <c r="A1803" s="1">
        <v>41424</v>
      </c>
      <c r="B1803" t="s">
        <v>11</v>
      </c>
      <c r="C1803">
        <v>448</v>
      </c>
      <c r="D1803">
        <f>MONTH(cukier3[[#This Row],[Data]])</f>
        <v>5</v>
      </c>
      <c r="E1803">
        <f>IF(NOT(D1802=cukier3[[#This Row],[miesiac]]),1,0)</f>
        <v>0</v>
      </c>
      <c r="F1803">
        <f>IF(cukier3[[#This Row],[czypierwszy]]=1,(ROUNDUP((5000-F1802)/1000,0)*1000+F1802-cukier3[[#This Row],[Ilość cukru]]),F1802-cukier3[[#This Row],[Ilość cukru]])</f>
        <v>1967</v>
      </c>
      <c r="G1803">
        <f>cukier3[[#This Row],[magazyn]]-F1802+cukier3[[#This Row],[Ilość cukru]]</f>
        <v>0</v>
      </c>
      <c r="H1803">
        <f>IF(cukier3[[#This Row],[ile zakupiono]]&gt;=4000,1,0)</f>
        <v>0</v>
      </c>
    </row>
    <row r="1804" spans="1:8" x14ac:dyDescent="0.25">
      <c r="A1804" s="1">
        <v>41426</v>
      </c>
      <c r="B1804" t="s">
        <v>11</v>
      </c>
      <c r="C1804">
        <v>240</v>
      </c>
      <c r="D1804">
        <f>MONTH(cukier3[[#This Row],[Data]])</f>
        <v>6</v>
      </c>
      <c r="E1804">
        <f>IF(NOT(D1803=cukier3[[#This Row],[miesiac]]),1,0)</f>
        <v>1</v>
      </c>
      <c r="F1804">
        <f>IF(cukier3[[#This Row],[czypierwszy]]=1,(ROUNDUP((5000-F1803)/1000,0)*1000+F1803-cukier3[[#This Row],[Ilość cukru]]),F1803-cukier3[[#This Row],[Ilość cukru]])</f>
        <v>5727</v>
      </c>
      <c r="G1804">
        <f>cukier3[[#This Row],[magazyn]]-F1803+cukier3[[#This Row],[Ilość cukru]]</f>
        <v>4000</v>
      </c>
      <c r="H1804">
        <f>IF(cukier3[[#This Row],[ile zakupiono]]&gt;=4000,1,0)</f>
        <v>1</v>
      </c>
    </row>
    <row r="1805" spans="1:8" x14ac:dyDescent="0.25">
      <c r="A1805" s="1">
        <v>41427</v>
      </c>
      <c r="B1805" t="s">
        <v>24</v>
      </c>
      <c r="C1805">
        <v>388</v>
      </c>
      <c r="D1805">
        <f>MONTH(cukier3[[#This Row],[Data]])</f>
        <v>6</v>
      </c>
      <c r="E1805">
        <f>IF(NOT(D1804=cukier3[[#This Row],[miesiac]]),1,0)</f>
        <v>0</v>
      </c>
      <c r="F1805">
        <f>IF(cukier3[[#This Row],[czypierwszy]]=1,(ROUNDUP((5000-F1804)/1000,0)*1000+F1804-cukier3[[#This Row],[Ilość cukru]]),F1804-cukier3[[#This Row],[Ilość cukru]])</f>
        <v>5339</v>
      </c>
      <c r="G1805">
        <f>cukier3[[#This Row],[magazyn]]-F1804+cukier3[[#This Row],[Ilość cukru]]</f>
        <v>0</v>
      </c>
      <c r="H1805">
        <f>IF(cukier3[[#This Row],[ile zakupiono]]&gt;=4000,1,0)</f>
        <v>0</v>
      </c>
    </row>
    <row r="1806" spans="1:8" x14ac:dyDescent="0.25">
      <c r="A1806" s="1">
        <v>41429</v>
      </c>
      <c r="B1806" t="s">
        <v>9</v>
      </c>
      <c r="C1806">
        <v>455</v>
      </c>
      <c r="D1806">
        <f>MONTH(cukier3[[#This Row],[Data]])</f>
        <v>6</v>
      </c>
      <c r="E1806">
        <f>IF(NOT(D1805=cukier3[[#This Row],[miesiac]]),1,0)</f>
        <v>0</v>
      </c>
      <c r="F1806">
        <f>IF(cukier3[[#This Row],[czypierwszy]]=1,(ROUNDUP((5000-F1805)/1000,0)*1000+F1805-cukier3[[#This Row],[Ilość cukru]]),F1805-cukier3[[#This Row],[Ilość cukru]])</f>
        <v>4884</v>
      </c>
      <c r="G1806">
        <f>cukier3[[#This Row],[magazyn]]-F1805+cukier3[[#This Row],[Ilość cukru]]</f>
        <v>0</v>
      </c>
      <c r="H1806">
        <f>IF(cukier3[[#This Row],[ile zakupiono]]&gt;=4000,1,0)</f>
        <v>0</v>
      </c>
    </row>
    <row r="1807" spans="1:8" x14ac:dyDescent="0.25">
      <c r="A1807" s="1">
        <v>41429</v>
      </c>
      <c r="B1807" t="s">
        <v>19</v>
      </c>
      <c r="C1807">
        <v>269</v>
      </c>
      <c r="D1807">
        <f>MONTH(cukier3[[#This Row],[Data]])</f>
        <v>6</v>
      </c>
      <c r="E1807">
        <f>IF(NOT(D1806=cukier3[[#This Row],[miesiac]]),1,0)</f>
        <v>0</v>
      </c>
      <c r="F1807">
        <f>IF(cukier3[[#This Row],[czypierwszy]]=1,(ROUNDUP((5000-F1806)/1000,0)*1000+F1806-cukier3[[#This Row],[Ilość cukru]]),F1806-cukier3[[#This Row],[Ilość cukru]])</f>
        <v>4615</v>
      </c>
      <c r="G1807">
        <f>cukier3[[#This Row],[magazyn]]-F1806+cukier3[[#This Row],[Ilość cukru]]</f>
        <v>0</v>
      </c>
      <c r="H1807">
        <f>IF(cukier3[[#This Row],[ile zakupiono]]&gt;=4000,1,0)</f>
        <v>0</v>
      </c>
    </row>
    <row r="1808" spans="1:8" x14ac:dyDescent="0.25">
      <c r="A1808" s="1">
        <v>41432</v>
      </c>
      <c r="B1808" t="s">
        <v>8</v>
      </c>
      <c r="C1808">
        <v>81</v>
      </c>
      <c r="D1808">
        <f>MONTH(cukier3[[#This Row],[Data]])</f>
        <v>6</v>
      </c>
      <c r="E1808">
        <f>IF(NOT(D1807=cukier3[[#This Row],[miesiac]]),1,0)</f>
        <v>0</v>
      </c>
      <c r="F1808">
        <f>IF(cukier3[[#This Row],[czypierwszy]]=1,(ROUNDUP((5000-F1807)/1000,0)*1000+F1807-cukier3[[#This Row],[Ilość cukru]]),F1807-cukier3[[#This Row],[Ilość cukru]])</f>
        <v>4534</v>
      </c>
      <c r="G1808">
        <f>cukier3[[#This Row],[magazyn]]-F1807+cukier3[[#This Row],[Ilość cukru]]</f>
        <v>0</v>
      </c>
      <c r="H1808">
        <f>IF(cukier3[[#This Row],[ile zakupiono]]&gt;=4000,1,0)</f>
        <v>0</v>
      </c>
    </row>
    <row r="1809" spans="1:8" x14ac:dyDescent="0.25">
      <c r="A1809" s="1">
        <v>41432</v>
      </c>
      <c r="B1809" t="s">
        <v>12</v>
      </c>
      <c r="C1809">
        <v>99</v>
      </c>
      <c r="D1809">
        <f>MONTH(cukier3[[#This Row],[Data]])</f>
        <v>6</v>
      </c>
      <c r="E1809">
        <f>IF(NOT(D1808=cukier3[[#This Row],[miesiac]]),1,0)</f>
        <v>0</v>
      </c>
      <c r="F1809">
        <f>IF(cukier3[[#This Row],[czypierwszy]]=1,(ROUNDUP((5000-F1808)/1000,0)*1000+F1808-cukier3[[#This Row],[Ilość cukru]]),F1808-cukier3[[#This Row],[Ilość cukru]])</f>
        <v>4435</v>
      </c>
      <c r="G1809">
        <f>cukier3[[#This Row],[magazyn]]-F1808+cukier3[[#This Row],[Ilość cukru]]</f>
        <v>0</v>
      </c>
      <c r="H1809">
        <f>IF(cukier3[[#This Row],[ile zakupiono]]&gt;=4000,1,0)</f>
        <v>0</v>
      </c>
    </row>
    <row r="1810" spans="1:8" x14ac:dyDescent="0.25">
      <c r="A1810" s="1">
        <v>41437</v>
      </c>
      <c r="B1810" t="s">
        <v>172</v>
      </c>
      <c r="C1810">
        <v>12</v>
      </c>
      <c r="D1810">
        <f>MONTH(cukier3[[#This Row],[Data]])</f>
        <v>6</v>
      </c>
      <c r="E1810">
        <f>IF(NOT(D1809=cukier3[[#This Row],[miesiac]]),1,0)</f>
        <v>0</v>
      </c>
      <c r="F1810">
        <f>IF(cukier3[[#This Row],[czypierwszy]]=1,(ROUNDUP((5000-F1809)/1000,0)*1000+F1809-cukier3[[#This Row],[Ilość cukru]]),F1809-cukier3[[#This Row],[Ilość cukru]])</f>
        <v>4423</v>
      </c>
      <c r="G1810">
        <f>cukier3[[#This Row],[magazyn]]-F1809+cukier3[[#This Row],[Ilość cukru]]</f>
        <v>0</v>
      </c>
      <c r="H1810">
        <f>IF(cukier3[[#This Row],[ile zakupiono]]&gt;=4000,1,0)</f>
        <v>0</v>
      </c>
    </row>
    <row r="1811" spans="1:8" x14ac:dyDescent="0.25">
      <c r="A1811" s="1">
        <v>41439</v>
      </c>
      <c r="B1811" t="s">
        <v>235</v>
      </c>
      <c r="C1811">
        <v>4</v>
      </c>
      <c r="D1811">
        <f>MONTH(cukier3[[#This Row],[Data]])</f>
        <v>6</v>
      </c>
      <c r="E1811">
        <f>IF(NOT(D1810=cukier3[[#This Row],[miesiac]]),1,0)</f>
        <v>0</v>
      </c>
      <c r="F1811">
        <f>IF(cukier3[[#This Row],[czypierwszy]]=1,(ROUNDUP((5000-F1810)/1000,0)*1000+F1810-cukier3[[#This Row],[Ilość cukru]]),F1810-cukier3[[#This Row],[Ilość cukru]])</f>
        <v>4419</v>
      </c>
      <c r="G1811">
        <f>cukier3[[#This Row],[magazyn]]-F1810+cukier3[[#This Row],[Ilość cukru]]</f>
        <v>0</v>
      </c>
      <c r="H1811">
        <f>IF(cukier3[[#This Row],[ile zakupiono]]&gt;=4000,1,0)</f>
        <v>0</v>
      </c>
    </row>
    <row r="1812" spans="1:8" x14ac:dyDescent="0.25">
      <c r="A1812" s="1">
        <v>41440</v>
      </c>
      <c r="B1812" t="s">
        <v>32</v>
      </c>
      <c r="C1812">
        <v>132</v>
      </c>
      <c r="D1812">
        <f>MONTH(cukier3[[#This Row],[Data]])</f>
        <v>6</v>
      </c>
      <c r="E1812">
        <f>IF(NOT(D1811=cukier3[[#This Row],[miesiac]]),1,0)</f>
        <v>0</v>
      </c>
      <c r="F1812">
        <f>IF(cukier3[[#This Row],[czypierwszy]]=1,(ROUNDUP((5000-F1811)/1000,0)*1000+F1811-cukier3[[#This Row],[Ilość cukru]]),F1811-cukier3[[#This Row],[Ilość cukru]])</f>
        <v>4287</v>
      </c>
      <c r="G1812">
        <f>cukier3[[#This Row],[magazyn]]-F1811+cukier3[[#This Row],[Ilość cukru]]</f>
        <v>0</v>
      </c>
      <c r="H1812">
        <f>IF(cukier3[[#This Row],[ile zakupiono]]&gt;=4000,1,0)</f>
        <v>0</v>
      </c>
    </row>
    <row r="1813" spans="1:8" x14ac:dyDescent="0.25">
      <c r="A1813" s="1">
        <v>41441</v>
      </c>
      <c r="B1813" t="s">
        <v>133</v>
      </c>
      <c r="C1813">
        <v>83</v>
      </c>
      <c r="D1813">
        <f>MONTH(cukier3[[#This Row],[Data]])</f>
        <v>6</v>
      </c>
      <c r="E1813">
        <f>IF(NOT(D1812=cukier3[[#This Row],[miesiac]]),1,0)</f>
        <v>0</v>
      </c>
      <c r="F1813">
        <f>IF(cukier3[[#This Row],[czypierwszy]]=1,(ROUNDUP((5000-F1812)/1000,0)*1000+F1812-cukier3[[#This Row],[Ilość cukru]]),F1812-cukier3[[#This Row],[Ilość cukru]])</f>
        <v>4204</v>
      </c>
      <c r="G1813">
        <f>cukier3[[#This Row],[magazyn]]-F1812+cukier3[[#This Row],[Ilość cukru]]</f>
        <v>0</v>
      </c>
      <c r="H1813">
        <f>IF(cukier3[[#This Row],[ile zakupiono]]&gt;=4000,1,0)</f>
        <v>0</v>
      </c>
    </row>
    <row r="1814" spans="1:8" x14ac:dyDescent="0.25">
      <c r="A1814" s="1">
        <v>41446</v>
      </c>
      <c r="B1814" t="s">
        <v>207</v>
      </c>
      <c r="C1814">
        <v>7</v>
      </c>
      <c r="D1814">
        <f>MONTH(cukier3[[#This Row],[Data]])</f>
        <v>6</v>
      </c>
      <c r="E1814">
        <f>IF(NOT(D1813=cukier3[[#This Row],[miesiac]]),1,0)</f>
        <v>0</v>
      </c>
      <c r="F1814">
        <f>IF(cukier3[[#This Row],[czypierwszy]]=1,(ROUNDUP((5000-F1813)/1000,0)*1000+F1813-cukier3[[#This Row],[Ilość cukru]]),F1813-cukier3[[#This Row],[Ilość cukru]])</f>
        <v>4197</v>
      </c>
      <c r="G1814">
        <f>cukier3[[#This Row],[magazyn]]-F1813+cukier3[[#This Row],[Ilość cukru]]</f>
        <v>0</v>
      </c>
      <c r="H1814">
        <f>IF(cukier3[[#This Row],[ile zakupiono]]&gt;=4000,1,0)</f>
        <v>0</v>
      </c>
    </row>
    <row r="1815" spans="1:8" x14ac:dyDescent="0.25">
      <c r="A1815" s="1">
        <v>41447</v>
      </c>
      <c r="B1815" t="s">
        <v>156</v>
      </c>
      <c r="C1815">
        <v>9</v>
      </c>
      <c r="D1815">
        <f>MONTH(cukier3[[#This Row],[Data]])</f>
        <v>6</v>
      </c>
      <c r="E1815">
        <f>IF(NOT(D1814=cukier3[[#This Row],[miesiac]]),1,0)</f>
        <v>0</v>
      </c>
      <c r="F1815">
        <f>IF(cukier3[[#This Row],[czypierwszy]]=1,(ROUNDUP((5000-F1814)/1000,0)*1000+F1814-cukier3[[#This Row],[Ilość cukru]]),F1814-cukier3[[#This Row],[Ilość cukru]])</f>
        <v>4188</v>
      </c>
      <c r="G1815">
        <f>cukier3[[#This Row],[magazyn]]-F1814+cukier3[[#This Row],[Ilość cukru]]</f>
        <v>0</v>
      </c>
      <c r="H1815">
        <f>IF(cukier3[[#This Row],[ile zakupiono]]&gt;=4000,1,0)</f>
        <v>0</v>
      </c>
    </row>
    <row r="1816" spans="1:8" x14ac:dyDescent="0.25">
      <c r="A1816" s="1">
        <v>41448</v>
      </c>
      <c r="B1816" t="s">
        <v>161</v>
      </c>
      <c r="C1816">
        <v>20</v>
      </c>
      <c r="D1816">
        <f>MONTH(cukier3[[#This Row],[Data]])</f>
        <v>6</v>
      </c>
      <c r="E1816">
        <f>IF(NOT(D1815=cukier3[[#This Row],[miesiac]]),1,0)</f>
        <v>0</v>
      </c>
      <c r="F1816">
        <f>IF(cukier3[[#This Row],[czypierwszy]]=1,(ROUNDUP((5000-F1815)/1000,0)*1000+F1815-cukier3[[#This Row],[Ilość cukru]]),F1815-cukier3[[#This Row],[Ilość cukru]])</f>
        <v>4168</v>
      </c>
      <c r="G1816">
        <f>cukier3[[#This Row],[magazyn]]-F1815+cukier3[[#This Row],[Ilość cukru]]</f>
        <v>0</v>
      </c>
      <c r="H1816">
        <f>IF(cukier3[[#This Row],[ile zakupiono]]&gt;=4000,1,0)</f>
        <v>0</v>
      </c>
    </row>
    <row r="1817" spans="1:8" x14ac:dyDescent="0.25">
      <c r="A1817" s="1">
        <v>41449</v>
      </c>
      <c r="B1817" t="s">
        <v>12</v>
      </c>
      <c r="C1817">
        <v>98</v>
      </c>
      <c r="D1817">
        <f>MONTH(cukier3[[#This Row],[Data]])</f>
        <v>6</v>
      </c>
      <c r="E1817">
        <f>IF(NOT(D1816=cukier3[[#This Row],[miesiac]]),1,0)</f>
        <v>0</v>
      </c>
      <c r="F1817">
        <f>IF(cukier3[[#This Row],[czypierwszy]]=1,(ROUNDUP((5000-F1816)/1000,0)*1000+F1816-cukier3[[#This Row],[Ilość cukru]]),F1816-cukier3[[#This Row],[Ilość cukru]])</f>
        <v>4070</v>
      </c>
      <c r="G1817">
        <f>cukier3[[#This Row],[magazyn]]-F1816+cukier3[[#This Row],[Ilość cukru]]</f>
        <v>0</v>
      </c>
      <c r="H1817">
        <f>IF(cukier3[[#This Row],[ile zakupiono]]&gt;=4000,1,0)</f>
        <v>0</v>
      </c>
    </row>
    <row r="1818" spans="1:8" x14ac:dyDescent="0.25">
      <c r="A1818" s="1">
        <v>41451</v>
      </c>
      <c r="B1818" t="s">
        <v>139</v>
      </c>
      <c r="C1818">
        <v>9</v>
      </c>
      <c r="D1818">
        <f>MONTH(cukier3[[#This Row],[Data]])</f>
        <v>6</v>
      </c>
      <c r="E1818">
        <f>IF(NOT(D1817=cukier3[[#This Row],[miesiac]]),1,0)</f>
        <v>0</v>
      </c>
      <c r="F1818">
        <f>IF(cukier3[[#This Row],[czypierwszy]]=1,(ROUNDUP((5000-F1817)/1000,0)*1000+F1817-cukier3[[#This Row],[Ilość cukru]]),F1817-cukier3[[#This Row],[Ilość cukru]])</f>
        <v>4061</v>
      </c>
      <c r="G1818">
        <f>cukier3[[#This Row],[magazyn]]-F1817+cukier3[[#This Row],[Ilość cukru]]</f>
        <v>0</v>
      </c>
      <c r="H1818">
        <f>IF(cukier3[[#This Row],[ile zakupiono]]&gt;=4000,1,0)</f>
        <v>0</v>
      </c>
    </row>
    <row r="1819" spans="1:8" x14ac:dyDescent="0.25">
      <c r="A1819" s="1">
        <v>41453</v>
      </c>
      <c r="B1819" t="s">
        <v>66</v>
      </c>
      <c r="C1819">
        <v>13</v>
      </c>
      <c r="D1819">
        <f>MONTH(cukier3[[#This Row],[Data]])</f>
        <v>6</v>
      </c>
      <c r="E1819">
        <f>IF(NOT(D1818=cukier3[[#This Row],[miesiac]]),1,0)</f>
        <v>0</v>
      </c>
      <c r="F1819">
        <f>IF(cukier3[[#This Row],[czypierwszy]]=1,(ROUNDUP((5000-F1818)/1000,0)*1000+F1818-cukier3[[#This Row],[Ilość cukru]]),F1818-cukier3[[#This Row],[Ilość cukru]])</f>
        <v>4048</v>
      </c>
      <c r="G1819">
        <f>cukier3[[#This Row],[magazyn]]-F1818+cukier3[[#This Row],[Ilość cukru]]</f>
        <v>0</v>
      </c>
      <c r="H1819">
        <f>IF(cukier3[[#This Row],[ile zakupiono]]&gt;=4000,1,0)</f>
        <v>0</v>
      </c>
    </row>
    <row r="1820" spans="1:8" x14ac:dyDescent="0.25">
      <c r="A1820" s="1">
        <v>41456</v>
      </c>
      <c r="B1820" t="s">
        <v>52</v>
      </c>
      <c r="C1820">
        <v>424</v>
      </c>
      <c r="D1820">
        <f>MONTH(cukier3[[#This Row],[Data]])</f>
        <v>7</v>
      </c>
      <c r="E1820">
        <f>IF(NOT(D1819=cukier3[[#This Row],[miesiac]]),1,0)</f>
        <v>1</v>
      </c>
      <c r="F1820">
        <f>IF(cukier3[[#This Row],[czypierwszy]]=1,(ROUNDUP((5000-F1819)/1000,0)*1000+F1819-cukier3[[#This Row],[Ilość cukru]]),F1819-cukier3[[#This Row],[Ilość cukru]])</f>
        <v>4624</v>
      </c>
      <c r="G1820">
        <f>cukier3[[#This Row],[magazyn]]-F1819+cukier3[[#This Row],[Ilość cukru]]</f>
        <v>1000</v>
      </c>
      <c r="H1820">
        <f>IF(cukier3[[#This Row],[ile zakupiono]]&gt;=4000,1,0)</f>
        <v>0</v>
      </c>
    </row>
    <row r="1821" spans="1:8" x14ac:dyDescent="0.25">
      <c r="A1821" s="1">
        <v>41461</v>
      </c>
      <c r="B1821" t="s">
        <v>41</v>
      </c>
      <c r="C1821">
        <v>31</v>
      </c>
      <c r="D1821">
        <f>MONTH(cukier3[[#This Row],[Data]])</f>
        <v>7</v>
      </c>
      <c r="E1821">
        <f>IF(NOT(D1820=cukier3[[#This Row],[miesiac]]),1,0)</f>
        <v>0</v>
      </c>
      <c r="F1821">
        <f>IF(cukier3[[#This Row],[czypierwszy]]=1,(ROUNDUP((5000-F1820)/1000,0)*1000+F1820-cukier3[[#This Row],[Ilość cukru]]),F1820-cukier3[[#This Row],[Ilość cukru]])</f>
        <v>4593</v>
      </c>
      <c r="G1821">
        <f>cukier3[[#This Row],[magazyn]]-F1820+cukier3[[#This Row],[Ilość cukru]]</f>
        <v>0</v>
      </c>
      <c r="H1821">
        <f>IF(cukier3[[#This Row],[ile zakupiono]]&gt;=4000,1,0)</f>
        <v>0</v>
      </c>
    </row>
    <row r="1822" spans="1:8" x14ac:dyDescent="0.25">
      <c r="A1822" s="1">
        <v>41462</v>
      </c>
      <c r="B1822" t="s">
        <v>59</v>
      </c>
      <c r="C1822">
        <v>18</v>
      </c>
      <c r="D1822">
        <f>MONTH(cukier3[[#This Row],[Data]])</f>
        <v>7</v>
      </c>
      <c r="E1822">
        <f>IF(NOT(D1821=cukier3[[#This Row],[miesiac]]),1,0)</f>
        <v>0</v>
      </c>
      <c r="F1822">
        <f>IF(cukier3[[#This Row],[czypierwszy]]=1,(ROUNDUP((5000-F1821)/1000,0)*1000+F1821-cukier3[[#This Row],[Ilość cukru]]),F1821-cukier3[[#This Row],[Ilość cukru]])</f>
        <v>4575</v>
      </c>
      <c r="G1822">
        <f>cukier3[[#This Row],[magazyn]]-F1821+cukier3[[#This Row],[Ilość cukru]]</f>
        <v>0</v>
      </c>
      <c r="H1822">
        <f>IF(cukier3[[#This Row],[ile zakupiono]]&gt;=4000,1,0)</f>
        <v>0</v>
      </c>
    </row>
    <row r="1823" spans="1:8" x14ac:dyDescent="0.25">
      <c r="A1823" s="1">
        <v>41464</v>
      </c>
      <c r="B1823" t="s">
        <v>8</v>
      </c>
      <c r="C1823">
        <v>172</v>
      </c>
      <c r="D1823">
        <f>MONTH(cukier3[[#This Row],[Data]])</f>
        <v>7</v>
      </c>
      <c r="E1823">
        <f>IF(NOT(D1822=cukier3[[#This Row],[miesiac]]),1,0)</f>
        <v>0</v>
      </c>
      <c r="F1823">
        <f>IF(cukier3[[#This Row],[czypierwszy]]=1,(ROUNDUP((5000-F1822)/1000,0)*1000+F1822-cukier3[[#This Row],[Ilość cukru]]),F1822-cukier3[[#This Row],[Ilość cukru]])</f>
        <v>4403</v>
      </c>
      <c r="G1823">
        <f>cukier3[[#This Row],[magazyn]]-F1822+cukier3[[#This Row],[Ilość cukru]]</f>
        <v>0</v>
      </c>
      <c r="H1823">
        <f>IF(cukier3[[#This Row],[ile zakupiono]]&gt;=4000,1,0)</f>
        <v>0</v>
      </c>
    </row>
    <row r="1824" spans="1:8" x14ac:dyDescent="0.25">
      <c r="A1824" s="1">
        <v>41464</v>
      </c>
      <c r="B1824" t="s">
        <v>47</v>
      </c>
      <c r="C1824">
        <v>373</v>
      </c>
      <c r="D1824">
        <f>MONTH(cukier3[[#This Row],[Data]])</f>
        <v>7</v>
      </c>
      <c r="E1824">
        <f>IF(NOT(D1823=cukier3[[#This Row],[miesiac]]),1,0)</f>
        <v>0</v>
      </c>
      <c r="F1824">
        <f>IF(cukier3[[#This Row],[czypierwszy]]=1,(ROUNDUP((5000-F1823)/1000,0)*1000+F1823-cukier3[[#This Row],[Ilość cukru]]),F1823-cukier3[[#This Row],[Ilość cukru]])</f>
        <v>4030</v>
      </c>
      <c r="G1824">
        <f>cukier3[[#This Row],[magazyn]]-F1823+cukier3[[#This Row],[Ilość cukru]]</f>
        <v>0</v>
      </c>
      <c r="H1824">
        <f>IF(cukier3[[#This Row],[ile zakupiono]]&gt;=4000,1,0)</f>
        <v>0</v>
      </c>
    </row>
    <row r="1825" spans="1:8" x14ac:dyDescent="0.25">
      <c r="A1825" s="1">
        <v>41465</v>
      </c>
      <c r="B1825" t="s">
        <v>19</v>
      </c>
      <c r="C1825">
        <v>299</v>
      </c>
      <c r="D1825">
        <f>MONTH(cukier3[[#This Row],[Data]])</f>
        <v>7</v>
      </c>
      <c r="E1825">
        <f>IF(NOT(D1824=cukier3[[#This Row],[miesiac]]),1,0)</f>
        <v>0</v>
      </c>
      <c r="F1825">
        <f>IF(cukier3[[#This Row],[czypierwszy]]=1,(ROUNDUP((5000-F1824)/1000,0)*1000+F1824-cukier3[[#This Row],[Ilość cukru]]),F1824-cukier3[[#This Row],[Ilość cukru]])</f>
        <v>3731</v>
      </c>
      <c r="G1825">
        <f>cukier3[[#This Row],[magazyn]]-F1824+cukier3[[#This Row],[Ilość cukru]]</f>
        <v>0</v>
      </c>
      <c r="H1825">
        <f>IF(cukier3[[#This Row],[ile zakupiono]]&gt;=4000,1,0)</f>
        <v>0</v>
      </c>
    </row>
    <row r="1826" spans="1:8" x14ac:dyDescent="0.25">
      <c r="A1826" s="1">
        <v>41471</v>
      </c>
      <c r="B1826" t="s">
        <v>39</v>
      </c>
      <c r="C1826">
        <v>20</v>
      </c>
      <c r="D1826">
        <f>MONTH(cukier3[[#This Row],[Data]])</f>
        <v>7</v>
      </c>
      <c r="E1826">
        <f>IF(NOT(D1825=cukier3[[#This Row],[miesiac]]),1,0)</f>
        <v>0</v>
      </c>
      <c r="F1826">
        <f>IF(cukier3[[#This Row],[czypierwszy]]=1,(ROUNDUP((5000-F1825)/1000,0)*1000+F1825-cukier3[[#This Row],[Ilość cukru]]),F1825-cukier3[[#This Row],[Ilość cukru]])</f>
        <v>3711</v>
      </c>
      <c r="G1826">
        <f>cukier3[[#This Row],[magazyn]]-F1825+cukier3[[#This Row],[Ilość cukru]]</f>
        <v>0</v>
      </c>
      <c r="H1826">
        <f>IF(cukier3[[#This Row],[ile zakupiono]]&gt;=4000,1,0)</f>
        <v>0</v>
      </c>
    </row>
    <row r="1827" spans="1:8" x14ac:dyDescent="0.25">
      <c r="A1827" s="1">
        <v>41472</v>
      </c>
      <c r="B1827" t="s">
        <v>71</v>
      </c>
      <c r="C1827">
        <v>89</v>
      </c>
      <c r="D1827">
        <f>MONTH(cukier3[[#This Row],[Data]])</f>
        <v>7</v>
      </c>
      <c r="E1827">
        <f>IF(NOT(D1826=cukier3[[#This Row],[miesiac]]),1,0)</f>
        <v>0</v>
      </c>
      <c r="F1827">
        <f>IF(cukier3[[#This Row],[czypierwszy]]=1,(ROUNDUP((5000-F1826)/1000,0)*1000+F1826-cukier3[[#This Row],[Ilość cukru]]),F1826-cukier3[[#This Row],[Ilość cukru]])</f>
        <v>3622</v>
      </c>
      <c r="G1827">
        <f>cukier3[[#This Row],[magazyn]]-F1826+cukier3[[#This Row],[Ilość cukru]]</f>
        <v>0</v>
      </c>
      <c r="H1827">
        <f>IF(cukier3[[#This Row],[ile zakupiono]]&gt;=4000,1,0)</f>
        <v>0</v>
      </c>
    </row>
    <row r="1828" spans="1:8" x14ac:dyDescent="0.25">
      <c r="A1828" s="1">
        <v>41472</v>
      </c>
      <c r="B1828" t="s">
        <v>37</v>
      </c>
      <c r="C1828">
        <v>60</v>
      </c>
      <c r="D1828">
        <f>MONTH(cukier3[[#This Row],[Data]])</f>
        <v>7</v>
      </c>
      <c r="E1828">
        <f>IF(NOT(D1827=cukier3[[#This Row],[miesiac]]),1,0)</f>
        <v>0</v>
      </c>
      <c r="F1828">
        <f>IF(cukier3[[#This Row],[czypierwszy]]=1,(ROUNDUP((5000-F1827)/1000,0)*1000+F1827-cukier3[[#This Row],[Ilość cukru]]),F1827-cukier3[[#This Row],[Ilość cukru]])</f>
        <v>3562</v>
      </c>
      <c r="G1828">
        <f>cukier3[[#This Row],[magazyn]]-F1827+cukier3[[#This Row],[Ilość cukru]]</f>
        <v>0</v>
      </c>
      <c r="H1828">
        <f>IF(cukier3[[#This Row],[ile zakupiono]]&gt;=4000,1,0)</f>
        <v>0</v>
      </c>
    </row>
    <row r="1829" spans="1:8" x14ac:dyDescent="0.25">
      <c r="A1829" s="1">
        <v>41475</v>
      </c>
      <c r="B1829" t="s">
        <v>5</v>
      </c>
      <c r="C1829">
        <v>5</v>
      </c>
      <c r="D1829">
        <f>MONTH(cukier3[[#This Row],[Data]])</f>
        <v>7</v>
      </c>
      <c r="E1829">
        <f>IF(NOT(D1828=cukier3[[#This Row],[miesiac]]),1,0)</f>
        <v>0</v>
      </c>
      <c r="F1829">
        <f>IF(cukier3[[#This Row],[czypierwszy]]=1,(ROUNDUP((5000-F1828)/1000,0)*1000+F1828-cukier3[[#This Row],[Ilość cukru]]),F1828-cukier3[[#This Row],[Ilość cukru]])</f>
        <v>3557</v>
      </c>
      <c r="G1829">
        <f>cukier3[[#This Row],[magazyn]]-F1828+cukier3[[#This Row],[Ilość cukru]]</f>
        <v>0</v>
      </c>
      <c r="H1829">
        <f>IF(cukier3[[#This Row],[ile zakupiono]]&gt;=4000,1,0)</f>
        <v>0</v>
      </c>
    </row>
    <row r="1830" spans="1:8" x14ac:dyDescent="0.25">
      <c r="A1830" s="1">
        <v>41476</v>
      </c>
      <c r="B1830" t="s">
        <v>104</v>
      </c>
      <c r="C1830">
        <v>125</v>
      </c>
      <c r="D1830">
        <f>MONTH(cukier3[[#This Row],[Data]])</f>
        <v>7</v>
      </c>
      <c r="E1830">
        <f>IF(NOT(D1829=cukier3[[#This Row],[miesiac]]),1,0)</f>
        <v>0</v>
      </c>
      <c r="F1830">
        <f>IF(cukier3[[#This Row],[czypierwszy]]=1,(ROUNDUP((5000-F1829)/1000,0)*1000+F1829-cukier3[[#This Row],[Ilość cukru]]),F1829-cukier3[[#This Row],[Ilość cukru]])</f>
        <v>3432</v>
      </c>
      <c r="G1830">
        <f>cukier3[[#This Row],[magazyn]]-F1829+cukier3[[#This Row],[Ilość cukru]]</f>
        <v>0</v>
      </c>
      <c r="H1830">
        <f>IF(cukier3[[#This Row],[ile zakupiono]]&gt;=4000,1,0)</f>
        <v>0</v>
      </c>
    </row>
    <row r="1831" spans="1:8" x14ac:dyDescent="0.25">
      <c r="A1831" s="1">
        <v>41476</v>
      </c>
      <c r="B1831" t="s">
        <v>14</v>
      </c>
      <c r="C1831">
        <v>177</v>
      </c>
      <c r="D1831">
        <f>MONTH(cukier3[[#This Row],[Data]])</f>
        <v>7</v>
      </c>
      <c r="E1831">
        <f>IF(NOT(D1830=cukier3[[#This Row],[miesiac]]),1,0)</f>
        <v>0</v>
      </c>
      <c r="F1831">
        <f>IF(cukier3[[#This Row],[czypierwszy]]=1,(ROUNDUP((5000-F1830)/1000,0)*1000+F1830-cukier3[[#This Row],[Ilość cukru]]),F1830-cukier3[[#This Row],[Ilość cukru]])</f>
        <v>3255</v>
      </c>
      <c r="G1831">
        <f>cukier3[[#This Row],[magazyn]]-F1830+cukier3[[#This Row],[Ilość cukru]]</f>
        <v>0</v>
      </c>
      <c r="H1831">
        <f>IF(cukier3[[#This Row],[ile zakupiono]]&gt;=4000,1,0)</f>
        <v>0</v>
      </c>
    </row>
    <row r="1832" spans="1:8" x14ac:dyDescent="0.25">
      <c r="A1832" s="1">
        <v>41477</v>
      </c>
      <c r="B1832" t="s">
        <v>22</v>
      </c>
      <c r="C1832">
        <v>58</v>
      </c>
      <c r="D1832">
        <f>MONTH(cukier3[[#This Row],[Data]])</f>
        <v>7</v>
      </c>
      <c r="E1832">
        <f>IF(NOT(D1831=cukier3[[#This Row],[miesiac]]),1,0)</f>
        <v>0</v>
      </c>
      <c r="F1832">
        <f>IF(cukier3[[#This Row],[czypierwszy]]=1,(ROUNDUP((5000-F1831)/1000,0)*1000+F1831-cukier3[[#This Row],[Ilość cukru]]),F1831-cukier3[[#This Row],[Ilość cukru]])</f>
        <v>3197</v>
      </c>
      <c r="G1832">
        <f>cukier3[[#This Row],[magazyn]]-F1831+cukier3[[#This Row],[Ilość cukru]]</f>
        <v>0</v>
      </c>
      <c r="H1832">
        <f>IF(cukier3[[#This Row],[ile zakupiono]]&gt;=4000,1,0)</f>
        <v>0</v>
      </c>
    </row>
    <row r="1833" spans="1:8" x14ac:dyDescent="0.25">
      <c r="A1833" s="1">
        <v>41478</v>
      </c>
      <c r="B1833" t="s">
        <v>21</v>
      </c>
      <c r="C1833">
        <v>174</v>
      </c>
      <c r="D1833">
        <f>MONTH(cukier3[[#This Row],[Data]])</f>
        <v>7</v>
      </c>
      <c r="E1833">
        <f>IF(NOT(D1832=cukier3[[#This Row],[miesiac]]),1,0)</f>
        <v>0</v>
      </c>
      <c r="F1833">
        <f>IF(cukier3[[#This Row],[czypierwszy]]=1,(ROUNDUP((5000-F1832)/1000,0)*1000+F1832-cukier3[[#This Row],[Ilość cukru]]),F1832-cukier3[[#This Row],[Ilość cukru]])</f>
        <v>3023</v>
      </c>
      <c r="G1833">
        <f>cukier3[[#This Row],[magazyn]]-F1832+cukier3[[#This Row],[Ilość cukru]]</f>
        <v>0</v>
      </c>
      <c r="H1833">
        <f>IF(cukier3[[#This Row],[ile zakupiono]]&gt;=4000,1,0)</f>
        <v>0</v>
      </c>
    </row>
    <row r="1834" spans="1:8" x14ac:dyDescent="0.25">
      <c r="A1834" s="1">
        <v>41479</v>
      </c>
      <c r="B1834" t="s">
        <v>9</v>
      </c>
      <c r="C1834">
        <v>485</v>
      </c>
      <c r="D1834">
        <f>MONTH(cukier3[[#This Row],[Data]])</f>
        <v>7</v>
      </c>
      <c r="E1834">
        <f>IF(NOT(D1833=cukier3[[#This Row],[miesiac]]),1,0)</f>
        <v>0</v>
      </c>
      <c r="F1834">
        <f>IF(cukier3[[#This Row],[czypierwszy]]=1,(ROUNDUP((5000-F1833)/1000,0)*1000+F1833-cukier3[[#This Row],[Ilość cukru]]),F1833-cukier3[[#This Row],[Ilość cukru]])</f>
        <v>2538</v>
      </c>
      <c r="G1834">
        <f>cukier3[[#This Row],[magazyn]]-F1833+cukier3[[#This Row],[Ilość cukru]]</f>
        <v>0</v>
      </c>
      <c r="H1834">
        <f>IF(cukier3[[#This Row],[ile zakupiono]]&gt;=4000,1,0)</f>
        <v>0</v>
      </c>
    </row>
    <row r="1835" spans="1:8" x14ac:dyDescent="0.25">
      <c r="A1835" s="1">
        <v>41481</v>
      </c>
      <c r="B1835" t="s">
        <v>234</v>
      </c>
      <c r="C1835">
        <v>7</v>
      </c>
      <c r="D1835">
        <f>MONTH(cukier3[[#This Row],[Data]])</f>
        <v>7</v>
      </c>
      <c r="E1835">
        <f>IF(NOT(D1834=cukier3[[#This Row],[miesiac]]),1,0)</f>
        <v>0</v>
      </c>
      <c r="F1835">
        <f>IF(cukier3[[#This Row],[czypierwszy]]=1,(ROUNDUP((5000-F1834)/1000,0)*1000+F1834-cukier3[[#This Row],[Ilość cukru]]),F1834-cukier3[[#This Row],[Ilość cukru]])</f>
        <v>2531</v>
      </c>
      <c r="G1835">
        <f>cukier3[[#This Row],[magazyn]]-F1834+cukier3[[#This Row],[Ilość cukru]]</f>
        <v>0</v>
      </c>
      <c r="H1835">
        <f>IF(cukier3[[#This Row],[ile zakupiono]]&gt;=4000,1,0)</f>
        <v>0</v>
      </c>
    </row>
    <row r="1836" spans="1:8" x14ac:dyDescent="0.25">
      <c r="A1836" s="1">
        <v>41482</v>
      </c>
      <c r="B1836" t="s">
        <v>11</v>
      </c>
      <c r="C1836">
        <v>109</v>
      </c>
      <c r="D1836">
        <f>MONTH(cukier3[[#This Row],[Data]])</f>
        <v>7</v>
      </c>
      <c r="E1836">
        <f>IF(NOT(D1835=cukier3[[#This Row],[miesiac]]),1,0)</f>
        <v>0</v>
      </c>
      <c r="F1836">
        <f>IF(cukier3[[#This Row],[czypierwszy]]=1,(ROUNDUP((5000-F1835)/1000,0)*1000+F1835-cukier3[[#This Row],[Ilość cukru]]),F1835-cukier3[[#This Row],[Ilość cukru]])</f>
        <v>2422</v>
      </c>
      <c r="G1836">
        <f>cukier3[[#This Row],[magazyn]]-F1835+cukier3[[#This Row],[Ilość cukru]]</f>
        <v>0</v>
      </c>
      <c r="H1836">
        <f>IF(cukier3[[#This Row],[ile zakupiono]]&gt;=4000,1,0)</f>
        <v>0</v>
      </c>
    </row>
    <row r="1837" spans="1:8" x14ac:dyDescent="0.25">
      <c r="A1837" s="1">
        <v>41485</v>
      </c>
      <c r="B1837" t="s">
        <v>8</v>
      </c>
      <c r="C1837">
        <v>116</v>
      </c>
      <c r="D1837">
        <f>MONTH(cukier3[[#This Row],[Data]])</f>
        <v>7</v>
      </c>
      <c r="E1837">
        <f>IF(NOT(D1836=cukier3[[#This Row],[miesiac]]),1,0)</f>
        <v>0</v>
      </c>
      <c r="F1837">
        <f>IF(cukier3[[#This Row],[czypierwszy]]=1,(ROUNDUP((5000-F1836)/1000,0)*1000+F1836-cukier3[[#This Row],[Ilość cukru]]),F1836-cukier3[[#This Row],[Ilość cukru]])</f>
        <v>2306</v>
      </c>
      <c r="G1837">
        <f>cukier3[[#This Row],[magazyn]]-F1836+cukier3[[#This Row],[Ilość cukru]]</f>
        <v>0</v>
      </c>
      <c r="H1837">
        <f>IF(cukier3[[#This Row],[ile zakupiono]]&gt;=4000,1,0)</f>
        <v>0</v>
      </c>
    </row>
    <row r="1838" spans="1:8" x14ac:dyDescent="0.25">
      <c r="A1838" s="1">
        <v>41486</v>
      </c>
      <c r="B1838" t="s">
        <v>41</v>
      </c>
      <c r="C1838">
        <v>125</v>
      </c>
      <c r="D1838">
        <f>MONTH(cukier3[[#This Row],[Data]])</f>
        <v>7</v>
      </c>
      <c r="E1838">
        <f>IF(NOT(D1837=cukier3[[#This Row],[miesiac]]),1,0)</f>
        <v>0</v>
      </c>
      <c r="F1838">
        <f>IF(cukier3[[#This Row],[czypierwszy]]=1,(ROUNDUP((5000-F1837)/1000,0)*1000+F1837-cukier3[[#This Row],[Ilość cukru]]),F1837-cukier3[[#This Row],[Ilość cukru]])</f>
        <v>2181</v>
      </c>
      <c r="G1838">
        <f>cukier3[[#This Row],[magazyn]]-F1837+cukier3[[#This Row],[Ilość cukru]]</f>
        <v>0</v>
      </c>
      <c r="H1838">
        <f>IF(cukier3[[#This Row],[ile zakupiono]]&gt;=4000,1,0)</f>
        <v>0</v>
      </c>
    </row>
    <row r="1839" spans="1:8" x14ac:dyDescent="0.25">
      <c r="A1839" s="1">
        <v>41486</v>
      </c>
      <c r="B1839" t="s">
        <v>224</v>
      </c>
      <c r="C1839">
        <v>15</v>
      </c>
      <c r="D1839">
        <f>MONTH(cukier3[[#This Row],[Data]])</f>
        <v>7</v>
      </c>
      <c r="E1839">
        <f>IF(NOT(D1838=cukier3[[#This Row],[miesiac]]),1,0)</f>
        <v>0</v>
      </c>
      <c r="F1839">
        <f>IF(cukier3[[#This Row],[czypierwszy]]=1,(ROUNDUP((5000-F1838)/1000,0)*1000+F1838-cukier3[[#This Row],[Ilość cukru]]),F1838-cukier3[[#This Row],[Ilość cukru]])</f>
        <v>2166</v>
      </c>
      <c r="G1839">
        <f>cukier3[[#This Row],[magazyn]]-F1838+cukier3[[#This Row],[Ilość cukru]]</f>
        <v>0</v>
      </c>
      <c r="H1839">
        <f>IF(cukier3[[#This Row],[ile zakupiono]]&gt;=4000,1,0)</f>
        <v>0</v>
      </c>
    </row>
    <row r="1840" spans="1:8" x14ac:dyDescent="0.25">
      <c r="A1840" s="1">
        <v>41488</v>
      </c>
      <c r="B1840" t="s">
        <v>179</v>
      </c>
      <c r="C1840">
        <v>4</v>
      </c>
      <c r="D1840">
        <f>MONTH(cukier3[[#This Row],[Data]])</f>
        <v>8</v>
      </c>
      <c r="E1840">
        <f>IF(NOT(D1839=cukier3[[#This Row],[miesiac]]),1,0)</f>
        <v>1</v>
      </c>
      <c r="F1840">
        <f>IF(cukier3[[#This Row],[czypierwszy]]=1,(ROUNDUP((5000-F1839)/1000,0)*1000+F1839-cukier3[[#This Row],[Ilość cukru]]),F1839-cukier3[[#This Row],[Ilość cukru]])</f>
        <v>5162</v>
      </c>
      <c r="G1840">
        <f>cukier3[[#This Row],[magazyn]]-F1839+cukier3[[#This Row],[Ilość cukru]]</f>
        <v>3000</v>
      </c>
      <c r="H1840">
        <f>IF(cukier3[[#This Row],[ile zakupiono]]&gt;=4000,1,0)</f>
        <v>0</v>
      </c>
    </row>
    <row r="1841" spans="1:8" x14ac:dyDescent="0.25">
      <c r="A1841" s="1">
        <v>41489</v>
      </c>
      <c r="B1841" t="s">
        <v>146</v>
      </c>
      <c r="C1841">
        <v>13</v>
      </c>
      <c r="D1841">
        <f>MONTH(cukier3[[#This Row],[Data]])</f>
        <v>8</v>
      </c>
      <c r="E1841">
        <f>IF(NOT(D1840=cukier3[[#This Row],[miesiac]]),1,0)</f>
        <v>0</v>
      </c>
      <c r="F1841">
        <f>IF(cukier3[[#This Row],[czypierwszy]]=1,(ROUNDUP((5000-F1840)/1000,0)*1000+F1840-cukier3[[#This Row],[Ilość cukru]]),F1840-cukier3[[#This Row],[Ilość cukru]])</f>
        <v>5149</v>
      </c>
      <c r="G1841">
        <f>cukier3[[#This Row],[magazyn]]-F1840+cukier3[[#This Row],[Ilość cukru]]</f>
        <v>0</v>
      </c>
      <c r="H1841">
        <f>IF(cukier3[[#This Row],[ile zakupiono]]&gt;=4000,1,0)</f>
        <v>0</v>
      </c>
    </row>
    <row r="1842" spans="1:8" x14ac:dyDescent="0.25">
      <c r="A1842" s="1">
        <v>41491</v>
      </c>
      <c r="B1842" t="s">
        <v>104</v>
      </c>
      <c r="C1842">
        <v>338</v>
      </c>
      <c r="D1842">
        <f>MONTH(cukier3[[#This Row],[Data]])</f>
        <v>8</v>
      </c>
      <c r="E1842">
        <f>IF(NOT(D1841=cukier3[[#This Row],[miesiac]]),1,0)</f>
        <v>0</v>
      </c>
      <c r="F1842">
        <f>IF(cukier3[[#This Row],[czypierwszy]]=1,(ROUNDUP((5000-F1841)/1000,0)*1000+F1841-cukier3[[#This Row],[Ilość cukru]]),F1841-cukier3[[#This Row],[Ilość cukru]])</f>
        <v>4811</v>
      </c>
      <c r="G1842">
        <f>cukier3[[#This Row],[magazyn]]-F1841+cukier3[[#This Row],[Ilość cukru]]</f>
        <v>0</v>
      </c>
      <c r="H1842">
        <f>IF(cukier3[[#This Row],[ile zakupiono]]&gt;=4000,1,0)</f>
        <v>0</v>
      </c>
    </row>
    <row r="1843" spans="1:8" x14ac:dyDescent="0.25">
      <c r="A1843" s="1">
        <v>41492</v>
      </c>
      <c r="B1843" t="s">
        <v>169</v>
      </c>
      <c r="C1843">
        <v>2</v>
      </c>
      <c r="D1843">
        <f>MONTH(cukier3[[#This Row],[Data]])</f>
        <v>8</v>
      </c>
      <c r="E1843">
        <f>IF(NOT(D1842=cukier3[[#This Row],[miesiac]]),1,0)</f>
        <v>0</v>
      </c>
      <c r="F1843">
        <f>IF(cukier3[[#This Row],[czypierwszy]]=1,(ROUNDUP((5000-F1842)/1000,0)*1000+F1842-cukier3[[#This Row],[Ilość cukru]]),F1842-cukier3[[#This Row],[Ilość cukru]])</f>
        <v>4809</v>
      </c>
      <c r="G1843">
        <f>cukier3[[#This Row],[magazyn]]-F1842+cukier3[[#This Row],[Ilość cukru]]</f>
        <v>0</v>
      </c>
      <c r="H1843">
        <f>IF(cukier3[[#This Row],[ile zakupiono]]&gt;=4000,1,0)</f>
        <v>0</v>
      </c>
    </row>
    <row r="1844" spans="1:8" x14ac:dyDescent="0.25">
      <c r="A1844" s="1">
        <v>41493</v>
      </c>
      <c r="B1844" t="s">
        <v>39</v>
      </c>
      <c r="C1844">
        <v>108</v>
      </c>
      <c r="D1844">
        <f>MONTH(cukier3[[#This Row],[Data]])</f>
        <v>8</v>
      </c>
      <c r="E1844">
        <f>IF(NOT(D1843=cukier3[[#This Row],[miesiac]]),1,0)</f>
        <v>0</v>
      </c>
      <c r="F1844">
        <f>IF(cukier3[[#This Row],[czypierwszy]]=1,(ROUNDUP((5000-F1843)/1000,0)*1000+F1843-cukier3[[#This Row],[Ilość cukru]]),F1843-cukier3[[#This Row],[Ilość cukru]])</f>
        <v>4701</v>
      </c>
      <c r="G1844">
        <f>cukier3[[#This Row],[magazyn]]-F1843+cukier3[[#This Row],[Ilość cukru]]</f>
        <v>0</v>
      </c>
      <c r="H1844">
        <f>IF(cukier3[[#This Row],[ile zakupiono]]&gt;=4000,1,0)</f>
        <v>0</v>
      </c>
    </row>
    <row r="1845" spans="1:8" x14ac:dyDescent="0.25">
      <c r="A1845" s="1">
        <v>41494</v>
      </c>
      <c r="B1845" t="s">
        <v>63</v>
      </c>
      <c r="C1845">
        <v>119</v>
      </c>
      <c r="D1845">
        <f>MONTH(cukier3[[#This Row],[Data]])</f>
        <v>8</v>
      </c>
      <c r="E1845">
        <f>IF(NOT(D1844=cukier3[[#This Row],[miesiac]]),1,0)</f>
        <v>0</v>
      </c>
      <c r="F1845">
        <f>IF(cukier3[[#This Row],[czypierwszy]]=1,(ROUNDUP((5000-F1844)/1000,0)*1000+F1844-cukier3[[#This Row],[Ilość cukru]]),F1844-cukier3[[#This Row],[Ilość cukru]])</f>
        <v>4582</v>
      </c>
      <c r="G1845">
        <f>cukier3[[#This Row],[magazyn]]-F1844+cukier3[[#This Row],[Ilość cukru]]</f>
        <v>0</v>
      </c>
      <c r="H1845">
        <f>IF(cukier3[[#This Row],[ile zakupiono]]&gt;=4000,1,0)</f>
        <v>0</v>
      </c>
    </row>
    <row r="1846" spans="1:8" x14ac:dyDescent="0.25">
      <c r="A1846" s="1">
        <v>41495</v>
      </c>
      <c r="B1846" t="s">
        <v>9</v>
      </c>
      <c r="C1846">
        <v>385</v>
      </c>
      <c r="D1846">
        <f>MONTH(cukier3[[#This Row],[Data]])</f>
        <v>8</v>
      </c>
      <c r="E1846">
        <f>IF(NOT(D1845=cukier3[[#This Row],[miesiac]]),1,0)</f>
        <v>0</v>
      </c>
      <c r="F1846">
        <f>IF(cukier3[[#This Row],[czypierwszy]]=1,(ROUNDUP((5000-F1845)/1000,0)*1000+F1845-cukier3[[#This Row],[Ilość cukru]]),F1845-cukier3[[#This Row],[Ilość cukru]])</f>
        <v>4197</v>
      </c>
      <c r="G1846">
        <f>cukier3[[#This Row],[magazyn]]-F1845+cukier3[[#This Row],[Ilość cukru]]</f>
        <v>0</v>
      </c>
      <c r="H1846">
        <f>IF(cukier3[[#This Row],[ile zakupiono]]&gt;=4000,1,0)</f>
        <v>0</v>
      </c>
    </row>
    <row r="1847" spans="1:8" x14ac:dyDescent="0.25">
      <c r="A1847" s="1">
        <v>41495</v>
      </c>
      <c r="B1847" t="s">
        <v>47</v>
      </c>
      <c r="C1847">
        <v>239</v>
      </c>
      <c r="D1847">
        <f>MONTH(cukier3[[#This Row],[Data]])</f>
        <v>8</v>
      </c>
      <c r="E1847">
        <f>IF(NOT(D1846=cukier3[[#This Row],[miesiac]]),1,0)</f>
        <v>0</v>
      </c>
      <c r="F1847">
        <f>IF(cukier3[[#This Row],[czypierwszy]]=1,(ROUNDUP((5000-F1846)/1000,0)*1000+F1846-cukier3[[#This Row],[Ilość cukru]]),F1846-cukier3[[#This Row],[Ilość cukru]])</f>
        <v>3958</v>
      </c>
      <c r="G1847">
        <f>cukier3[[#This Row],[magazyn]]-F1846+cukier3[[#This Row],[Ilość cukru]]</f>
        <v>0</v>
      </c>
      <c r="H1847">
        <f>IF(cukier3[[#This Row],[ile zakupiono]]&gt;=4000,1,0)</f>
        <v>0</v>
      </c>
    </row>
    <row r="1848" spans="1:8" x14ac:dyDescent="0.25">
      <c r="A1848" s="1">
        <v>41498</v>
      </c>
      <c r="B1848" t="s">
        <v>231</v>
      </c>
      <c r="C1848">
        <v>8</v>
      </c>
      <c r="D1848">
        <f>MONTH(cukier3[[#This Row],[Data]])</f>
        <v>8</v>
      </c>
      <c r="E1848">
        <f>IF(NOT(D1847=cukier3[[#This Row],[miesiac]]),1,0)</f>
        <v>0</v>
      </c>
      <c r="F1848">
        <f>IF(cukier3[[#This Row],[czypierwszy]]=1,(ROUNDUP((5000-F1847)/1000,0)*1000+F1847-cukier3[[#This Row],[Ilość cukru]]),F1847-cukier3[[#This Row],[Ilość cukru]])</f>
        <v>3950</v>
      </c>
      <c r="G1848">
        <f>cukier3[[#This Row],[magazyn]]-F1847+cukier3[[#This Row],[Ilość cukru]]</f>
        <v>0</v>
      </c>
      <c r="H1848">
        <f>IF(cukier3[[#This Row],[ile zakupiono]]&gt;=4000,1,0)</f>
        <v>0</v>
      </c>
    </row>
    <row r="1849" spans="1:8" x14ac:dyDescent="0.25">
      <c r="A1849" s="1">
        <v>41499</v>
      </c>
      <c r="B1849" t="s">
        <v>19</v>
      </c>
      <c r="C1849">
        <v>219</v>
      </c>
      <c r="D1849">
        <f>MONTH(cukier3[[#This Row],[Data]])</f>
        <v>8</v>
      </c>
      <c r="E1849">
        <f>IF(NOT(D1848=cukier3[[#This Row],[miesiac]]),1,0)</f>
        <v>0</v>
      </c>
      <c r="F1849">
        <f>IF(cukier3[[#This Row],[czypierwszy]]=1,(ROUNDUP((5000-F1848)/1000,0)*1000+F1848-cukier3[[#This Row],[Ilość cukru]]),F1848-cukier3[[#This Row],[Ilość cukru]])</f>
        <v>3731</v>
      </c>
      <c r="G1849">
        <f>cukier3[[#This Row],[magazyn]]-F1848+cukier3[[#This Row],[Ilość cukru]]</f>
        <v>0</v>
      </c>
      <c r="H1849">
        <f>IF(cukier3[[#This Row],[ile zakupiono]]&gt;=4000,1,0)</f>
        <v>0</v>
      </c>
    </row>
    <row r="1850" spans="1:8" x14ac:dyDescent="0.25">
      <c r="A1850" s="1">
        <v>41503</v>
      </c>
      <c r="B1850" t="s">
        <v>27</v>
      </c>
      <c r="C1850">
        <v>40</v>
      </c>
      <c r="D1850">
        <f>MONTH(cukier3[[#This Row],[Data]])</f>
        <v>8</v>
      </c>
      <c r="E1850">
        <f>IF(NOT(D1849=cukier3[[#This Row],[miesiac]]),1,0)</f>
        <v>0</v>
      </c>
      <c r="F1850">
        <f>IF(cukier3[[#This Row],[czypierwszy]]=1,(ROUNDUP((5000-F1849)/1000,0)*1000+F1849-cukier3[[#This Row],[Ilość cukru]]),F1849-cukier3[[#This Row],[Ilość cukru]])</f>
        <v>3691</v>
      </c>
      <c r="G1850">
        <f>cukier3[[#This Row],[magazyn]]-F1849+cukier3[[#This Row],[Ilość cukru]]</f>
        <v>0</v>
      </c>
      <c r="H1850">
        <f>IF(cukier3[[#This Row],[ile zakupiono]]&gt;=4000,1,0)</f>
        <v>0</v>
      </c>
    </row>
    <row r="1851" spans="1:8" x14ac:dyDescent="0.25">
      <c r="A1851" s="1">
        <v>41503</v>
      </c>
      <c r="B1851" t="s">
        <v>104</v>
      </c>
      <c r="C1851">
        <v>166</v>
      </c>
      <c r="D1851">
        <f>MONTH(cukier3[[#This Row],[Data]])</f>
        <v>8</v>
      </c>
      <c r="E1851">
        <f>IF(NOT(D1850=cukier3[[#This Row],[miesiac]]),1,0)</f>
        <v>0</v>
      </c>
      <c r="F1851">
        <f>IF(cukier3[[#This Row],[czypierwszy]]=1,(ROUNDUP((5000-F1850)/1000,0)*1000+F1850-cukier3[[#This Row],[Ilość cukru]]),F1850-cukier3[[#This Row],[Ilość cukru]])</f>
        <v>3525</v>
      </c>
      <c r="G1851">
        <f>cukier3[[#This Row],[magazyn]]-F1850+cukier3[[#This Row],[Ilość cukru]]</f>
        <v>0</v>
      </c>
      <c r="H1851">
        <f>IF(cukier3[[#This Row],[ile zakupiono]]&gt;=4000,1,0)</f>
        <v>0</v>
      </c>
    </row>
    <row r="1852" spans="1:8" x14ac:dyDescent="0.25">
      <c r="A1852" s="1">
        <v>41504</v>
      </c>
      <c r="B1852" t="s">
        <v>68</v>
      </c>
      <c r="C1852">
        <v>168</v>
      </c>
      <c r="D1852">
        <f>MONTH(cukier3[[#This Row],[Data]])</f>
        <v>8</v>
      </c>
      <c r="E1852">
        <f>IF(NOT(D1851=cukier3[[#This Row],[miesiac]]),1,0)</f>
        <v>0</v>
      </c>
      <c r="F1852">
        <f>IF(cukier3[[#This Row],[czypierwszy]]=1,(ROUNDUP((5000-F1851)/1000,0)*1000+F1851-cukier3[[#This Row],[Ilość cukru]]),F1851-cukier3[[#This Row],[Ilość cukru]])</f>
        <v>3357</v>
      </c>
      <c r="G1852">
        <f>cukier3[[#This Row],[magazyn]]-F1851+cukier3[[#This Row],[Ilość cukru]]</f>
        <v>0</v>
      </c>
      <c r="H1852">
        <f>IF(cukier3[[#This Row],[ile zakupiono]]&gt;=4000,1,0)</f>
        <v>0</v>
      </c>
    </row>
    <row r="1853" spans="1:8" x14ac:dyDescent="0.25">
      <c r="A1853" s="1">
        <v>41505</v>
      </c>
      <c r="B1853" t="s">
        <v>133</v>
      </c>
      <c r="C1853">
        <v>96</v>
      </c>
      <c r="D1853">
        <f>MONTH(cukier3[[#This Row],[Data]])</f>
        <v>8</v>
      </c>
      <c r="E1853">
        <f>IF(NOT(D1852=cukier3[[#This Row],[miesiac]]),1,0)</f>
        <v>0</v>
      </c>
      <c r="F1853">
        <f>IF(cukier3[[#This Row],[czypierwszy]]=1,(ROUNDUP((5000-F1852)/1000,0)*1000+F1852-cukier3[[#This Row],[Ilość cukru]]),F1852-cukier3[[#This Row],[Ilość cukru]])</f>
        <v>3261</v>
      </c>
      <c r="G1853">
        <f>cukier3[[#This Row],[magazyn]]-F1852+cukier3[[#This Row],[Ilość cukru]]</f>
        <v>0</v>
      </c>
      <c r="H1853">
        <f>IF(cukier3[[#This Row],[ile zakupiono]]&gt;=4000,1,0)</f>
        <v>0</v>
      </c>
    </row>
    <row r="1854" spans="1:8" x14ac:dyDescent="0.25">
      <c r="A1854" s="1">
        <v>41506</v>
      </c>
      <c r="B1854" t="s">
        <v>12</v>
      </c>
      <c r="C1854">
        <v>23</v>
      </c>
      <c r="D1854">
        <f>MONTH(cukier3[[#This Row],[Data]])</f>
        <v>8</v>
      </c>
      <c r="E1854">
        <f>IF(NOT(D1853=cukier3[[#This Row],[miesiac]]),1,0)</f>
        <v>0</v>
      </c>
      <c r="F1854">
        <f>IF(cukier3[[#This Row],[czypierwszy]]=1,(ROUNDUP((5000-F1853)/1000,0)*1000+F1853-cukier3[[#This Row],[Ilość cukru]]),F1853-cukier3[[#This Row],[Ilość cukru]])</f>
        <v>3238</v>
      </c>
      <c r="G1854">
        <f>cukier3[[#This Row],[magazyn]]-F1853+cukier3[[#This Row],[Ilość cukru]]</f>
        <v>0</v>
      </c>
      <c r="H1854">
        <f>IF(cukier3[[#This Row],[ile zakupiono]]&gt;=4000,1,0)</f>
        <v>0</v>
      </c>
    </row>
    <row r="1855" spans="1:8" x14ac:dyDescent="0.25">
      <c r="A1855" s="1">
        <v>41509</v>
      </c>
      <c r="B1855" t="s">
        <v>179</v>
      </c>
      <c r="C1855">
        <v>8</v>
      </c>
      <c r="D1855">
        <f>MONTH(cukier3[[#This Row],[Data]])</f>
        <v>8</v>
      </c>
      <c r="E1855">
        <f>IF(NOT(D1854=cukier3[[#This Row],[miesiac]]),1,0)</f>
        <v>0</v>
      </c>
      <c r="F1855">
        <f>IF(cukier3[[#This Row],[czypierwszy]]=1,(ROUNDUP((5000-F1854)/1000,0)*1000+F1854-cukier3[[#This Row],[Ilość cukru]]),F1854-cukier3[[#This Row],[Ilość cukru]])</f>
        <v>3230</v>
      </c>
      <c r="G1855">
        <f>cukier3[[#This Row],[magazyn]]-F1854+cukier3[[#This Row],[Ilość cukru]]</f>
        <v>0</v>
      </c>
      <c r="H1855">
        <f>IF(cukier3[[#This Row],[ile zakupiono]]&gt;=4000,1,0)</f>
        <v>0</v>
      </c>
    </row>
    <row r="1856" spans="1:8" x14ac:dyDescent="0.25">
      <c r="A1856" s="1">
        <v>41509</v>
      </c>
      <c r="B1856" t="s">
        <v>108</v>
      </c>
      <c r="C1856">
        <v>1</v>
      </c>
      <c r="D1856">
        <f>MONTH(cukier3[[#This Row],[Data]])</f>
        <v>8</v>
      </c>
      <c r="E1856">
        <f>IF(NOT(D1855=cukier3[[#This Row],[miesiac]]),1,0)</f>
        <v>0</v>
      </c>
      <c r="F1856">
        <f>IF(cukier3[[#This Row],[czypierwszy]]=1,(ROUNDUP((5000-F1855)/1000,0)*1000+F1855-cukier3[[#This Row],[Ilość cukru]]),F1855-cukier3[[#This Row],[Ilość cukru]])</f>
        <v>3229</v>
      </c>
      <c r="G1856">
        <f>cukier3[[#This Row],[magazyn]]-F1855+cukier3[[#This Row],[Ilość cukru]]</f>
        <v>0</v>
      </c>
      <c r="H1856">
        <f>IF(cukier3[[#This Row],[ile zakupiono]]&gt;=4000,1,0)</f>
        <v>0</v>
      </c>
    </row>
    <row r="1857" spans="1:8" x14ac:dyDescent="0.25">
      <c r="A1857" s="1">
        <v>41509</v>
      </c>
      <c r="B1857" t="s">
        <v>17</v>
      </c>
      <c r="C1857">
        <v>4</v>
      </c>
      <c r="D1857">
        <f>MONTH(cukier3[[#This Row],[Data]])</f>
        <v>8</v>
      </c>
      <c r="E1857">
        <f>IF(NOT(D1856=cukier3[[#This Row],[miesiac]]),1,0)</f>
        <v>0</v>
      </c>
      <c r="F1857">
        <f>IF(cukier3[[#This Row],[czypierwszy]]=1,(ROUNDUP((5000-F1856)/1000,0)*1000+F1856-cukier3[[#This Row],[Ilość cukru]]),F1856-cukier3[[#This Row],[Ilość cukru]])</f>
        <v>3225</v>
      </c>
      <c r="G1857">
        <f>cukier3[[#This Row],[magazyn]]-F1856+cukier3[[#This Row],[Ilość cukru]]</f>
        <v>0</v>
      </c>
      <c r="H1857">
        <f>IF(cukier3[[#This Row],[ile zakupiono]]&gt;=4000,1,0)</f>
        <v>0</v>
      </c>
    </row>
    <row r="1858" spans="1:8" x14ac:dyDescent="0.25">
      <c r="A1858" s="1">
        <v>41512</v>
      </c>
      <c r="B1858" t="s">
        <v>122</v>
      </c>
      <c r="C1858">
        <v>170</v>
      </c>
      <c r="D1858">
        <f>MONTH(cukier3[[#This Row],[Data]])</f>
        <v>8</v>
      </c>
      <c r="E1858">
        <f>IF(NOT(D1857=cukier3[[#This Row],[miesiac]]),1,0)</f>
        <v>0</v>
      </c>
      <c r="F1858">
        <f>IF(cukier3[[#This Row],[czypierwszy]]=1,(ROUNDUP((5000-F1857)/1000,0)*1000+F1857-cukier3[[#This Row],[Ilość cukru]]),F1857-cukier3[[#This Row],[Ilość cukru]])</f>
        <v>3055</v>
      </c>
      <c r="G1858">
        <f>cukier3[[#This Row],[magazyn]]-F1857+cukier3[[#This Row],[Ilość cukru]]</f>
        <v>0</v>
      </c>
      <c r="H1858">
        <f>IF(cukier3[[#This Row],[ile zakupiono]]&gt;=4000,1,0)</f>
        <v>0</v>
      </c>
    </row>
    <row r="1859" spans="1:8" x14ac:dyDescent="0.25">
      <c r="A1859" s="1">
        <v>41514</v>
      </c>
      <c r="B1859" t="s">
        <v>47</v>
      </c>
      <c r="C1859">
        <v>193</v>
      </c>
      <c r="D1859">
        <f>MONTH(cukier3[[#This Row],[Data]])</f>
        <v>8</v>
      </c>
      <c r="E1859">
        <f>IF(NOT(D1858=cukier3[[#This Row],[miesiac]]),1,0)</f>
        <v>0</v>
      </c>
      <c r="F1859">
        <f>IF(cukier3[[#This Row],[czypierwszy]]=1,(ROUNDUP((5000-F1858)/1000,0)*1000+F1858-cukier3[[#This Row],[Ilość cukru]]),F1858-cukier3[[#This Row],[Ilość cukru]])</f>
        <v>2862</v>
      </c>
      <c r="G1859">
        <f>cukier3[[#This Row],[magazyn]]-F1858+cukier3[[#This Row],[Ilość cukru]]</f>
        <v>0</v>
      </c>
      <c r="H1859">
        <f>IF(cukier3[[#This Row],[ile zakupiono]]&gt;=4000,1,0)</f>
        <v>0</v>
      </c>
    </row>
    <row r="1860" spans="1:8" x14ac:dyDescent="0.25">
      <c r="A1860" s="1">
        <v>41517</v>
      </c>
      <c r="B1860" t="s">
        <v>236</v>
      </c>
      <c r="C1860">
        <v>5</v>
      </c>
      <c r="D1860">
        <f>MONTH(cukier3[[#This Row],[Data]])</f>
        <v>8</v>
      </c>
      <c r="E1860">
        <f>IF(NOT(D1859=cukier3[[#This Row],[miesiac]]),1,0)</f>
        <v>0</v>
      </c>
      <c r="F1860">
        <f>IF(cukier3[[#This Row],[czypierwszy]]=1,(ROUNDUP((5000-F1859)/1000,0)*1000+F1859-cukier3[[#This Row],[Ilość cukru]]),F1859-cukier3[[#This Row],[Ilość cukru]])</f>
        <v>2857</v>
      </c>
      <c r="G1860">
        <f>cukier3[[#This Row],[magazyn]]-F1859+cukier3[[#This Row],[Ilość cukru]]</f>
        <v>0</v>
      </c>
      <c r="H1860">
        <f>IF(cukier3[[#This Row],[ile zakupiono]]&gt;=4000,1,0)</f>
        <v>0</v>
      </c>
    </row>
    <row r="1861" spans="1:8" x14ac:dyDescent="0.25">
      <c r="A1861" s="1">
        <v>41520</v>
      </c>
      <c r="B1861" t="s">
        <v>64</v>
      </c>
      <c r="C1861">
        <v>5</v>
      </c>
      <c r="D1861">
        <f>MONTH(cukier3[[#This Row],[Data]])</f>
        <v>9</v>
      </c>
      <c r="E1861">
        <f>IF(NOT(D1860=cukier3[[#This Row],[miesiac]]),1,0)</f>
        <v>1</v>
      </c>
      <c r="F1861">
        <f>IF(cukier3[[#This Row],[czypierwszy]]=1,(ROUNDUP((5000-F1860)/1000,0)*1000+F1860-cukier3[[#This Row],[Ilość cukru]]),F1860-cukier3[[#This Row],[Ilość cukru]])</f>
        <v>5852</v>
      </c>
      <c r="G1861">
        <f>cukier3[[#This Row],[magazyn]]-F1860+cukier3[[#This Row],[Ilość cukru]]</f>
        <v>3000</v>
      </c>
      <c r="H1861">
        <f>IF(cukier3[[#This Row],[ile zakupiono]]&gt;=4000,1,0)</f>
        <v>0</v>
      </c>
    </row>
    <row r="1862" spans="1:8" x14ac:dyDescent="0.25">
      <c r="A1862" s="1">
        <v>41520</v>
      </c>
      <c r="B1862" t="s">
        <v>66</v>
      </c>
      <c r="C1862">
        <v>15</v>
      </c>
      <c r="D1862">
        <f>MONTH(cukier3[[#This Row],[Data]])</f>
        <v>9</v>
      </c>
      <c r="E1862">
        <f>IF(NOT(D1861=cukier3[[#This Row],[miesiac]]),1,0)</f>
        <v>0</v>
      </c>
      <c r="F1862">
        <f>IF(cukier3[[#This Row],[czypierwszy]]=1,(ROUNDUP((5000-F1861)/1000,0)*1000+F1861-cukier3[[#This Row],[Ilość cukru]]),F1861-cukier3[[#This Row],[Ilość cukru]])</f>
        <v>5837</v>
      </c>
      <c r="G1862">
        <f>cukier3[[#This Row],[magazyn]]-F1861+cukier3[[#This Row],[Ilość cukru]]</f>
        <v>0</v>
      </c>
      <c r="H1862">
        <f>IF(cukier3[[#This Row],[ile zakupiono]]&gt;=4000,1,0)</f>
        <v>0</v>
      </c>
    </row>
    <row r="1863" spans="1:8" x14ac:dyDescent="0.25">
      <c r="A1863" s="1">
        <v>41525</v>
      </c>
      <c r="B1863" t="s">
        <v>111</v>
      </c>
      <c r="C1863">
        <v>14</v>
      </c>
      <c r="D1863">
        <f>MONTH(cukier3[[#This Row],[Data]])</f>
        <v>9</v>
      </c>
      <c r="E1863">
        <f>IF(NOT(D1862=cukier3[[#This Row],[miesiac]]),1,0)</f>
        <v>0</v>
      </c>
      <c r="F1863">
        <f>IF(cukier3[[#This Row],[czypierwszy]]=1,(ROUNDUP((5000-F1862)/1000,0)*1000+F1862-cukier3[[#This Row],[Ilość cukru]]),F1862-cukier3[[#This Row],[Ilość cukru]])</f>
        <v>5823</v>
      </c>
      <c r="G1863">
        <f>cukier3[[#This Row],[magazyn]]-F1862+cukier3[[#This Row],[Ilość cukru]]</f>
        <v>0</v>
      </c>
      <c r="H1863">
        <f>IF(cukier3[[#This Row],[ile zakupiono]]&gt;=4000,1,0)</f>
        <v>0</v>
      </c>
    </row>
    <row r="1864" spans="1:8" x14ac:dyDescent="0.25">
      <c r="A1864" s="1">
        <v>41525</v>
      </c>
      <c r="B1864" t="s">
        <v>39</v>
      </c>
      <c r="C1864">
        <v>96</v>
      </c>
      <c r="D1864">
        <f>MONTH(cukier3[[#This Row],[Data]])</f>
        <v>9</v>
      </c>
      <c r="E1864">
        <f>IF(NOT(D1863=cukier3[[#This Row],[miesiac]]),1,0)</f>
        <v>0</v>
      </c>
      <c r="F1864">
        <f>IF(cukier3[[#This Row],[czypierwszy]]=1,(ROUNDUP((5000-F1863)/1000,0)*1000+F1863-cukier3[[#This Row],[Ilość cukru]]),F1863-cukier3[[#This Row],[Ilość cukru]])</f>
        <v>5727</v>
      </c>
      <c r="G1864">
        <f>cukier3[[#This Row],[magazyn]]-F1863+cukier3[[#This Row],[Ilość cukru]]</f>
        <v>0</v>
      </c>
      <c r="H1864">
        <f>IF(cukier3[[#This Row],[ile zakupiono]]&gt;=4000,1,0)</f>
        <v>0</v>
      </c>
    </row>
    <row r="1865" spans="1:8" x14ac:dyDescent="0.25">
      <c r="A1865" s="1">
        <v>41529</v>
      </c>
      <c r="B1865" t="s">
        <v>164</v>
      </c>
      <c r="C1865">
        <v>1</v>
      </c>
      <c r="D1865">
        <f>MONTH(cukier3[[#This Row],[Data]])</f>
        <v>9</v>
      </c>
      <c r="E1865">
        <f>IF(NOT(D1864=cukier3[[#This Row],[miesiac]]),1,0)</f>
        <v>0</v>
      </c>
      <c r="F1865">
        <f>IF(cukier3[[#This Row],[czypierwszy]]=1,(ROUNDUP((5000-F1864)/1000,0)*1000+F1864-cukier3[[#This Row],[Ilość cukru]]),F1864-cukier3[[#This Row],[Ilość cukru]])</f>
        <v>5726</v>
      </c>
      <c r="G1865">
        <f>cukier3[[#This Row],[magazyn]]-F1864+cukier3[[#This Row],[Ilość cukru]]</f>
        <v>0</v>
      </c>
      <c r="H1865">
        <f>IF(cukier3[[#This Row],[ile zakupiono]]&gt;=4000,1,0)</f>
        <v>0</v>
      </c>
    </row>
    <row r="1866" spans="1:8" x14ac:dyDescent="0.25">
      <c r="A1866" s="1">
        <v>41533</v>
      </c>
      <c r="B1866" t="s">
        <v>71</v>
      </c>
      <c r="C1866">
        <v>164</v>
      </c>
      <c r="D1866">
        <f>MONTH(cukier3[[#This Row],[Data]])</f>
        <v>9</v>
      </c>
      <c r="E1866">
        <f>IF(NOT(D1865=cukier3[[#This Row],[miesiac]]),1,0)</f>
        <v>0</v>
      </c>
      <c r="F1866">
        <f>IF(cukier3[[#This Row],[czypierwszy]]=1,(ROUNDUP((5000-F1865)/1000,0)*1000+F1865-cukier3[[#This Row],[Ilość cukru]]),F1865-cukier3[[#This Row],[Ilość cukru]])</f>
        <v>5562</v>
      </c>
      <c r="G1866">
        <f>cukier3[[#This Row],[magazyn]]-F1865+cukier3[[#This Row],[Ilość cukru]]</f>
        <v>0</v>
      </c>
      <c r="H1866">
        <f>IF(cukier3[[#This Row],[ile zakupiono]]&gt;=4000,1,0)</f>
        <v>0</v>
      </c>
    </row>
    <row r="1867" spans="1:8" x14ac:dyDescent="0.25">
      <c r="A1867" s="1">
        <v>41534</v>
      </c>
      <c r="B1867" t="s">
        <v>24</v>
      </c>
      <c r="C1867">
        <v>105</v>
      </c>
      <c r="D1867">
        <f>MONTH(cukier3[[#This Row],[Data]])</f>
        <v>9</v>
      </c>
      <c r="E1867">
        <f>IF(NOT(D1866=cukier3[[#This Row],[miesiac]]),1,0)</f>
        <v>0</v>
      </c>
      <c r="F1867">
        <f>IF(cukier3[[#This Row],[czypierwszy]]=1,(ROUNDUP((5000-F1866)/1000,0)*1000+F1866-cukier3[[#This Row],[Ilość cukru]]),F1866-cukier3[[#This Row],[Ilość cukru]])</f>
        <v>5457</v>
      </c>
      <c r="G1867">
        <f>cukier3[[#This Row],[magazyn]]-F1866+cukier3[[#This Row],[Ilość cukru]]</f>
        <v>0</v>
      </c>
      <c r="H1867">
        <f>IF(cukier3[[#This Row],[ile zakupiono]]&gt;=4000,1,0)</f>
        <v>0</v>
      </c>
    </row>
    <row r="1868" spans="1:8" x14ac:dyDescent="0.25">
      <c r="A1868" s="1">
        <v>41536</v>
      </c>
      <c r="B1868" t="s">
        <v>212</v>
      </c>
      <c r="C1868">
        <v>17</v>
      </c>
      <c r="D1868">
        <f>MONTH(cukier3[[#This Row],[Data]])</f>
        <v>9</v>
      </c>
      <c r="E1868">
        <f>IF(NOT(D1867=cukier3[[#This Row],[miesiac]]),1,0)</f>
        <v>0</v>
      </c>
      <c r="F1868">
        <f>IF(cukier3[[#This Row],[czypierwszy]]=1,(ROUNDUP((5000-F1867)/1000,0)*1000+F1867-cukier3[[#This Row],[Ilość cukru]]),F1867-cukier3[[#This Row],[Ilość cukru]])</f>
        <v>5440</v>
      </c>
      <c r="G1868">
        <f>cukier3[[#This Row],[magazyn]]-F1867+cukier3[[#This Row],[Ilość cukru]]</f>
        <v>0</v>
      </c>
      <c r="H1868">
        <f>IF(cukier3[[#This Row],[ile zakupiono]]&gt;=4000,1,0)</f>
        <v>0</v>
      </c>
    </row>
    <row r="1869" spans="1:8" x14ac:dyDescent="0.25">
      <c r="A1869" s="1">
        <v>41538</v>
      </c>
      <c r="B1869" t="s">
        <v>202</v>
      </c>
      <c r="C1869">
        <v>5</v>
      </c>
      <c r="D1869">
        <f>MONTH(cukier3[[#This Row],[Data]])</f>
        <v>9</v>
      </c>
      <c r="E1869">
        <f>IF(NOT(D1868=cukier3[[#This Row],[miesiac]]),1,0)</f>
        <v>0</v>
      </c>
      <c r="F1869">
        <f>IF(cukier3[[#This Row],[czypierwszy]]=1,(ROUNDUP((5000-F1868)/1000,0)*1000+F1868-cukier3[[#This Row],[Ilość cukru]]),F1868-cukier3[[#This Row],[Ilość cukru]])</f>
        <v>5435</v>
      </c>
      <c r="G1869">
        <f>cukier3[[#This Row],[magazyn]]-F1868+cukier3[[#This Row],[Ilość cukru]]</f>
        <v>0</v>
      </c>
      <c r="H1869">
        <f>IF(cukier3[[#This Row],[ile zakupiono]]&gt;=4000,1,0)</f>
        <v>0</v>
      </c>
    </row>
    <row r="1870" spans="1:8" x14ac:dyDescent="0.25">
      <c r="A1870" s="1">
        <v>41543</v>
      </c>
      <c r="B1870" t="s">
        <v>47</v>
      </c>
      <c r="C1870">
        <v>212</v>
      </c>
      <c r="D1870">
        <f>MONTH(cukier3[[#This Row],[Data]])</f>
        <v>9</v>
      </c>
      <c r="E1870">
        <f>IF(NOT(D1869=cukier3[[#This Row],[miesiac]]),1,0)</f>
        <v>0</v>
      </c>
      <c r="F1870">
        <f>IF(cukier3[[#This Row],[czypierwszy]]=1,(ROUNDUP((5000-F1869)/1000,0)*1000+F1869-cukier3[[#This Row],[Ilość cukru]]),F1869-cukier3[[#This Row],[Ilość cukru]])</f>
        <v>5223</v>
      </c>
      <c r="G1870">
        <f>cukier3[[#This Row],[magazyn]]-F1869+cukier3[[#This Row],[Ilość cukru]]</f>
        <v>0</v>
      </c>
      <c r="H1870">
        <f>IF(cukier3[[#This Row],[ile zakupiono]]&gt;=4000,1,0)</f>
        <v>0</v>
      </c>
    </row>
    <row r="1871" spans="1:8" x14ac:dyDescent="0.25">
      <c r="A1871" s="1">
        <v>41543</v>
      </c>
      <c r="B1871" t="s">
        <v>11</v>
      </c>
      <c r="C1871">
        <v>128</v>
      </c>
      <c r="D1871">
        <f>MONTH(cukier3[[#This Row],[Data]])</f>
        <v>9</v>
      </c>
      <c r="E1871">
        <f>IF(NOT(D1870=cukier3[[#This Row],[miesiac]]),1,0)</f>
        <v>0</v>
      </c>
      <c r="F1871">
        <f>IF(cukier3[[#This Row],[czypierwszy]]=1,(ROUNDUP((5000-F1870)/1000,0)*1000+F1870-cukier3[[#This Row],[Ilość cukru]]),F1870-cukier3[[#This Row],[Ilość cukru]])</f>
        <v>5095</v>
      </c>
      <c r="G1871">
        <f>cukier3[[#This Row],[magazyn]]-F1870+cukier3[[#This Row],[Ilość cukru]]</f>
        <v>0</v>
      </c>
      <c r="H1871">
        <f>IF(cukier3[[#This Row],[ile zakupiono]]&gt;=4000,1,0)</f>
        <v>0</v>
      </c>
    </row>
    <row r="1872" spans="1:8" x14ac:dyDescent="0.25">
      <c r="A1872" s="1">
        <v>41543</v>
      </c>
      <c r="B1872" t="s">
        <v>30</v>
      </c>
      <c r="C1872">
        <v>147</v>
      </c>
      <c r="D1872">
        <f>MONTH(cukier3[[#This Row],[Data]])</f>
        <v>9</v>
      </c>
      <c r="E1872">
        <f>IF(NOT(D1871=cukier3[[#This Row],[miesiac]]),1,0)</f>
        <v>0</v>
      </c>
      <c r="F1872">
        <f>IF(cukier3[[#This Row],[czypierwszy]]=1,(ROUNDUP((5000-F1871)/1000,0)*1000+F1871-cukier3[[#This Row],[Ilość cukru]]),F1871-cukier3[[#This Row],[Ilość cukru]])</f>
        <v>4948</v>
      </c>
      <c r="G1872">
        <f>cukier3[[#This Row],[magazyn]]-F1871+cukier3[[#This Row],[Ilość cukru]]</f>
        <v>0</v>
      </c>
      <c r="H1872">
        <f>IF(cukier3[[#This Row],[ile zakupiono]]&gt;=4000,1,0)</f>
        <v>0</v>
      </c>
    </row>
    <row r="1873" spans="1:8" x14ac:dyDescent="0.25">
      <c r="A1873" s="1">
        <v>41544</v>
      </c>
      <c r="B1873" t="s">
        <v>16</v>
      </c>
      <c r="C1873">
        <v>436</v>
      </c>
      <c r="D1873">
        <f>MONTH(cukier3[[#This Row],[Data]])</f>
        <v>9</v>
      </c>
      <c r="E1873">
        <f>IF(NOT(D1872=cukier3[[#This Row],[miesiac]]),1,0)</f>
        <v>0</v>
      </c>
      <c r="F1873">
        <f>IF(cukier3[[#This Row],[czypierwszy]]=1,(ROUNDUP((5000-F1872)/1000,0)*1000+F1872-cukier3[[#This Row],[Ilość cukru]]),F1872-cukier3[[#This Row],[Ilość cukru]])</f>
        <v>4512</v>
      </c>
      <c r="G1873">
        <f>cukier3[[#This Row],[magazyn]]-F1872+cukier3[[#This Row],[Ilość cukru]]</f>
        <v>0</v>
      </c>
      <c r="H1873">
        <f>IF(cukier3[[#This Row],[ile zakupiono]]&gt;=4000,1,0)</f>
        <v>0</v>
      </c>
    </row>
    <row r="1874" spans="1:8" x14ac:dyDescent="0.25">
      <c r="A1874" s="1">
        <v>41545</v>
      </c>
      <c r="B1874" t="s">
        <v>237</v>
      </c>
      <c r="C1874">
        <v>4</v>
      </c>
      <c r="D1874">
        <f>MONTH(cukier3[[#This Row],[Data]])</f>
        <v>9</v>
      </c>
      <c r="E1874">
        <f>IF(NOT(D1873=cukier3[[#This Row],[miesiac]]),1,0)</f>
        <v>0</v>
      </c>
      <c r="F1874">
        <f>IF(cukier3[[#This Row],[czypierwszy]]=1,(ROUNDUP((5000-F1873)/1000,0)*1000+F1873-cukier3[[#This Row],[Ilość cukru]]),F1873-cukier3[[#This Row],[Ilość cukru]])</f>
        <v>4508</v>
      </c>
      <c r="G1874">
        <f>cukier3[[#This Row],[magazyn]]-F1873+cukier3[[#This Row],[Ilość cukru]]</f>
        <v>0</v>
      </c>
      <c r="H1874">
        <f>IF(cukier3[[#This Row],[ile zakupiono]]&gt;=4000,1,0)</f>
        <v>0</v>
      </c>
    </row>
    <row r="1875" spans="1:8" x14ac:dyDescent="0.25">
      <c r="A1875" s="1">
        <v>41545</v>
      </c>
      <c r="B1875" t="s">
        <v>156</v>
      </c>
      <c r="C1875">
        <v>4</v>
      </c>
      <c r="D1875">
        <f>MONTH(cukier3[[#This Row],[Data]])</f>
        <v>9</v>
      </c>
      <c r="E1875">
        <f>IF(NOT(D1874=cukier3[[#This Row],[miesiac]]),1,0)</f>
        <v>0</v>
      </c>
      <c r="F1875">
        <f>IF(cukier3[[#This Row],[czypierwszy]]=1,(ROUNDUP((5000-F1874)/1000,0)*1000+F1874-cukier3[[#This Row],[Ilość cukru]]),F1874-cukier3[[#This Row],[Ilość cukru]])</f>
        <v>4504</v>
      </c>
      <c r="G1875">
        <f>cukier3[[#This Row],[magazyn]]-F1874+cukier3[[#This Row],[Ilość cukru]]</f>
        <v>0</v>
      </c>
      <c r="H1875">
        <f>IF(cukier3[[#This Row],[ile zakupiono]]&gt;=4000,1,0)</f>
        <v>0</v>
      </c>
    </row>
    <row r="1876" spans="1:8" x14ac:dyDescent="0.25">
      <c r="A1876" s="1">
        <v>41551</v>
      </c>
      <c r="B1876" t="s">
        <v>133</v>
      </c>
      <c r="C1876">
        <v>78</v>
      </c>
      <c r="D1876">
        <f>MONTH(cukier3[[#This Row],[Data]])</f>
        <v>10</v>
      </c>
      <c r="E1876">
        <f>IF(NOT(D1875=cukier3[[#This Row],[miesiac]]),1,0)</f>
        <v>1</v>
      </c>
      <c r="F1876">
        <f>IF(cukier3[[#This Row],[czypierwszy]]=1,(ROUNDUP((5000-F1875)/1000,0)*1000+F1875-cukier3[[#This Row],[Ilość cukru]]),F1875-cukier3[[#This Row],[Ilość cukru]])</f>
        <v>5426</v>
      </c>
      <c r="G1876">
        <f>cukier3[[#This Row],[magazyn]]-F1875+cukier3[[#This Row],[Ilość cukru]]</f>
        <v>1000</v>
      </c>
      <c r="H1876">
        <f>IF(cukier3[[#This Row],[ile zakupiono]]&gt;=4000,1,0)</f>
        <v>0</v>
      </c>
    </row>
    <row r="1877" spans="1:8" x14ac:dyDescent="0.25">
      <c r="A1877" s="1">
        <v>41558</v>
      </c>
      <c r="B1877" t="s">
        <v>12</v>
      </c>
      <c r="C1877">
        <v>159</v>
      </c>
      <c r="D1877">
        <f>MONTH(cukier3[[#This Row],[Data]])</f>
        <v>10</v>
      </c>
      <c r="E1877">
        <f>IF(NOT(D1876=cukier3[[#This Row],[miesiac]]),1,0)</f>
        <v>0</v>
      </c>
      <c r="F1877">
        <f>IF(cukier3[[#This Row],[czypierwszy]]=1,(ROUNDUP((5000-F1876)/1000,0)*1000+F1876-cukier3[[#This Row],[Ilość cukru]]),F1876-cukier3[[#This Row],[Ilość cukru]])</f>
        <v>5267</v>
      </c>
      <c r="G1877">
        <f>cukier3[[#This Row],[magazyn]]-F1876+cukier3[[#This Row],[Ilość cukru]]</f>
        <v>0</v>
      </c>
      <c r="H1877">
        <f>IF(cukier3[[#This Row],[ile zakupiono]]&gt;=4000,1,0)</f>
        <v>0</v>
      </c>
    </row>
    <row r="1878" spans="1:8" x14ac:dyDescent="0.25">
      <c r="A1878" s="1">
        <v>41558</v>
      </c>
      <c r="B1878" t="s">
        <v>10</v>
      </c>
      <c r="C1878">
        <v>103</v>
      </c>
      <c r="D1878">
        <f>MONTH(cukier3[[#This Row],[Data]])</f>
        <v>10</v>
      </c>
      <c r="E1878">
        <f>IF(NOT(D1877=cukier3[[#This Row],[miesiac]]),1,0)</f>
        <v>0</v>
      </c>
      <c r="F1878">
        <f>IF(cukier3[[#This Row],[czypierwszy]]=1,(ROUNDUP((5000-F1877)/1000,0)*1000+F1877-cukier3[[#This Row],[Ilość cukru]]),F1877-cukier3[[#This Row],[Ilość cukru]])</f>
        <v>5164</v>
      </c>
      <c r="G1878">
        <f>cukier3[[#This Row],[magazyn]]-F1877+cukier3[[#This Row],[Ilość cukru]]</f>
        <v>0</v>
      </c>
      <c r="H1878">
        <f>IF(cukier3[[#This Row],[ile zakupiono]]&gt;=4000,1,0)</f>
        <v>0</v>
      </c>
    </row>
    <row r="1879" spans="1:8" x14ac:dyDescent="0.25">
      <c r="A1879" s="1">
        <v>41559</v>
      </c>
      <c r="B1879" t="s">
        <v>54</v>
      </c>
      <c r="C1879">
        <v>57</v>
      </c>
      <c r="D1879">
        <f>MONTH(cukier3[[#This Row],[Data]])</f>
        <v>10</v>
      </c>
      <c r="E1879">
        <f>IF(NOT(D1878=cukier3[[#This Row],[miesiac]]),1,0)</f>
        <v>0</v>
      </c>
      <c r="F1879">
        <f>IF(cukier3[[#This Row],[czypierwszy]]=1,(ROUNDUP((5000-F1878)/1000,0)*1000+F1878-cukier3[[#This Row],[Ilość cukru]]),F1878-cukier3[[#This Row],[Ilość cukru]])</f>
        <v>5107</v>
      </c>
      <c r="G1879">
        <f>cukier3[[#This Row],[magazyn]]-F1878+cukier3[[#This Row],[Ilość cukru]]</f>
        <v>0</v>
      </c>
      <c r="H1879">
        <f>IF(cukier3[[#This Row],[ile zakupiono]]&gt;=4000,1,0)</f>
        <v>0</v>
      </c>
    </row>
    <row r="1880" spans="1:8" x14ac:dyDescent="0.25">
      <c r="A1880" s="1">
        <v>41559</v>
      </c>
      <c r="B1880" t="s">
        <v>22</v>
      </c>
      <c r="C1880">
        <v>121</v>
      </c>
      <c r="D1880">
        <f>MONTH(cukier3[[#This Row],[Data]])</f>
        <v>10</v>
      </c>
      <c r="E1880">
        <f>IF(NOT(D1879=cukier3[[#This Row],[miesiac]]),1,0)</f>
        <v>0</v>
      </c>
      <c r="F1880">
        <f>IF(cukier3[[#This Row],[czypierwszy]]=1,(ROUNDUP((5000-F1879)/1000,0)*1000+F1879-cukier3[[#This Row],[Ilość cukru]]),F1879-cukier3[[#This Row],[Ilość cukru]])</f>
        <v>4986</v>
      </c>
      <c r="G1880">
        <f>cukier3[[#This Row],[magazyn]]-F1879+cukier3[[#This Row],[Ilość cukru]]</f>
        <v>0</v>
      </c>
      <c r="H1880">
        <f>IF(cukier3[[#This Row],[ile zakupiono]]&gt;=4000,1,0)</f>
        <v>0</v>
      </c>
    </row>
    <row r="1881" spans="1:8" x14ac:dyDescent="0.25">
      <c r="A1881" s="1">
        <v>41559</v>
      </c>
      <c r="B1881" t="s">
        <v>79</v>
      </c>
      <c r="C1881">
        <v>14</v>
      </c>
      <c r="D1881">
        <f>MONTH(cukier3[[#This Row],[Data]])</f>
        <v>10</v>
      </c>
      <c r="E1881">
        <f>IF(NOT(D1880=cukier3[[#This Row],[miesiac]]),1,0)</f>
        <v>0</v>
      </c>
      <c r="F1881">
        <f>IF(cukier3[[#This Row],[czypierwszy]]=1,(ROUNDUP((5000-F1880)/1000,0)*1000+F1880-cukier3[[#This Row],[Ilość cukru]]),F1880-cukier3[[#This Row],[Ilość cukru]])</f>
        <v>4972</v>
      </c>
      <c r="G1881">
        <f>cukier3[[#This Row],[magazyn]]-F1880+cukier3[[#This Row],[Ilość cukru]]</f>
        <v>0</v>
      </c>
      <c r="H1881">
        <f>IF(cukier3[[#This Row],[ile zakupiono]]&gt;=4000,1,0)</f>
        <v>0</v>
      </c>
    </row>
    <row r="1882" spans="1:8" x14ac:dyDescent="0.25">
      <c r="A1882" s="1">
        <v>41560</v>
      </c>
      <c r="B1882" t="s">
        <v>46</v>
      </c>
      <c r="C1882">
        <v>2</v>
      </c>
      <c r="D1882">
        <f>MONTH(cukier3[[#This Row],[Data]])</f>
        <v>10</v>
      </c>
      <c r="E1882">
        <f>IF(NOT(D1881=cukier3[[#This Row],[miesiac]]),1,0)</f>
        <v>0</v>
      </c>
      <c r="F1882">
        <f>IF(cukier3[[#This Row],[czypierwszy]]=1,(ROUNDUP((5000-F1881)/1000,0)*1000+F1881-cukier3[[#This Row],[Ilość cukru]]),F1881-cukier3[[#This Row],[Ilość cukru]])</f>
        <v>4970</v>
      </c>
      <c r="G1882">
        <f>cukier3[[#This Row],[magazyn]]-F1881+cukier3[[#This Row],[Ilość cukru]]</f>
        <v>0</v>
      </c>
      <c r="H1882">
        <f>IF(cukier3[[#This Row],[ile zakupiono]]&gt;=4000,1,0)</f>
        <v>0</v>
      </c>
    </row>
    <row r="1883" spans="1:8" x14ac:dyDescent="0.25">
      <c r="A1883" s="1">
        <v>41560</v>
      </c>
      <c r="B1883" t="s">
        <v>55</v>
      </c>
      <c r="C1883">
        <v>19</v>
      </c>
      <c r="D1883">
        <f>MONTH(cukier3[[#This Row],[Data]])</f>
        <v>10</v>
      </c>
      <c r="E1883">
        <f>IF(NOT(D1882=cukier3[[#This Row],[miesiac]]),1,0)</f>
        <v>0</v>
      </c>
      <c r="F1883">
        <f>IF(cukier3[[#This Row],[czypierwszy]]=1,(ROUNDUP((5000-F1882)/1000,0)*1000+F1882-cukier3[[#This Row],[Ilość cukru]]),F1882-cukier3[[#This Row],[Ilość cukru]])</f>
        <v>4951</v>
      </c>
      <c r="G1883">
        <f>cukier3[[#This Row],[magazyn]]-F1882+cukier3[[#This Row],[Ilość cukru]]</f>
        <v>0</v>
      </c>
      <c r="H1883">
        <f>IF(cukier3[[#This Row],[ile zakupiono]]&gt;=4000,1,0)</f>
        <v>0</v>
      </c>
    </row>
    <row r="1884" spans="1:8" x14ac:dyDescent="0.25">
      <c r="A1884" s="1">
        <v>41561</v>
      </c>
      <c r="B1884" t="s">
        <v>238</v>
      </c>
      <c r="C1884">
        <v>20</v>
      </c>
      <c r="D1884">
        <f>MONTH(cukier3[[#This Row],[Data]])</f>
        <v>10</v>
      </c>
      <c r="E1884">
        <f>IF(NOT(D1883=cukier3[[#This Row],[miesiac]]),1,0)</f>
        <v>0</v>
      </c>
      <c r="F1884">
        <f>IF(cukier3[[#This Row],[czypierwszy]]=1,(ROUNDUP((5000-F1883)/1000,0)*1000+F1883-cukier3[[#This Row],[Ilość cukru]]),F1883-cukier3[[#This Row],[Ilość cukru]])</f>
        <v>4931</v>
      </c>
      <c r="G1884">
        <f>cukier3[[#This Row],[magazyn]]-F1883+cukier3[[#This Row],[Ilość cukru]]</f>
        <v>0</v>
      </c>
      <c r="H1884">
        <f>IF(cukier3[[#This Row],[ile zakupiono]]&gt;=4000,1,0)</f>
        <v>0</v>
      </c>
    </row>
    <row r="1885" spans="1:8" x14ac:dyDescent="0.25">
      <c r="A1885" s="1">
        <v>41562</v>
      </c>
      <c r="B1885" t="s">
        <v>16</v>
      </c>
      <c r="C1885">
        <v>367</v>
      </c>
      <c r="D1885">
        <f>MONTH(cukier3[[#This Row],[Data]])</f>
        <v>10</v>
      </c>
      <c r="E1885">
        <f>IF(NOT(D1884=cukier3[[#This Row],[miesiac]]),1,0)</f>
        <v>0</v>
      </c>
      <c r="F1885">
        <f>IF(cukier3[[#This Row],[czypierwszy]]=1,(ROUNDUP((5000-F1884)/1000,0)*1000+F1884-cukier3[[#This Row],[Ilość cukru]]),F1884-cukier3[[#This Row],[Ilość cukru]])</f>
        <v>4564</v>
      </c>
      <c r="G1885">
        <f>cukier3[[#This Row],[magazyn]]-F1884+cukier3[[#This Row],[Ilość cukru]]</f>
        <v>0</v>
      </c>
      <c r="H1885">
        <f>IF(cukier3[[#This Row],[ile zakupiono]]&gt;=4000,1,0)</f>
        <v>0</v>
      </c>
    </row>
    <row r="1886" spans="1:8" x14ac:dyDescent="0.25">
      <c r="A1886" s="1">
        <v>41562</v>
      </c>
      <c r="B1886" t="s">
        <v>11</v>
      </c>
      <c r="C1886">
        <v>458</v>
      </c>
      <c r="D1886">
        <f>MONTH(cukier3[[#This Row],[Data]])</f>
        <v>10</v>
      </c>
      <c r="E1886">
        <f>IF(NOT(D1885=cukier3[[#This Row],[miesiac]]),1,0)</f>
        <v>0</v>
      </c>
      <c r="F1886">
        <f>IF(cukier3[[#This Row],[czypierwszy]]=1,(ROUNDUP((5000-F1885)/1000,0)*1000+F1885-cukier3[[#This Row],[Ilość cukru]]),F1885-cukier3[[#This Row],[Ilość cukru]])</f>
        <v>4106</v>
      </c>
      <c r="G1886">
        <f>cukier3[[#This Row],[magazyn]]-F1885+cukier3[[#This Row],[Ilość cukru]]</f>
        <v>0</v>
      </c>
      <c r="H1886">
        <f>IF(cukier3[[#This Row],[ile zakupiono]]&gt;=4000,1,0)</f>
        <v>0</v>
      </c>
    </row>
    <row r="1887" spans="1:8" x14ac:dyDescent="0.25">
      <c r="A1887" s="1">
        <v>41563</v>
      </c>
      <c r="B1887" t="s">
        <v>47</v>
      </c>
      <c r="C1887">
        <v>100</v>
      </c>
      <c r="D1887">
        <f>MONTH(cukier3[[#This Row],[Data]])</f>
        <v>10</v>
      </c>
      <c r="E1887">
        <f>IF(NOT(D1886=cukier3[[#This Row],[miesiac]]),1,0)</f>
        <v>0</v>
      </c>
      <c r="F1887">
        <f>IF(cukier3[[#This Row],[czypierwszy]]=1,(ROUNDUP((5000-F1886)/1000,0)*1000+F1886-cukier3[[#This Row],[Ilość cukru]]),F1886-cukier3[[#This Row],[Ilość cukru]])</f>
        <v>4006</v>
      </c>
      <c r="G1887">
        <f>cukier3[[#This Row],[magazyn]]-F1886+cukier3[[#This Row],[Ilość cukru]]</f>
        <v>0</v>
      </c>
      <c r="H1887">
        <f>IF(cukier3[[#This Row],[ile zakupiono]]&gt;=4000,1,0)</f>
        <v>0</v>
      </c>
    </row>
    <row r="1888" spans="1:8" x14ac:dyDescent="0.25">
      <c r="A1888" s="1">
        <v>41563</v>
      </c>
      <c r="B1888" t="s">
        <v>8</v>
      </c>
      <c r="C1888">
        <v>62</v>
      </c>
      <c r="D1888">
        <f>MONTH(cukier3[[#This Row],[Data]])</f>
        <v>10</v>
      </c>
      <c r="E1888">
        <f>IF(NOT(D1887=cukier3[[#This Row],[miesiac]]),1,0)</f>
        <v>0</v>
      </c>
      <c r="F1888">
        <f>IF(cukier3[[#This Row],[czypierwszy]]=1,(ROUNDUP((5000-F1887)/1000,0)*1000+F1887-cukier3[[#This Row],[Ilość cukru]]),F1887-cukier3[[#This Row],[Ilość cukru]])</f>
        <v>3944</v>
      </c>
      <c r="G1888">
        <f>cukier3[[#This Row],[magazyn]]-F1887+cukier3[[#This Row],[Ilość cukru]]</f>
        <v>0</v>
      </c>
      <c r="H1888">
        <f>IF(cukier3[[#This Row],[ile zakupiono]]&gt;=4000,1,0)</f>
        <v>0</v>
      </c>
    </row>
    <row r="1889" spans="1:8" x14ac:dyDescent="0.25">
      <c r="A1889" s="1">
        <v>41567</v>
      </c>
      <c r="B1889" t="s">
        <v>8</v>
      </c>
      <c r="C1889">
        <v>184</v>
      </c>
      <c r="D1889">
        <f>MONTH(cukier3[[#This Row],[Data]])</f>
        <v>10</v>
      </c>
      <c r="E1889">
        <f>IF(NOT(D1888=cukier3[[#This Row],[miesiac]]),1,0)</f>
        <v>0</v>
      </c>
      <c r="F1889">
        <f>IF(cukier3[[#This Row],[czypierwszy]]=1,(ROUNDUP((5000-F1888)/1000,0)*1000+F1888-cukier3[[#This Row],[Ilość cukru]]),F1888-cukier3[[#This Row],[Ilość cukru]])</f>
        <v>3760</v>
      </c>
      <c r="G1889">
        <f>cukier3[[#This Row],[magazyn]]-F1888+cukier3[[#This Row],[Ilość cukru]]</f>
        <v>0</v>
      </c>
      <c r="H1889">
        <f>IF(cukier3[[#This Row],[ile zakupiono]]&gt;=4000,1,0)</f>
        <v>0</v>
      </c>
    </row>
    <row r="1890" spans="1:8" x14ac:dyDescent="0.25">
      <c r="A1890" s="1">
        <v>41568</v>
      </c>
      <c r="B1890" t="s">
        <v>21</v>
      </c>
      <c r="C1890">
        <v>156</v>
      </c>
      <c r="D1890">
        <f>MONTH(cukier3[[#This Row],[Data]])</f>
        <v>10</v>
      </c>
      <c r="E1890">
        <f>IF(NOT(D1889=cukier3[[#This Row],[miesiac]]),1,0)</f>
        <v>0</v>
      </c>
      <c r="F1890">
        <f>IF(cukier3[[#This Row],[czypierwszy]]=1,(ROUNDUP((5000-F1889)/1000,0)*1000+F1889-cukier3[[#This Row],[Ilość cukru]]),F1889-cukier3[[#This Row],[Ilość cukru]])</f>
        <v>3604</v>
      </c>
      <c r="G1890">
        <f>cukier3[[#This Row],[magazyn]]-F1889+cukier3[[#This Row],[Ilość cukru]]</f>
        <v>0</v>
      </c>
      <c r="H1890">
        <f>IF(cukier3[[#This Row],[ile zakupiono]]&gt;=4000,1,0)</f>
        <v>0</v>
      </c>
    </row>
    <row r="1891" spans="1:8" x14ac:dyDescent="0.25">
      <c r="A1891" s="1">
        <v>41569</v>
      </c>
      <c r="B1891" t="s">
        <v>9</v>
      </c>
      <c r="C1891">
        <v>142</v>
      </c>
      <c r="D1891">
        <f>MONTH(cukier3[[#This Row],[Data]])</f>
        <v>10</v>
      </c>
      <c r="E1891">
        <f>IF(NOT(D1890=cukier3[[#This Row],[miesiac]]),1,0)</f>
        <v>0</v>
      </c>
      <c r="F1891">
        <f>IF(cukier3[[#This Row],[czypierwszy]]=1,(ROUNDUP((5000-F1890)/1000,0)*1000+F1890-cukier3[[#This Row],[Ilość cukru]]),F1890-cukier3[[#This Row],[Ilość cukru]])</f>
        <v>3462</v>
      </c>
      <c r="G1891">
        <f>cukier3[[#This Row],[magazyn]]-F1890+cukier3[[#This Row],[Ilość cukru]]</f>
        <v>0</v>
      </c>
      <c r="H1891">
        <f>IF(cukier3[[#This Row],[ile zakupiono]]&gt;=4000,1,0)</f>
        <v>0</v>
      </c>
    </row>
    <row r="1892" spans="1:8" x14ac:dyDescent="0.25">
      <c r="A1892" s="1">
        <v>41570</v>
      </c>
      <c r="B1892" t="s">
        <v>8</v>
      </c>
      <c r="C1892">
        <v>97</v>
      </c>
      <c r="D1892">
        <f>MONTH(cukier3[[#This Row],[Data]])</f>
        <v>10</v>
      </c>
      <c r="E1892">
        <f>IF(NOT(D1891=cukier3[[#This Row],[miesiac]]),1,0)</f>
        <v>0</v>
      </c>
      <c r="F1892">
        <f>IF(cukier3[[#This Row],[czypierwszy]]=1,(ROUNDUP((5000-F1891)/1000,0)*1000+F1891-cukier3[[#This Row],[Ilość cukru]]),F1891-cukier3[[#This Row],[Ilość cukru]])</f>
        <v>3365</v>
      </c>
      <c r="G1892">
        <f>cukier3[[#This Row],[magazyn]]-F1891+cukier3[[#This Row],[Ilość cukru]]</f>
        <v>0</v>
      </c>
      <c r="H1892">
        <f>IF(cukier3[[#This Row],[ile zakupiono]]&gt;=4000,1,0)</f>
        <v>0</v>
      </c>
    </row>
    <row r="1893" spans="1:8" x14ac:dyDescent="0.25">
      <c r="A1893" s="1">
        <v>41570</v>
      </c>
      <c r="B1893" t="s">
        <v>9</v>
      </c>
      <c r="C1893">
        <v>136</v>
      </c>
      <c r="D1893">
        <f>MONTH(cukier3[[#This Row],[Data]])</f>
        <v>10</v>
      </c>
      <c r="E1893">
        <f>IF(NOT(D1892=cukier3[[#This Row],[miesiac]]),1,0)</f>
        <v>0</v>
      </c>
      <c r="F1893">
        <f>IF(cukier3[[#This Row],[czypierwszy]]=1,(ROUNDUP((5000-F1892)/1000,0)*1000+F1892-cukier3[[#This Row],[Ilość cukru]]),F1892-cukier3[[#This Row],[Ilość cukru]])</f>
        <v>3229</v>
      </c>
      <c r="G1893">
        <f>cukier3[[#This Row],[magazyn]]-F1892+cukier3[[#This Row],[Ilość cukru]]</f>
        <v>0</v>
      </c>
      <c r="H1893">
        <f>IF(cukier3[[#This Row],[ile zakupiono]]&gt;=4000,1,0)</f>
        <v>0</v>
      </c>
    </row>
    <row r="1894" spans="1:8" x14ac:dyDescent="0.25">
      <c r="A1894" s="1">
        <v>41570</v>
      </c>
      <c r="B1894" t="s">
        <v>133</v>
      </c>
      <c r="C1894">
        <v>108</v>
      </c>
      <c r="D1894">
        <f>MONTH(cukier3[[#This Row],[Data]])</f>
        <v>10</v>
      </c>
      <c r="E1894">
        <f>IF(NOT(D1893=cukier3[[#This Row],[miesiac]]),1,0)</f>
        <v>0</v>
      </c>
      <c r="F1894">
        <f>IF(cukier3[[#This Row],[czypierwszy]]=1,(ROUNDUP((5000-F1893)/1000,0)*1000+F1893-cukier3[[#This Row],[Ilość cukru]]),F1893-cukier3[[#This Row],[Ilość cukru]])</f>
        <v>3121</v>
      </c>
      <c r="G1894">
        <f>cukier3[[#This Row],[magazyn]]-F1893+cukier3[[#This Row],[Ilość cukru]]</f>
        <v>0</v>
      </c>
      <c r="H1894">
        <f>IF(cukier3[[#This Row],[ile zakupiono]]&gt;=4000,1,0)</f>
        <v>0</v>
      </c>
    </row>
    <row r="1895" spans="1:8" x14ac:dyDescent="0.25">
      <c r="A1895" s="1">
        <v>41572</v>
      </c>
      <c r="B1895" t="s">
        <v>27</v>
      </c>
      <c r="C1895">
        <v>51</v>
      </c>
      <c r="D1895">
        <f>MONTH(cukier3[[#This Row],[Data]])</f>
        <v>10</v>
      </c>
      <c r="E1895">
        <f>IF(NOT(D1894=cukier3[[#This Row],[miesiac]]),1,0)</f>
        <v>0</v>
      </c>
      <c r="F1895">
        <f>IF(cukier3[[#This Row],[czypierwszy]]=1,(ROUNDUP((5000-F1894)/1000,0)*1000+F1894-cukier3[[#This Row],[Ilość cukru]]),F1894-cukier3[[#This Row],[Ilość cukru]])</f>
        <v>3070</v>
      </c>
      <c r="G1895">
        <f>cukier3[[#This Row],[magazyn]]-F1894+cukier3[[#This Row],[Ilość cukru]]</f>
        <v>0</v>
      </c>
      <c r="H1895">
        <f>IF(cukier3[[#This Row],[ile zakupiono]]&gt;=4000,1,0)</f>
        <v>0</v>
      </c>
    </row>
    <row r="1896" spans="1:8" x14ac:dyDescent="0.25">
      <c r="A1896" s="1">
        <v>41574</v>
      </c>
      <c r="B1896" t="s">
        <v>132</v>
      </c>
      <c r="C1896">
        <v>7</v>
      </c>
      <c r="D1896">
        <f>MONTH(cukier3[[#This Row],[Data]])</f>
        <v>10</v>
      </c>
      <c r="E1896">
        <f>IF(NOT(D1895=cukier3[[#This Row],[miesiac]]),1,0)</f>
        <v>0</v>
      </c>
      <c r="F1896">
        <f>IF(cukier3[[#This Row],[czypierwszy]]=1,(ROUNDUP((5000-F1895)/1000,0)*1000+F1895-cukier3[[#This Row],[Ilość cukru]]),F1895-cukier3[[#This Row],[Ilość cukru]])</f>
        <v>3063</v>
      </c>
      <c r="G1896">
        <f>cukier3[[#This Row],[magazyn]]-F1895+cukier3[[#This Row],[Ilość cukru]]</f>
        <v>0</v>
      </c>
      <c r="H1896">
        <f>IF(cukier3[[#This Row],[ile zakupiono]]&gt;=4000,1,0)</f>
        <v>0</v>
      </c>
    </row>
    <row r="1897" spans="1:8" x14ac:dyDescent="0.25">
      <c r="A1897" s="1">
        <v>41576</v>
      </c>
      <c r="B1897" t="s">
        <v>101</v>
      </c>
      <c r="C1897">
        <v>19</v>
      </c>
      <c r="D1897">
        <f>MONTH(cukier3[[#This Row],[Data]])</f>
        <v>10</v>
      </c>
      <c r="E1897">
        <f>IF(NOT(D1896=cukier3[[#This Row],[miesiac]]),1,0)</f>
        <v>0</v>
      </c>
      <c r="F1897">
        <f>IF(cukier3[[#This Row],[czypierwszy]]=1,(ROUNDUP((5000-F1896)/1000,0)*1000+F1896-cukier3[[#This Row],[Ilość cukru]]),F1896-cukier3[[#This Row],[Ilość cukru]])</f>
        <v>3044</v>
      </c>
      <c r="G1897">
        <f>cukier3[[#This Row],[magazyn]]-F1896+cukier3[[#This Row],[Ilość cukru]]</f>
        <v>0</v>
      </c>
      <c r="H1897">
        <f>IF(cukier3[[#This Row],[ile zakupiono]]&gt;=4000,1,0)</f>
        <v>0</v>
      </c>
    </row>
    <row r="1898" spans="1:8" x14ac:dyDescent="0.25">
      <c r="A1898" s="1">
        <v>41577</v>
      </c>
      <c r="B1898" t="s">
        <v>77</v>
      </c>
      <c r="C1898">
        <v>4</v>
      </c>
      <c r="D1898">
        <f>MONTH(cukier3[[#This Row],[Data]])</f>
        <v>10</v>
      </c>
      <c r="E1898">
        <f>IF(NOT(D1897=cukier3[[#This Row],[miesiac]]),1,0)</f>
        <v>0</v>
      </c>
      <c r="F1898">
        <f>IF(cukier3[[#This Row],[czypierwszy]]=1,(ROUNDUP((5000-F1897)/1000,0)*1000+F1897-cukier3[[#This Row],[Ilość cukru]]),F1897-cukier3[[#This Row],[Ilość cukru]])</f>
        <v>3040</v>
      </c>
      <c r="G1898">
        <f>cukier3[[#This Row],[magazyn]]-F1897+cukier3[[#This Row],[Ilość cukru]]</f>
        <v>0</v>
      </c>
      <c r="H1898">
        <f>IF(cukier3[[#This Row],[ile zakupiono]]&gt;=4000,1,0)</f>
        <v>0</v>
      </c>
    </row>
    <row r="1899" spans="1:8" x14ac:dyDescent="0.25">
      <c r="A1899" s="1">
        <v>41580</v>
      </c>
      <c r="B1899" t="s">
        <v>47</v>
      </c>
      <c r="C1899">
        <v>163</v>
      </c>
      <c r="D1899">
        <f>MONTH(cukier3[[#This Row],[Data]])</f>
        <v>11</v>
      </c>
      <c r="E1899">
        <f>IF(NOT(D1898=cukier3[[#This Row],[miesiac]]),1,0)</f>
        <v>1</v>
      </c>
      <c r="F1899">
        <f>IF(cukier3[[#This Row],[czypierwszy]]=1,(ROUNDUP((5000-F1898)/1000,0)*1000+F1898-cukier3[[#This Row],[Ilość cukru]]),F1898-cukier3[[#This Row],[Ilość cukru]])</f>
        <v>4877</v>
      </c>
      <c r="G1899">
        <f>cukier3[[#This Row],[magazyn]]-F1898+cukier3[[#This Row],[Ilość cukru]]</f>
        <v>2000</v>
      </c>
      <c r="H1899">
        <f>IF(cukier3[[#This Row],[ile zakupiono]]&gt;=4000,1,0)</f>
        <v>0</v>
      </c>
    </row>
    <row r="1900" spans="1:8" x14ac:dyDescent="0.25">
      <c r="A1900" s="1">
        <v>41580</v>
      </c>
      <c r="B1900" t="s">
        <v>32</v>
      </c>
      <c r="C1900">
        <v>165</v>
      </c>
      <c r="D1900">
        <f>MONTH(cukier3[[#This Row],[Data]])</f>
        <v>11</v>
      </c>
      <c r="E1900">
        <f>IF(NOT(D1899=cukier3[[#This Row],[miesiac]]),1,0)</f>
        <v>0</v>
      </c>
      <c r="F1900">
        <f>IF(cukier3[[#This Row],[czypierwszy]]=1,(ROUNDUP((5000-F1899)/1000,0)*1000+F1899-cukier3[[#This Row],[Ilość cukru]]),F1899-cukier3[[#This Row],[Ilość cukru]])</f>
        <v>4712</v>
      </c>
      <c r="G1900">
        <f>cukier3[[#This Row],[magazyn]]-F1899+cukier3[[#This Row],[Ilość cukru]]</f>
        <v>0</v>
      </c>
      <c r="H1900">
        <f>IF(cukier3[[#This Row],[ile zakupiono]]&gt;=4000,1,0)</f>
        <v>0</v>
      </c>
    </row>
    <row r="1901" spans="1:8" x14ac:dyDescent="0.25">
      <c r="A1901" s="1">
        <v>41581</v>
      </c>
      <c r="B1901" t="s">
        <v>212</v>
      </c>
      <c r="C1901">
        <v>14</v>
      </c>
      <c r="D1901">
        <f>MONTH(cukier3[[#This Row],[Data]])</f>
        <v>11</v>
      </c>
      <c r="E1901">
        <f>IF(NOT(D1900=cukier3[[#This Row],[miesiac]]),1,0)</f>
        <v>0</v>
      </c>
      <c r="F1901">
        <f>IF(cukier3[[#This Row],[czypierwszy]]=1,(ROUNDUP((5000-F1900)/1000,0)*1000+F1900-cukier3[[#This Row],[Ilość cukru]]),F1900-cukier3[[#This Row],[Ilość cukru]])</f>
        <v>4698</v>
      </c>
      <c r="G1901">
        <f>cukier3[[#This Row],[magazyn]]-F1900+cukier3[[#This Row],[Ilość cukru]]</f>
        <v>0</v>
      </c>
      <c r="H1901">
        <f>IF(cukier3[[#This Row],[ile zakupiono]]&gt;=4000,1,0)</f>
        <v>0</v>
      </c>
    </row>
    <row r="1902" spans="1:8" x14ac:dyDescent="0.25">
      <c r="A1902" s="1">
        <v>41583</v>
      </c>
      <c r="B1902" t="s">
        <v>30</v>
      </c>
      <c r="C1902">
        <v>177</v>
      </c>
      <c r="D1902">
        <f>MONTH(cukier3[[#This Row],[Data]])</f>
        <v>11</v>
      </c>
      <c r="E1902">
        <f>IF(NOT(D1901=cukier3[[#This Row],[miesiac]]),1,0)</f>
        <v>0</v>
      </c>
      <c r="F1902">
        <f>IF(cukier3[[#This Row],[czypierwszy]]=1,(ROUNDUP((5000-F1901)/1000,0)*1000+F1901-cukier3[[#This Row],[Ilość cukru]]),F1901-cukier3[[#This Row],[Ilość cukru]])</f>
        <v>4521</v>
      </c>
      <c r="G1902">
        <f>cukier3[[#This Row],[magazyn]]-F1901+cukier3[[#This Row],[Ilość cukru]]</f>
        <v>0</v>
      </c>
      <c r="H1902">
        <f>IF(cukier3[[#This Row],[ile zakupiono]]&gt;=4000,1,0)</f>
        <v>0</v>
      </c>
    </row>
    <row r="1903" spans="1:8" x14ac:dyDescent="0.25">
      <c r="A1903" s="1">
        <v>41584</v>
      </c>
      <c r="B1903" t="s">
        <v>149</v>
      </c>
      <c r="C1903">
        <v>1</v>
      </c>
      <c r="D1903">
        <f>MONTH(cukier3[[#This Row],[Data]])</f>
        <v>11</v>
      </c>
      <c r="E1903">
        <f>IF(NOT(D1902=cukier3[[#This Row],[miesiac]]),1,0)</f>
        <v>0</v>
      </c>
      <c r="F1903">
        <f>IF(cukier3[[#This Row],[czypierwszy]]=1,(ROUNDUP((5000-F1902)/1000,0)*1000+F1902-cukier3[[#This Row],[Ilość cukru]]),F1902-cukier3[[#This Row],[Ilość cukru]])</f>
        <v>4520</v>
      </c>
      <c r="G1903">
        <f>cukier3[[#This Row],[magazyn]]-F1902+cukier3[[#This Row],[Ilość cukru]]</f>
        <v>0</v>
      </c>
      <c r="H1903">
        <f>IF(cukier3[[#This Row],[ile zakupiono]]&gt;=4000,1,0)</f>
        <v>0</v>
      </c>
    </row>
    <row r="1904" spans="1:8" x14ac:dyDescent="0.25">
      <c r="A1904" s="1">
        <v>41585</v>
      </c>
      <c r="B1904" t="s">
        <v>133</v>
      </c>
      <c r="C1904">
        <v>193</v>
      </c>
      <c r="D1904">
        <f>MONTH(cukier3[[#This Row],[Data]])</f>
        <v>11</v>
      </c>
      <c r="E1904">
        <f>IF(NOT(D1903=cukier3[[#This Row],[miesiac]]),1,0)</f>
        <v>0</v>
      </c>
      <c r="F1904">
        <f>IF(cukier3[[#This Row],[czypierwszy]]=1,(ROUNDUP((5000-F1903)/1000,0)*1000+F1903-cukier3[[#This Row],[Ilość cukru]]),F1903-cukier3[[#This Row],[Ilość cukru]])</f>
        <v>4327</v>
      </c>
      <c r="G1904">
        <f>cukier3[[#This Row],[magazyn]]-F1903+cukier3[[#This Row],[Ilość cukru]]</f>
        <v>0</v>
      </c>
      <c r="H1904">
        <f>IF(cukier3[[#This Row],[ile zakupiono]]&gt;=4000,1,0)</f>
        <v>0</v>
      </c>
    </row>
    <row r="1905" spans="1:8" x14ac:dyDescent="0.25">
      <c r="A1905" s="1">
        <v>41585</v>
      </c>
      <c r="B1905" t="s">
        <v>112</v>
      </c>
      <c r="C1905">
        <v>8</v>
      </c>
      <c r="D1905">
        <f>MONTH(cukier3[[#This Row],[Data]])</f>
        <v>11</v>
      </c>
      <c r="E1905">
        <f>IF(NOT(D1904=cukier3[[#This Row],[miesiac]]),1,0)</f>
        <v>0</v>
      </c>
      <c r="F1905">
        <f>IF(cukier3[[#This Row],[czypierwszy]]=1,(ROUNDUP((5000-F1904)/1000,0)*1000+F1904-cukier3[[#This Row],[Ilość cukru]]),F1904-cukier3[[#This Row],[Ilość cukru]])</f>
        <v>4319</v>
      </c>
      <c r="G1905">
        <f>cukier3[[#This Row],[magazyn]]-F1904+cukier3[[#This Row],[Ilość cukru]]</f>
        <v>0</v>
      </c>
      <c r="H1905">
        <f>IF(cukier3[[#This Row],[ile zakupiono]]&gt;=4000,1,0)</f>
        <v>0</v>
      </c>
    </row>
    <row r="1906" spans="1:8" x14ac:dyDescent="0.25">
      <c r="A1906" s="1">
        <v>41588</v>
      </c>
      <c r="B1906" t="s">
        <v>235</v>
      </c>
      <c r="C1906">
        <v>11</v>
      </c>
      <c r="D1906">
        <f>MONTH(cukier3[[#This Row],[Data]])</f>
        <v>11</v>
      </c>
      <c r="E1906">
        <f>IF(NOT(D1905=cukier3[[#This Row],[miesiac]]),1,0)</f>
        <v>0</v>
      </c>
      <c r="F1906">
        <f>IF(cukier3[[#This Row],[czypierwszy]]=1,(ROUNDUP((5000-F1905)/1000,0)*1000+F1905-cukier3[[#This Row],[Ilość cukru]]),F1905-cukier3[[#This Row],[Ilość cukru]])</f>
        <v>4308</v>
      </c>
      <c r="G1906">
        <f>cukier3[[#This Row],[magazyn]]-F1905+cukier3[[#This Row],[Ilość cukru]]</f>
        <v>0</v>
      </c>
      <c r="H1906">
        <f>IF(cukier3[[#This Row],[ile zakupiono]]&gt;=4000,1,0)</f>
        <v>0</v>
      </c>
    </row>
    <row r="1907" spans="1:8" x14ac:dyDescent="0.25">
      <c r="A1907" s="1">
        <v>41594</v>
      </c>
      <c r="B1907" t="s">
        <v>24</v>
      </c>
      <c r="C1907">
        <v>249</v>
      </c>
      <c r="D1907">
        <f>MONTH(cukier3[[#This Row],[Data]])</f>
        <v>11</v>
      </c>
      <c r="E1907">
        <f>IF(NOT(D1906=cukier3[[#This Row],[miesiac]]),1,0)</f>
        <v>0</v>
      </c>
      <c r="F1907">
        <f>IF(cukier3[[#This Row],[czypierwszy]]=1,(ROUNDUP((5000-F1906)/1000,0)*1000+F1906-cukier3[[#This Row],[Ilość cukru]]),F1906-cukier3[[#This Row],[Ilość cukru]])</f>
        <v>4059</v>
      </c>
      <c r="G1907">
        <f>cukier3[[#This Row],[magazyn]]-F1906+cukier3[[#This Row],[Ilość cukru]]</f>
        <v>0</v>
      </c>
      <c r="H1907">
        <f>IF(cukier3[[#This Row],[ile zakupiono]]&gt;=4000,1,0)</f>
        <v>0</v>
      </c>
    </row>
    <row r="1908" spans="1:8" x14ac:dyDescent="0.25">
      <c r="A1908" s="1">
        <v>41598</v>
      </c>
      <c r="B1908" t="s">
        <v>7</v>
      </c>
      <c r="C1908">
        <v>360</v>
      </c>
      <c r="D1908">
        <f>MONTH(cukier3[[#This Row],[Data]])</f>
        <v>11</v>
      </c>
      <c r="E1908">
        <f>IF(NOT(D1907=cukier3[[#This Row],[miesiac]]),1,0)</f>
        <v>0</v>
      </c>
      <c r="F1908">
        <f>IF(cukier3[[#This Row],[czypierwszy]]=1,(ROUNDUP((5000-F1907)/1000,0)*1000+F1907-cukier3[[#This Row],[Ilość cukru]]),F1907-cukier3[[#This Row],[Ilość cukru]])</f>
        <v>3699</v>
      </c>
      <c r="G1908">
        <f>cukier3[[#This Row],[magazyn]]-F1907+cukier3[[#This Row],[Ilość cukru]]</f>
        <v>0</v>
      </c>
      <c r="H1908">
        <f>IF(cukier3[[#This Row],[ile zakupiono]]&gt;=4000,1,0)</f>
        <v>0</v>
      </c>
    </row>
    <row r="1909" spans="1:8" x14ac:dyDescent="0.25">
      <c r="A1909" s="1">
        <v>41602</v>
      </c>
      <c r="B1909" t="s">
        <v>28</v>
      </c>
      <c r="C1909">
        <v>186</v>
      </c>
      <c r="D1909">
        <f>MONTH(cukier3[[#This Row],[Data]])</f>
        <v>11</v>
      </c>
      <c r="E1909">
        <f>IF(NOT(D1908=cukier3[[#This Row],[miesiac]]),1,0)</f>
        <v>0</v>
      </c>
      <c r="F1909">
        <f>IF(cukier3[[#This Row],[czypierwszy]]=1,(ROUNDUP((5000-F1908)/1000,0)*1000+F1908-cukier3[[#This Row],[Ilość cukru]]),F1908-cukier3[[#This Row],[Ilość cukru]])</f>
        <v>3513</v>
      </c>
      <c r="G1909">
        <f>cukier3[[#This Row],[magazyn]]-F1908+cukier3[[#This Row],[Ilość cukru]]</f>
        <v>0</v>
      </c>
      <c r="H1909">
        <f>IF(cukier3[[#This Row],[ile zakupiono]]&gt;=4000,1,0)</f>
        <v>0</v>
      </c>
    </row>
    <row r="1910" spans="1:8" x14ac:dyDescent="0.25">
      <c r="A1910" s="1">
        <v>41603</v>
      </c>
      <c r="B1910" t="s">
        <v>54</v>
      </c>
      <c r="C1910">
        <v>29</v>
      </c>
      <c r="D1910">
        <f>MONTH(cukier3[[#This Row],[Data]])</f>
        <v>11</v>
      </c>
      <c r="E1910">
        <f>IF(NOT(D1909=cukier3[[#This Row],[miesiac]]),1,0)</f>
        <v>0</v>
      </c>
      <c r="F1910">
        <f>IF(cukier3[[#This Row],[czypierwszy]]=1,(ROUNDUP((5000-F1909)/1000,0)*1000+F1909-cukier3[[#This Row],[Ilość cukru]]),F1909-cukier3[[#This Row],[Ilość cukru]])</f>
        <v>3484</v>
      </c>
      <c r="G1910">
        <f>cukier3[[#This Row],[magazyn]]-F1909+cukier3[[#This Row],[Ilość cukru]]</f>
        <v>0</v>
      </c>
      <c r="H1910">
        <f>IF(cukier3[[#This Row],[ile zakupiono]]&gt;=4000,1,0)</f>
        <v>0</v>
      </c>
    </row>
    <row r="1911" spans="1:8" x14ac:dyDescent="0.25">
      <c r="A1911" s="1">
        <v>41606</v>
      </c>
      <c r="B1911" t="s">
        <v>32</v>
      </c>
      <c r="C1911">
        <v>174</v>
      </c>
      <c r="D1911">
        <f>MONTH(cukier3[[#This Row],[Data]])</f>
        <v>11</v>
      </c>
      <c r="E1911">
        <f>IF(NOT(D1910=cukier3[[#This Row],[miesiac]]),1,0)</f>
        <v>0</v>
      </c>
      <c r="F1911">
        <f>IF(cukier3[[#This Row],[czypierwszy]]=1,(ROUNDUP((5000-F1910)/1000,0)*1000+F1910-cukier3[[#This Row],[Ilość cukru]]),F1910-cukier3[[#This Row],[Ilość cukru]])</f>
        <v>3310</v>
      </c>
      <c r="G1911">
        <f>cukier3[[#This Row],[magazyn]]-F1910+cukier3[[#This Row],[Ilość cukru]]</f>
        <v>0</v>
      </c>
      <c r="H1911">
        <f>IF(cukier3[[#This Row],[ile zakupiono]]&gt;=4000,1,0)</f>
        <v>0</v>
      </c>
    </row>
    <row r="1912" spans="1:8" x14ac:dyDescent="0.25">
      <c r="A1912" s="1">
        <v>41607</v>
      </c>
      <c r="B1912" t="s">
        <v>9</v>
      </c>
      <c r="C1912">
        <v>131</v>
      </c>
      <c r="D1912">
        <f>MONTH(cukier3[[#This Row],[Data]])</f>
        <v>11</v>
      </c>
      <c r="E1912">
        <f>IF(NOT(D1911=cukier3[[#This Row],[miesiac]]),1,0)</f>
        <v>0</v>
      </c>
      <c r="F1912">
        <f>IF(cukier3[[#This Row],[czypierwszy]]=1,(ROUNDUP((5000-F1911)/1000,0)*1000+F1911-cukier3[[#This Row],[Ilość cukru]]),F1911-cukier3[[#This Row],[Ilość cukru]])</f>
        <v>3179</v>
      </c>
      <c r="G1912">
        <f>cukier3[[#This Row],[magazyn]]-F1911+cukier3[[#This Row],[Ilość cukru]]</f>
        <v>0</v>
      </c>
      <c r="H1912">
        <f>IF(cukier3[[#This Row],[ile zakupiono]]&gt;=4000,1,0)</f>
        <v>0</v>
      </c>
    </row>
    <row r="1913" spans="1:8" x14ac:dyDescent="0.25">
      <c r="A1913" s="1">
        <v>41609</v>
      </c>
      <c r="B1913" t="s">
        <v>9</v>
      </c>
      <c r="C1913">
        <v>157</v>
      </c>
      <c r="D1913">
        <f>MONTH(cukier3[[#This Row],[Data]])</f>
        <v>12</v>
      </c>
      <c r="E1913">
        <f>IF(NOT(D1912=cukier3[[#This Row],[miesiac]]),1,0)</f>
        <v>1</v>
      </c>
      <c r="F1913">
        <f>IF(cukier3[[#This Row],[czypierwszy]]=1,(ROUNDUP((5000-F1912)/1000,0)*1000+F1912-cukier3[[#This Row],[Ilość cukru]]),F1912-cukier3[[#This Row],[Ilość cukru]])</f>
        <v>5022</v>
      </c>
      <c r="G1913">
        <f>cukier3[[#This Row],[magazyn]]-F1912+cukier3[[#This Row],[Ilość cukru]]</f>
        <v>2000</v>
      </c>
      <c r="H1913">
        <f>IF(cukier3[[#This Row],[ile zakupiono]]&gt;=4000,1,0)</f>
        <v>0</v>
      </c>
    </row>
    <row r="1914" spans="1:8" x14ac:dyDescent="0.25">
      <c r="A1914" s="1">
        <v>41609</v>
      </c>
      <c r="B1914" t="s">
        <v>16</v>
      </c>
      <c r="C1914">
        <v>284</v>
      </c>
      <c r="D1914">
        <f>MONTH(cukier3[[#This Row],[Data]])</f>
        <v>12</v>
      </c>
      <c r="E1914">
        <f>IF(NOT(D1913=cukier3[[#This Row],[miesiac]]),1,0)</f>
        <v>0</v>
      </c>
      <c r="F1914">
        <f>IF(cukier3[[#This Row],[czypierwszy]]=1,(ROUNDUP((5000-F1913)/1000,0)*1000+F1913-cukier3[[#This Row],[Ilość cukru]]),F1913-cukier3[[#This Row],[Ilość cukru]])</f>
        <v>4738</v>
      </c>
      <c r="G1914">
        <f>cukier3[[#This Row],[magazyn]]-F1913+cukier3[[#This Row],[Ilość cukru]]</f>
        <v>0</v>
      </c>
      <c r="H1914">
        <f>IF(cukier3[[#This Row],[ile zakupiono]]&gt;=4000,1,0)</f>
        <v>0</v>
      </c>
    </row>
    <row r="1915" spans="1:8" x14ac:dyDescent="0.25">
      <c r="A1915" s="1">
        <v>41610</v>
      </c>
      <c r="B1915" t="s">
        <v>19</v>
      </c>
      <c r="C1915">
        <v>292</v>
      </c>
      <c r="D1915">
        <f>MONTH(cukier3[[#This Row],[Data]])</f>
        <v>12</v>
      </c>
      <c r="E1915">
        <f>IF(NOT(D1914=cukier3[[#This Row],[miesiac]]),1,0)</f>
        <v>0</v>
      </c>
      <c r="F1915">
        <f>IF(cukier3[[#This Row],[czypierwszy]]=1,(ROUNDUP((5000-F1914)/1000,0)*1000+F1914-cukier3[[#This Row],[Ilość cukru]]),F1914-cukier3[[#This Row],[Ilość cukru]])</f>
        <v>4446</v>
      </c>
      <c r="G1915">
        <f>cukier3[[#This Row],[magazyn]]-F1914+cukier3[[#This Row],[Ilość cukru]]</f>
        <v>0</v>
      </c>
      <c r="H1915">
        <f>IF(cukier3[[#This Row],[ile zakupiono]]&gt;=4000,1,0)</f>
        <v>0</v>
      </c>
    </row>
    <row r="1916" spans="1:8" x14ac:dyDescent="0.25">
      <c r="A1916" s="1">
        <v>41612</v>
      </c>
      <c r="B1916" t="s">
        <v>83</v>
      </c>
      <c r="C1916">
        <v>13</v>
      </c>
      <c r="D1916">
        <f>MONTH(cukier3[[#This Row],[Data]])</f>
        <v>12</v>
      </c>
      <c r="E1916">
        <f>IF(NOT(D1915=cukier3[[#This Row],[miesiac]]),1,0)</f>
        <v>0</v>
      </c>
      <c r="F1916">
        <f>IF(cukier3[[#This Row],[czypierwszy]]=1,(ROUNDUP((5000-F1915)/1000,0)*1000+F1915-cukier3[[#This Row],[Ilość cukru]]),F1915-cukier3[[#This Row],[Ilość cukru]])</f>
        <v>4433</v>
      </c>
      <c r="G1916">
        <f>cukier3[[#This Row],[magazyn]]-F1915+cukier3[[#This Row],[Ilość cukru]]</f>
        <v>0</v>
      </c>
      <c r="H1916">
        <f>IF(cukier3[[#This Row],[ile zakupiono]]&gt;=4000,1,0)</f>
        <v>0</v>
      </c>
    </row>
    <row r="1917" spans="1:8" x14ac:dyDescent="0.25">
      <c r="A1917" s="1">
        <v>41614</v>
      </c>
      <c r="B1917" t="s">
        <v>87</v>
      </c>
      <c r="C1917">
        <v>16</v>
      </c>
      <c r="D1917">
        <f>MONTH(cukier3[[#This Row],[Data]])</f>
        <v>12</v>
      </c>
      <c r="E1917">
        <f>IF(NOT(D1916=cukier3[[#This Row],[miesiac]]),1,0)</f>
        <v>0</v>
      </c>
      <c r="F1917">
        <f>IF(cukier3[[#This Row],[czypierwszy]]=1,(ROUNDUP((5000-F1916)/1000,0)*1000+F1916-cukier3[[#This Row],[Ilość cukru]]),F1916-cukier3[[#This Row],[Ilość cukru]])</f>
        <v>4417</v>
      </c>
      <c r="G1917">
        <f>cukier3[[#This Row],[magazyn]]-F1916+cukier3[[#This Row],[Ilość cukru]]</f>
        <v>0</v>
      </c>
      <c r="H1917">
        <f>IF(cukier3[[#This Row],[ile zakupiono]]&gt;=4000,1,0)</f>
        <v>0</v>
      </c>
    </row>
    <row r="1918" spans="1:8" x14ac:dyDescent="0.25">
      <c r="A1918" s="1">
        <v>41614</v>
      </c>
      <c r="B1918" t="s">
        <v>24</v>
      </c>
      <c r="C1918">
        <v>364</v>
      </c>
      <c r="D1918">
        <f>MONTH(cukier3[[#This Row],[Data]])</f>
        <v>12</v>
      </c>
      <c r="E1918">
        <f>IF(NOT(D1917=cukier3[[#This Row],[miesiac]]),1,0)</f>
        <v>0</v>
      </c>
      <c r="F1918">
        <f>IF(cukier3[[#This Row],[czypierwszy]]=1,(ROUNDUP((5000-F1917)/1000,0)*1000+F1917-cukier3[[#This Row],[Ilość cukru]]),F1917-cukier3[[#This Row],[Ilość cukru]])</f>
        <v>4053</v>
      </c>
      <c r="G1918">
        <f>cukier3[[#This Row],[magazyn]]-F1917+cukier3[[#This Row],[Ilość cukru]]</f>
        <v>0</v>
      </c>
      <c r="H1918">
        <f>IF(cukier3[[#This Row],[ile zakupiono]]&gt;=4000,1,0)</f>
        <v>0</v>
      </c>
    </row>
    <row r="1919" spans="1:8" x14ac:dyDescent="0.25">
      <c r="A1919" s="1">
        <v>41615</v>
      </c>
      <c r="B1919" t="s">
        <v>46</v>
      </c>
      <c r="C1919">
        <v>16</v>
      </c>
      <c r="D1919">
        <f>MONTH(cukier3[[#This Row],[Data]])</f>
        <v>12</v>
      </c>
      <c r="E1919">
        <f>IF(NOT(D1918=cukier3[[#This Row],[miesiac]]),1,0)</f>
        <v>0</v>
      </c>
      <c r="F1919">
        <f>IF(cukier3[[#This Row],[czypierwszy]]=1,(ROUNDUP((5000-F1918)/1000,0)*1000+F1918-cukier3[[#This Row],[Ilość cukru]]),F1918-cukier3[[#This Row],[Ilość cukru]])</f>
        <v>4037</v>
      </c>
      <c r="G1919">
        <f>cukier3[[#This Row],[magazyn]]-F1918+cukier3[[#This Row],[Ilość cukru]]</f>
        <v>0</v>
      </c>
      <c r="H1919">
        <f>IF(cukier3[[#This Row],[ile zakupiono]]&gt;=4000,1,0)</f>
        <v>0</v>
      </c>
    </row>
    <row r="1920" spans="1:8" x14ac:dyDescent="0.25">
      <c r="A1920" s="1">
        <v>41615</v>
      </c>
      <c r="B1920" t="s">
        <v>51</v>
      </c>
      <c r="C1920">
        <v>3</v>
      </c>
      <c r="D1920">
        <f>MONTH(cukier3[[#This Row],[Data]])</f>
        <v>12</v>
      </c>
      <c r="E1920">
        <f>IF(NOT(D1919=cukier3[[#This Row],[miesiac]]),1,0)</f>
        <v>0</v>
      </c>
      <c r="F1920">
        <f>IF(cukier3[[#This Row],[czypierwszy]]=1,(ROUNDUP((5000-F1919)/1000,0)*1000+F1919-cukier3[[#This Row],[Ilość cukru]]),F1919-cukier3[[#This Row],[Ilość cukru]])</f>
        <v>4034</v>
      </c>
      <c r="G1920">
        <f>cukier3[[#This Row],[magazyn]]-F1919+cukier3[[#This Row],[Ilość cukru]]</f>
        <v>0</v>
      </c>
      <c r="H1920">
        <f>IF(cukier3[[#This Row],[ile zakupiono]]&gt;=4000,1,0)</f>
        <v>0</v>
      </c>
    </row>
    <row r="1921" spans="1:8" x14ac:dyDescent="0.25">
      <c r="A1921" s="1">
        <v>41616</v>
      </c>
      <c r="B1921" t="s">
        <v>209</v>
      </c>
      <c r="C1921">
        <v>9</v>
      </c>
      <c r="D1921">
        <f>MONTH(cukier3[[#This Row],[Data]])</f>
        <v>12</v>
      </c>
      <c r="E1921">
        <f>IF(NOT(D1920=cukier3[[#This Row],[miesiac]]),1,0)</f>
        <v>0</v>
      </c>
      <c r="F1921">
        <f>IF(cukier3[[#This Row],[czypierwszy]]=1,(ROUNDUP((5000-F1920)/1000,0)*1000+F1920-cukier3[[#This Row],[Ilość cukru]]),F1920-cukier3[[#This Row],[Ilość cukru]])</f>
        <v>4025</v>
      </c>
      <c r="G1921">
        <f>cukier3[[#This Row],[magazyn]]-F1920+cukier3[[#This Row],[Ilość cukru]]</f>
        <v>0</v>
      </c>
      <c r="H1921">
        <f>IF(cukier3[[#This Row],[ile zakupiono]]&gt;=4000,1,0)</f>
        <v>0</v>
      </c>
    </row>
    <row r="1922" spans="1:8" x14ac:dyDescent="0.25">
      <c r="A1922" s="1">
        <v>41617</v>
      </c>
      <c r="B1922" t="s">
        <v>208</v>
      </c>
      <c r="C1922">
        <v>6</v>
      </c>
      <c r="D1922">
        <f>MONTH(cukier3[[#This Row],[Data]])</f>
        <v>12</v>
      </c>
      <c r="E1922">
        <f>IF(NOT(D1921=cukier3[[#This Row],[miesiac]]),1,0)</f>
        <v>0</v>
      </c>
      <c r="F1922">
        <f>IF(cukier3[[#This Row],[czypierwszy]]=1,(ROUNDUP((5000-F1921)/1000,0)*1000+F1921-cukier3[[#This Row],[Ilość cukru]]),F1921-cukier3[[#This Row],[Ilość cukru]])</f>
        <v>4019</v>
      </c>
      <c r="G1922">
        <f>cukier3[[#This Row],[magazyn]]-F1921+cukier3[[#This Row],[Ilość cukru]]</f>
        <v>0</v>
      </c>
      <c r="H1922">
        <f>IF(cukier3[[#This Row],[ile zakupiono]]&gt;=4000,1,0)</f>
        <v>0</v>
      </c>
    </row>
    <row r="1923" spans="1:8" x14ac:dyDescent="0.25">
      <c r="A1923" s="1">
        <v>41621</v>
      </c>
      <c r="B1923" t="s">
        <v>73</v>
      </c>
      <c r="C1923">
        <v>117</v>
      </c>
      <c r="D1923">
        <f>MONTH(cukier3[[#This Row],[Data]])</f>
        <v>12</v>
      </c>
      <c r="E1923">
        <f>IF(NOT(D1922=cukier3[[#This Row],[miesiac]]),1,0)</f>
        <v>0</v>
      </c>
      <c r="F1923">
        <f>IF(cukier3[[#This Row],[czypierwszy]]=1,(ROUNDUP((5000-F1922)/1000,0)*1000+F1922-cukier3[[#This Row],[Ilość cukru]]),F1922-cukier3[[#This Row],[Ilość cukru]])</f>
        <v>3902</v>
      </c>
      <c r="G1923">
        <f>cukier3[[#This Row],[magazyn]]-F1922+cukier3[[#This Row],[Ilość cukru]]</f>
        <v>0</v>
      </c>
      <c r="H1923">
        <f>IF(cukier3[[#This Row],[ile zakupiono]]&gt;=4000,1,0)</f>
        <v>0</v>
      </c>
    </row>
    <row r="1924" spans="1:8" x14ac:dyDescent="0.25">
      <c r="A1924" s="1">
        <v>41622</v>
      </c>
      <c r="B1924" t="s">
        <v>44</v>
      </c>
      <c r="C1924">
        <v>6</v>
      </c>
      <c r="D1924">
        <f>MONTH(cukier3[[#This Row],[Data]])</f>
        <v>12</v>
      </c>
      <c r="E1924">
        <f>IF(NOT(D1923=cukier3[[#This Row],[miesiac]]),1,0)</f>
        <v>0</v>
      </c>
      <c r="F1924">
        <f>IF(cukier3[[#This Row],[czypierwszy]]=1,(ROUNDUP((5000-F1923)/1000,0)*1000+F1923-cukier3[[#This Row],[Ilość cukru]]),F1923-cukier3[[#This Row],[Ilość cukru]])</f>
        <v>3896</v>
      </c>
      <c r="G1924">
        <f>cukier3[[#This Row],[magazyn]]-F1923+cukier3[[#This Row],[Ilość cukru]]</f>
        <v>0</v>
      </c>
      <c r="H1924">
        <f>IF(cukier3[[#This Row],[ile zakupiono]]&gt;=4000,1,0)</f>
        <v>0</v>
      </c>
    </row>
    <row r="1925" spans="1:8" x14ac:dyDescent="0.25">
      <c r="A1925" s="1">
        <v>41623</v>
      </c>
      <c r="B1925" t="s">
        <v>11</v>
      </c>
      <c r="C1925">
        <v>186</v>
      </c>
      <c r="D1925">
        <f>MONTH(cukier3[[#This Row],[Data]])</f>
        <v>12</v>
      </c>
      <c r="E1925">
        <f>IF(NOT(D1924=cukier3[[#This Row],[miesiac]]),1,0)</f>
        <v>0</v>
      </c>
      <c r="F1925">
        <f>IF(cukier3[[#This Row],[czypierwszy]]=1,(ROUNDUP((5000-F1924)/1000,0)*1000+F1924-cukier3[[#This Row],[Ilość cukru]]),F1924-cukier3[[#This Row],[Ilość cukru]])</f>
        <v>3710</v>
      </c>
      <c r="G1925">
        <f>cukier3[[#This Row],[magazyn]]-F1924+cukier3[[#This Row],[Ilość cukru]]</f>
        <v>0</v>
      </c>
      <c r="H1925">
        <f>IF(cukier3[[#This Row],[ile zakupiono]]&gt;=4000,1,0)</f>
        <v>0</v>
      </c>
    </row>
    <row r="1926" spans="1:8" x14ac:dyDescent="0.25">
      <c r="A1926" s="1">
        <v>41623</v>
      </c>
      <c r="B1926" t="s">
        <v>44</v>
      </c>
      <c r="C1926">
        <v>16</v>
      </c>
      <c r="D1926">
        <f>MONTH(cukier3[[#This Row],[Data]])</f>
        <v>12</v>
      </c>
      <c r="E1926">
        <f>IF(NOT(D1925=cukier3[[#This Row],[miesiac]]),1,0)</f>
        <v>0</v>
      </c>
      <c r="F1926">
        <f>IF(cukier3[[#This Row],[czypierwszy]]=1,(ROUNDUP((5000-F1925)/1000,0)*1000+F1925-cukier3[[#This Row],[Ilość cukru]]),F1925-cukier3[[#This Row],[Ilość cukru]])</f>
        <v>3694</v>
      </c>
      <c r="G1926">
        <f>cukier3[[#This Row],[magazyn]]-F1925+cukier3[[#This Row],[Ilość cukru]]</f>
        <v>0</v>
      </c>
      <c r="H1926">
        <f>IF(cukier3[[#This Row],[ile zakupiono]]&gt;=4000,1,0)</f>
        <v>0</v>
      </c>
    </row>
    <row r="1927" spans="1:8" x14ac:dyDescent="0.25">
      <c r="A1927" s="1">
        <v>41624</v>
      </c>
      <c r="B1927" t="s">
        <v>8</v>
      </c>
      <c r="C1927">
        <v>100</v>
      </c>
      <c r="D1927">
        <f>MONTH(cukier3[[#This Row],[Data]])</f>
        <v>12</v>
      </c>
      <c r="E1927">
        <f>IF(NOT(D1926=cukier3[[#This Row],[miesiac]]),1,0)</f>
        <v>0</v>
      </c>
      <c r="F1927">
        <f>IF(cukier3[[#This Row],[czypierwszy]]=1,(ROUNDUP((5000-F1926)/1000,0)*1000+F1926-cukier3[[#This Row],[Ilość cukru]]),F1926-cukier3[[#This Row],[Ilość cukru]])</f>
        <v>3594</v>
      </c>
      <c r="G1927">
        <f>cukier3[[#This Row],[magazyn]]-F1926+cukier3[[#This Row],[Ilość cukru]]</f>
        <v>0</v>
      </c>
      <c r="H1927">
        <f>IF(cukier3[[#This Row],[ile zakupiono]]&gt;=4000,1,0)</f>
        <v>0</v>
      </c>
    </row>
    <row r="1928" spans="1:8" x14ac:dyDescent="0.25">
      <c r="A1928" s="1">
        <v>41629</v>
      </c>
      <c r="B1928" t="s">
        <v>3</v>
      </c>
      <c r="C1928">
        <v>20</v>
      </c>
      <c r="D1928">
        <f>MONTH(cukier3[[#This Row],[Data]])</f>
        <v>12</v>
      </c>
      <c r="E1928">
        <f>IF(NOT(D1927=cukier3[[#This Row],[miesiac]]),1,0)</f>
        <v>0</v>
      </c>
      <c r="F1928">
        <f>IF(cukier3[[#This Row],[czypierwszy]]=1,(ROUNDUP((5000-F1927)/1000,0)*1000+F1927-cukier3[[#This Row],[Ilość cukru]]),F1927-cukier3[[#This Row],[Ilość cukru]])</f>
        <v>3574</v>
      </c>
      <c r="G1928">
        <f>cukier3[[#This Row],[magazyn]]-F1927+cukier3[[#This Row],[Ilość cukru]]</f>
        <v>0</v>
      </c>
      <c r="H1928">
        <f>IF(cukier3[[#This Row],[ile zakupiono]]&gt;=4000,1,0)</f>
        <v>0</v>
      </c>
    </row>
    <row r="1929" spans="1:8" x14ac:dyDescent="0.25">
      <c r="A1929" s="1">
        <v>41629</v>
      </c>
      <c r="B1929" t="s">
        <v>37</v>
      </c>
      <c r="C1929">
        <v>192</v>
      </c>
      <c r="D1929">
        <f>MONTH(cukier3[[#This Row],[Data]])</f>
        <v>12</v>
      </c>
      <c r="E1929">
        <f>IF(NOT(D1928=cukier3[[#This Row],[miesiac]]),1,0)</f>
        <v>0</v>
      </c>
      <c r="F1929">
        <f>IF(cukier3[[#This Row],[czypierwszy]]=1,(ROUNDUP((5000-F1928)/1000,0)*1000+F1928-cukier3[[#This Row],[Ilość cukru]]),F1928-cukier3[[#This Row],[Ilość cukru]])</f>
        <v>3382</v>
      </c>
      <c r="G1929">
        <f>cukier3[[#This Row],[magazyn]]-F1928+cukier3[[#This Row],[Ilość cukru]]</f>
        <v>0</v>
      </c>
      <c r="H1929">
        <f>IF(cukier3[[#This Row],[ile zakupiono]]&gt;=4000,1,0)</f>
        <v>0</v>
      </c>
    </row>
    <row r="1930" spans="1:8" x14ac:dyDescent="0.25">
      <c r="A1930" s="1">
        <v>41630</v>
      </c>
      <c r="B1930" t="s">
        <v>37</v>
      </c>
      <c r="C1930">
        <v>92</v>
      </c>
      <c r="D1930">
        <f>MONTH(cukier3[[#This Row],[Data]])</f>
        <v>12</v>
      </c>
      <c r="E1930">
        <f>IF(NOT(D1929=cukier3[[#This Row],[miesiac]]),1,0)</f>
        <v>0</v>
      </c>
      <c r="F1930">
        <f>IF(cukier3[[#This Row],[czypierwszy]]=1,(ROUNDUP((5000-F1929)/1000,0)*1000+F1929-cukier3[[#This Row],[Ilość cukru]]),F1929-cukier3[[#This Row],[Ilość cukru]])</f>
        <v>3290</v>
      </c>
      <c r="G1930">
        <f>cukier3[[#This Row],[magazyn]]-F1929+cukier3[[#This Row],[Ilość cukru]]</f>
        <v>0</v>
      </c>
      <c r="H1930">
        <f>IF(cukier3[[#This Row],[ile zakupiono]]&gt;=4000,1,0)</f>
        <v>0</v>
      </c>
    </row>
    <row r="1931" spans="1:8" x14ac:dyDescent="0.25">
      <c r="A1931" s="1">
        <v>41631</v>
      </c>
      <c r="B1931" t="s">
        <v>120</v>
      </c>
      <c r="C1931">
        <v>11</v>
      </c>
      <c r="D1931">
        <f>MONTH(cukier3[[#This Row],[Data]])</f>
        <v>12</v>
      </c>
      <c r="E1931">
        <f>IF(NOT(D1930=cukier3[[#This Row],[miesiac]]),1,0)</f>
        <v>0</v>
      </c>
      <c r="F1931">
        <f>IF(cukier3[[#This Row],[czypierwszy]]=1,(ROUNDUP((5000-F1930)/1000,0)*1000+F1930-cukier3[[#This Row],[Ilość cukru]]),F1930-cukier3[[#This Row],[Ilość cukru]])</f>
        <v>3279</v>
      </c>
      <c r="G1931">
        <f>cukier3[[#This Row],[magazyn]]-F1930+cukier3[[#This Row],[Ilość cukru]]</f>
        <v>0</v>
      </c>
      <c r="H1931">
        <f>IF(cukier3[[#This Row],[ile zakupiono]]&gt;=4000,1,0)</f>
        <v>0</v>
      </c>
    </row>
    <row r="1932" spans="1:8" x14ac:dyDescent="0.25">
      <c r="A1932" s="1">
        <v>41633</v>
      </c>
      <c r="B1932" t="s">
        <v>239</v>
      </c>
      <c r="C1932">
        <v>10</v>
      </c>
      <c r="D1932">
        <f>MONTH(cukier3[[#This Row],[Data]])</f>
        <v>12</v>
      </c>
      <c r="E1932">
        <f>IF(NOT(D1931=cukier3[[#This Row],[miesiac]]),1,0)</f>
        <v>0</v>
      </c>
      <c r="F1932">
        <f>IF(cukier3[[#This Row],[czypierwszy]]=1,(ROUNDUP((5000-F1931)/1000,0)*1000+F1931-cukier3[[#This Row],[Ilość cukru]]),F1931-cukier3[[#This Row],[Ilość cukru]])</f>
        <v>3269</v>
      </c>
      <c r="G1932">
        <f>cukier3[[#This Row],[magazyn]]-F1931+cukier3[[#This Row],[Ilość cukru]]</f>
        <v>0</v>
      </c>
      <c r="H1932">
        <f>IF(cukier3[[#This Row],[ile zakupiono]]&gt;=4000,1,0)</f>
        <v>0</v>
      </c>
    </row>
    <row r="1933" spans="1:8" x14ac:dyDescent="0.25">
      <c r="A1933" s="1">
        <v>41634</v>
      </c>
      <c r="B1933" t="s">
        <v>73</v>
      </c>
      <c r="C1933">
        <v>180</v>
      </c>
      <c r="D1933">
        <f>MONTH(cukier3[[#This Row],[Data]])</f>
        <v>12</v>
      </c>
      <c r="E1933">
        <f>IF(NOT(D1932=cukier3[[#This Row],[miesiac]]),1,0)</f>
        <v>0</v>
      </c>
      <c r="F1933">
        <f>IF(cukier3[[#This Row],[czypierwszy]]=1,(ROUNDUP((5000-F1932)/1000,0)*1000+F1932-cukier3[[#This Row],[Ilość cukru]]),F1932-cukier3[[#This Row],[Ilość cukru]])</f>
        <v>3089</v>
      </c>
      <c r="G1933">
        <f>cukier3[[#This Row],[magazyn]]-F1932+cukier3[[#This Row],[Ilość cukru]]</f>
        <v>0</v>
      </c>
      <c r="H1933">
        <f>IF(cukier3[[#This Row],[ile zakupiono]]&gt;=4000,1,0)</f>
        <v>0</v>
      </c>
    </row>
    <row r="1934" spans="1:8" x14ac:dyDescent="0.25">
      <c r="A1934" s="1">
        <v>41637</v>
      </c>
      <c r="B1934" t="s">
        <v>40</v>
      </c>
      <c r="C1934">
        <v>12</v>
      </c>
      <c r="D1934">
        <f>MONTH(cukier3[[#This Row],[Data]])</f>
        <v>12</v>
      </c>
      <c r="E1934">
        <f>IF(NOT(D1933=cukier3[[#This Row],[miesiac]]),1,0)</f>
        <v>0</v>
      </c>
      <c r="F1934">
        <f>IF(cukier3[[#This Row],[czypierwszy]]=1,(ROUNDUP((5000-F1933)/1000,0)*1000+F1933-cukier3[[#This Row],[Ilość cukru]]),F1933-cukier3[[#This Row],[Ilość cukru]])</f>
        <v>3077</v>
      </c>
      <c r="G1934">
        <f>cukier3[[#This Row],[magazyn]]-F1933+cukier3[[#This Row],[Ilość cukru]]</f>
        <v>0</v>
      </c>
      <c r="H1934">
        <f>IF(cukier3[[#This Row],[ile zakupiono]]&gt;=4000,1,0)</f>
        <v>0</v>
      </c>
    </row>
    <row r="1935" spans="1:8" x14ac:dyDescent="0.25">
      <c r="A1935" s="1">
        <v>41638</v>
      </c>
      <c r="B1935" t="s">
        <v>224</v>
      </c>
      <c r="C1935">
        <v>12</v>
      </c>
      <c r="D1935">
        <f>MONTH(cukier3[[#This Row],[Data]])</f>
        <v>12</v>
      </c>
      <c r="E1935">
        <f>IF(NOT(D1934=cukier3[[#This Row],[miesiac]]),1,0)</f>
        <v>0</v>
      </c>
      <c r="F1935">
        <f>IF(cukier3[[#This Row],[czypierwszy]]=1,(ROUNDUP((5000-F1934)/1000,0)*1000+F1934-cukier3[[#This Row],[Ilość cukru]]),F1934-cukier3[[#This Row],[Ilość cukru]])</f>
        <v>3065</v>
      </c>
      <c r="G1935">
        <f>cukier3[[#This Row],[magazyn]]-F1934+cukier3[[#This Row],[Ilość cukru]]</f>
        <v>0</v>
      </c>
      <c r="H1935">
        <f>IF(cukier3[[#This Row],[ile zakupiono]]&gt;=4000,1,0)</f>
        <v>0</v>
      </c>
    </row>
    <row r="1936" spans="1:8" x14ac:dyDescent="0.25">
      <c r="A1936" s="1">
        <v>41639</v>
      </c>
      <c r="B1936" t="s">
        <v>99</v>
      </c>
      <c r="C1936">
        <v>8</v>
      </c>
      <c r="D1936">
        <f>MONTH(cukier3[[#This Row],[Data]])</f>
        <v>12</v>
      </c>
      <c r="E1936">
        <f>IF(NOT(D1935=cukier3[[#This Row],[miesiac]]),1,0)</f>
        <v>0</v>
      </c>
      <c r="F1936">
        <f>IF(cukier3[[#This Row],[czypierwszy]]=1,(ROUNDUP((5000-F1935)/1000,0)*1000+F1935-cukier3[[#This Row],[Ilość cukru]]),F1935-cukier3[[#This Row],[Ilość cukru]])</f>
        <v>3057</v>
      </c>
      <c r="G1936">
        <f>cukier3[[#This Row],[magazyn]]-F1935+cukier3[[#This Row],[Ilość cukru]]</f>
        <v>0</v>
      </c>
      <c r="H1936">
        <f>IF(cukier3[[#This Row],[ile zakupiono]]&gt;=4000,1,0)</f>
        <v>0</v>
      </c>
    </row>
    <row r="1937" spans="1:8" x14ac:dyDescent="0.25">
      <c r="A1937" s="1">
        <v>41641</v>
      </c>
      <c r="B1937" t="s">
        <v>14</v>
      </c>
      <c r="C1937">
        <v>56</v>
      </c>
      <c r="D1937">
        <f>MONTH(cukier3[[#This Row],[Data]])</f>
        <v>1</v>
      </c>
      <c r="E1937">
        <f>IF(NOT(D1936=cukier3[[#This Row],[miesiac]]),1,0)</f>
        <v>1</v>
      </c>
      <c r="F1937">
        <f>IF(cukier3[[#This Row],[czypierwszy]]=1,(ROUNDUP((5000-F1936)/1000,0)*1000+F1936-cukier3[[#This Row],[Ilość cukru]]),F1936-cukier3[[#This Row],[Ilość cukru]])</f>
        <v>5001</v>
      </c>
      <c r="G1937">
        <f>cukier3[[#This Row],[magazyn]]-F1936+cukier3[[#This Row],[Ilość cukru]]</f>
        <v>2000</v>
      </c>
      <c r="H1937">
        <f>IF(cukier3[[#This Row],[ile zakupiono]]&gt;=4000,1,0)</f>
        <v>0</v>
      </c>
    </row>
    <row r="1938" spans="1:8" x14ac:dyDescent="0.25">
      <c r="A1938" s="1">
        <v>41642</v>
      </c>
      <c r="B1938" t="s">
        <v>84</v>
      </c>
      <c r="C1938">
        <v>18</v>
      </c>
      <c r="D1938">
        <f>MONTH(cukier3[[#This Row],[Data]])</f>
        <v>1</v>
      </c>
      <c r="E1938">
        <f>IF(NOT(D1937=cukier3[[#This Row],[miesiac]]),1,0)</f>
        <v>0</v>
      </c>
      <c r="F1938">
        <f>IF(cukier3[[#This Row],[czypierwszy]]=1,(ROUNDUP((5000-F1937)/1000,0)*1000+F1937-cukier3[[#This Row],[Ilość cukru]]),F1937-cukier3[[#This Row],[Ilość cukru]])</f>
        <v>4983</v>
      </c>
      <c r="G1938">
        <f>cukier3[[#This Row],[magazyn]]-F1937+cukier3[[#This Row],[Ilość cukru]]</f>
        <v>0</v>
      </c>
      <c r="H1938">
        <f>IF(cukier3[[#This Row],[ile zakupiono]]&gt;=4000,1,0)</f>
        <v>0</v>
      </c>
    </row>
    <row r="1939" spans="1:8" x14ac:dyDescent="0.25">
      <c r="A1939" s="1">
        <v>41642</v>
      </c>
      <c r="B1939" t="s">
        <v>16</v>
      </c>
      <c r="C1939">
        <v>164</v>
      </c>
      <c r="D1939">
        <f>MONTH(cukier3[[#This Row],[Data]])</f>
        <v>1</v>
      </c>
      <c r="E1939">
        <f>IF(NOT(D1938=cukier3[[#This Row],[miesiac]]),1,0)</f>
        <v>0</v>
      </c>
      <c r="F1939">
        <f>IF(cukier3[[#This Row],[czypierwszy]]=1,(ROUNDUP((5000-F1938)/1000,0)*1000+F1938-cukier3[[#This Row],[Ilość cukru]]),F1938-cukier3[[#This Row],[Ilość cukru]])</f>
        <v>4819</v>
      </c>
      <c r="G1939">
        <f>cukier3[[#This Row],[magazyn]]-F1938+cukier3[[#This Row],[Ilość cukru]]</f>
        <v>0</v>
      </c>
      <c r="H1939">
        <f>IF(cukier3[[#This Row],[ile zakupiono]]&gt;=4000,1,0)</f>
        <v>0</v>
      </c>
    </row>
    <row r="1940" spans="1:8" x14ac:dyDescent="0.25">
      <c r="A1940" s="1">
        <v>41645</v>
      </c>
      <c r="B1940" t="s">
        <v>32</v>
      </c>
      <c r="C1940">
        <v>111</v>
      </c>
      <c r="D1940">
        <f>MONTH(cukier3[[#This Row],[Data]])</f>
        <v>1</v>
      </c>
      <c r="E1940">
        <f>IF(NOT(D1939=cukier3[[#This Row],[miesiac]]),1,0)</f>
        <v>0</v>
      </c>
      <c r="F1940">
        <f>IF(cukier3[[#This Row],[czypierwszy]]=1,(ROUNDUP((5000-F1939)/1000,0)*1000+F1939-cukier3[[#This Row],[Ilość cukru]]),F1939-cukier3[[#This Row],[Ilość cukru]])</f>
        <v>4708</v>
      </c>
      <c r="G1940">
        <f>cukier3[[#This Row],[magazyn]]-F1939+cukier3[[#This Row],[Ilość cukru]]</f>
        <v>0</v>
      </c>
      <c r="H1940">
        <f>IF(cukier3[[#This Row],[ile zakupiono]]&gt;=4000,1,0)</f>
        <v>0</v>
      </c>
    </row>
    <row r="1941" spans="1:8" x14ac:dyDescent="0.25">
      <c r="A1941" s="1">
        <v>41646</v>
      </c>
      <c r="B1941" t="s">
        <v>192</v>
      </c>
      <c r="C1941">
        <v>14</v>
      </c>
      <c r="D1941">
        <f>MONTH(cukier3[[#This Row],[Data]])</f>
        <v>1</v>
      </c>
      <c r="E1941">
        <f>IF(NOT(D1940=cukier3[[#This Row],[miesiac]]),1,0)</f>
        <v>0</v>
      </c>
      <c r="F1941">
        <f>IF(cukier3[[#This Row],[czypierwszy]]=1,(ROUNDUP((5000-F1940)/1000,0)*1000+F1940-cukier3[[#This Row],[Ilość cukru]]),F1940-cukier3[[#This Row],[Ilość cukru]])</f>
        <v>4694</v>
      </c>
      <c r="G1941">
        <f>cukier3[[#This Row],[magazyn]]-F1940+cukier3[[#This Row],[Ilość cukru]]</f>
        <v>0</v>
      </c>
      <c r="H1941">
        <f>IF(cukier3[[#This Row],[ile zakupiono]]&gt;=4000,1,0)</f>
        <v>0</v>
      </c>
    </row>
    <row r="1942" spans="1:8" x14ac:dyDescent="0.25">
      <c r="A1942" s="1">
        <v>41647</v>
      </c>
      <c r="B1942" t="s">
        <v>104</v>
      </c>
      <c r="C1942">
        <v>143</v>
      </c>
      <c r="D1942">
        <f>MONTH(cukier3[[#This Row],[Data]])</f>
        <v>1</v>
      </c>
      <c r="E1942">
        <f>IF(NOT(D1941=cukier3[[#This Row],[miesiac]]),1,0)</f>
        <v>0</v>
      </c>
      <c r="F1942">
        <f>IF(cukier3[[#This Row],[czypierwszy]]=1,(ROUNDUP((5000-F1941)/1000,0)*1000+F1941-cukier3[[#This Row],[Ilość cukru]]),F1941-cukier3[[#This Row],[Ilość cukru]])</f>
        <v>4551</v>
      </c>
      <c r="G1942">
        <f>cukier3[[#This Row],[magazyn]]-F1941+cukier3[[#This Row],[Ilość cukru]]</f>
        <v>0</v>
      </c>
      <c r="H1942">
        <f>IF(cukier3[[#This Row],[ile zakupiono]]&gt;=4000,1,0)</f>
        <v>0</v>
      </c>
    </row>
    <row r="1943" spans="1:8" x14ac:dyDescent="0.25">
      <c r="A1943" s="1">
        <v>41648</v>
      </c>
      <c r="B1943" t="s">
        <v>12</v>
      </c>
      <c r="C1943">
        <v>64</v>
      </c>
      <c r="D1943">
        <f>MONTH(cukier3[[#This Row],[Data]])</f>
        <v>1</v>
      </c>
      <c r="E1943">
        <f>IF(NOT(D1942=cukier3[[#This Row],[miesiac]]),1,0)</f>
        <v>0</v>
      </c>
      <c r="F1943">
        <f>IF(cukier3[[#This Row],[czypierwszy]]=1,(ROUNDUP((5000-F1942)/1000,0)*1000+F1942-cukier3[[#This Row],[Ilość cukru]]),F1942-cukier3[[#This Row],[Ilość cukru]])</f>
        <v>4487</v>
      </c>
      <c r="G1943">
        <f>cukier3[[#This Row],[magazyn]]-F1942+cukier3[[#This Row],[Ilość cukru]]</f>
        <v>0</v>
      </c>
      <c r="H1943">
        <f>IF(cukier3[[#This Row],[ile zakupiono]]&gt;=4000,1,0)</f>
        <v>0</v>
      </c>
    </row>
    <row r="1944" spans="1:8" x14ac:dyDescent="0.25">
      <c r="A1944" s="1">
        <v>41651</v>
      </c>
      <c r="B1944" t="s">
        <v>236</v>
      </c>
      <c r="C1944">
        <v>3</v>
      </c>
      <c r="D1944">
        <f>MONTH(cukier3[[#This Row],[Data]])</f>
        <v>1</v>
      </c>
      <c r="E1944">
        <f>IF(NOT(D1943=cukier3[[#This Row],[miesiac]]),1,0)</f>
        <v>0</v>
      </c>
      <c r="F1944">
        <f>IF(cukier3[[#This Row],[czypierwszy]]=1,(ROUNDUP((5000-F1943)/1000,0)*1000+F1943-cukier3[[#This Row],[Ilość cukru]]),F1943-cukier3[[#This Row],[Ilość cukru]])</f>
        <v>4484</v>
      </c>
      <c r="G1944">
        <f>cukier3[[#This Row],[magazyn]]-F1943+cukier3[[#This Row],[Ilość cukru]]</f>
        <v>0</v>
      </c>
      <c r="H1944">
        <f>IF(cukier3[[#This Row],[ile zakupiono]]&gt;=4000,1,0)</f>
        <v>0</v>
      </c>
    </row>
    <row r="1945" spans="1:8" x14ac:dyDescent="0.25">
      <c r="A1945" s="1">
        <v>41652</v>
      </c>
      <c r="B1945" t="s">
        <v>47</v>
      </c>
      <c r="C1945">
        <v>152</v>
      </c>
      <c r="D1945">
        <f>MONTH(cukier3[[#This Row],[Data]])</f>
        <v>1</v>
      </c>
      <c r="E1945">
        <f>IF(NOT(D1944=cukier3[[#This Row],[miesiac]]),1,0)</f>
        <v>0</v>
      </c>
      <c r="F1945">
        <f>IF(cukier3[[#This Row],[czypierwszy]]=1,(ROUNDUP((5000-F1944)/1000,0)*1000+F1944-cukier3[[#This Row],[Ilość cukru]]),F1944-cukier3[[#This Row],[Ilość cukru]])</f>
        <v>4332</v>
      </c>
      <c r="G1945">
        <f>cukier3[[#This Row],[magazyn]]-F1944+cukier3[[#This Row],[Ilość cukru]]</f>
        <v>0</v>
      </c>
      <c r="H1945">
        <f>IF(cukier3[[#This Row],[ile zakupiono]]&gt;=4000,1,0)</f>
        <v>0</v>
      </c>
    </row>
    <row r="1946" spans="1:8" x14ac:dyDescent="0.25">
      <c r="A1946" s="1">
        <v>41653</v>
      </c>
      <c r="B1946" t="s">
        <v>12</v>
      </c>
      <c r="C1946">
        <v>152</v>
      </c>
      <c r="D1946">
        <f>MONTH(cukier3[[#This Row],[Data]])</f>
        <v>1</v>
      </c>
      <c r="E1946">
        <f>IF(NOT(D1945=cukier3[[#This Row],[miesiac]]),1,0)</f>
        <v>0</v>
      </c>
      <c r="F1946">
        <f>IF(cukier3[[#This Row],[czypierwszy]]=1,(ROUNDUP((5000-F1945)/1000,0)*1000+F1945-cukier3[[#This Row],[Ilość cukru]]),F1945-cukier3[[#This Row],[Ilość cukru]])</f>
        <v>4180</v>
      </c>
      <c r="G1946">
        <f>cukier3[[#This Row],[magazyn]]-F1945+cukier3[[#This Row],[Ilość cukru]]</f>
        <v>0</v>
      </c>
      <c r="H1946">
        <f>IF(cukier3[[#This Row],[ile zakupiono]]&gt;=4000,1,0)</f>
        <v>0</v>
      </c>
    </row>
    <row r="1947" spans="1:8" x14ac:dyDescent="0.25">
      <c r="A1947" s="1">
        <v>41655</v>
      </c>
      <c r="B1947" t="s">
        <v>223</v>
      </c>
      <c r="C1947">
        <v>15</v>
      </c>
      <c r="D1947">
        <f>MONTH(cukier3[[#This Row],[Data]])</f>
        <v>1</v>
      </c>
      <c r="E1947">
        <f>IF(NOT(D1946=cukier3[[#This Row],[miesiac]]),1,0)</f>
        <v>0</v>
      </c>
      <c r="F1947">
        <f>IF(cukier3[[#This Row],[czypierwszy]]=1,(ROUNDUP((5000-F1946)/1000,0)*1000+F1946-cukier3[[#This Row],[Ilość cukru]]),F1946-cukier3[[#This Row],[Ilość cukru]])</f>
        <v>4165</v>
      </c>
      <c r="G1947">
        <f>cukier3[[#This Row],[magazyn]]-F1946+cukier3[[#This Row],[Ilość cukru]]</f>
        <v>0</v>
      </c>
      <c r="H1947">
        <f>IF(cukier3[[#This Row],[ile zakupiono]]&gt;=4000,1,0)</f>
        <v>0</v>
      </c>
    </row>
    <row r="1948" spans="1:8" x14ac:dyDescent="0.25">
      <c r="A1948" s="1">
        <v>41656</v>
      </c>
      <c r="B1948" t="s">
        <v>73</v>
      </c>
      <c r="C1948">
        <v>117</v>
      </c>
      <c r="D1948">
        <f>MONTH(cukier3[[#This Row],[Data]])</f>
        <v>1</v>
      </c>
      <c r="E1948">
        <f>IF(NOT(D1947=cukier3[[#This Row],[miesiac]]),1,0)</f>
        <v>0</v>
      </c>
      <c r="F1948">
        <f>IF(cukier3[[#This Row],[czypierwszy]]=1,(ROUNDUP((5000-F1947)/1000,0)*1000+F1947-cukier3[[#This Row],[Ilość cukru]]),F1947-cukier3[[#This Row],[Ilość cukru]])</f>
        <v>4048</v>
      </c>
      <c r="G1948">
        <f>cukier3[[#This Row],[magazyn]]-F1947+cukier3[[#This Row],[Ilość cukru]]</f>
        <v>0</v>
      </c>
      <c r="H1948">
        <f>IF(cukier3[[#This Row],[ile zakupiono]]&gt;=4000,1,0)</f>
        <v>0</v>
      </c>
    </row>
    <row r="1949" spans="1:8" x14ac:dyDescent="0.25">
      <c r="A1949" s="1">
        <v>41656</v>
      </c>
      <c r="B1949" t="s">
        <v>217</v>
      </c>
      <c r="C1949">
        <v>14</v>
      </c>
      <c r="D1949">
        <f>MONTH(cukier3[[#This Row],[Data]])</f>
        <v>1</v>
      </c>
      <c r="E1949">
        <f>IF(NOT(D1948=cukier3[[#This Row],[miesiac]]),1,0)</f>
        <v>0</v>
      </c>
      <c r="F1949">
        <f>IF(cukier3[[#This Row],[czypierwszy]]=1,(ROUNDUP((5000-F1948)/1000,0)*1000+F1948-cukier3[[#This Row],[Ilość cukru]]),F1948-cukier3[[#This Row],[Ilość cukru]])</f>
        <v>4034</v>
      </c>
      <c r="G1949">
        <f>cukier3[[#This Row],[magazyn]]-F1948+cukier3[[#This Row],[Ilość cukru]]</f>
        <v>0</v>
      </c>
      <c r="H1949">
        <f>IF(cukier3[[#This Row],[ile zakupiono]]&gt;=4000,1,0)</f>
        <v>0</v>
      </c>
    </row>
    <row r="1950" spans="1:8" x14ac:dyDescent="0.25">
      <c r="A1950" s="1">
        <v>41656</v>
      </c>
      <c r="B1950" t="s">
        <v>47</v>
      </c>
      <c r="C1950">
        <v>431</v>
      </c>
      <c r="D1950">
        <f>MONTH(cukier3[[#This Row],[Data]])</f>
        <v>1</v>
      </c>
      <c r="E1950">
        <f>IF(NOT(D1949=cukier3[[#This Row],[miesiac]]),1,0)</f>
        <v>0</v>
      </c>
      <c r="F1950">
        <f>IF(cukier3[[#This Row],[czypierwszy]]=1,(ROUNDUP((5000-F1949)/1000,0)*1000+F1949-cukier3[[#This Row],[Ilość cukru]]),F1949-cukier3[[#This Row],[Ilość cukru]])</f>
        <v>3603</v>
      </c>
      <c r="G1950">
        <f>cukier3[[#This Row],[magazyn]]-F1949+cukier3[[#This Row],[Ilość cukru]]</f>
        <v>0</v>
      </c>
      <c r="H1950">
        <f>IF(cukier3[[#This Row],[ile zakupiono]]&gt;=4000,1,0)</f>
        <v>0</v>
      </c>
    </row>
    <row r="1951" spans="1:8" x14ac:dyDescent="0.25">
      <c r="A1951" s="1">
        <v>41658</v>
      </c>
      <c r="B1951" t="s">
        <v>24</v>
      </c>
      <c r="C1951">
        <v>390</v>
      </c>
      <c r="D1951">
        <f>MONTH(cukier3[[#This Row],[Data]])</f>
        <v>1</v>
      </c>
      <c r="E1951">
        <f>IF(NOT(D1950=cukier3[[#This Row],[miesiac]]),1,0)</f>
        <v>0</v>
      </c>
      <c r="F1951">
        <f>IF(cukier3[[#This Row],[czypierwszy]]=1,(ROUNDUP((5000-F1950)/1000,0)*1000+F1950-cukier3[[#This Row],[Ilość cukru]]),F1950-cukier3[[#This Row],[Ilość cukru]])</f>
        <v>3213</v>
      </c>
      <c r="G1951">
        <f>cukier3[[#This Row],[magazyn]]-F1950+cukier3[[#This Row],[Ilość cukru]]</f>
        <v>0</v>
      </c>
      <c r="H1951">
        <f>IF(cukier3[[#This Row],[ile zakupiono]]&gt;=4000,1,0)</f>
        <v>0</v>
      </c>
    </row>
    <row r="1952" spans="1:8" x14ac:dyDescent="0.25">
      <c r="A1952" s="1">
        <v>41663</v>
      </c>
      <c r="B1952" t="s">
        <v>224</v>
      </c>
      <c r="C1952">
        <v>1</v>
      </c>
      <c r="D1952">
        <f>MONTH(cukier3[[#This Row],[Data]])</f>
        <v>1</v>
      </c>
      <c r="E1952">
        <f>IF(NOT(D1951=cukier3[[#This Row],[miesiac]]),1,0)</f>
        <v>0</v>
      </c>
      <c r="F1952">
        <f>IF(cukier3[[#This Row],[czypierwszy]]=1,(ROUNDUP((5000-F1951)/1000,0)*1000+F1951-cukier3[[#This Row],[Ilość cukru]]),F1951-cukier3[[#This Row],[Ilość cukru]])</f>
        <v>3212</v>
      </c>
      <c r="G1952">
        <f>cukier3[[#This Row],[magazyn]]-F1951+cukier3[[#This Row],[Ilość cukru]]</f>
        <v>0</v>
      </c>
      <c r="H1952">
        <f>IF(cukier3[[#This Row],[ile zakupiono]]&gt;=4000,1,0)</f>
        <v>0</v>
      </c>
    </row>
    <row r="1953" spans="1:8" x14ac:dyDescent="0.25">
      <c r="A1953" s="1">
        <v>41666</v>
      </c>
      <c r="B1953" t="s">
        <v>19</v>
      </c>
      <c r="C1953">
        <v>392</v>
      </c>
      <c r="D1953">
        <f>MONTH(cukier3[[#This Row],[Data]])</f>
        <v>1</v>
      </c>
      <c r="E1953">
        <f>IF(NOT(D1952=cukier3[[#This Row],[miesiac]]),1,0)</f>
        <v>0</v>
      </c>
      <c r="F1953">
        <f>IF(cukier3[[#This Row],[czypierwszy]]=1,(ROUNDUP((5000-F1952)/1000,0)*1000+F1952-cukier3[[#This Row],[Ilość cukru]]),F1952-cukier3[[#This Row],[Ilość cukru]])</f>
        <v>2820</v>
      </c>
      <c r="G1953">
        <f>cukier3[[#This Row],[magazyn]]-F1952+cukier3[[#This Row],[Ilość cukru]]</f>
        <v>0</v>
      </c>
      <c r="H1953">
        <f>IF(cukier3[[#This Row],[ile zakupiono]]&gt;=4000,1,0)</f>
        <v>0</v>
      </c>
    </row>
    <row r="1954" spans="1:8" x14ac:dyDescent="0.25">
      <c r="A1954" s="1">
        <v>41668</v>
      </c>
      <c r="B1954" t="s">
        <v>39</v>
      </c>
      <c r="C1954">
        <v>175</v>
      </c>
      <c r="D1954">
        <f>MONTH(cukier3[[#This Row],[Data]])</f>
        <v>1</v>
      </c>
      <c r="E1954">
        <f>IF(NOT(D1953=cukier3[[#This Row],[miesiac]]),1,0)</f>
        <v>0</v>
      </c>
      <c r="F1954">
        <f>IF(cukier3[[#This Row],[czypierwszy]]=1,(ROUNDUP((5000-F1953)/1000,0)*1000+F1953-cukier3[[#This Row],[Ilość cukru]]),F1953-cukier3[[#This Row],[Ilość cukru]])</f>
        <v>2645</v>
      </c>
      <c r="G1954">
        <f>cukier3[[#This Row],[magazyn]]-F1953+cukier3[[#This Row],[Ilość cukru]]</f>
        <v>0</v>
      </c>
      <c r="H1954">
        <f>IF(cukier3[[#This Row],[ile zakupiono]]&gt;=4000,1,0)</f>
        <v>0</v>
      </c>
    </row>
    <row r="1955" spans="1:8" x14ac:dyDescent="0.25">
      <c r="A1955" s="1">
        <v>41668</v>
      </c>
      <c r="B1955" t="s">
        <v>57</v>
      </c>
      <c r="C1955">
        <v>118</v>
      </c>
      <c r="D1955">
        <f>MONTH(cukier3[[#This Row],[Data]])</f>
        <v>1</v>
      </c>
      <c r="E1955">
        <f>IF(NOT(D1954=cukier3[[#This Row],[miesiac]]),1,0)</f>
        <v>0</v>
      </c>
      <c r="F1955">
        <f>IF(cukier3[[#This Row],[czypierwszy]]=1,(ROUNDUP((5000-F1954)/1000,0)*1000+F1954-cukier3[[#This Row],[Ilość cukru]]),F1954-cukier3[[#This Row],[Ilość cukru]])</f>
        <v>2527</v>
      </c>
      <c r="G1955">
        <f>cukier3[[#This Row],[magazyn]]-F1954+cukier3[[#This Row],[Ilość cukru]]</f>
        <v>0</v>
      </c>
      <c r="H1955">
        <f>IF(cukier3[[#This Row],[ile zakupiono]]&gt;=4000,1,0)</f>
        <v>0</v>
      </c>
    </row>
    <row r="1956" spans="1:8" x14ac:dyDescent="0.25">
      <c r="A1956" s="1">
        <v>41672</v>
      </c>
      <c r="B1956" t="s">
        <v>11</v>
      </c>
      <c r="C1956">
        <v>297</v>
      </c>
      <c r="D1956">
        <f>MONTH(cukier3[[#This Row],[Data]])</f>
        <v>2</v>
      </c>
      <c r="E1956">
        <f>IF(NOT(D1955=cukier3[[#This Row],[miesiac]]),1,0)</f>
        <v>1</v>
      </c>
      <c r="F1956">
        <f>IF(cukier3[[#This Row],[czypierwszy]]=1,(ROUNDUP((5000-F1955)/1000,0)*1000+F1955-cukier3[[#This Row],[Ilość cukru]]),F1955-cukier3[[#This Row],[Ilość cukru]])</f>
        <v>5230</v>
      </c>
      <c r="G1956">
        <f>cukier3[[#This Row],[magazyn]]-F1955+cukier3[[#This Row],[Ilość cukru]]</f>
        <v>3000</v>
      </c>
      <c r="H1956">
        <f>IF(cukier3[[#This Row],[ile zakupiono]]&gt;=4000,1,0)</f>
        <v>0</v>
      </c>
    </row>
    <row r="1957" spans="1:8" x14ac:dyDescent="0.25">
      <c r="A1957" s="1">
        <v>41676</v>
      </c>
      <c r="B1957" t="s">
        <v>25</v>
      </c>
      <c r="C1957">
        <v>89</v>
      </c>
      <c r="D1957">
        <f>MONTH(cukier3[[#This Row],[Data]])</f>
        <v>2</v>
      </c>
      <c r="E1957">
        <f>IF(NOT(D1956=cukier3[[#This Row],[miesiac]]),1,0)</f>
        <v>0</v>
      </c>
      <c r="F1957">
        <f>IF(cukier3[[#This Row],[czypierwszy]]=1,(ROUNDUP((5000-F1956)/1000,0)*1000+F1956-cukier3[[#This Row],[Ilość cukru]]),F1956-cukier3[[#This Row],[Ilość cukru]])</f>
        <v>5141</v>
      </c>
      <c r="G1957">
        <f>cukier3[[#This Row],[magazyn]]-F1956+cukier3[[#This Row],[Ilość cukru]]</f>
        <v>0</v>
      </c>
      <c r="H1957">
        <f>IF(cukier3[[#This Row],[ile zakupiono]]&gt;=4000,1,0)</f>
        <v>0</v>
      </c>
    </row>
    <row r="1958" spans="1:8" x14ac:dyDescent="0.25">
      <c r="A1958" s="1">
        <v>41676</v>
      </c>
      <c r="B1958" t="s">
        <v>24</v>
      </c>
      <c r="C1958">
        <v>182</v>
      </c>
      <c r="D1958">
        <f>MONTH(cukier3[[#This Row],[Data]])</f>
        <v>2</v>
      </c>
      <c r="E1958">
        <f>IF(NOT(D1957=cukier3[[#This Row],[miesiac]]),1,0)</f>
        <v>0</v>
      </c>
      <c r="F1958">
        <f>IF(cukier3[[#This Row],[czypierwszy]]=1,(ROUNDUP((5000-F1957)/1000,0)*1000+F1957-cukier3[[#This Row],[Ilość cukru]]),F1957-cukier3[[#This Row],[Ilość cukru]])</f>
        <v>4959</v>
      </c>
      <c r="G1958">
        <f>cukier3[[#This Row],[magazyn]]-F1957+cukier3[[#This Row],[Ilość cukru]]</f>
        <v>0</v>
      </c>
      <c r="H1958">
        <f>IF(cukier3[[#This Row],[ile zakupiono]]&gt;=4000,1,0)</f>
        <v>0</v>
      </c>
    </row>
    <row r="1959" spans="1:8" x14ac:dyDescent="0.25">
      <c r="A1959" s="1">
        <v>41677</v>
      </c>
      <c r="B1959" t="s">
        <v>12</v>
      </c>
      <c r="C1959">
        <v>130</v>
      </c>
      <c r="D1959">
        <f>MONTH(cukier3[[#This Row],[Data]])</f>
        <v>2</v>
      </c>
      <c r="E1959">
        <f>IF(NOT(D1958=cukier3[[#This Row],[miesiac]]),1,0)</f>
        <v>0</v>
      </c>
      <c r="F1959">
        <f>IF(cukier3[[#This Row],[czypierwszy]]=1,(ROUNDUP((5000-F1958)/1000,0)*1000+F1958-cukier3[[#This Row],[Ilość cukru]]),F1958-cukier3[[#This Row],[Ilość cukru]])</f>
        <v>4829</v>
      </c>
      <c r="G1959">
        <f>cukier3[[#This Row],[magazyn]]-F1958+cukier3[[#This Row],[Ilość cukru]]</f>
        <v>0</v>
      </c>
      <c r="H1959">
        <f>IF(cukier3[[#This Row],[ile zakupiono]]&gt;=4000,1,0)</f>
        <v>0</v>
      </c>
    </row>
    <row r="1960" spans="1:8" x14ac:dyDescent="0.25">
      <c r="A1960" s="1">
        <v>41680</v>
      </c>
      <c r="B1960" t="s">
        <v>28</v>
      </c>
      <c r="C1960">
        <v>187</v>
      </c>
      <c r="D1960">
        <f>MONTH(cukier3[[#This Row],[Data]])</f>
        <v>2</v>
      </c>
      <c r="E1960">
        <f>IF(NOT(D1959=cukier3[[#This Row],[miesiac]]),1,0)</f>
        <v>0</v>
      </c>
      <c r="F1960">
        <f>IF(cukier3[[#This Row],[czypierwszy]]=1,(ROUNDUP((5000-F1959)/1000,0)*1000+F1959-cukier3[[#This Row],[Ilość cukru]]),F1959-cukier3[[#This Row],[Ilość cukru]])</f>
        <v>4642</v>
      </c>
      <c r="G1960">
        <f>cukier3[[#This Row],[magazyn]]-F1959+cukier3[[#This Row],[Ilość cukru]]</f>
        <v>0</v>
      </c>
      <c r="H1960">
        <f>IF(cukier3[[#This Row],[ile zakupiono]]&gt;=4000,1,0)</f>
        <v>0</v>
      </c>
    </row>
    <row r="1961" spans="1:8" x14ac:dyDescent="0.25">
      <c r="A1961" s="1">
        <v>41681</v>
      </c>
      <c r="B1961" t="s">
        <v>52</v>
      </c>
      <c r="C1961">
        <v>166</v>
      </c>
      <c r="D1961">
        <f>MONTH(cukier3[[#This Row],[Data]])</f>
        <v>2</v>
      </c>
      <c r="E1961">
        <f>IF(NOT(D1960=cukier3[[#This Row],[miesiac]]),1,0)</f>
        <v>0</v>
      </c>
      <c r="F1961">
        <f>IF(cukier3[[#This Row],[czypierwszy]]=1,(ROUNDUP((5000-F1960)/1000,0)*1000+F1960-cukier3[[#This Row],[Ilość cukru]]),F1960-cukier3[[#This Row],[Ilość cukru]])</f>
        <v>4476</v>
      </c>
      <c r="G1961">
        <f>cukier3[[#This Row],[magazyn]]-F1960+cukier3[[#This Row],[Ilość cukru]]</f>
        <v>0</v>
      </c>
      <c r="H1961">
        <f>IF(cukier3[[#This Row],[ile zakupiono]]&gt;=4000,1,0)</f>
        <v>0</v>
      </c>
    </row>
    <row r="1962" spans="1:8" x14ac:dyDescent="0.25">
      <c r="A1962" s="1">
        <v>41682</v>
      </c>
      <c r="B1962" t="s">
        <v>25</v>
      </c>
      <c r="C1962">
        <v>58</v>
      </c>
      <c r="D1962">
        <f>MONTH(cukier3[[#This Row],[Data]])</f>
        <v>2</v>
      </c>
      <c r="E1962">
        <f>IF(NOT(D1961=cukier3[[#This Row],[miesiac]]),1,0)</f>
        <v>0</v>
      </c>
      <c r="F1962">
        <f>IF(cukier3[[#This Row],[czypierwszy]]=1,(ROUNDUP((5000-F1961)/1000,0)*1000+F1961-cukier3[[#This Row],[Ilość cukru]]),F1961-cukier3[[#This Row],[Ilość cukru]])</f>
        <v>4418</v>
      </c>
      <c r="G1962">
        <f>cukier3[[#This Row],[magazyn]]-F1961+cukier3[[#This Row],[Ilość cukru]]</f>
        <v>0</v>
      </c>
      <c r="H1962">
        <f>IF(cukier3[[#This Row],[ile zakupiono]]&gt;=4000,1,0)</f>
        <v>0</v>
      </c>
    </row>
    <row r="1963" spans="1:8" x14ac:dyDescent="0.25">
      <c r="A1963" s="1">
        <v>41686</v>
      </c>
      <c r="B1963" t="s">
        <v>27</v>
      </c>
      <c r="C1963">
        <v>187</v>
      </c>
      <c r="D1963">
        <f>MONTH(cukier3[[#This Row],[Data]])</f>
        <v>2</v>
      </c>
      <c r="E1963">
        <f>IF(NOT(D1962=cukier3[[#This Row],[miesiac]]),1,0)</f>
        <v>0</v>
      </c>
      <c r="F1963">
        <f>IF(cukier3[[#This Row],[czypierwszy]]=1,(ROUNDUP((5000-F1962)/1000,0)*1000+F1962-cukier3[[#This Row],[Ilość cukru]]),F1962-cukier3[[#This Row],[Ilość cukru]])</f>
        <v>4231</v>
      </c>
      <c r="G1963">
        <f>cukier3[[#This Row],[magazyn]]-F1962+cukier3[[#This Row],[Ilość cukru]]</f>
        <v>0</v>
      </c>
      <c r="H1963">
        <f>IF(cukier3[[#This Row],[ile zakupiono]]&gt;=4000,1,0)</f>
        <v>0</v>
      </c>
    </row>
    <row r="1964" spans="1:8" x14ac:dyDescent="0.25">
      <c r="A1964" s="1">
        <v>41687</v>
      </c>
      <c r="B1964" t="s">
        <v>25</v>
      </c>
      <c r="C1964">
        <v>58</v>
      </c>
      <c r="D1964">
        <f>MONTH(cukier3[[#This Row],[Data]])</f>
        <v>2</v>
      </c>
      <c r="E1964">
        <f>IF(NOT(D1963=cukier3[[#This Row],[miesiac]]),1,0)</f>
        <v>0</v>
      </c>
      <c r="F1964">
        <f>IF(cukier3[[#This Row],[czypierwszy]]=1,(ROUNDUP((5000-F1963)/1000,0)*1000+F1963-cukier3[[#This Row],[Ilość cukru]]),F1963-cukier3[[#This Row],[Ilość cukru]])</f>
        <v>4173</v>
      </c>
      <c r="G1964">
        <f>cukier3[[#This Row],[magazyn]]-F1963+cukier3[[#This Row],[Ilość cukru]]</f>
        <v>0</v>
      </c>
      <c r="H1964">
        <f>IF(cukier3[[#This Row],[ile zakupiono]]&gt;=4000,1,0)</f>
        <v>0</v>
      </c>
    </row>
    <row r="1965" spans="1:8" x14ac:dyDescent="0.25">
      <c r="A1965" s="1">
        <v>41689</v>
      </c>
      <c r="B1965" t="s">
        <v>62</v>
      </c>
      <c r="C1965">
        <v>19</v>
      </c>
      <c r="D1965">
        <f>MONTH(cukier3[[#This Row],[Data]])</f>
        <v>2</v>
      </c>
      <c r="E1965">
        <f>IF(NOT(D1964=cukier3[[#This Row],[miesiac]]),1,0)</f>
        <v>0</v>
      </c>
      <c r="F1965">
        <f>IF(cukier3[[#This Row],[czypierwszy]]=1,(ROUNDUP((5000-F1964)/1000,0)*1000+F1964-cukier3[[#This Row],[Ilość cukru]]),F1964-cukier3[[#This Row],[Ilość cukru]])</f>
        <v>4154</v>
      </c>
      <c r="G1965">
        <f>cukier3[[#This Row],[magazyn]]-F1964+cukier3[[#This Row],[Ilość cukru]]</f>
        <v>0</v>
      </c>
      <c r="H1965">
        <f>IF(cukier3[[#This Row],[ile zakupiono]]&gt;=4000,1,0)</f>
        <v>0</v>
      </c>
    </row>
    <row r="1966" spans="1:8" x14ac:dyDescent="0.25">
      <c r="A1966" s="1">
        <v>41689</v>
      </c>
      <c r="B1966" t="s">
        <v>11</v>
      </c>
      <c r="C1966">
        <v>388</v>
      </c>
      <c r="D1966">
        <f>MONTH(cukier3[[#This Row],[Data]])</f>
        <v>2</v>
      </c>
      <c r="E1966">
        <f>IF(NOT(D1965=cukier3[[#This Row],[miesiac]]),1,0)</f>
        <v>0</v>
      </c>
      <c r="F1966">
        <f>IF(cukier3[[#This Row],[czypierwszy]]=1,(ROUNDUP((5000-F1965)/1000,0)*1000+F1965-cukier3[[#This Row],[Ilość cukru]]),F1965-cukier3[[#This Row],[Ilość cukru]])</f>
        <v>3766</v>
      </c>
      <c r="G1966">
        <f>cukier3[[#This Row],[magazyn]]-F1965+cukier3[[#This Row],[Ilość cukru]]</f>
        <v>0</v>
      </c>
      <c r="H1966">
        <f>IF(cukier3[[#This Row],[ile zakupiono]]&gt;=4000,1,0)</f>
        <v>0</v>
      </c>
    </row>
    <row r="1967" spans="1:8" x14ac:dyDescent="0.25">
      <c r="A1967" s="1">
        <v>41690</v>
      </c>
      <c r="B1967" t="s">
        <v>107</v>
      </c>
      <c r="C1967">
        <v>20</v>
      </c>
      <c r="D1967">
        <f>MONTH(cukier3[[#This Row],[Data]])</f>
        <v>2</v>
      </c>
      <c r="E1967">
        <f>IF(NOT(D1966=cukier3[[#This Row],[miesiac]]),1,0)</f>
        <v>0</v>
      </c>
      <c r="F1967">
        <f>IF(cukier3[[#This Row],[czypierwszy]]=1,(ROUNDUP((5000-F1966)/1000,0)*1000+F1966-cukier3[[#This Row],[Ilość cukru]]),F1966-cukier3[[#This Row],[Ilość cukru]])</f>
        <v>3746</v>
      </c>
      <c r="G1967">
        <f>cukier3[[#This Row],[magazyn]]-F1966+cukier3[[#This Row],[Ilość cukru]]</f>
        <v>0</v>
      </c>
      <c r="H1967">
        <f>IF(cukier3[[#This Row],[ile zakupiono]]&gt;=4000,1,0)</f>
        <v>0</v>
      </c>
    </row>
    <row r="1968" spans="1:8" x14ac:dyDescent="0.25">
      <c r="A1968" s="1">
        <v>41690</v>
      </c>
      <c r="B1968" t="s">
        <v>8</v>
      </c>
      <c r="C1968">
        <v>185</v>
      </c>
      <c r="D1968">
        <f>MONTH(cukier3[[#This Row],[Data]])</f>
        <v>2</v>
      </c>
      <c r="E1968">
        <f>IF(NOT(D1967=cukier3[[#This Row],[miesiac]]),1,0)</f>
        <v>0</v>
      </c>
      <c r="F1968">
        <f>IF(cukier3[[#This Row],[czypierwszy]]=1,(ROUNDUP((5000-F1967)/1000,0)*1000+F1967-cukier3[[#This Row],[Ilość cukru]]),F1967-cukier3[[#This Row],[Ilość cukru]])</f>
        <v>3561</v>
      </c>
      <c r="G1968">
        <f>cukier3[[#This Row],[magazyn]]-F1967+cukier3[[#This Row],[Ilość cukru]]</f>
        <v>0</v>
      </c>
      <c r="H1968">
        <f>IF(cukier3[[#This Row],[ile zakupiono]]&gt;=4000,1,0)</f>
        <v>0</v>
      </c>
    </row>
    <row r="1969" spans="1:8" x14ac:dyDescent="0.25">
      <c r="A1969" s="1">
        <v>41690</v>
      </c>
      <c r="B1969" t="s">
        <v>68</v>
      </c>
      <c r="C1969">
        <v>191</v>
      </c>
      <c r="D1969">
        <f>MONTH(cukier3[[#This Row],[Data]])</f>
        <v>2</v>
      </c>
      <c r="E1969">
        <f>IF(NOT(D1968=cukier3[[#This Row],[miesiac]]),1,0)</f>
        <v>0</v>
      </c>
      <c r="F1969">
        <f>IF(cukier3[[#This Row],[czypierwszy]]=1,(ROUNDUP((5000-F1968)/1000,0)*1000+F1968-cukier3[[#This Row],[Ilość cukru]]),F1968-cukier3[[#This Row],[Ilość cukru]])</f>
        <v>3370</v>
      </c>
      <c r="G1969">
        <f>cukier3[[#This Row],[magazyn]]-F1968+cukier3[[#This Row],[Ilość cukru]]</f>
        <v>0</v>
      </c>
      <c r="H1969">
        <f>IF(cukier3[[#This Row],[ile zakupiono]]&gt;=4000,1,0)</f>
        <v>0</v>
      </c>
    </row>
    <row r="1970" spans="1:8" x14ac:dyDescent="0.25">
      <c r="A1970" s="1">
        <v>41691</v>
      </c>
      <c r="B1970" t="s">
        <v>89</v>
      </c>
      <c r="C1970">
        <v>1</v>
      </c>
      <c r="D1970">
        <f>MONTH(cukier3[[#This Row],[Data]])</f>
        <v>2</v>
      </c>
      <c r="E1970">
        <f>IF(NOT(D1969=cukier3[[#This Row],[miesiac]]),1,0)</f>
        <v>0</v>
      </c>
      <c r="F1970">
        <f>IF(cukier3[[#This Row],[czypierwszy]]=1,(ROUNDUP((5000-F1969)/1000,0)*1000+F1969-cukier3[[#This Row],[Ilość cukru]]),F1969-cukier3[[#This Row],[Ilość cukru]])</f>
        <v>3369</v>
      </c>
      <c r="G1970">
        <f>cukier3[[#This Row],[magazyn]]-F1969+cukier3[[#This Row],[Ilość cukru]]</f>
        <v>0</v>
      </c>
      <c r="H1970">
        <f>IF(cukier3[[#This Row],[ile zakupiono]]&gt;=4000,1,0)</f>
        <v>0</v>
      </c>
    </row>
    <row r="1971" spans="1:8" x14ac:dyDescent="0.25">
      <c r="A1971" s="1">
        <v>41692</v>
      </c>
      <c r="B1971" t="s">
        <v>73</v>
      </c>
      <c r="C1971">
        <v>90</v>
      </c>
      <c r="D1971">
        <f>MONTH(cukier3[[#This Row],[Data]])</f>
        <v>2</v>
      </c>
      <c r="E1971">
        <f>IF(NOT(D1970=cukier3[[#This Row],[miesiac]]),1,0)</f>
        <v>0</v>
      </c>
      <c r="F1971">
        <f>IF(cukier3[[#This Row],[czypierwszy]]=1,(ROUNDUP((5000-F1970)/1000,0)*1000+F1970-cukier3[[#This Row],[Ilość cukru]]),F1970-cukier3[[#This Row],[Ilość cukru]])</f>
        <v>3279</v>
      </c>
      <c r="G1971">
        <f>cukier3[[#This Row],[magazyn]]-F1970+cukier3[[#This Row],[Ilość cukru]]</f>
        <v>0</v>
      </c>
      <c r="H1971">
        <f>IF(cukier3[[#This Row],[ile zakupiono]]&gt;=4000,1,0)</f>
        <v>0</v>
      </c>
    </row>
    <row r="1972" spans="1:8" x14ac:dyDescent="0.25">
      <c r="A1972" s="1">
        <v>41696</v>
      </c>
      <c r="B1972" t="s">
        <v>11</v>
      </c>
      <c r="C1972">
        <v>234</v>
      </c>
      <c r="D1972">
        <f>MONTH(cukier3[[#This Row],[Data]])</f>
        <v>2</v>
      </c>
      <c r="E1972">
        <f>IF(NOT(D1971=cukier3[[#This Row],[miesiac]]),1,0)</f>
        <v>0</v>
      </c>
      <c r="F1972">
        <f>IF(cukier3[[#This Row],[czypierwszy]]=1,(ROUNDUP((5000-F1971)/1000,0)*1000+F1971-cukier3[[#This Row],[Ilość cukru]]),F1971-cukier3[[#This Row],[Ilość cukru]])</f>
        <v>3045</v>
      </c>
      <c r="G1972">
        <f>cukier3[[#This Row],[magazyn]]-F1971+cukier3[[#This Row],[Ilość cukru]]</f>
        <v>0</v>
      </c>
      <c r="H1972">
        <f>IF(cukier3[[#This Row],[ile zakupiono]]&gt;=4000,1,0)</f>
        <v>0</v>
      </c>
    </row>
    <row r="1973" spans="1:8" x14ac:dyDescent="0.25">
      <c r="A1973" s="1">
        <v>41699</v>
      </c>
      <c r="B1973" t="s">
        <v>47</v>
      </c>
      <c r="C1973">
        <v>212</v>
      </c>
      <c r="D1973">
        <f>MONTH(cukier3[[#This Row],[Data]])</f>
        <v>3</v>
      </c>
      <c r="E1973">
        <f>IF(NOT(D1972=cukier3[[#This Row],[miesiac]]),1,0)</f>
        <v>1</v>
      </c>
      <c r="F1973">
        <f>IF(cukier3[[#This Row],[czypierwszy]]=1,(ROUNDUP((5000-F1972)/1000,0)*1000+F1972-cukier3[[#This Row],[Ilość cukru]]),F1972-cukier3[[#This Row],[Ilość cukru]])</f>
        <v>4833</v>
      </c>
      <c r="G1973">
        <f>cukier3[[#This Row],[magazyn]]-F1972+cukier3[[#This Row],[Ilość cukru]]</f>
        <v>2000</v>
      </c>
      <c r="H1973">
        <f>IF(cukier3[[#This Row],[ile zakupiono]]&gt;=4000,1,0)</f>
        <v>0</v>
      </c>
    </row>
    <row r="1974" spans="1:8" x14ac:dyDescent="0.25">
      <c r="A1974" s="1">
        <v>41701</v>
      </c>
      <c r="B1974" t="s">
        <v>47</v>
      </c>
      <c r="C1974">
        <v>372</v>
      </c>
      <c r="D1974">
        <f>MONTH(cukier3[[#This Row],[Data]])</f>
        <v>3</v>
      </c>
      <c r="E1974">
        <f>IF(NOT(D1973=cukier3[[#This Row],[miesiac]]),1,0)</f>
        <v>0</v>
      </c>
      <c r="F1974">
        <f>IF(cukier3[[#This Row],[czypierwszy]]=1,(ROUNDUP((5000-F1973)/1000,0)*1000+F1973-cukier3[[#This Row],[Ilość cukru]]),F1973-cukier3[[#This Row],[Ilość cukru]])</f>
        <v>4461</v>
      </c>
      <c r="G1974">
        <f>cukier3[[#This Row],[magazyn]]-F1973+cukier3[[#This Row],[Ilość cukru]]</f>
        <v>0</v>
      </c>
      <c r="H1974">
        <f>IF(cukier3[[#This Row],[ile zakupiono]]&gt;=4000,1,0)</f>
        <v>0</v>
      </c>
    </row>
    <row r="1975" spans="1:8" x14ac:dyDescent="0.25">
      <c r="A1975" s="1">
        <v>41701</v>
      </c>
      <c r="B1975" t="s">
        <v>37</v>
      </c>
      <c r="C1975">
        <v>102</v>
      </c>
      <c r="D1975">
        <f>MONTH(cukier3[[#This Row],[Data]])</f>
        <v>3</v>
      </c>
      <c r="E1975">
        <f>IF(NOT(D1974=cukier3[[#This Row],[miesiac]]),1,0)</f>
        <v>0</v>
      </c>
      <c r="F1975">
        <f>IF(cukier3[[#This Row],[czypierwszy]]=1,(ROUNDUP((5000-F1974)/1000,0)*1000+F1974-cukier3[[#This Row],[Ilość cukru]]),F1974-cukier3[[#This Row],[Ilość cukru]])</f>
        <v>4359</v>
      </c>
      <c r="G1975">
        <f>cukier3[[#This Row],[magazyn]]-F1974+cukier3[[#This Row],[Ilość cukru]]</f>
        <v>0</v>
      </c>
      <c r="H1975">
        <f>IF(cukier3[[#This Row],[ile zakupiono]]&gt;=4000,1,0)</f>
        <v>0</v>
      </c>
    </row>
    <row r="1976" spans="1:8" x14ac:dyDescent="0.25">
      <c r="A1976" s="1">
        <v>41701</v>
      </c>
      <c r="B1976" t="s">
        <v>12</v>
      </c>
      <c r="C1976">
        <v>69</v>
      </c>
      <c r="D1976">
        <f>MONTH(cukier3[[#This Row],[Data]])</f>
        <v>3</v>
      </c>
      <c r="E1976">
        <f>IF(NOT(D1975=cukier3[[#This Row],[miesiac]]),1,0)</f>
        <v>0</v>
      </c>
      <c r="F1976">
        <f>IF(cukier3[[#This Row],[czypierwszy]]=1,(ROUNDUP((5000-F1975)/1000,0)*1000+F1975-cukier3[[#This Row],[Ilość cukru]]),F1975-cukier3[[#This Row],[Ilość cukru]])</f>
        <v>4290</v>
      </c>
      <c r="G1976">
        <f>cukier3[[#This Row],[magazyn]]-F1975+cukier3[[#This Row],[Ilość cukru]]</f>
        <v>0</v>
      </c>
      <c r="H1976">
        <f>IF(cukier3[[#This Row],[ile zakupiono]]&gt;=4000,1,0)</f>
        <v>0</v>
      </c>
    </row>
    <row r="1977" spans="1:8" x14ac:dyDescent="0.25">
      <c r="A1977" s="1">
        <v>41708</v>
      </c>
      <c r="B1977" t="s">
        <v>177</v>
      </c>
      <c r="C1977">
        <v>5</v>
      </c>
      <c r="D1977">
        <f>MONTH(cukier3[[#This Row],[Data]])</f>
        <v>3</v>
      </c>
      <c r="E1977">
        <f>IF(NOT(D1976=cukier3[[#This Row],[miesiac]]),1,0)</f>
        <v>0</v>
      </c>
      <c r="F1977">
        <f>IF(cukier3[[#This Row],[czypierwszy]]=1,(ROUNDUP((5000-F1976)/1000,0)*1000+F1976-cukier3[[#This Row],[Ilość cukru]]),F1976-cukier3[[#This Row],[Ilość cukru]])</f>
        <v>4285</v>
      </c>
      <c r="G1977">
        <f>cukier3[[#This Row],[magazyn]]-F1976+cukier3[[#This Row],[Ilość cukru]]</f>
        <v>0</v>
      </c>
      <c r="H1977">
        <f>IF(cukier3[[#This Row],[ile zakupiono]]&gt;=4000,1,0)</f>
        <v>0</v>
      </c>
    </row>
    <row r="1978" spans="1:8" x14ac:dyDescent="0.25">
      <c r="A1978" s="1">
        <v>41713</v>
      </c>
      <c r="B1978" t="s">
        <v>71</v>
      </c>
      <c r="C1978">
        <v>146</v>
      </c>
      <c r="D1978">
        <f>MONTH(cukier3[[#This Row],[Data]])</f>
        <v>3</v>
      </c>
      <c r="E1978">
        <f>IF(NOT(D1977=cukier3[[#This Row],[miesiac]]),1,0)</f>
        <v>0</v>
      </c>
      <c r="F1978">
        <f>IF(cukier3[[#This Row],[czypierwszy]]=1,(ROUNDUP((5000-F1977)/1000,0)*1000+F1977-cukier3[[#This Row],[Ilość cukru]]),F1977-cukier3[[#This Row],[Ilość cukru]])</f>
        <v>4139</v>
      </c>
      <c r="G1978">
        <f>cukier3[[#This Row],[magazyn]]-F1977+cukier3[[#This Row],[Ilość cukru]]</f>
        <v>0</v>
      </c>
      <c r="H1978">
        <f>IF(cukier3[[#This Row],[ile zakupiono]]&gt;=4000,1,0)</f>
        <v>0</v>
      </c>
    </row>
    <row r="1979" spans="1:8" x14ac:dyDescent="0.25">
      <c r="A1979" s="1">
        <v>41714</v>
      </c>
      <c r="B1979" t="s">
        <v>22</v>
      </c>
      <c r="C1979">
        <v>114</v>
      </c>
      <c r="D1979">
        <f>MONTH(cukier3[[#This Row],[Data]])</f>
        <v>3</v>
      </c>
      <c r="E1979">
        <f>IF(NOT(D1978=cukier3[[#This Row],[miesiac]]),1,0)</f>
        <v>0</v>
      </c>
      <c r="F1979">
        <f>IF(cukier3[[#This Row],[czypierwszy]]=1,(ROUNDUP((5000-F1978)/1000,0)*1000+F1978-cukier3[[#This Row],[Ilość cukru]]),F1978-cukier3[[#This Row],[Ilość cukru]])</f>
        <v>4025</v>
      </c>
      <c r="G1979">
        <f>cukier3[[#This Row],[magazyn]]-F1978+cukier3[[#This Row],[Ilość cukru]]</f>
        <v>0</v>
      </c>
      <c r="H1979">
        <f>IF(cukier3[[#This Row],[ile zakupiono]]&gt;=4000,1,0)</f>
        <v>0</v>
      </c>
    </row>
    <row r="1980" spans="1:8" x14ac:dyDescent="0.25">
      <c r="A1980" s="1">
        <v>41716</v>
      </c>
      <c r="B1980" t="s">
        <v>16</v>
      </c>
      <c r="C1980">
        <v>265</v>
      </c>
      <c r="D1980">
        <f>MONTH(cukier3[[#This Row],[Data]])</f>
        <v>3</v>
      </c>
      <c r="E1980">
        <f>IF(NOT(D1979=cukier3[[#This Row],[miesiac]]),1,0)</f>
        <v>0</v>
      </c>
      <c r="F1980">
        <f>IF(cukier3[[#This Row],[czypierwszy]]=1,(ROUNDUP((5000-F1979)/1000,0)*1000+F1979-cukier3[[#This Row],[Ilość cukru]]),F1979-cukier3[[#This Row],[Ilość cukru]])</f>
        <v>3760</v>
      </c>
      <c r="G1980">
        <f>cukier3[[#This Row],[magazyn]]-F1979+cukier3[[#This Row],[Ilość cukru]]</f>
        <v>0</v>
      </c>
      <c r="H1980">
        <f>IF(cukier3[[#This Row],[ile zakupiono]]&gt;=4000,1,0)</f>
        <v>0</v>
      </c>
    </row>
    <row r="1981" spans="1:8" x14ac:dyDescent="0.25">
      <c r="A1981" s="1">
        <v>41716</v>
      </c>
      <c r="B1981" t="s">
        <v>130</v>
      </c>
      <c r="C1981">
        <v>1</v>
      </c>
      <c r="D1981">
        <f>MONTH(cukier3[[#This Row],[Data]])</f>
        <v>3</v>
      </c>
      <c r="E1981">
        <f>IF(NOT(D1980=cukier3[[#This Row],[miesiac]]),1,0)</f>
        <v>0</v>
      </c>
      <c r="F1981">
        <f>IF(cukier3[[#This Row],[czypierwszy]]=1,(ROUNDUP((5000-F1980)/1000,0)*1000+F1980-cukier3[[#This Row],[Ilość cukru]]),F1980-cukier3[[#This Row],[Ilość cukru]])</f>
        <v>3759</v>
      </c>
      <c r="G1981">
        <f>cukier3[[#This Row],[magazyn]]-F1980+cukier3[[#This Row],[Ilość cukru]]</f>
        <v>0</v>
      </c>
      <c r="H1981">
        <f>IF(cukier3[[#This Row],[ile zakupiono]]&gt;=4000,1,0)</f>
        <v>0</v>
      </c>
    </row>
    <row r="1982" spans="1:8" x14ac:dyDescent="0.25">
      <c r="A1982" s="1">
        <v>41719</v>
      </c>
      <c r="B1982" t="s">
        <v>158</v>
      </c>
      <c r="C1982">
        <v>16</v>
      </c>
      <c r="D1982">
        <f>MONTH(cukier3[[#This Row],[Data]])</f>
        <v>3</v>
      </c>
      <c r="E1982">
        <f>IF(NOT(D1981=cukier3[[#This Row],[miesiac]]),1,0)</f>
        <v>0</v>
      </c>
      <c r="F1982">
        <f>IF(cukier3[[#This Row],[czypierwszy]]=1,(ROUNDUP((5000-F1981)/1000,0)*1000+F1981-cukier3[[#This Row],[Ilość cukru]]),F1981-cukier3[[#This Row],[Ilość cukru]])</f>
        <v>3743</v>
      </c>
      <c r="G1982">
        <f>cukier3[[#This Row],[magazyn]]-F1981+cukier3[[#This Row],[Ilość cukru]]</f>
        <v>0</v>
      </c>
      <c r="H1982">
        <f>IF(cukier3[[#This Row],[ile zakupiono]]&gt;=4000,1,0)</f>
        <v>0</v>
      </c>
    </row>
    <row r="1983" spans="1:8" x14ac:dyDescent="0.25">
      <c r="A1983" s="1">
        <v>41721</v>
      </c>
      <c r="B1983" t="s">
        <v>193</v>
      </c>
      <c r="C1983">
        <v>11</v>
      </c>
      <c r="D1983">
        <f>MONTH(cukier3[[#This Row],[Data]])</f>
        <v>3</v>
      </c>
      <c r="E1983">
        <f>IF(NOT(D1982=cukier3[[#This Row],[miesiac]]),1,0)</f>
        <v>0</v>
      </c>
      <c r="F1983">
        <f>IF(cukier3[[#This Row],[czypierwszy]]=1,(ROUNDUP((5000-F1982)/1000,0)*1000+F1982-cukier3[[#This Row],[Ilość cukru]]),F1982-cukier3[[#This Row],[Ilość cukru]])</f>
        <v>3732</v>
      </c>
      <c r="G1983">
        <f>cukier3[[#This Row],[magazyn]]-F1982+cukier3[[#This Row],[Ilość cukru]]</f>
        <v>0</v>
      </c>
      <c r="H1983">
        <f>IF(cukier3[[#This Row],[ile zakupiono]]&gt;=4000,1,0)</f>
        <v>0</v>
      </c>
    </row>
    <row r="1984" spans="1:8" x14ac:dyDescent="0.25">
      <c r="A1984" s="1">
        <v>41721</v>
      </c>
      <c r="B1984" t="s">
        <v>24</v>
      </c>
      <c r="C1984">
        <v>118</v>
      </c>
      <c r="D1984">
        <f>MONTH(cukier3[[#This Row],[Data]])</f>
        <v>3</v>
      </c>
      <c r="E1984">
        <f>IF(NOT(D1983=cukier3[[#This Row],[miesiac]]),1,0)</f>
        <v>0</v>
      </c>
      <c r="F1984">
        <f>IF(cukier3[[#This Row],[czypierwszy]]=1,(ROUNDUP((5000-F1983)/1000,0)*1000+F1983-cukier3[[#This Row],[Ilość cukru]]),F1983-cukier3[[#This Row],[Ilość cukru]])</f>
        <v>3614</v>
      </c>
      <c r="G1984">
        <f>cukier3[[#This Row],[magazyn]]-F1983+cukier3[[#This Row],[Ilość cukru]]</f>
        <v>0</v>
      </c>
      <c r="H1984">
        <f>IF(cukier3[[#This Row],[ile zakupiono]]&gt;=4000,1,0)</f>
        <v>0</v>
      </c>
    </row>
    <row r="1985" spans="1:8" x14ac:dyDescent="0.25">
      <c r="A1985" s="1">
        <v>41728</v>
      </c>
      <c r="B1985" t="s">
        <v>47</v>
      </c>
      <c r="C1985">
        <v>213</v>
      </c>
      <c r="D1985">
        <f>MONTH(cukier3[[#This Row],[Data]])</f>
        <v>3</v>
      </c>
      <c r="E1985">
        <f>IF(NOT(D1984=cukier3[[#This Row],[miesiac]]),1,0)</f>
        <v>0</v>
      </c>
      <c r="F1985">
        <f>IF(cukier3[[#This Row],[czypierwszy]]=1,(ROUNDUP((5000-F1984)/1000,0)*1000+F1984-cukier3[[#This Row],[Ilość cukru]]),F1984-cukier3[[#This Row],[Ilość cukru]])</f>
        <v>3401</v>
      </c>
      <c r="G1985">
        <f>cukier3[[#This Row],[magazyn]]-F1984+cukier3[[#This Row],[Ilość cukru]]</f>
        <v>0</v>
      </c>
      <c r="H1985">
        <f>IF(cukier3[[#This Row],[ile zakupiono]]&gt;=4000,1,0)</f>
        <v>0</v>
      </c>
    </row>
    <row r="1986" spans="1:8" x14ac:dyDescent="0.25">
      <c r="A1986" s="1">
        <v>41732</v>
      </c>
      <c r="B1986" t="s">
        <v>11</v>
      </c>
      <c r="C1986">
        <v>146</v>
      </c>
      <c r="D1986">
        <f>MONTH(cukier3[[#This Row],[Data]])</f>
        <v>4</v>
      </c>
      <c r="E1986">
        <f>IF(NOT(D1985=cukier3[[#This Row],[miesiac]]),1,0)</f>
        <v>1</v>
      </c>
      <c r="F1986">
        <f>IF(cukier3[[#This Row],[czypierwszy]]=1,(ROUNDUP((5000-F1985)/1000,0)*1000+F1985-cukier3[[#This Row],[Ilość cukru]]),F1985-cukier3[[#This Row],[Ilość cukru]])</f>
        <v>5255</v>
      </c>
      <c r="G1986">
        <f>cukier3[[#This Row],[magazyn]]-F1985+cukier3[[#This Row],[Ilość cukru]]</f>
        <v>2000</v>
      </c>
      <c r="H1986">
        <f>IF(cukier3[[#This Row],[ile zakupiono]]&gt;=4000,1,0)</f>
        <v>0</v>
      </c>
    </row>
    <row r="1987" spans="1:8" x14ac:dyDescent="0.25">
      <c r="A1987" s="1">
        <v>41734</v>
      </c>
      <c r="B1987" t="s">
        <v>126</v>
      </c>
      <c r="C1987">
        <v>6</v>
      </c>
      <c r="D1987">
        <f>MONTH(cukier3[[#This Row],[Data]])</f>
        <v>4</v>
      </c>
      <c r="E1987">
        <f>IF(NOT(D1986=cukier3[[#This Row],[miesiac]]),1,0)</f>
        <v>0</v>
      </c>
      <c r="F1987">
        <f>IF(cukier3[[#This Row],[czypierwszy]]=1,(ROUNDUP((5000-F1986)/1000,0)*1000+F1986-cukier3[[#This Row],[Ilość cukru]]),F1986-cukier3[[#This Row],[Ilość cukru]])</f>
        <v>5249</v>
      </c>
      <c r="G1987">
        <f>cukier3[[#This Row],[magazyn]]-F1986+cukier3[[#This Row],[Ilość cukru]]</f>
        <v>0</v>
      </c>
      <c r="H1987">
        <f>IF(cukier3[[#This Row],[ile zakupiono]]&gt;=4000,1,0)</f>
        <v>0</v>
      </c>
    </row>
    <row r="1988" spans="1:8" x14ac:dyDescent="0.25">
      <c r="A1988" s="1">
        <v>41736</v>
      </c>
      <c r="B1988" t="s">
        <v>47</v>
      </c>
      <c r="C1988">
        <v>392</v>
      </c>
      <c r="D1988">
        <f>MONTH(cukier3[[#This Row],[Data]])</f>
        <v>4</v>
      </c>
      <c r="E1988">
        <f>IF(NOT(D1987=cukier3[[#This Row],[miesiac]]),1,0)</f>
        <v>0</v>
      </c>
      <c r="F1988">
        <f>IF(cukier3[[#This Row],[czypierwszy]]=1,(ROUNDUP((5000-F1987)/1000,0)*1000+F1987-cukier3[[#This Row],[Ilość cukru]]),F1987-cukier3[[#This Row],[Ilość cukru]])</f>
        <v>4857</v>
      </c>
      <c r="G1988">
        <f>cukier3[[#This Row],[magazyn]]-F1987+cukier3[[#This Row],[Ilość cukru]]</f>
        <v>0</v>
      </c>
      <c r="H1988">
        <f>IF(cukier3[[#This Row],[ile zakupiono]]&gt;=4000,1,0)</f>
        <v>0</v>
      </c>
    </row>
    <row r="1989" spans="1:8" x14ac:dyDescent="0.25">
      <c r="A1989" s="1">
        <v>41736</v>
      </c>
      <c r="B1989" t="s">
        <v>104</v>
      </c>
      <c r="C1989">
        <v>422</v>
      </c>
      <c r="D1989">
        <f>MONTH(cukier3[[#This Row],[Data]])</f>
        <v>4</v>
      </c>
      <c r="E1989">
        <f>IF(NOT(D1988=cukier3[[#This Row],[miesiac]]),1,0)</f>
        <v>0</v>
      </c>
      <c r="F1989">
        <f>IF(cukier3[[#This Row],[czypierwszy]]=1,(ROUNDUP((5000-F1988)/1000,0)*1000+F1988-cukier3[[#This Row],[Ilość cukru]]),F1988-cukier3[[#This Row],[Ilość cukru]])</f>
        <v>4435</v>
      </c>
      <c r="G1989">
        <f>cukier3[[#This Row],[magazyn]]-F1988+cukier3[[#This Row],[Ilość cukru]]</f>
        <v>0</v>
      </c>
      <c r="H1989">
        <f>IF(cukier3[[#This Row],[ile zakupiono]]&gt;=4000,1,0)</f>
        <v>0</v>
      </c>
    </row>
    <row r="1990" spans="1:8" x14ac:dyDescent="0.25">
      <c r="A1990" s="1">
        <v>41740</v>
      </c>
      <c r="B1990" t="s">
        <v>24</v>
      </c>
      <c r="C1990">
        <v>474</v>
      </c>
      <c r="D1990">
        <f>MONTH(cukier3[[#This Row],[Data]])</f>
        <v>4</v>
      </c>
      <c r="E1990">
        <f>IF(NOT(D1989=cukier3[[#This Row],[miesiac]]),1,0)</f>
        <v>0</v>
      </c>
      <c r="F1990">
        <f>IF(cukier3[[#This Row],[czypierwszy]]=1,(ROUNDUP((5000-F1989)/1000,0)*1000+F1989-cukier3[[#This Row],[Ilość cukru]]),F1989-cukier3[[#This Row],[Ilość cukru]])</f>
        <v>3961</v>
      </c>
      <c r="G1990">
        <f>cukier3[[#This Row],[magazyn]]-F1989+cukier3[[#This Row],[Ilość cukru]]</f>
        <v>0</v>
      </c>
      <c r="H1990">
        <f>IF(cukier3[[#This Row],[ile zakupiono]]&gt;=4000,1,0)</f>
        <v>0</v>
      </c>
    </row>
    <row r="1991" spans="1:8" x14ac:dyDescent="0.25">
      <c r="A1991" s="1">
        <v>41741</v>
      </c>
      <c r="B1991" t="s">
        <v>57</v>
      </c>
      <c r="C1991">
        <v>166</v>
      </c>
      <c r="D1991">
        <f>MONTH(cukier3[[#This Row],[Data]])</f>
        <v>4</v>
      </c>
      <c r="E1991">
        <f>IF(NOT(D1990=cukier3[[#This Row],[miesiac]]),1,0)</f>
        <v>0</v>
      </c>
      <c r="F1991">
        <f>IF(cukier3[[#This Row],[czypierwszy]]=1,(ROUNDUP((5000-F1990)/1000,0)*1000+F1990-cukier3[[#This Row],[Ilość cukru]]),F1990-cukier3[[#This Row],[Ilość cukru]])</f>
        <v>3795</v>
      </c>
      <c r="G1991">
        <f>cukier3[[#This Row],[magazyn]]-F1990+cukier3[[#This Row],[Ilość cukru]]</f>
        <v>0</v>
      </c>
      <c r="H1991">
        <f>IF(cukier3[[#This Row],[ile zakupiono]]&gt;=4000,1,0)</f>
        <v>0</v>
      </c>
    </row>
    <row r="1992" spans="1:8" x14ac:dyDescent="0.25">
      <c r="A1992" s="1">
        <v>41743</v>
      </c>
      <c r="B1992" t="s">
        <v>57</v>
      </c>
      <c r="C1992">
        <v>121</v>
      </c>
      <c r="D1992">
        <f>MONTH(cukier3[[#This Row],[Data]])</f>
        <v>4</v>
      </c>
      <c r="E1992">
        <f>IF(NOT(D1991=cukier3[[#This Row],[miesiac]]),1,0)</f>
        <v>0</v>
      </c>
      <c r="F1992">
        <f>IF(cukier3[[#This Row],[czypierwszy]]=1,(ROUNDUP((5000-F1991)/1000,0)*1000+F1991-cukier3[[#This Row],[Ilość cukru]]),F1991-cukier3[[#This Row],[Ilość cukru]])</f>
        <v>3674</v>
      </c>
      <c r="G1992">
        <f>cukier3[[#This Row],[magazyn]]-F1991+cukier3[[#This Row],[Ilość cukru]]</f>
        <v>0</v>
      </c>
      <c r="H1992">
        <f>IF(cukier3[[#This Row],[ile zakupiono]]&gt;=4000,1,0)</f>
        <v>0</v>
      </c>
    </row>
    <row r="1993" spans="1:8" x14ac:dyDescent="0.25">
      <c r="A1993" s="1">
        <v>41744</v>
      </c>
      <c r="B1993" t="s">
        <v>19</v>
      </c>
      <c r="C1993">
        <v>406</v>
      </c>
      <c r="D1993">
        <f>MONTH(cukier3[[#This Row],[Data]])</f>
        <v>4</v>
      </c>
      <c r="E1993">
        <f>IF(NOT(D1992=cukier3[[#This Row],[miesiac]]),1,0)</f>
        <v>0</v>
      </c>
      <c r="F1993">
        <f>IF(cukier3[[#This Row],[czypierwszy]]=1,(ROUNDUP((5000-F1992)/1000,0)*1000+F1992-cukier3[[#This Row],[Ilość cukru]]),F1992-cukier3[[#This Row],[Ilość cukru]])</f>
        <v>3268</v>
      </c>
      <c r="G1993">
        <f>cukier3[[#This Row],[magazyn]]-F1992+cukier3[[#This Row],[Ilość cukru]]</f>
        <v>0</v>
      </c>
      <c r="H1993">
        <f>IF(cukier3[[#This Row],[ile zakupiono]]&gt;=4000,1,0)</f>
        <v>0</v>
      </c>
    </row>
    <row r="1994" spans="1:8" x14ac:dyDescent="0.25">
      <c r="A1994" s="1">
        <v>41746</v>
      </c>
      <c r="B1994" t="s">
        <v>28</v>
      </c>
      <c r="C1994">
        <v>41</v>
      </c>
      <c r="D1994">
        <f>MONTH(cukier3[[#This Row],[Data]])</f>
        <v>4</v>
      </c>
      <c r="E1994">
        <f>IF(NOT(D1993=cukier3[[#This Row],[miesiac]]),1,0)</f>
        <v>0</v>
      </c>
      <c r="F1994">
        <f>IF(cukier3[[#This Row],[czypierwszy]]=1,(ROUNDUP((5000-F1993)/1000,0)*1000+F1993-cukier3[[#This Row],[Ilość cukru]]),F1993-cukier3[[#This Row],[Ilość cukru]])</f>
        <v>3227</v>
      </c>
      <c r="G1994">
        <f>cukier3[[#This Row],[magazyn]]-F1993+cukier3[[#This Row],[Ilość cukru]]</f>
        <v>0</v>
      </c>
      <c r="H1994">
        <f>IF(cukier3[[#This Row],[ile zakupiono]]&gt;=4000,1,0)</f>
        <v>0</v>
      </c>
    </row>
    <row r="1995" spans="1:8" x14ac:dyDescent="0.25">
      <c r="A1995" s="1">
        <v>41750</v>
      </c>
      <c r="B1995" t="s">
        <v>52</v>
      </c>
      <c r="C1995">
        <v>254</v>
      </c>
      <c r="D1995">
        <f>MONTH(cukier3[[#This Row],[Data]])</f>
        <v>4</v>
      </c>
      <c r="E1995">
        <f>IF(NOT(D1994=cukier3[[#This Row],[miesiac]]),1,0)</f>
        <v>0</v>
      </c>
      <c r="F1995">
        <f>IF(cukier3[[#This Row],[czypierwszy]]=1,(ROUNDUP((5000-F1994)/1000,0)*1000+F1994-cukier3[[#This Row],[Ilość cukru]]),F1994-cukier3[[#This Row],[Ilość cukru]])</f>
        <v>2973</v>
      </c>
      <c r="G1995">
        <f>cukier3[[#This Row],[magazyn]]-F1994+cukier3[[#This Row],[Ilość cukru]]</f>
        <v>0</v>
      </c>
      <c r="H1995">
        <f>IF(cukier3[[#This Row],[ile zakupiono]]&gt;=4000,1,0)</f>
        <v>0</v>
      </c>
    </row>
    <row r="1996" spans="1:8" x14ac:dyDescent="0.25">
      <c r="A1996" s="1">
        <v>41750</v>
      </c>
      <c r="B1996" t="s">
        <v>11</v>
      </c>
      <c r="C1996">
        <v>246</v>
      </c>
      <c r="D1996">
        <f>MONTH(cukier3[[#This Row],[Data]])</f>
        <v>4</v>
      </c>
      <c r="E1996">
        <f>IF(NOT(D1995=cukier3[[#This Row],[miesiac]]),1,0)</f>
        <v>0</v>
      </c>
      <c r="F1996">
        <f>IF(cukier3[[#This Row],[czypierwszy]]=1,(ROUNDUP((5000-F1995)/1000,0)*1000+F1995-cukier3[[#This Row],[Ilość cukru]]),F1995-cukier3[[#This Row],[Ilość cukru]])</f>
        <v>2727</v>
      </c>
      <c r="G1996">
        <f>cukier3[[#This Row],[magazyn]]-F1995+cukier3[[#This Row],[Ilość cukru]]</f>
        <v>0</v>
      </c>
      <c r="H1996">
        <f>IF(cukier3[[#This Row],[ile zakupiono]]&gt;=4000,1,0)</f>
        <v>0</v>
      </c>
    </row>
    <row r="1997" spans="1:8" x14ac:dyDescent="0.25">
      <c r="A1997" s="1">
        <v>41755</v>
      </c>
      <c r="B1997" t="s">
        <v>21</v>
      </c>
      <c r="C1997">
        <v>148</v>
      </c>
      <c r="D1997">
        <f>MONTH(cukier3[[#This Row],[Data]])</f>
        <v>4</v>
      </c>
      <c r="E1997">
        <f>IF(NOT(D1996=cukier3[[#This Row],[miesiac]]),1,0)</f>
        <v>0</v>
      </c>
      <c r="F1997">
        <f>IF(cukier3[[#This Row],[czypierwszy]]=1,(ROUNDUP((5000-F1996)/1000,0)*1000+F1996-cukier3[[#This Row],[Ilość cukru]]),F1996-cukier3[[#This Row],[Ilość cukru]])</f>
        <v>2579</v>
      </c>
      <c r="G1997">
        <f>cukier3[[#This Row],[magazyn]]-F1996+cukier3[[#This Row],[Ilość cukru]]</f>
        <v>0</v>
      </c>
      <c r="H1997">
        <f>IF(cukier3[[#This Row],[ile zakupiono]]&gt;=4000,1,0)</f>
        <v>0</v>
      </c>
    </row>
    <row r="1998" spans="1:8" x14ac:dyDescent="0.25">
      <c r="A1998" s="1">
        <v>41755</v>
      </c>
      <c r="B1998" t="s">
        <v>7</v>
      </c>
      <c r="C1998">
        <v>365</v>
      </c>
      <c r="D1998">
        <f>MONTH(cukier3[[#This Row],[Data]])</f>
        <v>4</v>
      </c>
      <c r="E1998">
        <f>IF(NOT(D1997=cukier3[[#This Row],[miesiac]]),1,0)</f>
        <v>0</v>
      </c>
      <c r="F1998">
        <f>IF(cukier3[[#This Row],[czypierwszy]]=1,(ROUNDUP((5000-F1997)/1000,0)*1000+F1997-cukier3[[#This Row],[Ilość cukru]]),F1997-cukier3[[#This Row],[Ilość cukru]])</f>
        <v>2214</v>
      </c>
      <c r="G1998">
        <f>cukier3[[#This Row],[magazyn]]-F1997+cukier3[[#This Row],[Ilość cukru]]</f>
        <v>0</v>
      </c>
      <c r="H1998">
        <f>IF(cukier3[[#This Row],[ile zakupiono]]&gt;=4000,1,0)</f>
        <v>0</v>
      </c>
    </row>
    <row r="1999" spans="1:8" x14ac:dyDescent="0.25">
      <c r="A1999" s="1">
        <v>41756</v>
      </c>
      <c r="B1999" t="s">
        <v>22</v>
      </c>
      <c r="C1999">
        <v>20</v>
      </c>
      <c r="D1999">
        <f>MONTH(cukier3[[#This Row],[Data]])</f>
        <v>4</v>
      </c>
      <c r="E1999">
        <f>IF(NOT(D1998=cukier3[[#This Row],[miesiac]]),1,0)</f>
        <v>0</v>
      </c>
      <c r="F1999">
        <f>IF(cukier3[[#This Row],[czypierwszy]]=1,(ROUNDUP((5000-F1998)/1000,0)*1000+F1998-cukier3[[#This Row],[Ilość cukru]]),F1998-cukier3[[#This Row],[Ilość cukru]])</f>
        <v>2194</v>
      </c>
      <c r="G1999">
        <f>cukier3[[#This Row],[magazyn]]-F1998+cukier3[[#This Row],[Ilość cukru]]</f>
        <v>0</v>
      </c>
      <c r="H1999">
        <f>IF(cukier3[[#This Row],[ile zakupiono]]&gt;=4000,1,0)</f>
        <v>0</v>
      </c>
    </row>
    <row r="2000" spans="1:8" x14ac:dyDescent="0.25">
      <c r="A2000" s="1">
        <v>41761</v>
      </c>
      <c r="B2000" t="s">
        <v>139</v>
      </c>
      <c r="C2000">
        <v>4</v>
      </c>
      <c r="D2000">
        <f>MONTH(cukier3[[#This Row],[Data]])</f>
        <v>5</v>
      </c>
      <c r="E2000">
        <f>IF(NOT(D1999=cukier3[[#This Row],[miesiac]]),1,0)</f>
        <v>1</v>
      </c>
      <c r="F2000">
        <f>IF(cukier3[[#This Row],[czypierwszy]]=1,(ROUNDUP((5000-F1999)/1000,0)*1000+F1999-cukier3[[#This Row],[Ilość cukru]]),F1999-cukier3[[#This Row],[Ilość cukru]])</f>
        <v>5190</v>
      </c>
      <c r="G2000">
        <f>cukier3[[#This Row],[magazyn]]-F1999+cukier3[[#This Row],[Ilość cukru]]</f>
        <v>3000</v>
      </c>
      <c r="H2000">
        <f>IF(cukier3[[#This Row],[ile zakupiono]]&gt;=4000,1,0)</f>
        <v>0</v>
      </c>
    </row>
    <row r="2001" spans="1:8" x14ac:dyDescent="0.25">
      <c r="A2001" s="1">
        <v>41764</v>
      </c>
      <c r="B2001" t="s">
        <v>47</v>
      </c>
      <c r="C2001">
        <v>215</v>
      </c>
      <c r="D2001">
        <f>MONTH(cukier3[[#This Row],[Data]])</f>
        <v>5</v>
      </c>
      <c r="E2001">
        <f>IF(NOT(D2000=cukier3[[#This Row],[miesiac]]),1,0)</f>
        <v>0</v>
      </c>
      <c r="F2001">
        <f>IF(cukier3[[#This Row],[czypierwszy]]=1,(ROUNDUP((5000-F2000)/1000,0)*1000+F2000-cukier3[[#This Row],[Ilość cukru]]),F2000-cukier3[[#This Row],[Ilość cukru]])</f>
        <v>4975</v>
      </c>
      <c r="G2001">
        <f>cukier3[[#This Row],[magazyn]]-F2000+cukier3[[#This Row],[Ilość cukru]]</f>
        <v>0</v>
      </c>
      <c r="H2001">
        <f>IF(cukier3[[#This Row],[ile zakupiono]]&gt;=4000,1,0)</f>
        <v>0</v>
      </c>
    </row>
    <row r="2002" spans="1:8" x14ac:dyDescent="0.25">
      <c r="A2002" s="1">
        <v>41766</v>
      </c>
      <c r="B2002" t="s">
        <v>14</v>
      </c>
      <c r="C2002">
        <v>138</v>
      </c>
      <c r="D2002">
        <f>MONTH(cukier3[[#This Row],[Data]])</f>
        <v>5</v>
      </c>
      <c r="E2002">
        <f>IF(NOT(D2001=cukier3[[#This Row],[miesiac]]),1,0)</f>
        <v>0</v>
      </c>
      <c r="F2002">
        <f>IF(cukier3[[#This Row],[czypierwszy]]=1,(ROUNDUP((5000-F2001)/1000,0)*1000+F2001-cukier3[[#This Row],[Ilość cukru]]),F2001-cukier3[[#This Row],[Ilość cukru]])</f>
        <v>4837</v>
      </c>
      <c r="G2002">
        <f>cukier3[[#This Row],[magazyn]]-F2001+cukier3[[#This Row],[Ilość cukru]]</f>
        <v>0</v>
      </c>
      <c r="H2002">
        <f>IF(cukier3[[#This Row],[ile zakupiono]]&gt;=4000,1,0)</f>
        <v>0</v>
      </c>
    </row>
    <row r="2003" spans="1:8" x14ac:dyDescent="0.25">
      <c r="A2003" s="1">
        <v>41766</v>
      </c>
      <c r="B2003" t="s">
        <v>9</v>
      </c>
      <c r="C2003">
        <v>496</v>
      </c>
      <c r="D2003">
        <f>MONTH(cukier3[[#This Row],[Data]])</f>
        <v>5</v>
      </c>
      <c r="E2003">
        <f>IF(NOT(D2002=cukier3[[#This Row],[miesiac]]),1,0)</f>
        <v>0</v>
      </c>
      <c r="F2003">
        <f>IF(cukier3[[#This Row],[czypierwszy]]=1,(ROUNDUP((5000-F2002)/1000,0)*1000+F2002-cukier3[[#This Row],[Ilość cukru]]),F2002-cukier3[[#This Row],[Ilość cukru]])</f>
        <v>4341</v>
      </c>
      <c r="G2003">
        <f>cukier3[[#This Row],[magazyn]]-F2002+cukier3[[#This Row],[Ilość cukru]]</f>
        <v>0</v>
      </c>
      <c r="H2003">
        <f>IF(cukier3[[#This Row],[ile zakupiono]]&gt;=4000,1,0)</f>
        <v>0</v>
      </c>
    </row>
    <row r="2004" spans="1:8" x14ac:dyDescent="0.25">
      <c r="A2004" s="1">
        <v>41767</v>
      </c>
      <c r="B2004" t="s">
        <v>39</v>
      </c>
      <c r="C2004">
        <v>155</v>
      </c>
      <c r="D2004">
        <f>MONTH(cukier3[[#This Row],[Data]])</f>
        <v>5</v>
      </c>
      <c r="E2004">
        <f>IF(NOT(D2003=cukier3[[#This Row],[miesiac]]),1,0)</f>
        <v>0</v>
      </c>
      <c r="F2004">
        <f>IF(cukier3[[#This Row],[czypierwszy]]=1,(ROUNDUP((5000-F2003)/1000,0)*1000+F2003-cukier3[[#This Row],[Ilość cukru]]),F2003-cukier3[[#This Row],[Ilość cukru]])</f>
        <v>4186</v>
      </c>
      <c r="G2004">
        <f>cukier3[[#This Row],[magazyn]]-F2003+cukier3[[#This Row],[Ilość cukru]]</f>
        <v>0</v>
      </c>
      <c r="H2004">
        <f>IF(cukier3[[#This Row],[ile zakupiono]]&gt;=4000,1,0)</f>
        <v>0</v>
      </c>
    </row>
    <row r="2005" spans="1:8" x14ac:dyDescent="0.25">
      <c r="A2005" s="1">
        <v>41770</v>
      </c>
      <c r="B2005" t="s">
        <v>26</v>
      </c>
      <c r="C2005">
        <v>386</v>
      </c>
      <c r="D2005">
        <f>MONTH(cukier3[[#This Row],[Data]])</f>
        <v>5</v>
      </c>
      <c r="E2005">
        <f>IF(NOT(D2004=cukier3[[#This Row],[miesiac]]),1,0)</f>
        <v>0</v>
      </c>
      <c r="F2005">
        <f>IF(cukier3[[#This Row],[czypierwszy]]=1,(ROUNDUP((5000-F2004)/1000,0)*1000+F2004-cukier3[[#This Row],[Ilość cukru]]),F2004-cukier3[[#This Row],[Ilość cukru]])</f>
        <v>3800</v>
      </c>
      <c r="G2005">
        <f>cukier3[[#This Row],[magazyn]]-F2004+cukier3[[#This Row],[Ilość cukru]]</f>
        <v>0</v>
      </c>
      <c r="H2005">
        <f>IF(cukier3[[#This Row],[ile zakupiono]]&gt;=4000,1,0)</f>
        <v>0</v>
      </c>
    </row>
    <row r="2006" spans="1:8" x14ac:dyDescent="0.25">
      <c r="A2006" s="1">
        <v>41773</v>
      </c>
      <c r="B2006" t="s">
        <v>73</v>
      </c>
      <c r="C2006">
        <v>124</v>
      </c>
      <c r="D2006">
        <f>MONTH(cukier3[[#This Row],[Data]])</f>
        <v>5</v>
      </c>
      <c r="E2006">
        <f>IF(NOT(D2005=cukier3[[#This Row],[miesiac]]),1,0)</f>
        <v>0</v>
      </c>
      <c r="F2006">
        <f>IF(cukier3[[#This Row],[czypierwszy]]=1,(ROUNDUP((5000-F2005)/1000,0)*1000+F2005-cukier3[[#This Row],[Ilość cukru]]),F2005-cukier3[[#This Row],[Ilość cukru]])</f>
        <v>3676</v>
      </c>
      <c r="G2006">
        <f>cukier3[[#This Row],[magazyn]]-F2005+cukier3[[#This Row],[Ilość cukru]]</f>
        <v>0</v>
      </c>
      <c r="H2006">
        <f>IF(cukier3[[#This Row],[ile zakupiono]]&gt;=4000,1,0)</f>
        <v>0</v>
      </c>
    </row>
    <row r="2007" spans="1:8" x14ac:dyDescent="0.25">
      <c r="A2007" s="1">
        <v>41774</v>
      </c>
      <c r="B2007" t="s">
        <v>16</v>
      </c>
      <c r="C2007">
        <v>173</v>
      </c>
      <c r="D2007">
        <f>MONTH(cukier3[[#This Row],[Data]])</f>
        <v>5</v>
      </c>
      <c r="E2007">
        <f>IF(NOT(D2006=cukier3[[#This Row],[miesiac]]),1,0)</f>
        <v>0</v>
      </c>
      <c r="F2007">
        <f>IF(cukier3[[#This Row],[czypierwszy]]=1,(ROUNDUP((5000-F2006)/1000,0)*1000+F2006-cukier3[[#This Row],[Ilość cukru]]),F2006-cukier3[[#This Row],[Ilość cukru]])</f>
        <v>3503</v>
      </c>
      <c r="G2007">
        <f>cukier3[[#This Row],[magazyn]]-F2006+cukier3[[#This Row],[Ilość cukru]]</f>
        <v>0</v>
      </c>
      <c r="H2007">
        <f>IF(cukier3[[#This Row],[ile zakupiono]]&gt;=4000,1,0)</f>
        <v>0</v>
      </c>
    </row>
    <row r="2008" spans="1:8" x14ac:dyDescent="0.25">
      <c r="A2008" s="1">
        <v>41776</v>
      </c>
      <c r="B2008" t="s">
        <v>37</v>
      </c>
      <c r="C2008">
        <v>161</v>
      </c>
      <c r="D2008">
        <f>MONTH(cukier3[[#This Row],[Data]])</f>
        <v>5</v>
      </c>
      <c r="E2008">
        <f>IF(NOT(D2007=cukier3[[#This Row],[miesiac]]),1,0)</f>
        <v>0</v>
      </c>
      <c r="F2008">
        <f>IF(cukier3[[#This Row],[czypierwszy]]=1,(ROUNDUP((5000-F2007)/1000,0)*1000+F2007-cukier3[[#This Row],[Ilość cukru]]),F2007-cukier3[[#This Row],[Ilość cukru]])</f>
        <v>3342</v>
      </c>
      <c r="G2008">
        <f>cukier3[[#This Row],[magazyn]]-F2007+cukier3[[#This Row],[Ilość cukru]]</f>
        <v>0</v>
      </c>
      <c r="H2008">
        <f>IF(cukier3[[#This Row],[ile zakupiono]]&gt;=4000,1,0)</f>
        <v>0</v>
      </c>
    </row>
    <row r="2009" spans="1:8" x14ac:dyDescent="0.25">
      <c r="A2009" s="1">
        <v>41778</v>
      </c>
      <c r="B2009" t="s">
        <v>71</v>
      </c>
      <c r="C2009">
        <v>147</v>
      </c>
      <c r="D2009">
        <f>MONTH(cukier3[[#This Row],[Data]])</f>
        <v>5</v>
      </c>
      <c r="E2009">
        <f>IF(NOT(D2008=cukier3[[#This Row],[miesiac]]),1,0)</f>
        <v>0</v>
      </c>
      <c r="F2009">
        <f>IF(cukier3[[#This Row],[czypierwszy]]=1,(ROUNDUP((5000-F2008)/1000,0)*1000+F2008-cukier3[[#This Row],[Ilość cukru]]),F2008-cukier3[[#This Row],[Ilość cukru]])</f>
        <v>3195</v>
      </c>
      <c r="G2009">
        <f>cukier3[[#This Row],[magazyn]]-F2008+cukier3[[#This Row],[Ilość cukru]]</f>
        <v>0</v>
      </c>
      <c r="H2009">
        <f>IF(cukier3[[#This Row],[ile zakupiono]]&gt;=4000,1,0)</f>
        <v>0</v>
      </c>
    </row>
    <row r="2010" spans="1:8" x14ac:dyDescent="0.25">
      <c r="A2010" s="1">
        <v>41784</v>
      </c>
      <c r="B2010" t="s">
        <v>24</v>
      </c>
      <c r="C2010">
        <v>401</v>
      </c>
      <c r="D2010">
        <f>MONTH(cukier3[[#This Row],[Data]])</f>
        <v>5</v>
      </c>
      <c r="E2010">
        <f>IF(NOT(D2009=cukier3[[#This Row],[miesiac]]),1,0)</f>
        <v>0</v>
      </c>
      <c r="F2010">
        <f>IF(cukier3[[#This Row],[czypierwszy]]=1,(ROUNDUP((5000-F2009)/1000,0)*1000+F2009-cukier3[[#This Row],[Ilość cukru]]),F2009-cukier3[[#This Row],[Ilość cukru]])</f>
        <v>2794</v>
      </c>
      <c r="G2010">
        <f>cukier3[[#This Row],[magazyn]]-F2009+cukier3[[#This Row],[Ilość cukru]]</f>
        <v>0</v>
      </c>
      <c r="H2010">
        <f>IF(cukier3[[#This Row],[ile zakupiono]]&gt;=4000,1,0)</f>
        <v>0</v>
      </c>
    </row>
    <row r="2011" spans="1:8" x14ac:dyDescent="0.25">
      <c r="A2011" s="1">
        <v>41784</v>
      </c>
      <c r="B2011" t="s">
        <v>52</v>
      </c>
      <c r="C2011">
        <v>101</v>
      </c>
      <c r="D2011">
        <f>MONTH(cukier3[[#This Row],[Data]])</f>
        <v>5</v>
      </c>
      <c r="E2011">
        <f>IF(NOT(D2010=cukier3[[#This Row],[miesiac]]),1,0)</f>
        <v>0</v>
      </c>
      <c r="F2011">
        <f>IF(cukier3[[#This Row],[czypierwszy]]=1,(ROUNDUP((5000-F2010)/1000,0)*1000+F2010-cukier3[[#This Row],[Ilość cukru]]),F2010-cukier3[[#This Row],[Ilość cukru]])</f>
        <v>2693</v>
      </c>
      <c r="G2011">
        <f>cukier3[[#This Row],[magazyn]]-F2010+cukier3[[#This Row],[Ilość cukru]]</f>
        <v>0</v>
      </c>
      <c r="H2011">
        <f>IF(cukier3[[#This Row],[ile zakupiono]]&gt;=4000,1,0)</f>
        <v>0</v>
      </c>
    </row>
    <row r="2012" spans="1:8" x14ac:dyDescent="0.25">
      <c r="A2012" s="1">
        <v>41785</v>
      </c>
      <c r="B2012" t="s">
        <v>24</v>
      </c>
      <c r="C2012">
        <v>169</v>
      </c>
      <c r="D2012">
        <f>MONTH(cukier3[[#This Row],[Data]])</f>
        <v>5</v>
      </c>
      <c r="E2012">
        <f>IF(NOT(D2011=cukier3[[#This Row],[miesiac]]),1,0)</f>
        <v>0</v>
      </c>
      <c r="F2012">
        <f>IF(cukier3[[#This Row],[czypierwszy]]=1,(ROUNDUP((5000-F2011)/1000,0)*1000+F2011-cukier3[[#This Row],[Ilość cukru]]),F2011-cukier3[[#This Row],[Ilość cukru]])</f>
        <v>2524</v>
      </c>
      <c r="G2012">
        <f>cukier3[[#This Row],[magazyn]]-F2011+cukier3[[#This Row],[Ilość cukru]]</f>
        <v>0</v>
      </c>
      <c r="H2012">
        <f>IF(cukier3[[#This Row],[ile zakupiono]]&gt;=4000,1,0)</f>
        <v>0</v>
      </c>
    </row>
    <row r="2013" spans="1:8" x14ac:dyDescent="0.25">
      <c r="A2013" s="1">
        <v>41786</v>
      </c>
      <c r="B2013" t="s">
        <v>16</v>
      </c>
      <c r="C2013">
        <v>324</v>
      </c>
      <c r="D2013">
        <f>MONTH(cukier3[[#This Row],[Data]])</f>
        <v>5</v>
      </c>
      <c r="E2013">
        <f>IF(NOT(D2012=cukier3[[#This Row],[miesiac]]),1,0)</f>
        <v>0</v>
      </c>
      <c r="F2013">
        <f>IF(cukier3[[#This Row],[czypierwszy]]=1,(ROUNDUP((5000-F2012)/1000,0)*1000+F2012-cukier3[[#This Row],[Ilość cukru]]),F2012-cukier3[[#This Row],[Ilość cukru]])</f>
        <v>2200</v>
      </c>
      <c r="G2013">
        <f>cukier3[[#This Row],[magazyn]]-F2012+cukier3[[#This Row],[Ilość cukru]]</f>
        <v>0</v>
      </c>
      <c r="H2013">
        <f>IF(cukier3[[#This Row],[ile zakupiono]]&gt;=4000,1,0)</f>
        <v>0</v>
      </c>
    </row>
    <row r="2014" spans="1:8" x14ac:dyDescent="0.25">
      <c r="A2014" s="1">
        <v>41787</v>
      </c>
      <c r="B2014" t="s">
        <v>221</v>
      </c>
      <c r="C2014">
        <v>16</v>
      </c>
      <c r="D2014">
        <f>MONTH(cukier3[[#This Row],[Data]])</f>
        <v>5</v>
      </c>
      <c r="E2014">
        <f>IF(NOT(D2013=cukier3[[#This Row],[miesiac]]),1,0)</f>
        <v>0</v>
      </c>
      <c r="F2014">
        <f>IF(cukier3[[#This Row],[czypierwszy]]=1,(ROUNDUP((5000-F2013)/1000,0)*1000+F2013-cukier3[[#This Row],[Ilość cukru]]),F2013-cukier3[[#This Row],[Ilość cukru]])</f>
        <v>2184</v>
      </c>
      <c r="G2014">
        <f>cukier3[[#This Row],[magazyn]]-F2013+cukier3[[#This Row],[Ilość cukru]]</f>
        <v>0</v>
      </c>
      <c r="H2014">
        <f>IF(cukier3[[#This Row],[ile zakupiono]]&gt;=4000,1,0)</f>
        <v>0</v>
      </c>
    </row>
    <row r="2015" spans="1:8" x14ac:dyDescent="0.25">
      <c r="A2015" s="1">
        <v>41788</v>
      </c>
      <c r="B2015" t="s">
        <v>73</v>
      </c>
      <c r="C2015">
        <v>194</v>
      </c>
      <c r="D2015">
        <f>MONTH(cukier3[[#This Row],[Data]])</f>
        <v>5</v>
      </c>
      <c r="E2015">
        <f>IF(NOT(D2014=cukier3[[#This Row],[miesiac]]),1,0)</f>
        <v>0</v>
      </c>
      <c r="F2015">
        <f>IF(cukier3[[#This Row],[czypierwszy]]=1,(ROUNDUP((5000-F2014)/1000,0)*1000+F2014-cukier3[[#This Row],[Ilość cukru]]),F2014-cukier3[[#This Row],[Ilość cukru]])</f>
        <v>1990</v>
      </c>
      <c r="G2015">
        <f>cukier3[[#This Row],[magazyn]]-F2014+cukier3[[#This Row],[Ilość cukru]]</f>
        <v>0</v>
      </c>
      <c r="H2015">
        <f>IF(cukier3[[#This Row],[ile zakupiono]]&gt;=4000,1,0)</f>
        <v>0</v>
      </c>
    </row>
    <row r="2016" spans="1:8" x14ac:dyDescent="0.25">
      <c r="A2016" s="1">
        <v>41789</v>
      </c>
      <c r="B2016" t="s">
        <v>104</v>
      </c>
      <c r="C2016">
        <v>197</v>
      </c>
      <c r="D2016">
        <f>MONTH(cukier3[[#This Row],[Data]])</f>
        <v>5</v>
      </c>
      <c r="E2016">
        <f>IF(NOT(D2015=cukier3[[#This Row],[miesiac]]),1,0)</f>
        <v>0</v>
      </c>
      <c r="F2016">
        <f>IF(cukier3[[#This Row],[czypierwszy]]=1,(ROUNDUP((5000-F2015)/1000,0)*1000+F2015-cukier3[[#This Row],[Ilość cukru]]),F2015-cukier3[[#This Row],[Ilość cukru]])</f>
        <v>1793</v>
      </c>
      <c r="G2016">
        <f>cukier3[[#This Row],[magazyn]]-F2015+cukier3[[#This Row],[Ilość cukru]]</f>
        <v>0</v>
      </c>
      <c r="H2016">
        <f>IF(cukier3[[#This Row],[ile zakupiono]]&gt;=4000,1,0)</f>
        <v>0</v>
      </c>
    </row>
    <row r="2017" spans="1:8" x14ac:dyDescent="0.25">
      <c r="A2017" s="1">
        <v>41789</v>
      </c>
      <c r="B2017" t="s">
        <v>25</v>
      </c>
      <c r="C2017">
        <v>23</v>
      </c>
      <c r="D2017">
        <f>MONTH(cukier3[[#This Row],[Data]])</f>
        <v>5</v>
      </c>
      <c r="E2017">
        <f>IF(NOT(D2016=cukier3[[#This Row],[miesiac]]),1,0)</f>
        <v>0</v>
      </c>
      <c r="F2017">
        <f>IF(cukier3[[#This Row],[czypierwszy]]=1,(ROUNDUP((5000-F2016)/1000,0)*1000+F2016-cukier3[[#This Row],[Ilość cukru]]),F2016-cukier3[[#This Row],[Ilość cukru]])</f>
        <v>1770</v>
      </c>
      <c r="G2017">
        <f>cukier3[[#This Row],[magazyn]]-F2016+cukier3[[#This Row],[Ilość cukru]]</f>
        <v>0</v>
      </c>
      <c r="H2017">
        <f>IF(cukier3[[#This Row],[ile zakupiono]]&gt;=4000,1,0)</f>
        <v>0</v>
      </c>
    </row>
    <row r="2018" spans="1:8" x14ac:dyDescent="0.25">
      <c r="A2018" s="1">
        <v>41790</v>
      </c>
      <c r="B2018" t="s">
        <v>14</v>
      </c>
      <c r="C2018">
        <v>138</v>
      </c>
      <c r="D2018">
        <f>MONTH(cukier3[[#This Row],[Data]])</f>
        <v>5</v>
      </c>
      <c r="E2018">
        <f>IF(NOT(D2017=cukier3[[#This Row],[miesiac]]),1,0)</f>
        <v>0</v>
      </c>
      <c r="F2018">
        <f>IF(cukier3[[#This Row],[czypierwszy]]=1,(ROUNDUP((5000-F2017)/1000,0)*1000+F2017-cukier3[[#This Row],[Ilość cukru]]),F2017-cukier3[[#This Row],[Ilość cukru]])</f>
        <v>1632</v>
      </c>
      <c r="G2018">
        <f>cukier3[[#This Row],[magazyn]]-F2017+cukier3[[#This Row],[Ilość cukru]]</f>
        <v>0</v>
      </c>
      <c r="H2018">
        <f>IF(cukier3[[#This Row],[ile zakupiono]]&gt;=4000,1,0)</f>
        <v>0</v>
      </c>
    </row>
    <row r="2019" spans="1:8" x14ac:dyDescent="0.25">
      <c r="A2019" s="1">
        <v>41791</v>
      </c>
      <c r="B2019" t="s">
        <v>63</v>
      </c>
      <c r="C2019">
        <v>121</v>
      </c>
      <c r="D2019">
        <f>MONTH(cukier3[[#This Row],[Data]])</f>
        <v>6</v>
      </c>
      <c r="E2019">
        <f>IF(NOT(D2018=cukier3[[#This Row],[miesiac]]),1,0)</f>
        <v>1</v>
      </c>
      <c r="F2019">
        <f>IF(cukier3[[#This Row],[czypierwszy]]=1,(ROUNDUP((5000-F2018)/1000,0)*1000+F2018-cukier3[[#This Row],[Ilość cukru]]),F2018-cukier3[[#This Row],[Ilość cukru]])</f>
        <v>5511</v>
      </c>
      <c r="G2019">
        <f>cukier3[[#This Row],[magazyn]]-F2018+cukier3[[#This Row],[Ilość cukru]]</f>
        <v>4000</v>
      </c>
      <c r="H2019">
        <f>IF(cukier3[[#This Row],[ile zakupiono]]&gt;=4000,1,0)</f>
        <v>1</v>
      </c>
    </row>
    <row r="2020" spans="1:8" x14ac:dyDescent="0.25">
      <c r="A2020" s="1">
        <v>41793</v>
      </c>
      <c r="B2020" t="s">
        <v>206</v>
      </c>
      <c r="C2020">
        <v>10</v>
      </c>
      <c r="D2020">
        <f>MONTH(cukier3[[#This Row],[Data]])</f>
        <v>6</v>
      </c>
      <c r="E2020">
        <f>IF(NOT(D2019=cukier3[[#This Row],[miesiac]]),1,0)</f>
        <v>0</v>
      </c>
      <c r="F2020">
        <f>IF(cukier3[[#This Row],[czypierwszy]]=1,(ROUNDUP((5000-F2019)/1000,0)*1000+F2019-cukier3[[#This Row],[Ilość cukru]]),F2019-cukier3[[#This Row],[Ilość cukru]])</f>
        <v>5501</v>
      </c>
      <c r="G2020">
        <f>cukier3[[#This Row],[magazyn]]-F2019+cukier3[[#This Row],[Ilość cukru]]</f>
        <v>0</v>
      </c>
      <c r="H2020">
        <f>IF(cukier3[[#This Row],[ile zakupiono]]&gt;=4000,1,0)</f>
        <v>0</v>
      </c>
    </row>
    <row r="2021" spans="1:8" x14ac:dyDescent="0.25">
      <c r="A2021" s="1">
        <v>41795</v>
      </c>
      <c r="B2021" t="s">
        <v>132</v>
      </c>
      <c r="C2021">
        <v>9</v>
      </c>
      <c r="D2021">
        <f>MONTH(cukier3[[#This Row],[Data]])</f>
        <v>6</v>
      </c>
      <c r="E2021">
        <f>IF(NOT(D2020=cukier3[[#This Row],[miesiac]]),1,0)</f>
        <v>0</v>
      </c>
      <c r="F2021">
        <f>IF(cukier3[[#This Row],[czypierwszy]]=1,(ROUNDUP((5000-F2020)/1000,0)*1000+F2020-cukier3[[#This Row],[Ilość cukru]]),F2020-cukier3[[#This Row],[Ilość cukru]])</f>
        <v>5492</v>
      </c>
      <c r="G2021">
        <f>cukier3[[#This Row],[magazyn]]-F2020+cukier3[[#This Row],[Ilość cukru]]</f>
        <v>0</v>
      </c>
      <c r="H2021">
        <f>IF(cukier3[[#This Row],[ile zakupiono]]&gt;=4000,1,0)</f>
        <v>0</v>
      </c>
    </row>
    <row r="2022" spans="1:8" x14ac:dyDescent="0.25">
      <c r="A2022" s="1">
        <v>41798</v>
      </c>
      <c r="B2022" t="s">
        <v>54</v>
      </c>
      <c r="C2022">
        <v>35</v>
      </c>
      <c r="D2022">
        <f>MONTH(cukier3[[#This Row],[Data]])</f>
        <v>6</v>
      </c>
      <c r="E2022">
        <f>IF(NOT(D2021=cukier3[[#This Row],[miesiac]]),1,0)</f>
        <v>0</v>
      </c>
      <c r="F2022">
        <f>IF(cukier3[[#This Row],[czypierwszy]]=1,(ROUNDUP((5000-F2021)/1000,0)*1000+F2021-cukier3[[#This Row],[Ilość cukru]]),F2021-cukier3[[#This Row],[Ilość cukru]])</f>
        <v>5457</v>
      </c>
      <c r="G2022">
        <f>cukier3[[#This Row],[magazyn]]-F2021+cukier3[[#This Row],[Ilość cukru]]</f>
        <v>0</v>
      </c>
      <c r="H2022">
        <f>IF(cukier3[[#This Row],[ile zakupiono]]&gt;=4000,1,0)</f>
        <v>0</v>
      </c>
    </row>
    <row r="2023" spans="1:8" x14ac:dyDescent="0.25">
      <c r="A2023" s="1">
        <v>41802</v>
      </c>
      <c r="B2023" t="s">
        <v>37</v>
      </c>
      <c r="C2023">
        <v>154</v>
      </c>
      <c r="D2023">
        <f>MONTH(cukier3[[#This Row],[Data]])</f>
        <v>6</v>
      </c>
      <c r="E2023">
        <f>IF(NOT(D2022=cukier3[[#This Row],[miesiac]]),1,0)</f>
        <v>0</v>
      </c>
      <c r="F2023">
        <f>IF(cukier3[[#This Row],[czypierwszy]]=1,(ROUNDUP((5000-F2022)/1000,0)*1000+F2022-cukier3[[#This Row],[Ilość cukru]]),F2022-cukier3[[#This Row],[Ilość cukru]])</f>
        <v>5303</v>
      </c>
      <c r="G2023">
        <f>cukier3[[#This Row],[magazyn]]-F2022+cukier3[[#This Row],[Ilość cukru]]</f>
        <v>0</v>
      </c>
      <c r="H2023">
        <f>IF(cukier3[[#This Row],[ile zakupiono]]&gt;=4000,1,0)</f>
        <v>0</v>
      </c>
    </row>
    <row r="2024" spans="1:8" x14ac:dyDescent="0.25">
      <c r="A2024" s="1">
        <v>41806</v>
      </c>
      <c r="B2024" t="s">
        <v>115</v>
      </c>
      <c r="C2024">
        <v>1</v>
      </c>
      <c r="D2024">
        <f>MONTH(cukier3[[#This Row],[Data]])</f>
        <v>6</v>
      </c>
      <c r="E2024">
        <f>IF(NOT(D2023=cukier3[[#This Row],[miesiac]]),1,0)</f>
        <v>0</v>
      </c>
      <c r="F2024">
        <f>IF(cukier3[[#This Row],[czypierwszy]]=1,(ROUNDUP((5000-F2023)/1000,0)*1000+F2023-cukier3[[#This Row],[Ilość cukru]]),F2023-cukier3[[#This Row],[Ilość cukru]])</f>
        <v>5302</v>
      </c>
      <c r="G2024">
        <f>cukier3[[#This Row],[magazyn]]-F2023+cukier3[[#This Row],[Ilość cukru]]</f>
        <v>0</v>
      </c>
      <c r="H2024">
        <f>IF(cukier3[[#This Row],[ile zakupiono]]&gt;=4000,1,0)</f>
        <v>0</v>
      </c>
    </row>
    <row r="2025" spans="1:8" x14ac:dyDescent="0.25">
      <c r="A2025" s="1">
        <v>41807</v>
      </c>
      <c r="B2025" t="s">
        <v>16</v>
      </c>
      <c r="C2025">
        <v>249</v>
      </c>
      <c r="D2025">
        <f>MONTH(cukier3[[#This Row],[Data]])</f>
        <v>6</v>
      </c>
      <c r="E2025">
        <f>IF(NOT(D2024=cukier3[[#This Row],[miesiac]]),1,0)</f>
        <v>0</v>
      </c>
      <c r="F2025">
        <f>IF(cukier3[[#This Row],[czypierwszy]]=1,(ROUNDUP((5000-F2024)/1000,0)*1000+F2024-cukier3[[#This Row],[Ilość cukru]]),F2024-cukier3[[#This Row],[Ilość cukru]])</f>
        <v>5053</v>
      </c>
      <c r="G2025">
        <f>cukier3[[#This Row],[magazyn]]-F2024+cukier3[[#This Row],[Ilość cukru]]</f>
        <v>0</v>
      </c>
      <c r="H2025">
        <f>IF(cukier3[[#This Row],[ile zakupiono]]&gt;=4000,1,0)</f>
        <v>0</v>
      </c>
    </row>
    <row r="2026" spans="1:8" x14ac:dyDescent="0.25">
      <c r="A2026" s="1">
        <v>41807</v>
      </c>
      <c r="B2026" t="s">
        <v>39</v>
      </c>
      <c r="C2026">
        <v>27</v>
      </c>
      <c r="D2026">
        <f>MONTH(cukier3[[#This Row],[Data]])</f>
        <v>6</v>
      </c>
      <c r="E2026">
        <f>IF(NOT(D2025=cukier3[[#This Row],[miesiac]]),1,0)</f>
        <v>0</v>
      </c>
      <c r="F2026">
        <f>IF(cukier3[[#This Row],[czypierwszy]]=1,(ROUNDUP((5000-F2025)/1000,0)*1000+F2025-cukier3[[#This Row],[Ilość cukru]]),F2025-cukier3[[#This Row],[Ilość cukru]])</f>
        <v>5026</v>
      </c>
      <c r="G2026">
        <f>cukier3[[#This Row],[magazyn]]-F2025+cukier3[[#This Row],[Ilość cukru]]</f>
        <v>0</v>
      </c>
      <c r="H2026">
        <f>IF(cukier3[[#This Row],[ile zakupiono]]&gt;=4000,1,0)</f>
        <v>0</v>
      </c>
    </row>
    <row r="2027" spans="1:8" x14ac:dyDescent="0.25">
      <c r="A2027" s="1">
        <v>41809</v>
      </c>
      <c r="B2027" t="s">
        <v>14</v>
      </c>
      <c r="C2027">
        <v>167</v>
      </c>
      <c r="D2027">
        <f>MONTH(cukier3[[#This Row],[Data]])</f>
        <v>6</v>
      </c>
      <c r="E2027">
        <f>IF(NOT(D2026=cukier3[[#This Row],[miesiac]]),1,0)</f>
        <v>0</v>
      </c>
      <c r="F2027">
        <f>IF(cukier3[[#This Row],[czypierwszy]]=1,(ROUNDUP((5000-F2026)/1000,0)*1000+F2026-cukier3[[#This Row],[Ilość cukru]]),F2026-cukier3[[#This Row],[Ilość cukru]])</f>
        <v>4859</v>
      </c>
      <c r="G2027">
        <f>cukier3[[#This Row],[magazyn]]-F2026+cukier3[[#This Row],[Ilość cukru]]</f>
        <v>0</v>
      </c>
      <c r="H2027">
        <f>IF(cukier3[[#This Row],[ile zakupiono]]&gt;=4000,1,0)</f>
        <v>0</v>
      </c>
    </row>
    <row r="2028" spans="1:8" x14ac:dyDescent="0.25">
      <c r="A2028" s="1">
        <v>41810</v>
      </c>
      <c r="B2028" t="s">
        <v>14</v>
      </c>
      <c r="C2028">
        <v>71</v>
      </c>
      <c r="D2028">
        <f>MONTH(cukier3[[#This Row],[Data]])</f>
        <v>6</v>
      </c>
      <c r="E2028">
        <f>IF(NOT(D2027=cukier3[[#This Row],[miesiac]]),1,0)</f>
        <v>0</v>
      </c>
      <c r="F2028">
        <f>IF(cukier3[[#This Row],[czypierwszy]]=1,(ROUNDUP((5000-F2027)/1000,0)*1000+F2027-cukier3[[#This Row],[Ilość cukru]]),F2027-cukier3[[#This Row],[Ilość cukru]])</f>
        <v>4788</v>
      </c>
      <c r="G2028">
        <f>cukier3[[#This Row],[magazyn]]-F2027+cukier3[[#This Row],[Ilość cukru]]</f>
        <v>0</v>
      </c>
      <c r="H2028">
        <f>IF(cukier3[[#This Row],[ile zakupiono]]&gt;=4000,1,0)</f>
        <v>0</v>
      </c>
    </row>
    <row r="2029" spans="1:8" x14ac:dyDescent="0.25">
      <c r="A2029" s="1">
        <v>41810</v>
      </c>
      <c r="B2029" t="s">
        <v>85</v>
      </c>
      <c r="C2029">
        <v>13</v>
      </c>
      <c r="D2029">
        <f>MONTH(cukier3[[#This Row],[Data]])</f>
        <v>6</v>
      </c>
      <c r="E2029">
        <f>IF(NOT(D2028=cukier3[[#This Row],[miesiac]]),1,0)</f>
        <v>0</v>
      </c>
      <c r="F2029">
        <f>IF(cukier3[[#This Row],[czypierwszy]]=1,(ROUNDUP((5000-F2028)/1000,0)*1000+F2028-cukier3[[#This Row],[Ilość cukru]]),F2028-cukier3[[#This Row],[Ilość cukru]])</f>
        <v>4775</v>
      </c>
      <c r="G2029">
        <f>cukier3[[#This Row],[magazyn]]-F2028+cukier3[[#This Row],[Ilość cukru]]</f>
        <v>0</v>
      </c>
      <c r="H2029">
        <f>IF(cukier3[[#This Row],[ile zakupiono]]&gt;=4000,1,0)</f>
        <v>0</v>
      </c>
    </row>
    <row r="2030" spans="1:8" x14ac:dyDescent="0.25">
      <c r="A2030" s="1">
        <v>41811</v>
      </c>
      <c r="B2030" t="s">
        <v>32</v>
      </c>
      <c r="C2030">
        <v>90</v>
      </c>
      <c r="D2030">
        <f>MONTH(cukier3[[#This Row],[Data]])</f>
        <v>6</v>
      </c>
      <c r="E2030">
        <f>IF(NOT(D2029=cukier3[[#This Row],[miesiac]]),1,0)</f>
        <v>0</v>
      </c>
      <c r="F2030">
        <f>IF(cukier3[[#This Row],[czypierwszy]]=1,(ROUNDUP((5000-F2029)/1000,0)*1000+F2029-cukier3[[#This Row],[Ilość cukru]]),F2029-cukier3[[#This Row],[Ilość cukru]])</f>
        <v>4685</v>
      </c>
      <c r="G2030">
        <f>cukier3[[#This Row],[magazyn]]-F2029+cukier3[[#This Row],[Ilość cukru]]</f>
        <v>0</v>
      </c>
      <c r="H2030">
        <f>IF(cukier3[[#This Row],[ile zakupiono]]&gt;=4000,1,0)</f>
        <v>0</v>
      </c>
    </row>
    <row r="2031" spans="1:8" x14ac:dyDescent="0.25">
      <c r="A2031" s="1">
        <v>41814</v>
      </c>
      <c r="B2031" t="s">
        <v>11</v>
      </c>
      <c r="C2031">
        <v>106</v>
      </c>
      <c r="D2031">
        <f>MONTH(cukier3[[#This Row],[Data]])</f>
        <v>6</v>
      </c>
      <c r="E2031">
        <f>IF(NOT(D2030=cukier3[[#This Row],[miesiac]]),1,0)</f>
        <v>0</v>
      </c>
      <c r="F2031">
        <f>IF(cukier3[[#This Row],[czypierwszy]]=1,(ROUNDUP((5000-F2030)/1000,0)*1000+F2030-cukier3[[#This Row],[Ilość cukru]]),F2030-cukier3[[#This Row],[Ilość cukru]])</f>
        <v>4579</v>
      </c>
      <c r="G2031">
        <f>cukier3[[#This Row],[magazyn]]-F2030+cukier3[[#This Row],[Ilość cukru]]</f>
        <v>0</v>
      </c>
      <c r="H2031">
        <f>IF(cukier3[[#This Row],[ile zakupiono]]&gt;=4000,1,0)</f>
        <v>0</v>
      </c>
    </row>
    <row r="2032" spans="1:8" x14ac:dyDescent="0.25">
      <c r="A2032" s="1">
        <v>41815</v>
      </c>
      <c r="B2032" t="s">
        <v>68</v>
      </c>
      <c r="C2032">
        <v>57</v>
      </c>
      <c r="D2032">
        <f>MONTH(cukier3[[#This Row],[Data]])</f>
        <v>6</v>
      </c>
      <c r="E2032">
        <f>IF(NOT(D2031=cukier3[[#This Row],[miesiac]]),1,0)</f>
        <v>0</v>
      </c>
      <c r="F2032">
        <f>IF(cukier3[[#This Row],[czypierwszy]]=1,(ROUNDUP((5000-F2031)/1000,0)*1000+F2031-cukier3[[#This Row],[Ilość cukru]]),F2031-cukier3[[#This Row],[Ilość cukru]])</f>
        <v>4522</v>
      </c>
      <c r="G2032">
        <f>cukier3[[#This Row],[magazyn]]-F2031+cukier3[[#This Row],[Ilość cukru]]</f>
        <v>0</v>
      </c>
      <c r="H2032">
        <f>IF(cukier3[[#This Row],[ile zakupiono]]&gt;=4000,1,0)</f>
        <v>0</v>
      </c>
    </row>
    <row r="2033" spans="1:8" x14ac:dyDescent="0.25">
      <c r="A2033" s="1">
        <v>41815</v>
      </c>
      <c r="B2033" t="s">
        <v>20</v>
      </c>
      <c r="C2033">
        <v>59</v>
      </c>
      <c r="D2033">
        <f>MONTH(cukier3[[#This Row],[Data]])</f>
        <v>6</v>
      </c>
      <c r="E2033">
        <f>IF(NOT(D2032=cukier3[[#This Row],[miesiac]]),1,0)</f>
        <v>0</v>
      </c>
      <c r="F2033">
        <f>IF(cukier3[[#This Row],[czypierwszy]]=1,(ROUNDUP((5000-F2032)/1000,0)*1000+F2032-cukier3[[#This Row],[Ilość cukru]]),F2032-cukier3[[#This Row],[Ilość cukru]])</f>
        <v>4463</v>
      </c>
      <c r="G2033">
        <f>cukier3[[#This Row],[magazyn]]-F2032+cukier3[[#This Row],[Ilość cukru]]</f>
        <v>0</v>
      </c>
      <c r="H2033">
        <f>IF(cukier3[[#This Row],[ile zakupiono]]&gt;=4000,1,0)</f>
        <v>0</v>
      </c>
    </row>
    <row r="2034" spans="1:8" x14ac:dyDescent="0.25">
      <c r="A2034" s="1">
        <v>41817</v>
      </c>
      <c r="B2034" t="s">
        <v>81</v>
      </c>
      <c r="C2034">
        <v>11</v>
      </c>
      <c r="D2034">
        <f>MONTH(cukier3[[#This Row],[Data]])</f>
        <v>6</v>
      </c>
      <c r="E2034">
        <f>IF(NOT(D2033=cukier3[[#This Row],[miesiac]]),1,0)</f>
        <v>0</v>
      </c>
      <c r="F2034">
        <f>IF(cukier3[[#This Row],[czypierwszy]]=1,(ROUNDUP((5000-F2033)/1000,0)*1000+F2033-cukier3[[#This Row],[Ilość cukru]]),F2033-cukier3[[#This Row],[Ilość cukru]])</f>
        <v>4452</v>
      </c>
      <c r="G2034">
        <f>cukier3[[#This Row],[magazyn]]-F2033+cukier3[[#This Row],[Ilość cukru]]</f>
        <v>0</v>
      </c>
      <c r="H2034">
        <f>IF(cukier3[[#This Row],[ile zakupiono]]&gt;=4000,1,0)</f>
        <v>0</v>
      </c>
    </row>
    <row r="2035" spans="1:8" x14ac:dyDescent="0.25">
      <c r="A2035" s="1">
        <v>41818</v>
      </c>
      <c r="B2035" t="s">
        <v>104</v>
      </c>
      <c r="C2035">
        <v>361</v>
      </c>
      <c r="D2035">
        <f>MONTH(cukier3[[#This Row],[Data]])</f>
        <v>6</v>
      </c>
      <c r="E2035">
        <f>IF(NOT(D2034=cukier3[[#This Row],[miesiac]]),1,0)</f>
        <v>0</v>
      </c>
      <c r="F2035">
        <f>IF(cukier3[[#This Row],[czypierwszy]]=1,(ROUNDUP((5000-F2034)/1000,0)*1000+F2034-cukier3[[#This Row],[Ilość cukru]]),F2034-cukier3[[#This Row],[Ilość cukru]])</f>
        <v>4091</v>
      </c>
      <c r="G2035">
        <f>cukier3[[#This Row],[magazyn]]-F2034+cukier3[[#This Row],[Ilość cukru]]</f>
        <v>0</v>
      </c>
      <c r="H2035">
        <f>IF(cukier3[[#This Row],[ile zakupiono]]&gt;=4000,1,0)</f>
        <v>0</v>
      </c>
    </row>
    <row r="2036" spans="1:8" x14ac:dyDescent="0.25">
      <c r="A2036" s="1">
        <v>41819</v>
      </c>
      <c r="B2036" t="s">
        <v>10</v>
      </c>
      <c r="C2036">
        <v>153</v>
      </c>
      <c r="D2036">
        <f>MONTH(cukier3[[#This Row],[Data]])</f>
        <v>6</v>
      </c>
      <c r="E2036">
        <f>IF(NOT(D2035=cukier3[[#This Row],[miesiac]]),1,0)</f>
        <v>0</v>
      </c>
      <c r="F2036">
        <f>IF(cukier3[[#This Row],[czypierwszy]]=1,(ROUNDUP((5000-F2035)/1000,0)*1000+F2035-cukier3[[#This Row],[Ilość cukru]]),F2035-cukier3[[#This Row],[Ilość cukru]])</f>
        <v>3938</v>
      </c>
      <c r="G2036">
        <f>cukier3[[#This Row],[magazyn]]-F2035+cukier3[[#This Row],[Ilość cukru]]</f>
        <v>0</v>
      </c>
      <c r="H2036">
        <f>IF(cukier3[[#This Row],[ile zakupiono]]&gt;=4000,1,0)</f>
        <v>0</v>
      </c>
    </row>
    <row r="2037" spans="1:8" x14ac:dyDescent="0.25">
      <c r="A2037" s="1">
        <v>41820</v>
      </c>
      <c r="B2037" t="s">
        <v>149</v>
      </c>
      <c r="C2037">
        <v>7</v>
      </c>
      <c r="D2037">
        <f>MONTH(cukier3[[#This Row],[Data]])</f>
        <v>6</v>
      </c>
      <c r="E2037">
        <f>IF(NOT(D2036=cukier3[[#This Row],[miesiac]]),1,0)</f>
        <v>0</v>
      </c>
      <c r="F2037">
        <f>IF(cukier3[[#This Row],[czypierwszy]]=1,(ROUNDUP((5000-F2036)/1000,0)*1000+F2036-cukier3[[#This Row],[Ilość cukru]]),F2036-cukier3[[#This Row],[Ilość cukru]])</f>
        <v>3931</v>
      </c>
      <c r="G2037">
        <f>cukier3[[#This Row],[magazyn]]-F2036+cukier3[[#This Row],[Ilość cukru]]</f>
        <v>0</v>
      </c>
      <c r="H2037">
        <f>IF(cukier3[[#This Row],[ile zakupiono]]&gt;=4000,1,0)</f>
        <v>0</v>
      </c>
    </row>
    <row r="2038" spans="1:8" x14ac:dyDescent="0.25">
      <c r="A2038" s="1">
        <v>41821</v>
      </c>
      <c r="B2038" t="s">
        <v>73</v>
      </c>
      <c r="C2038">
        <v>65</v>
      </c>
      <c r="D2038">
        <f>MONTH(cukier3[[#This Row],[Data]])</f>
        <v>7</v>
      </c>
      <c r="E2038">
        <f>IF(NOT(D2037=cukier3[[#This Row],[miesiac]]),1,0)</f>
        <v>1</v>
      </c>
      <c r="F2038">
        <f>IF(cukier3[[#This Row],[czypierwszy]]=1,(ROUNDUP((5000-F2037)/1000,0)*1000+F2037-cukier3[[#This Row],[Ilość cukru]]),F2037-cukier3[[#This Row],[Ilość cukru]])</f>
        <v>5866</v>
      </c>
      <c r="G2038">
        <f>cukier3[[#This Row],[magazyn]]-F2037+cukier3[[#This Row],[Ilość cukru]]</f>
        <v>2000</v>
      </c>
      <c r="H2038">
        <f>IF(cukier3[[#This Row],[ile zakupiono]]&gt;=4000,1,0)</f>
        <v>0</v>
      </c>
    </row>
    <row r="2039" spans="1:8" x14ac:dyDescent="0.25">
      <c r="A2039" s="1">
        <v>41823</v>
      </c>
      <c r="B2039" t="s">
        <v>11</v>
      </c>
      <c r="C2039">
        <v>409</v>
      </c>
      <c r="D2039">
        <f>MONTH(cukier3[[#This Row],[Data]])</f>
        <v>7</v>
      </c>
      <c r="E2039">
        <f>IF(NOT(D2038=cukier3[[#This Row],[miesiac]]),1,0)</f>
        <v>0</v>
      </c>
      <c r="F2039">
        <f>IF(cukier3[[#This Row],[czypierwszy]]=1,(ROUNDUP((5000-F2038)/1000,0)*1000+F2038-cukier3[[#This Row],[Ilość cukru]]),F2038-cukier3[[#This Row],[Ilość cukru]])</f>
        <v>5457</v>
      </c>
      <c r="G2039">
        <f>cukier3[[#This Row],[magazyn]]-F2038+cukier3[[#This Row],[Ilość cukru]]</f>
        <v>0</v>
      </c>
      <c r="H2039">
        <f>IF(cukier3[[#This Row],[ile zakupiono]]&gt;=4000,1,0)</f>
        <v>0</v>
      </c>
    </row>
    <row r="2040" spans="1:8" x14ac:dyDescent="0.25">
      <c r="A2040" s="1">
        <v>41825</v>
      </c>
      <c r="B2040" t="s">
        <v>65</v>
      </c>
      <c r="C2040">
        <v>63</v>
      </c>
      <c r="D2040">
        <f>MONTH(cukier3[[#This Row],[Data]])</f>
        <v>7</v>
      </c>
      <c r="E2040">
        <f>IF(NOT(D2039=cukier3[[#This Row],[miesiac]]),1,0)</f>
        <v>0</v>
      </c>
      <c r="F2040">
        <f>IF(cukier3[[#This Row],[czypierwszy]]=1,(ROUNDUP((5000-F2039)/1000,0)*1000+F2039-cukier3[[#This Row],[Ilość cukru]]),F2039-cukier3[[#This Row],[Ilość cukru]])</f>
        <v>5394</v>
      </c>
      <c r="G2040">
        <f>cukier3[[#This Row],[magazyn]]-F2039+cukier3[[#This Row],[Ilość cukru]]</f>
        <v>0</v>
      </c>
      <c r="H2040">
        <f>IF(cukier3[[#This Row],[ile zakupiono]]&gt;=4000,1,0)</f>
        <v>0</v>
      </c>
    </row>
    <row r="2041" spans="1:8" x14ac:dyDescent="0.25">
      <c r="A2041" s="1">
        <v>41826</v>
      </c>
      <c r="B2041" t="s">
        <v>9</v>
      </c>
      <c r="C2041">
        <v>441</v>
      </c>
      <c r="D2041">
        <f>MONTH(cukier3[[#This Row],[Data]])</f>
        <v>7</v>
      </c>
      <c r="E2041">
        <f>IF(NOT(D2040=cukier3[[#This Row],[miesiac]]),1,0)</f>
        <v>0</v>
      </c>
      <c r="F2041">
        <f>IF(cukier3[[#This Row],[czypierwszy]]=1,(ROUNDUP((5000-F2040)/1000,0)*1000+F2040-cukier3[[#This Row],[Ilość cukru]]),F2040-cukier3[[#This Row],[Ilość cukru]])</f>
        <v>4953</v>
      </c>
      <c r="G2041">
        <f>cukier3[[#This Row],[magazyn]]-F2040+cukier3[[#This Row],[Ilość cukru]]</f>
        <v>0</v>
      </c>
      <c r="H2041">
        <f>IF(cukier3[[#This Row],[ile zakupiono]]&gt;=4000,1,0)</f>
        <v>0</v>
      </c>
    </row>
    <row r="2042" spans="1:8" x14ac:dyDescent="0.25">
      <c r="A2042" s="1">
        <v>41830</v>
      </c>
      <c r="B2042" t="s">
        <v>54</v>
      </c>
      <c r="C2042">
        <v>91</v>
      </c>
      <c r="D2042">
        <f>MONTH(cukier3[[#This Row],[Data]])</f>
        <v>7</v>
      </c>
      <c r="E2042">
        <f>IF(NOT(D2041=cukier3[[#This Row],[miesiac]]),1,0)</f>
        <v>0</v>
      </c>
      <c r="F2042">
        <f>IF(cukier3[[#This Row],[czypierwszy]]=1,(ROUNDUP((5000-F2041)/1000,0)*1000+F2041-cukier3[[#This Row],[Ilość cukru]]),F2041-cukier3[[#This Row],[Ilość cukru]])</f>
        <v>4862</v>
      </c>
      <c r="G2042">
        <f>cukier3[[#This Row],[magazyn]]-F2041+cukier3[[#This Row],[Ilość cukru]]</f>
        <v>0</v>
      </c>
      <c r="H2042">
        <f>IF(cukier3[[#This Row],[ile zakupiono]]&gt;=4000,1,0)</f>
        <v>0</v>
      </c>
    </row>
    <row r="2043" spans="1:8" x14ac:dyDescent="0.25">
      <c r="A2043" s="1">
        <v>41831</v>
      </c>
      <c r="B2043" t="s">
        <v>14</v>
      </c>
      <c r="C2043">
        <v>73</v>
      </c>
      <c r="D2043">
        <f>MONTH(cukier3[[#This Row],[Data]])</f>
        <v>7</v>
      </c>
      <c r="E2043">
        <f>IF(NOT(D2042=cukier3[[#This Row],[miesiac]]),1,0)</f>
        <v>0</v>
      </c>
      <c r="F2043">
        <f>IF(cukier3[[#This Row],[czypierwszy]]=1,(ROUNDUP((5000-F2042)/1000,0)*1000+F2042-cukier3[[#This Row],[Ilość cukru]]),F2042-cukier3[[#This Row],[Ilość cukru]])</f>
        <v>4789</v>
      </c>
      <c r="G2043">
        <f>cukier3[[#This Row],[magazyn]]-F2042+cukier3[[#This Row],[Ilość cukru]]</f>
        <v>0</v>
      </c>
      <c r="H2043">
        <f>IF(cukier3[[#This Row],[ile zakupiono]]&gt;=4000,1,0)</f>
        <v>0</v>
      </c>
    </row>
    <row r="2044" spans="1:8" x14ac:dyDescent="0.25">
      <c r="A2044" s="1">
        <v>41832</v>
      </c>
      <c r="B2044" t="s">
        <v>8</v>
      </c>
      <c r="C2044">
        <v>184</v>
      </c>
      <c r="D2044">
        <f>MONTH(cukier3[[#This Row],[Data]])</f>
        <v>7</v>
      </c>
      <c r="E2044">
        <f>IF(NOT(D2043=cukier3[[#This Row],[miesiac]]),1,0)</f>
        <v>0</v>
      </c>
      <c r="F2044">
        <f>IF(cukier3[[#This Row],[czypierwszy]]=1,(ROUNDUP((5000-F2043)/1000,0)*1000+F2043-cukier3[[#This Row],[Ilość cukru]]),F2043-cukier3[[#This Row],[Ilość cukru]])</f>
        <v>4605</v>
      </c>
      <c r="G2044">
        <f>cukier3[[#This Row],[magazyn]]-F2043+cukier3[[#This Row],[Ilość cukru]]</f>
        <v>0</v>
      </c>
      <c r="H2044">
        <f>IF(cukier3[[#This Row],[ile zakupiono]]&gt;=4000,1,0)</f>
        <v>0</v>
      </c>
    </row>
    <row r="2045" spans="1:8" x14ac:dyDescent="0.25">
      <c r="A2045" s="1">
        <v>41836</v>
      </c>
      <c r="B2045" t="s">
        <v>63</v>
      </c>
      <c r="C2045">
        <v>191</v>
      </c>
      <c r="D2045">
        <f>MONTH(cukier3[[#This Row],[Data]])</f>
        <v>7</v>
      </c>
      <c r="E2045">
        <f>IF(NOT(D2044=cukier3[[#This Row],[miesiac]]),1,0)</f>
        <v>0</v>
      </c>
      <c r="F2045">
        <f>IF(cukier3[[#This Row],[czypierwszy]]=1,(ROUNDUP((5000-F2044)/1000,0)*1000+F2044-cukier3[[#This Row],[Ilość cukru]]),F2044-cukier3[[#This Row],[Ilość cukru]])</f>
        <v>4414</v>
      </c>
      <c r="G2045">
        <f>cukier3[[#This Row],[magazyn]]-F2044+cukier3[[#This Row],[Ilość cukru]]</f>
        <v>0</v>
      </c>
      <c r="H2045">
        <f>IF(cukier3[[#This Row],[ile zakupiono]]&gt;=4000,1,0)</f>
        <v>0</v>
      </c>
    </row>
    <row r="2046" spans="1:8" x14ac:dyDescent="0.25">
      <c r="A2046" s="1">
        <v>41837</v>
      </c>
      <c r="B2046" t="s">
        <v>19</v>
      </c>
      <c r="C2046">
        <v>371</v>
      </c>
      <c r="D2046">
        <f>MONTH(cukier3[[#This Row],[Data]])</f>
        <v>7</v>
      </c>
      <c r="E2046">
        <f>IF(NOT(D2045=cukier3[[#This Row],[miesiac]]),1,0)</f>
        <v>0</v>
      </c>
      <c r="F2046">
        <f>IF(cukier3[[#This Row],[czypierwszy]]=1,(ROUNDUP((5000-F2045)/1000,0)*1000+F2045-cukier3[[#This Row],[Ilość cukru]]),F2045-cukier3[[#This Row],[Ilość cukru]])</f>
        <v>4043</v>
      </c>
      <c r="G2046">
        <f>cukier3[[#This Row],[magazyn]]-F2045+cukier3[[#This Row],[Ilość cukru]]</f>
        <v>0</v>
      </c>
      <c r="H2046">
        <f>IF(cukier3[[#This Row],[ile zakupiono]]&gt;=4000,1,0)</f>
        <v>0</v>
      </c>
    </row>
    <row r="2047" spans="1:8" x14ac:dyDescent="0.25">
      <c r="A2047" s="1">
        <v>41838</v>
      </c>
      <c r="B2047" t="s">
        <v>24</v>
      </c>
      <c r="C2047">
        <v>485</v>
      </c>
      <c r="D2047">
        <f>MONTH(cukier3[[#This Row],[Data]])</f>
        <v>7</v>
      </c>
      <c r="E2047">
        <f>IF(NOT(D2046=cukier3[[#This Row],[miesiac]]),1,0)</f>
        <v>0</v>
      </c>
      <c r="F2047">
        <f>IF(cukier3[[#This Row],[czypierwszy]]=1,(ROUNDUP((5000-F2046)/1000,0)*1000+F2046-cukier3[[#This Row],[Ilość cukru]]),F2046-cukier3[[#This Row],[Ilość cukru]])</f>
        <v>3558</v>
      </c>
      <c r="G2047">
        <f>cukier3[[#This Row],[magazyn]]-F2046+cukier3[[#This Row],[Ilość cukru]]</f>
        <v>0</v>
      </c>
      <c r="H2047">
        <f>IF(cukier3[[#This Row],[ile zakupiono]]&gt;=4000,1,0)</f>
        <v>0</v>
      </c>
    </row>
    <row r="2048" spans="1:8" x14ac:dyDescent="0.25">
      <c r="A2048" s="1">
        <v>41838</v>
      </c>
      <c r="B2048" t="s">
        <v>39</v>
      </c>
      <c r="C2048">
        <v>92</v>
      </c>
      <c r="D2048">
        <f>MONTH(cukier3[[#This Row],[Data]])</f>
        <v>7</v>
      </c>
      <c r="E2048">
        <f>IF(NOT(D2047=cukier3[[#This Row],[miesiac]]),1,0)</f>
        <v>0</v>
      </c>
      <c r="F2048">
        <f>IF(cukier3[[#This Row],[czypierwszy]]=1,(ROUNDUP((5000-F2047)/1000,0)*1000+F2047-cukier3[[#This Row],[Ilość cukru]]),F2047-cukier3[[#This Row],[Ilość cukru]])</f>
        <v>3466</v>
      </c>
      <c r="G2048">
        <f>cukier3[[#This Row],[magazyn]]-F2047+cukier3[[#This Row],[Ilość cukru]]</f>
        <v>0</v>
      </c>
      <c r="H2048">
        <f>IF(cukier3[[#This Row],[ile zakupiono]]&gt;=4000,1,0)</f>
        <v>0</v>
      </c>
    </row>
    <row r="2049" spans="1:8" x14ac:dyDescent="0.25">
      <c r="A2049" s="1">
        <v>41840</v>
      </c>
      <c r="B2049" t="s">
        <v>19</v>
      </c>
      <c r="C2049">
        <v>442</v>
      </c>
      <c r="D2049">
        <f>MONTH(cukier3[[#This Row],[Data]])</f>
        <v>7</v>
      </c>
      <c r="E2049">
        <f>IF(NOT(D2048=cukier3[[#This Row],[miesiac]]),1,0)</f>
        <v>0</v>
      </c>
      <c r="F2049">
        <f>IF(cukier3[[#This Row],[czypierwszy]]=1,(ROUNDUP((5000-F2048)/1000,0)*1000+F2048-cukier3[[#This Row],[Ilość cukru]]),F2048-cukier3[[#This Row],[Ilość cukru]])</f>
        <v>3024</v>
      </c>
      <c r="G2049">
        <f>cukier3[[#This Row],[magazyn]]-F2048+cukier3[[#This Row],[Ilość cukru]]</f>
        <v>0</v>
      </c>
      <c r="H2049">
        <f>IF(cukier3[[#This Row],[ile zakupiono]]&gt;=4000,1,0)</f>
        <v>0</v>
      </c>
    </row>
    <row r="2050" spans="1:8" x14ac:dyDescent="0.25">
      <c r="A2050" s="1">
        <v>41841</v>
      </c>
      <c r="B2050" t="s">
        <v>10</v>
      </c>
      <c r="C2050">
        <v>44</v>
      </c>
      <c r="D2050">
        <f>MONTH(cukier3[[#This Row],[Data]])</f>
        <v>7</v>
      </c>
      <c r="E2050">
        <f>IF(NOT(D2049=cukier3[[#This Row],[miesiac]]),1,0)</f>
        <v>0</v>
      </c>
      <c r="F2050">
        <f>IF(cukier3[[#This Row],[czypierwszy]]=1,(ROUNDUP((5000-F2049)/1000,0)*1000+F2049-cukier3[[#This Row],[Ilość cukru]]),F2049-cukier3[[#This Row],[Ilość cukru]])</f>
        <v>2980</v>
      </c>
      <c r="G2050">
        <f>cukier3[[#This Row],[magazyn]]-F2049+cukier3[[#This Row],[Ilość cukru]]</f>
        <v>0</v>
      </c>
      <c r="H2050">
        <f>IF(cukier3[[#This Row],[ile zakupiono]]&gt;=4000,1,0)</f>
        <v>0</v>
      </c>
    </row>
    <row r="2051" spans="1:8" x14ac:dyDescent="0.25">
      <c r="A2051" s="1">
        <v>41843</v>
      </c>
      <c r="B2051" t="s">
        <v>41</v>
      </c>
      <c r="C2051">
        <v>39</v>
      </c>
      <c r="D2051">
        <f>MONTH(cukier3[[#This Row],[Data]])</f>
        <v>7</v>
      </c>
      <c r="E2051">
        <f>IF(NOT(D2050=cukier3[[#This Row],[miesiac]]),1,0)</f>
        <v>0</v>
      </c>
      <c r="F2051">
        <f>IF(cukier3[[#This Row],[czypierwszy]]=1,(ROUNDUP((5000-F2050)/1000,0)*1000+F2050-cukier3[[#This Row],[Ilość cukru]]),F2050-cukier3[[#This Row],[Ilość cukru]])</f>
        <v>2941</v>
      </c>
      <c r="G2051">
        <f>cukier3[[#This Row],[magazyn]]-F2050+cukier3[[#This Row],[Ilość cukru]]</f>
        <v>0</v>
      </c>
      <c r="H2051">
        <f>IF(cukier3[[#This Row],[ile zakupiono]]&gt;=4000,1,0)</f>
        <v>0</v>
      </c>
    </row>
    <row r="2052" spans="1:8" x14ac:dyDescent="0.25">
      <c r="A2052" s="1">
        <v>41848</v>
      </c>
      <c r="B2052" t="s">
        <v>19</v>
      </c>
      <c r="C2052">
        <v>288</v>
      </c>
      <c r="D2052">
        <f>MONTH(cukier3[[#This Row],[Data]])</f>
        <v>7</v>
      </c>
      <c r="E2052">
        <f>IF(NOT(D2051=cukier3[[#This Row],[miesiac]]),1,0)</f>
        <v>0</v>
      </c>
      <c r="F2052">
        <f>IF(cukier3[[#This Row],[czypierwszy]]=1,(ROUNDUP((5000-F2051)/1000,0)*1000+F2051-cukier3[[#This Row],[Ilość cukru]]),F2051-cukier3[[#This Row],[Ilość cukru]])</f>
        <v>2653</v>
      </c>
      <c r="G2052">
        <f>cukier3[[#This Row],[magazyn]]-F2051+cukier3[[#This Row],[Ilość cukru]]</f>
        <v>0</v>
      </c>
      <c r="H2052">
        <f>IF(cukier3[[#This Row],[ile zakupiono]]&gt;=4000,1,0)</f>
        <v>0</v>
      </c>
    </row>
    <row r="2053" spans="1:8" x14ac:dyDescent="0.25">
      <c r="A2053" s="1">
        <v>41848</v>
      </c>
      <c r="B2053" t="s">
        <v>192</v>
      </c>
      <c r="C2053">
        <v>4</v>
      </c>
      <c r="D2053">
        <f>MONTH(cukier3[[#This Row],[Data]])</f>
        <v>7</v>
      </c>
      <c r="E2053">
        <f>IF(NOT(D2052=cukier3[[#This Row],[miesiac]]),1,0)</f>
        <v>0</v>
      </c>
      <c r="F2053">
        <f>IF(cukier3[[#This Row],[czypierwszy]]=1,(ROUNDUP((5000-F2052)/1000,0)*1000+F2052-cukier3[[#This Row],[Ilość cukru]]),F2052-cukier3[[#This Row],[Ilość cukru]])</f>
        <v>2649</v>
      </c>
      <c r="G2053">
        <f>cukier3[[#This Row],[magazyn]]-F2052+cukier3[[#This Row],[Ilość cukru]]</f>
        <v>0</v>
      </c>
      <c r="H2053">
        <f>IF(cukier3[[#This Row],[ile zakupiono]]&gt;=4000,1,0)</f>
        <v>0</v>
      </c>
    </row>
    <row r="2054" spans="1:8" x14ac:dyDescent="0.25">
      <c r="A2054" s="1">
        <v>41851</v>
      </c>
      <c r="B2054" t="s">
        <v>240</v>
      </c>
      <c r="C2054">
        <v>6</v>
      </c>
      <c r="D2054">
        <f>MONTH(cukier3[[#This Row],[Data]])</f>
        <v>7</v>
      </c>
      <c r="E2054">
        <f>IF(NOT(D2053=cukier3[[#This Row],[miesiac]]),1,0)</f>
        <v>0</v>
      </c>
      <c r="F2054">
        <f>IF(cukier3[[#This Row],[czypierwszy]]=1,(ROUNDUP((5000-F2053)/1000,0)*1000+F2053-cukier3[[#This Row],[Ilość cukru]]),F2053-cukier3[[#This Row],[Ilość cukru]])</f>
        <v>2643</v>
      </c>
      <c r="G2054">
        <f>cukier3[[#This Row],[magazyn]]-F2053+cukier3[[#This Row],[Ilość cukru]]</f>
        <v>0</v>
      </c>
      <c r="H2054">
        <f>IF(cukier3[[#This Row],[ile zakupiono]]&gt;=4000,1,0)</f>
        <v>0</v>
      </c>
    </row>
    <row r="2055" spans="1:8" x14ac:dyDescent="0.25">
      <c r="A2055" s="1">
        <v>41851</v>
      </c>
      <c r="B2055" t="s">
        <v>118</v>
      </c>
      <c r="C2055">
        <v>9</v>
      </c>
      <c r="D2055">
        <f>MONTH(cukier3[[#This Row],[Data]])</f>
        <v>7</v>
      </c>
      <c r="E2055">
        <f>IF(NOT(D2054=cukier3[[#This Row],[miesiac]]),1,0)</f>
        <v>0</v>
      </c>
      <c r="F2055">
        <f>IF(cukier3[[#This Row],[czypierwszy]]=1,(ROUNDUP((5000-F2054)/1000,0)*1000+F2054-cukier3[[#This Row],[Ilość cukru]]),F2054-cukier3[[#This Row],[Ilość cukru]])</f>
        <v>2634</v>
      </c>
      <c r="G2055">
        <f>cukier3[[#This Row],[magazyn]]-F2054+cukier3[[#This Row],[Ilość cukru]]</f>
        <v>0</v>
      </c>
      <c r="H2055">
        <f>IF(cukier3[[#This Row],[ile zakupiono]]&gt;=4000,1,0)</f>
        <v>0</v>
      </c>
    </row>
    <row r="2056" spans="1:8" x14ac:dyDescent="0.25">
      <c r="A2056" s="1">
        <v>41852</v>
      </c>
      <c r="B2056" t="s">
        <v>39</v>
      </c>
      <c r="C2056">
        <v>178</v>
      </c>
      <c r="D2056">
        <f>MONTH(cukier3[[#This Row],[Data]])</f>
        <v>8</v>
      </c>
      <c r="E2056">
        <f>IF(NOT(D2055=cukier3[[#This Row],[miesiac]]),1,0)</f>
        <v>1</v>
      </c>
      <c r="F2056">
        <f>IF(cukier3[[#This Row],[czypierwszy]]=1,(ROUNDUP((5000-F2055)/1000,0)*1000+F2055-cukier3[[#This Row],[Ilość cukru]]),F2055-cukier3[[#This Row],[Ilość cukru]])</f>
        <v>5456</v>
      </c>
      <c r="G2056">
        <f>cukier3[[#This Row],[magazyn]]-F2055+cukier3[[#This Row],[Ilość cukru]]</f>
        <v>3000</v>
      </c>
      <c r="H2056">
        <f>IF(cukier3[[#This Row],[ile zakupiono]]&gt;=4000,1,0)</f>
        <v>0</v>
      </c>
    </row>
    <row r="2057" spans="1:8" x14ac:dyDescent="0.25">
      <c r="A2057" s="1">
        <v>41853</v>
      </c>
      <c r="B2057" t="s">
        <v>52</v>
      </c>
      <c r="C2057">
        <v>455</v>
      </c>
      <c r="D2057">
        <f>MONTH(cukier3[[#This Row],[Data]])</f>
        <v>8</v>
      </c>
      <c r="E2057">
        <f>IF(NOT(D2056=cukier3[[#This Row],[miesiac]]),1,0)</f>
        <v>0</v>
      </c>
      <c r="F2057">
        <f>IF(cukier3[[#This Row],[czypierwszy]]=1,(ROUNDUP((5000-F2056)/1000,0)*1000+F2056-cukier3[[#This Row],[Ilość cukru]]),F2056-cukier3[[#This Row],[Ilość cukru]])</f>
        <v>5001</v>
      </c>
      <c r="G2057">
        <f>cukier3[[#This Row],[magazyn]]-F2056+cukier3[[#This Row],[Ilość cukru]]</f>
        <v>0</v>
      </c>
      <c r="H2057">
        <f>IF(cukier3[[#This Row],[ile zakupiono]]&gt;=4000,1,0)</f>
        <v>0</v>
      </c>
    </row>
    <row r="2058" spans="1:8" x14ac:dyDescent="0.25">
      <c r="A2058" s="1">
        <v>41854</v>
      </c>
      <c r="B2058" t="s">
        <v>80</v>
      </c>
      <c r="C2058">
        <v>56</v>
      </c>
      <c r="D2058">
        <f>MONTH(cukier3[[#This Row],[Data]])</f>
        <v>8</v>
      </c>
      <c r="E2058">
        <f>IF(NOT(D2057=cukier3[[#This Row],[miesiac]]),1,0)</f>
        <v>0</v>
      </c>
      <c r="F2058">
        <f>IF(cukier3[[#This Row],[czypierwszy]]=1,(ROUNDUP((5000-F2057)/1000,0)*1000+F2057-cukier3[[#This Row],[Ilość cukru]]),F2057-cukier3[[#This Row],[Ilość cukru]])</f>
        <v>4945</v>
      </c>
      <c r="G2058">
        <f>cukier3[[#This Row],[magazyn]]-F2057+cukier3[[#This Row],[Ilość cukru]]</f>
        <v>0</v>
      </c>
      <c r="H2058">
        <f>IF(cukier3[[#This Row],[ile zakupiono]]&gt;=4000,1,0)</f>
        <v>0</v>
      </c>
    </row>
    <row r="2059" spans="1:8" x14ac:dyDescent="0.25">
      <c r="A2059" s="1">
        <v>41858</v>
      </c>
      <c r="B2059" t="s">
        <v>63</v>
      </c>
      <c r="C2059">
        <v>46</v>
      </c>
      <c r="D2059">
        <f>MONTH(cukier3[[#This Row],[Data]])</f>
        <v>8</v>
      </c>
      <c r="E2059">
        <f>IF(NOT(D2058=cukier3[[#This Row],[miesiac]]),1,0)</f>
        <v>0</v>
      </c>
      <c r="F2059">
        <f>IF(cukier3[[#This Row],[czypierwszy]]=1,(ROUNDUP((5000-F2058)/1000,0)*1000+F2058-cukier3[[#This Row],[Ilość cukru]]),F2058-cukier3[[#This Row],[Ilość cukru]])</f>
        <v>4899</v>
      </c>
      <c r="G2059">
        <f>cukier3[[#This Row],[magazyn]]-F2058+cukier3[[#This Row],[Ilość cukru]]</f>
        <v>0</v>
      </c>
      <c r="H2059">
        <f>IF(cukier3[[#This Row],[ile zakupiono]]&gt;=4000,1,0)</f>
        <v>0</v>
      </c>
    </row>
    <row r="2060" spans="1:8" x14ac:dyDescent="0.25">
      <c r="A2060" s="1">
        <v>41859</v>
      </c>
      <c r="B2060" t="s">
        <v>126</v>
      </c>
      <c r="C2060">
        <v>15</v>
      </c>
      <c r="D2060">
        <f>MONTH(cukier3[[#This Row],[Data]])</f>
        <v>8</v>
      </c>
      <c r="E2060">
        <f>IF(NOT(D2059=cukier3[[#This Row],[miesiac]]),1,0)</f>
        <v>0</v>
      </c>
      <c r="F2060">
        <f>IF(cukier3[[#This Row],[czypierwszy]]=1,(ROUNDUP((5000-F2059)/1000,0)*1000+F2059-cukier3[[#This Row],[Ilość cukru]]),F2059-cukier3[[#This Row],[Ilość cukru]])</f>
        <v>4884</v>
      </c>
      <c r="G2060">
        <f>cukier3[[#This Row],[magazyn]]-F2059+cukier3[[#This Row],[Ilość cukru]]</f>
        <v>0</v>
      </c>
      <c r="H2060">
        <f>IF(cukier3[[#This Row],[ile zakupiono]]&gt;=4000,1,0)</f>
        <v>0</v>
      </c>
    </row>
    <row r="2061" spans="1:8" x14ac:dyDescent="0.25">
      <c r="A2061" s="1">
        <v>41860</v>
      </c>
      <c r="B2061" t="s">
        <v>10</v>
      </c>
      <c r="C2061">
        <v>130</v>
      </c>
      <c r="D2061">
        <f>MONTH(cukier3[[#This Row],[Data]])</f>
        <v>8</v>
      </c>
      <c r="E2061">
        <f>IF(NOT(D2060=cukier3[[#This Row],[miesiac]]),1,0)</f>
        <v>0</v>
      </c>
      <c r="F2061">
        <f>IF(cukier3[[#This Row],[czypierwszy]]=1,(ROUNDUP((5000-F2060)/1000,0)*1000+F2060-cukier3[[#This Row],[Ilość cukru]]),F2060-cukier3[[#This Row],[Ilość cukru]])</f>
        <v>4754</v>
      </c>
      <c r="G2061">
        <f>cukier3[[#This Row],[magazyn]]-F2060+cukier3[[#This Row],[Ilość cukru]]</f>
        <v>0</v>
      </c>
      <c r="H2061">
        <f>IF(cukier3[[#This Row],[ile zakupiono]]&gt;=4000,1,0)</f>
        <v>0</v>
      </c>
    </row>
    <row r="2062" spans="1:8" x14ac:dyDescent="0.25">
      <c r="A2062" s="1">
        <v>41861</v>
      </c>
      <c r="B2062" t="s">
        <v>22</v>
      </c>
      <c r="C2062">
        <v>154</v>
      </c>
      <c r="D2062">
        <f>MONTH(cukier3[[#This Row],[Data]])</f>
        <v>8</v>
      </c>
      <c r="E2062">
        <f>IF(NOT(D2061=cukier3[[#This Row],[miesiac]]),1,0)</f>
        <v>0</v>
      </c>
      <c r="F2062">
        <f>IF(cukier3[[#This Row],[czypierwszy]]=1,(ROUNDUP((5000-F2061)/1000,0)*1000+F2061-cukier3[[#This Row],[Ilość cukru]]),F2061-cukier3[[#This Row],[Ilość cukru]])</f>
        <v>4600</v>
      </c>
      <c r="G2062">
        <f>cukier3[[#This Row],[magazyn]]-F2061+cukier3[[#This Row],[Ilość cukru]]</f>
        <v>0</v>
      </c>
      <c r="H2062">
        <f>IF(cukier3[[#This Row],[ile zakupiono]]&gt;=4000,1,0)</f>
        <v>0</v>
      </c>
    </row>
    <row r="2063" spans="1:8" x14ac:dyDescent="0.25">
      <c r="A2063" s="1">
        <v>41861</v>
      </c>
      <c r="B2063" t="s">
        <v>10</v>
      </c>
      <c r="C2063">
        <v>137</v>
      </c>
      <c r="D2063">
        <f>MONTH(cukier3[[#This Row],[Data]])</f>
        <v>8</v>
      </c>
      <c r="E2063">
        <f>IF(NOT(D2062=cukier3[[#This Row],[miesiac]]),1,0)</f>
        <v>0</v>
      </c>
      <c r="F2063">
        <f>IF(cukier3[[#This Row],[czypierwszy]]=1,(ROUNDUP((5000-F2062)/1000,0)*1000+F2062-cukier3[[#This Row],[Ilość cukru]]),F2062-cukier3[[#This Row],[Ilość cukru]])</f>
        <v>4463</v>
      </c>
      <c r="G2063">
        <f>cukier3[[#This Row],[magazyn]]-F2062+cukier3[[#This Row],[Ilość cukru]]</f>
        <v>0</v>
      </c>
      <c r="H2063">
        <f>IF(cukier3[[#This Row],[ile zakupiono]]&gt;=4000,1,0)</f>
        <v>0</v>
      </c>
    </row>
    <row r="2064" spans="1:8" x14ac:dyDescent="0.25">
      <c r="A2064" s="1">
        <v>41863</v>
      </c>
      <c r="B2064" t="s">
        <v>60</v>
      </c>
      <c r="C2064">
        <v>119</v>
      </c>
      <c r="D2064">
        <f>MONTH(cukier3[[#This Row],[Data]])</f>
        <v>8</v>
      </c>
      <c r="E2064">
        <f>IF(NOT(D2063=cukier3[[#This Row],[miesiac]]),1,0)</f>
        <v>0</v>
      </c>
      <c r="F2064">
        <f>IF(cukier3[[#This Row],[czypierwszy]]=1,(ROUNDUP((5000-F2063)/1000,0)*1000+F2063-cukier3[[#This Row],[Ilość cukru]]),F2063-cukier3[[#This Row],[Ilość cukru]])</f>
        <v>4344</v>
      </c>
      <c r="G2064">
        <f>cukier3[[#This Row],[magazyn]]-F2063+cukier3[[#This Row],[Ilość cukru]]</f>
        <v>0</v>
      </c>
      <c r="H2064">
        <f>IF(cukier3[[#This Row],[ile zakupiono]]&gt;=4000,1,0)</f>
        <v>0</v>
      </c>
    </row>
    <row r="2065" spans="1:8" x14ac:dyDescent="0.25">
      <c r="A2065" s="1">
        <v>41863</v>
      </c>
      <c r="B2065" t="s">
        <v>52</v>
      </c>
      <c r="C2065">
        <v>138</v>
      </c>
      <c r="D2065">
        <f>MONTH(cukier3[[#This Row],[Data]])</f>
        <v>8</v>
      </c>
      <c r="E2065">
        <f>IF(NOT(D2064=cukier3[[#This Row],[miesiac]]),1,0)</f>
        <v>0</v>
      </c>
      <c r="F2065">
        <f>IF(cukier3[[#This Row],[czypierwszy]]=1,(ROUNDUP((5000-F2064)/1000,0)*1000+F2064-cukier3[[#This Row],[Ilość cukru]]),F2064-cukier3[[#This Row],[Ilość cukru]])</f>
        <v>4206</v>
      </c>
      <c r="G2065">
        <f>cukier3[[#This Row],[magazyn]]-F2064+cukier3[[#This Row],[Ilość cukru]]</f>
        <v>0</v>
      </c>
      <c r="H2065">
        <f>IF(cukier3[[#This Row],[ile zakupiono]]&gt;=4000,1,0)</f>
        <v>0</v>
      </c>
    </row>
    <row r="2066" spans="1:8" x14ac:dyDescent="0.25">
      <c r="A2066" s="1">
        <v>41864</v>
      </c>
      <c r="B2066" t="s">
        <v>52</v>
      </c>
      <c r="C2066">
        <v>303</v>
      </c>
      <c r="D2066">
        <f>MONTH(cukier3[[#This Row],[Data]])</f>
        <v>8</v>
      </c>
      <c r="E2066">
        <f>IF(NOT(D2065=cukier3[[#This Row],[miesiac]]),1,0)</f>
        <v>0</v>
      </c>
      <c r="F2066">
        <f>IF(cukier3[[#This Row],[czypierwszy]]=1,(ROUNDUP((5000-F2065)/1000,0)*1000+F2065-cukier3[[#This Row],[Ilość cukru]]),F2065-cukier3[[#This Row],[Ilość cukru]])</f>
        <v>3903</v>
      </c>
      <c r="G2066">
        <f>cukier3[[#This Row],[magazyn]]-F2065+cukier3[[#This Row],[Ilość cukru]]</f>
        <v>0</v>
      </c>
      <c r="H2066">
        <f>IF(cukier3[[#This Row],[ile zakupiono]]&gt;=4000,1,0)</f>
        <v>0</v>
      </c>
    </row>
    <row r="2067" spans="1:8" x14ac:dyDescent="0.25">
      <c r="A2067" s="1">
        <v>41866</v>
      </c>
      <c r="B2067" t="s">
        <v>20</v>
      </c>
      <c r="C2067">
        <v>73</v>
      </c>
      <c r="D2067">
        <f>MONTH(cukier3[[#This Row],[Data]])</f>
        <v>8</v>
      </c>
      <c r="E2067">
        <f>IF(NOT(D2066=cukier3[[#This Row],[miesiac]]),1,0)</f>
        <v>0</v>
      </c>
      <c r="F2067">
        <f>IF(cukier3[[#This Row],[czypierwszy]]=1,(ROUNDUP((5000-F2066)/1000,0)*1000+F2066-cukier3[[#This Row],[Ilość cukru]]),F2066-cukier3[[#This Row],[Ilość cukru]])</f>
        <v>3830</v>
      </c>
      <c r="G2067">
        <f>cukier3[[#This Row],[magazyn]]-F2066+cukier3[[#This Row],[Ilość cukru]]</f>
        <v>0</v>
      </c>
      <c r="H2067">
        <f>IF(cukier3[[#This Row],[ile zakupiono]]&gt;=4000,1,0)</f>
        <v>0</v>
      </c>
    </row>
    <row r="2068" spans="1:8" x14ac:dyDescent="0.25">
      <c r="A2068" s="1">
        <v>41868</v>
      </c>
      <c r="B2068" t="s">
        <v>57</v>
      </c>
      <c r="C2068">
        <v>35</v>
      </c>
      <c r="D2068">
        <f>MONTH(cukier3[[#This Row],[Data]])</f>
        <v>8</v>
      </c>
      <c r="E2068">
        <f>IF(NOT(D2067=cukier3[[#This Row],[miesiac]]),1,0)</f>
        <v>0</v>
      </c>
      <c r="F2068">
        <f>IF(cukier3[[#This Row],[czypierwszy]]=1,(ROUNDUP((5000-F2067)/1000,0)*1000+F2067-cukier3[[#This Row],[Ilość cukru]]),F2067-cukier3[[#This Row],[Ilość cukru]])</f>
        <v>3795</v>
      </c>
      <c r="G2068">
        <f>cukier3[[#This Row],[magazyn]]-F2067+cukier3[[#This Row],[Ilość cukru]]</f>
        <v>0</v>
      </c>
      <c r="H2068">
        <f>IF(cukier3[[#This Row],[ile zakupiono]]&gt;=4000,1,0)</f>
        <v>0</v>
      </c>
    </row>
    <row r="2069" spans="1:8" x14ac:dyDescent="0.25">
      <c r="A2069" s="1">
        <v>41868</v>
      </c>
      <c r="B2069" t="s">
        <v>16</v>
      </c>
      <c r="C2069">
        <v>435</v>
      </c>
      <c r="D2069">
        <f>MONTH(cukier3[[#This Row],[Data]])</f>
        <v>8</v>
      </c>
      <c r="E2069">
        <f>IF(NOT(D2068=cukier3[[#This Row],[miesiac]]),1,0)</f>
        <v>0</v>
      </c>
      <c r="F2069">
        <f>IF(cukier3[[#This Row],[czypierwszy]]=1,(ROUNDUP((5000-F2068)/1000,0)*1000+F2068-cukier3[[#This Row],[Ilość cukru]]),F2068-cukier3[[#This Row],[Ilość cukru]])</f>
        <v>3360</v>
      </c>
      <c r="G2069">
        <f>cukier3[[#This Row],[magazyn]]-F2068+cukier3[[#This Row],[Ilość cukru]]</f>
        <v>0</v>
      </c>
      <c r="H2069">
        <f>IF(cukier3[[#This Row],[ile zakupiono]]&gt;=4000,1,0)</f>
        <v>0</v>
      </c>
    </row>
    <row r="2070" spans="1:8" x14ac:dyDescent="0.25">
      <c r="A2070" s="1">
        <v>41871</v>
      </c>
      <c r="B2070" t="s">
        <v>11</v>
      </c>
      <c r="C2070">
        <v>476</v>
      </c>
      <c r="D2070">
        <f>MONTH(cukier3[[#This Row],[Data]])</f>
        <v>8</v>
      </c>
      <c r="E2070">
        <f>IF(NOT(D2069=cukier3[[#This Row],[miesiac]]),1,0)</f>
        <v>0</v>
      </c>
      <c r="F2070">
        <f>IF(cukier3[[#This Row],[czypierwszy]]=1,(ROUNDUP((5000-F2069)/1000,0)*1000+F2069-cukier3[[#This Row],[Ilość cukru]]),F2069-cukier3[[#This Row],[Ilość cukru]])</f>
        <v>2884</v>
      </c>
      <c r="G2070">
        <f>cukier3[[#This Row],[magazyn]]-F2069+cukier3[[#This Row],[Ilość cukru]]</f>
        <v>0</v>
      </c>
      <c r="H2070">
        <f>IF(cukier3[[#This Row],[ile zakupiono]]&gt;=4000,1,0)</f>
        <v>0</v>
      </c>
    </row>
    <row r="2071" spans="1:8" x14ac:dyDescent="0.25">
      <c r="A2071" s="1">
        <v>41874</v>
      </c>
      <c r="B2071" t="s">
        <v>9</v>
      </c>
      <c r="C2071">
        <v>386</v>
      </c>
      <c r="D2071">
        <f>MONTH(cukier3[[#This Row],[Data]])</f>
        <v>8</v>
      </c>
      <c r="E2071">
        <f>IF(NOT(D2070=cukier3[[#This Row],[miesiac]]),1,0)</f>
        <v>0</v>
      </c>
      <c r="F2071">
        <f>IF(cukier3[[#This Row],[czypierwszy]]=1,(ROUNDUP((5000-F2070)/1000,0)*1000+F2070-cukier3[[#This Row],[Ilość cukru]]),F2070-cukier3[[#This Row],[Ilość cukru]])</f>
        <v>2498</v>
      </c>
      <c r="G2071">
        <f>cukier3[[#This Row],[magazyn]]-F2070+cukier3[[#This Row],[Ilość cukru]]</f>
        <v>0</v>
      </c>
      <c r="H2071">
        <f>IF(cukier3[[#This Row],[ile zakupiono]]&gt;=4000,1,0)</f>
        <v>0</v>
      </c>
    </row>
    <row r="2072" spans="1:8" x14ac:dyDescent="0.25">
      <c r="A2072" s="1">
        <v>41877</v>
      </c>
      <c r="B2072" t="s">
        <v>12</v>
      </c>
      <c r="C2072">
        <v>147</v>
      </c>
      <c r="D2072">
        <f>MONTH(cukier3[[#This Row],[Data]])</f>
        <v>8</v>
      </c>
      <c r="E2072">
        <f>IF(NOT(D2071=cukier3[[#This Row],[miesiac]]),1,0)</f>
        <v>0</v>
      </c>
      <c r="F2072">
        <f>IF(cukier3[[#This Row],[czypierwszy]]=1,(ROUNDUP((5000-F2071)/1000,0)*1000+F2071-cukier3[[#This Row],[Ilość cukru]]),F2071-cukier3[[#This Row],[Ilość cukru]])</f>
        <v>2351</v>
      </c>
      <c r="G2072">
        <f>cukier3[[#This Row],[magazyn]]-F2071+cukier3[[#This Row],[Ilość cukru]]</f>
        <v>0</v>
      </c>
      <c r="H2072">
        <f>IF(cukier3[[#This Row],[ile zakupiono]]&gt;=4000,1,0)</f>
        <v>0</v>
      </c>
    </row>
    <row r="2073" spans="1:8" x14ac:dyDescent="0.25">
      <c r="A2073" s="1">
        <v>41880</v>
      </c>
      <c r="B2073" t="s">
        <v>16</v>
      </c>
      <c r="C2073">
        <v>112</v>
      </c>
      <c r="D2073">
        <f>MONTH(cukier3[[#This Row],[Data]])</f>
        <v>8</v>
      </c>
      <c r="E2073">
        <f>IF(NOT(D2072=cukier3[[#This Row],[miesiac]]),1,0)</f>
        <v>0</v>
      </c>
      <c r="F2073">
        <f>IF(cukier3[[#This Row],[czypierwszy]]=1,(ROUNDUP((5000-F2072)/1000,0)*1000+F2072-cukier3[[#This Row],[Ilość cukru]]),F2072-cukier3[[#This Row],[Ilość cukru]])</f>
        <v>2239</v>
      </c>
      <c r="G2073">
        <f>cukier3[[#This Row],[magazyn]]-F2072+cukier3[[#This Row],[Ilość cukru]]</f>
        <v>0</v>
      </c>
      <c r="H2073">
        <f>IF(cukier3[[#This Row],[ile zakupiono]]&gt;=4000,1,0)</f>
        <v>0</v>
      </c>
    </row>
    <row r="2074" spans="1:8" x14ac:dyDescent="0.25">
      <c r="A2074" s="1">
        <v>41885</v>
      </c>
      <c r="B2074" t="s">
        <v>63</v>
      </c>
      <c r="C2074">
        <v>156</v>
      </c>
      <c r="D2074">
        <f>MONTH(cukier3[[#This Row],[Data]])</f>
        <v>9</v>
      </c>
      <c r="E2074">
        <f>IF(NOT(D2073=cukier3[[#This Row],[miesiac]]),1,0)</f>
        <v>1</v>
      </c>
      <c r="F2074">
        <f>IF(cukier3[[#This Row],[czypierwszy]]=1,(ROUNDUP((5000-F2073)/1000,0)*1000+F2073-cukier3[[#This Row],[Ilość cukru]]),F2073-cukier3[[#This Row],[Ilość cukru]])</f>
        <v>5083</v>
      </c>
      <c r="G2074">
        <f>cukier3[[#This Row],[magazyn]]-F2073+cukier3[[#This Row],[Ilość cukru]]</f>
        <v>3000</v>
      </c>
      <c r="H2074">
        <f>IF(cukier3[[#This Row],[ile zakupiono]]&gt;=4000,1,0)</f>
        <v>0</v>
      </c>
    </row>
    <row r="2075" spans="1:8" x14ac:dyDescent="0.25">
      <c r="A2075" s="1">
        <v>41886</v>
      </c>
      <c r="B2075" t="s">
        <v>104</v>
      </c>
      <c r="C2075">
        <v>106</v>
      </c>
      <c r="D2075">
        <f>MONTH(cukier3[[#This Row],[Data]])</f>
        <v>9</v>
      </c>
      <c r="E2075">
        <f>IF(NOT(D2074=cukier3[[#This Row],[miesiac]]),1,0)</f>
        <v>0</v>
      </c>
      <c r="F2075">
        <f>IF(cukier3[[#This Row],[czypierwszy]]=1,(ROUNDUP((5000-F2074)/1000,0)*1000+F2074-cukier3[[#This Row],[Ilość cukru]]),F2074-cukier3[[#This Row],[Ilość cukru]])</f>
        <v>4977</v>
      </c>
      <c r="G2075">
        <f>cukier3[[#This Row],[magazyn]]-F2074+cukier3[[#This Row],[Ilość cukru]]</f>
        <v>0</v>
      </c>
      <c r="H2075">
        <f>IF(cukier3[[#This Row],[ile zakupiono]]&gt;=4000,1,0)</f>
        <v>0</v>
      </c>
    </row>
    <row r="2076" spans="1:8" x14ac:dyDescent="0.25">
      <c r="A2076" s="1">
        <v>41888</v>
      </c>
      <c r="B2076" t="s">
        <v>141</v>
      </c>
      <c r="C2076">
        <v>2</v>
      </c>
      <c r="D2076">
        <f>MONTH(cukier3[[#This Row],[Data]])</f>
        <v>9</v>
      </c>
      <c r="E2076">
        <f>IF(NOT(D2075=cukier3[[#This Row],[miesiac]]),1,0)</f>
        <v>0</v>
      </c>
      <c r="F2076">
        <f>IF(cukier3[[#This Row],[czypierwszy]]=1,(ROUNDUP((5000-F2075)/1000,0)*1000+F2075-cukier3[[#This Row],[Ilość cukru]]),F2075-cukier3[[#This Row],[Ilość cukru]])</f>
        <v>4975</v>
      </c>
      <c r="G2076">
        <f>cukier3[[#This Row],[magazyn]]-F2075+cukier3[[#This Row],[Ilość cukru]]</f>
        <v>0</v>
      </c>
      <c r="H2076">
        <f>IF(cukier3[[#This Row],[ile zakupiono]]&gt;=4000,1,0)</f>
        <v>0</v>
      </c>
    </row>
    <row r="2077" spans="1:8" x14ac:dyDescent="0.25">
      <c r="A2077" s="1">
        <v>41888</v>
      </c>
      <c r="B2077" t="s">
        <v>88</v>
      </c>
      <c r="C2077">
        <v>19</v>
      </c>
      <c r="D2077">
        <f>MONTH(cukier3[[#This Row],[Data]])</f>
        <v>9</v>
      </c>
      <c r="E2077">
        <f>IF(NOT(D2076=cukier3[[#This Row],[miesiac]]),1,0)</f>
        <v>0</v>
      </c>
      <c r="F2077">
        <f>IF(cukier3[[#This Row],[czypierwszy]]=1,(ROUNDUP((5000-F2076)/1000,0)*1000+F2076-cukier3[[#This Row],[Ilość cukru]]),F2076-cukier3[[#This Row],[Ilość cukru]])</f>
        <v>4956</v>
      </c>
      <c r="G2077">
        <f>cukier3[[#This Row],[magazyn]]-F2076+cukier3[[#This Row],[Ilość cukru]]</f>
        <v>0</v>
      </c>
      <c r="H2077">
        <f>IF(cukier3[[#This Row],[ile zakupiono]]&gt;=4000,1,0)</f>
        <v>0</v>
      </c>
    </row>
    <row r="2078" spans="1:8" x14ac:dyDescent="0.25">
      <c r="A2078" s="1">
        <v>41889</v>
      </c>
      <c r="B2078" t="s">
        <v>61</v>
      </c>
      <c r="C2078">
        <v>18</v>
      </c>
      <c r="D2078">
        <f>MONTH(cukier3[[#This Row],[Data]])</f>
        <v>9</v>
      </c>
      <c r="E2078">
        <f>IF(NOT(D2077=cukier3[[#This Row],[miesiac]]),1,0)</f>
        <v>0</v>
      </c>
      <c r="F2078">
        <f>IF(cukier3[[#This Row],[czypierwszy]]=1,(ROUNDUP((5000-F2077)/1000,0)*1000+F2077-cukier3[[#This Row],[Ilość cukru]]),F2077-cukier3[[#This Row],[Ilość cukru]])</f>
        <v>4938</v>
      </c>
      <c r="G2078">
        <f>cukier3[[#This Row],[magazyn]]-F2077+cukier3[[#This Row],[Ilość cukru]]</f>
        <v>0</v>
      </c>
      <c r="H2078">
        <f>IF(cukier3[[#This Row],[ile zakupiono]]&gt;=4000,1,0)</f>
        <v>0</v>
      </c>
    </row>
    <row r="2079" spans="1:8" x14ac:dyDescent="0.25">
      <c r="A2079" s="1">
        <v>41892</v>
      </c>
      <c r="B2079" t="s">
        <v>104</v>
      </c>
      <c r="C2079">
        <v>332</v>
      </c>
      <c r="D2079">
        <f>MONTH(cukier3[[#This Row],[Data]])</f>
        <v>9</v>
      </c>
      <c r="E2079">
        <f>IF(NOT(D2078=cukier3[[#This Row],[miesiac]]),1,0)</f>
        <v>0</v>
      </c>
      <c r="F2079">
        <f>IF(cukier3[[#This Row],[czypierwszy]]=1,(ROUNDUP((5000-F2078)/1000,0)*1000+F2078-cukier3[[#This Row],[Ilość cukru]]),F2078-cukier3[[#This Row],[Ilość cukru]])</f>
        <v>4606</v>
      </c>
      <c r="G2079">
        <f>cukier3[[#This Row],[magazyn]]-F2078+cukier3[[#This Row],[Ilość cukru]]</f>
        <v>0</v>
      </c>
      <c r="H2079">
        <f>IF(cukier3[[#This Row],[ile zakupiono]]&gt;=4000,1,0)</f>
        <v>0</v>
      </c>
    </row>
    <row r="2080" spans="1:8" x14ac:dyDescent="0.25">
      <c r="A2080" s="1">
        <v>41893</v>
      </c>
      <c r="B2080" t="s">
        <v>112</v>
      </c>
      <c r="C2080">
        <v>1</v>
      </c>
      <c r="D2080">
        <f>MONTH(cukier3[[#This Row],[Data]])</f>
        <v>9</v>
      </c>
      <c r="E2080">
        <f>IF(NOT(D2079=cukier3[[#This Row],[miesiac]]),1,0)</f>
        <v>0</v>
      </c>
      <c r="F2080">
        <f>IF(cukier3[[#This Row],[czypierwszy]]=1,(ROUNDUP((5000-F2079)/1000,0)*1000+F2079-cukier3[[#This Row],[Ilość cukru]]),F2079-cukier3[[#This Row],[Ilość cukru]])</f>
        <v>4605</v>
      </c>
      <c r="G2080">
        <f>cukier3[[#This Row],[magazyn]]-F2079+cukier3[[#This Row],[Ilość cukru]]</f>
        <v>0</v>
      </c>
      <c r="H2080">
        <f>IF(cukier3[[#This Row],[ile zakupiono]]&gt;=4000,1,0)</f>
        <v>0</v>
      </c>
    </row>
    <row r="2081" spans="1:8" x14ac:dyDescent="0.25">
      <c r="A2081" s="1">
        <v>41894</v>
      </c>
      <c r="B2081" t="s">
        <v>19</v>
      </c>
      <c r="C2081">
        <v>438</v>
      </c>
      <c r="D2081">
        <f>MONTH(cukier3[[#This Row],[Data]])</f>
        <v>9</v>
      </c>
      <c r="E2081">
        <f>IF(NOT(D2080=cukier3[[#This Row],[miesiac]]),1,0)</f>
        <v>0</v>
      </c>
      <c r="F2081">
        <f>IF(cukier3[[#This Row],[czypierwszy]]=1,(ROUNDUP((5000-F2080)/1000,0)*1000+F2080-cukier3[[#This Row],[Ilość cukru]]),F2080-cukier3[[#This Row],[Ilość cukru]])</f>
        <v>4167</v>
      </c>
      <c r="G2081">
        <f>cukier3[[#This Row],[magazyn]]-F2080+cukier3[[#This Row],[Ilość cukru]]</f>
        <v>0</v>
      </c>
      <c r="H2081">
        <f>IF(cukier3[[#This Row],[ile zakupiono]]&gt;=4000,1,0)</f>
        <v>0</v>
      </c>
    </row>
    <row r="2082" spans="1:8" x14ac:dyDescent="0.25">
      <c r="A2082" s="1">
        <v>41895</v>
      </c>
      <c r="B2082" t="s">
        <v>21</v>
      </c>
      <c r="C2082">
        <v>25</v>
      </c>
      <c r="D2082">
        <f>MONTH(cukier3[[#This Row],[Data]])</f>
        <v>9</v>
      </c>
      <c r="E2082">
        <f>IF(NOT(D2081=cukier3[[#This Row],[miesiac]]),1,0)</f>
        <v>0</v>
      </c>
      <c r="F2082">
        <f>IF(cukier3[[#This Row],[czypierwszy]]=1,(ROUNDUP((5000-F2081)/1000,0)*1000+F2081-cukier3[[#This Row],[Ilość cukru]]),F2081-cukier3[[#This Row],[Ilość cukru]])</f>
        <v>4142</v>
      </c>
      <c r="G2082">
        <f>cukier3[[#This Row],[magazyn]]-F2081+cukier3[[#This Row],[Ilość cukru]]</f>
        <v>0</v>
      </c>
      <c r="H2082">
        <f>IF(cukier3[[#This Row],[ile zakupiono]]&gt;=4000,1,0)</f>
        <v>0</v>
      </c>
    </row>
    <row r="2083" spans="1:8" x14ac:dyDescent="0.25">
      <c r="A2083" s="1">
        <v>41897</v>
      </c>
      <c r="B2083" t="s">
        <v>16</v>
      </c>
      <c r="C2083">
        <v>220</v>
      </c>
      <c r="D2083">
        <f>MONTH(cukier3[[#This Row],[Data]])</f>
        <v>9</v>
      </c>
      <c r="E2083">
        <f>IF(NOT(D2082=cukier3[[#This Row],[miesiac]]),1,0)</f>
        <v>0</v>
      </c>
      <c r="F2083">
        <f>IF(cukier3[[#This Row],[czypierwszy]]=1,(ROUNDUP((5000-F2082)/1000,0)*1000+F2082-cukier3[[#This Row],[Ilość cukru]]),F2082-cukier3[[#This Row],[Ilość cukru]])</f>
        <v>3922</v>
      </c>
      <c r="G2083">
        <f>cukier3[[#This Row],[magazyn]]-F2082+cukier3[[#This Row],[Ilość cukru]]</f>
        <v>0</v>
      </c>
      <c r="H2083">
        <f>IF(cukier3[[#This Row],[ile zakupiono]]&gt;=4000,1,0)</f>
        <v>0</v>
      </c>
    </row>
    <row r="2084" spans="1:8" x14ac:dyDescent="0.25">
      <c r="A2084" s="1">
        <v>41897</v>
      </c>
      <c r="B2084" t="s">
        <v>41</v>
      </c>
      <c r="C2084">
        <v>47</v>
      </c>
      <c r="D2084">
        <f>MONTH(cukier3[[#This Row],[Data]])</f>
        <v>9</v>
      </c>
      <c r="E2084">
        <f>IF(NOT(D2083=cukier3[[#This Row],[miesiac]]),1,0)</f>
        <v>0</v>
      </c>
      <c r="F2084">
        <f>IF(cukier3[[#This Row],[czypierwszy]]=1,(ROUNDUP((5000-F2083)/1000,0)*1000+F2083-cukier3[[#This Row],[Ilość cukru]]),F2083-cukier3[[#This Row],[Ilość cukru]])</f>
        <v>3875</v>
      </c>
      <c r="G2084">
        <f>cukier3[[#This Row],[magazyn]]-F2083+cukier3[[#This Row],[Ilość cukru]]</f>
        <v>0</v>
      </c>
      <c r="H2084">
        <f>IF(cukier3[[#This Row],[ile zakupiono]]&gt;=4000,1,0)</f>
        <v>0</v>
      </c>
    </row>
    <row r="2085" spans="1:8" x14ac:dyDescent="0.25">
      <c r="A2085" s="1">
        <v>41897</v>
      </c>
      <c r="B2085" t="s">
        <v>241</v>
      </c>
      <c r="C2085">
        <v>1</v>
      </c>
      <c r="D2085">
        <f>MONTH(cukier3[[#This Row],[Data]])</f>
        <v>9</v>
      </c>
      <c r="E2085">
        <f>IF(NOT(D2084=cukier3[[#This Row],[miesiac]]),1,0)</f>
        <v>0</v>
      </c>
      <c r="F2085">
        <f>IF(cukier3[[#This Row],[czypierwszy]]=1,(ROUNDUP((5000-F2084)/1000,0)*1000+F2084-cukier3[[#This Row],[Ilość cukru]]),F2084-cukier3[[#This Row],[Ilość cukru]])</f>
        <v>3874</v>
      </c>
      <c r="G2085">
        <f>cukier3[[#This Row],[magazyn]]-F2084+cukier3[[#This Row],[Ilość cukru]]</f>
        <v>0</v>
      </c>
      <c r="H2085">
        <f>IF(cukier3[[#This Row],[ile zakupiono]]&gt;=4000,1,0)</f>
        <v>0</v>
      </c>
    </row>
    <row r="2086" spans="1:8" x14ac:dyDescent="0.25">
      <c r="A2086" s="1">
        <v>41898</v>
      </c>
      <c r="B2086" t="s">
        <v>188</v>
      </c>
      <c r="C2086">
        <v>14</v>
      </c>
      <c r="D2086">
        <f>MONTH(cukier3[[#This Row],[Data]])</f>
        <v>9</v>
      </c>
      <c r="E2086">
        <f>IF(NOT(D2085=cukier3[[#This Row],[miesiac]]),1,0)</f>
        <v>0</v>
      </c>
      <c r="F2086">
        <f>IF(cukier3[[#This Row],[czypierwszy]]=1,(ROUNDUP((5000-F2085)/1000,0)*1000+F2085-cukier3[[#This Row],[Ilość cukru]]),F2085-cukier3[[#This Row],[Ilość cukru]])</f>
        <v>3860</v>
      </c>
      <c r="G2086">
        <f>cukier3[[#This Row],[magazyn]]-F2085+cukier3[[#This Row],[Ilość cukru]]</f>
        <v>0</v>
      </c>
      <c r="H2086">
        <f>IF(cukier3[[#This Row],[ile zakupiono]]&gt;=4000,1,0)</f>
        <v>0</v>
      </c>
    </row>
    <row r="2087" spans="1:8" x14ac:dyDescent="0.25">
      <c r="A2087" s="1">
        <v>41899</v>
      </c>
      <c r="B2087" t="s">
        <v>11</v>
      </c>
      <c r="C2087">
        <v>132</v>
      </c>
      <c r="D2087">
        <f>MONTH(cukier3[[#This Row],[Data]])</f>
        <v>9</v>
      </c>
      <c r="E2087">
        <f>IF(NOT(D2086=cukier3[[#This Row],[miesiac]]),1,0)</f>
        <v>0</v>
      </c>
      <c r="F2087">
        <f>IF(cukier3[[#This Row],[czypierwszy]]=1,(ROUNDUP((5000-F2086)/1000,0)*1000+F2086-cukier3[[#This Row],[Ilość cukru]]),F2086-cukier3[[#This Row],[Ilość cukru]])</f>
        <v>3728</v>
      </c>
      <c r="G2087">
        <f>cukier3[[#This Row],[magazyn]]-F2086+cukier3[[#This Row],[Ilość cukru]]</f>
        <v>0</v>
      </c>
      <c r="H2087">
        <f>IF(cukier3[[#This Row],[ile zakupiono]]&gt;=4000,1,0)</f>
        <v>0</v>
      </c>
    </row>
    <row r="2088" spans="1:8" x14ac:dyDescent="0.25">
      <c r="A2088" s="1">
        <v>41904</v>
      </c>
      <c r="B2088" t="s">
        <v>148</v>
      </c>
      <c r="C2088">
        <v>18</v>
      </c>
      <c r="D2088">
        <f>MONTH(cukier3[[#This Row],[Data]])</f>
        <v>9</v>
      </c>
      <c r="E2088">
        <f>IF(NOT(D2087=cukier3[[#This Row],[miesiac]]),1,0)</f>
        <v>0</v>
      </c>
      <c r="F2088">
        <f>IF(cukier3[[#This Row],[czypierwszy]]=1,(ROUNDUP((5000-F2087)/1000,0)*1000+F2087-cukier3[[#This Row],[Ilość cukru]]),F2087-cukier3[[#This Row],[Ilość cukru]])</f>
        <v>3710</v>
      </c>
      <c r="G2088">
        <f>cukier3[[#This Row],[magazyn]]-F2087+cukier3[[#This Row],[Ilość cukru]]</f>
        <v>0</v>
      </c>
      <c r="H2088">
        <f>IF(cukier3[[#This Row],[ile zakupiono]]&gt;=4000,1,0)</f>
        <v>0</v>
      </c>
    </row>
    <row r="2089" spans="1:8" x14ac:dyDescent="0.25">
      <c r="A2089" s="1">
        <v>41906</v>
      </c>
      <c r="B2089" t="s">
        <v>11</v>
      </c>
      <c r="C2089">
        <v>266</v>
      </c>
      <c r="D2089">
        <f>MONTH(cukier3[[#This Row],[Data]])</f>
        <v>9</v>
      </c>
      <c r="E2089">
        <f>IF(NOT(D2088=cukier3[[#This Row],[miesiac]]),1,0)</f>
        <v>0</v>
      </c>
      <c r="F2089">
        <f>IF(cukier3[[#This Row],[czypierwszy]]=1,(ROUNDUP((5000-F2088)/1000,0)*1000+F2088-cukier3[[#This Row],[Ilość cukru]]),F2088-cukier3[[#This Row],[Ilość cukru]])</f>
        <v>3444</v>
      </c>
      <c r="G2089">
        <f>cukier3[[#This Row],[magazyn]]-F2088+cukier3[[#This Row],[Ilość cukru]]</f>
        <v>0</v>
      </c>
      <c r="H2089">
        <f>IF(cukier3[[#This Row],[ile zakupiono]]&gt;=4000,1,0)</f>
        <v>0</v>
      </c>
    </row>
    <row r="2090" spans="1:8" x14ac:dyDescent="0.25">
      <c r="A2090" s="1">
        <v>41907</v>
      </c>
      <c r="B2090" t="s">
        <v>10</v>
      </c>
      <c r="C2090">
        <v>30</v>
      </c>
      <c r="D2090">
        <f>MONTH(cukier3[[#This Row],[Data]])</f>
        <v>9</v>
      </c>
      <c r="E2090">
        <f>IF(NOT(D2089=cukier3[[#This Row],[miesiac]]),1,0)</f>
        <v>0</v>
      </c>
      <c r="F2090">
        <f>IF(cukier3[[#This Row],[czypierwszy]]=1,(ROUNDUP((5000-F2089)/1000,0)*1000+F2089-cukier3[[#This Row],[Ilość cukru]]),F2089-cukier3[[#This Row],[Ilość cukru]])</f>
        <v>3414</v>
      </c>
      <c r="G2090">
        <f>cukier3[[#This Row],[magazyn]]-F2089+cukier3[[#This Row],[Ilość cukru]]</f>
        <v>0</v>
      </c>
      <c r="H2090">
        <f>IF(cukier3[[#This Row],[ile zakupiono]]&gt;=4000,1,0)</f>
        <v>0</v>
      </c>
    </row>
    <row r="2091" spans="1:8" x14ac:dyDescent="0.25">
      <c r="A2091" s="1">
        <v>41909</v>
      </c>
      <c r="B2091" t="s">
        <v>47</v>
      </c>
      <c r="C2091">
        <v>452</v>
      </c>
      <c r="D2091">
        <f>MONTH(cukier3[[#This Row],[Data]])</f>
        <v>9</v>
      </c>
      <c r="E2091">
        <f>IF(NOT(D2090=cukier3[[#This Row],[miesiac]]),1,0)</f>
        <v>0</v>
      </c>
      <c r="F2091">
        <f>IF(cukier3[[#This Row],[czypierwszy]]=1,(ROUNDUP((5000-F2090)/1000,0)*1000+F2090-cukier3[[#This Row],[Ilość cukru]]),F2090-cukier3[[#This Row],[Ilość cukru]])</f>
        <v>2962</v>
      </c>
      <c r="G2091">
        <f>cukier3[[#This Row],[magazyn]]-F2090+cukier3[[#This Row],[Ilość cukru]]</f>
        <v>0</v>
      </c>
      <c r="H2091">
        <f>IF(cukier3[[#This Row],[ile zakupiono]]&gt;=4000,1,0)</f>
        <v>0</v>
      </c>
    </row>
    <row r="2092" spans="1:8" x14ac:dyDescent="0.25">
      <c r="A2092" s="1">
        <v>41911</v>
      </c>
      <c r="B2092" t="s">
        <v>7</v>
      </c>
      <c r="C2092">
        <v>306</v>
      </c>
      <c r="D2092">
        <f>MONTH(cukier3[[#This Row],[Data]])</f>
        <v>9</v>
      </c>
      <c r="E2092">
        <f>IF(NOT(D2091=cukier3[[#This Row],[miesiac]]),1,0)</f>
        <v>0</v>
      </c>
      <c r="F2092">
        <f>IF(cukier3[[#This Row],[czypierwszy]]=1,(ROUNDUP((5000-F2091)/1000,0)*1000+F2091-cukier3[[#This Row],[Ilość cukru]]),F2091-cukier3[[#This Row],[Ilość cukru]])</f>
        <v>2656</v>
      </c>
      <c r="G2092">
        <f>cukier3[[#This Row],[magazyn]]-F2091+cukier3[[#This Row],[Ilość cukru]]</f>
        <v>0</v>
      </c>
      <c r="H2092">
        <f>IF(cukier3[[#This Row],[ile zakupiono]]&gt;=4000,1,0)</f>
        <v>0</v>
      </c>
    </row>
    <row r="2093" spans="1:8" x14ac:dyDescent="0.25">
      <c r="A2093" s="1">
        <v>41912</v>
      </c>
      <c r="B2093" t="s">
        <v>63</v>
      </c>
      <c r="C2093">
        <v>98</v>
      </c>
      <c r="D2093">
        <f>MONTH(cukier3[[#This Row],[Data]])</f>
        <v>9</v>
      </c>
      <c r="E2093">
        <f>IF(NOT(D2092=cukier3[[#This Row],[miesiac]]),1,0)</f>
        <v>0</v>
      </c>
      <c r="F2093">
        <f>IF(cukier3[[#This Row],[czypierwszy]]=1,(ROUNDUP((5000-F2092)/1000,0)*1000+F2092-cukier3[[#This Row],[Ilość cukru]]),F2092-cukier3[[#This Row],[Ilość cukru]])</f>
        <v>2558</v>
      </c>
      <c r="G2093">
        <f>cukier3[[#This Row],[magazyn]]-F2092+cukier3[[#This Row],[Ilość cukru]]</f>
        <v>0</v>
      </c>
      <c r="H2093">
        <f>IF(cukier3[[#This Row],[ile zakupiono]]&gt;=4000,1,0)</f>
        <v>0</v>
      </c>
    </row>
    <row r="2094" spans="1:8" x14ac:dyDescent="0.25">
      <c r="A2094" s="1">
        <v>41913</v>
      </c>
      <c r="B2094" t="s">
        <v>60</v>
      </c>
      <c r="C2094">
        <v>110</v>
      </c>
      <c r="D2094">
        <f>MONTH(cukier3[[#This Row],[Data]])</f>
        <v>10</v>
      </c>
      <c r="E2094">
        <f>IF(NOT(D2093=cukier3[[#This Row],[miesiac]]),1,0)</f>
        <v>1</v>
      </c>
      <c r="F2094">
        <f>IF(cukier3[[#This Row],[czypierwszy]]=1,(ROUNDUP((5000-F2093)/1000,0)*1000+F2093-cukier3[[#This Row],[Ilość cukru]]),F2093-cukier3[[#This Row],[Ilość cukru]])</f>
        <v>5448</v>
      </c>
      <c r="G2094">
        <f>cukier3[[#This Row],[magazyn]]-F2093+cukier3[[#This Row],[Ilość cukru]]</f>
        <v>3000</v>
      </c>
      <c r="H2094">
        <f>IF(cukier3[[#This Row],[ile zakupiono]]&gt;=4000,1,0)</f>
        <v>0</v>
      </c>
    </row>
    <row r="2095" spans="1:8" x14ac:dyDescent="0.25">
      <c r="A2095" s="1">
        <v>41913</v>
      </c>
      <c r="B2095" t="s">
        <v>10</v>
      </c>
      <c r="C2095">
        <v>57</v>
      </c>
      <c r="D2095">
        <f>MONTH(cukier3[[#This Row],[Data]])</f>
        <v>10</v>
      </c>
      <c r="E2095">
        <f>IF(NOT(D2094=cukier3[[#This Row],[miesiac]]),1,0)</f>
        <v>0</v>
      </c>
      <c r="F2095">
        <f>IF(cukier3[[#This Row],[czypierwszy]]=1,(ROUNDUP((5000-F2094)/1000,0)*1000+F2094-cukier3[[#This Row],[Ilość cukru]]),F2094-cukier3[[#This Row],[Ilość cukru]])</f>
        <v>5391</v>
      </c>
      <c r="G2095">
        <f>cukier3[[#This Row],[magazyn]]-F2094+cukier3[[#This Row],[Ilość cukru]]</f>
        <v>0</v>
      </c>
      <c r="H2095">
        <f>IF(cukier3[[#This Row],[ile zakupiono]]&gt;=4000,1,0)</f>
        <v>0</v>
      </c>
    </row>
    <row r="2096" spans="1:8" x14ac:dyDescent="0.25">
      <c r="A2096" s="1">
        <v>41913</v>
      </c>
      <c r="B2096" t="s">
        <v>159</v>
      </c>
      <c r="C2096">
        <v>16</v>
      </c>
      <c r="D2096">
        <f>MONTH(cukier3[[#This Row],[Data]])</f>
        <v>10</v>
      </c>
      <c r="E2096">
        <f>IF(NOT(D2095=cukier3[[#This Row],[miesiac]]),1,0)</f>
        <v>0</v>
      </c>
      <c r="F2096">
        <f>IF(cukier3[[#This Row],[czypierwszy]]=1,(ROUNDUP((5000-F2095)/1000,0)*1000+F2095-cukier3[[#This Row],[Ilość cukru]]),F2095-cukier3[[#This Row],[Ilość cukru]])</f>
        <v>5375</v>
      </c>
      <c r="G2096">
        <f>cukier3[[#This Row],[magazyn]]-F2095+cukier3[[#This Row],[Ilość cukru]]</f>
        <v>0</v>
      </c>
      <c r="H2096">
        <f>IF(cukier3[[#This Row],[ile zakupiono]]&gt;=4000,1,0)</f>
        <v>0</v>
      </c>
    </row>
    <row r="2097" spans="1:8" x14ac:dyDescent="0.25">
      <c r="A2097" s="1">
        <v>41916</v>
      </c>
      <c r="B2097" t="s">
        <v>106</v>
      </c>
      <c r="C2097">
        <v>5</v>
      </c>
      <c r="D2097">
        <f>MONTH(cukier3[[#This Row],[Data]])</f>
        <v>10</v>
      </c>
      <c r="E2097">
        <f>IF(NOT(D2096=cukier3[[#This Row],[miesiac]]),1,0)</f>
        <v>0</v>
      </c>
      <c r="F2097">
        <f>IF(cukier3[[#This Row],[czypierwszy]]=1,(ROUNDUP((5000-F2096)/1000,0)*1000+F2096-cukier3[[#This Row],[Ilość cukru]]),F2096-cukier3[[#This Row],[Ilość cukru]])</f>
        <v>5370</v>
      </c>
      <c r="G2097">
        <f>cukier3[[#This Row],[magazyn]]-F2096+cukier3[[#This Row],[Ilość cukru]]</f>
        <v>0</v>
      </c>
      <c r="H2097">
        <f>IF(cukier3[[#This Row],[ile zakupiono]]&gt;=4000,1,0)</f>
        <v>0</v>
      </c>
    </row>
    <row r="2098" spans="1:8" x14ac:dyDescent="0.25">
      <c r="A2098" s="1">
        <v>41919</v>
      </c>
      <c r="B2098" t="s">
        <v>24</v>
      </c>
      <c r="C2098">
        <v>433</v>
      </c>
      <c r="D2098">
        <f>MONTH(cukier3[[#This Row],[Data]])</f>
        <v>10</v>
      </c>
      <c r="E2098">
        <f>IF(NOT(D2097=cukier3[[#This Row],[miesiac]]),1,0)</f>
        <v>0</v>
      </c>
      <c r="F2098">
        <f>IF(cukier3[[#This Row],[czypierwszy]]=1,(ROUNDUP((5000-F2097)/1000,0)*1000+F2097-cukier3[[#This Row],[Ilość cukru]]),F2097-cukier3[[#This Row],[Ilość cukru]])</f>
        <v>4937</v>
      </c>
      <c r="G2098">
        <f>cukier3[[#This Row],[magazyn]]-F2097+cukier3[[#This Row],[Ilość cukru]]</f>
        <v>0</v>
      </c>
      <c r="H2098">
        <f>IF(cukier3[[#This Row],[ile zakupiono]]&gt;=4000,1,0)</f>
        <v>0</v>
      </c>
    </row>
    <row r="2099" spans="1:8" x14ac:dyDescent="0.25">
      <c r="A2099" s="1">
        <v>41920</v>
      </c>
      <c r="B2099" t="s">
        <v>71</v>
      </c>
      <c r="C2099">
        <v>180</v>
      </c>
      <c r="D2099">
        <f>MONTH(cukier3[[#This Row],[Data]])</f>
        <v>10</v>
      </c>
      <c r="E2099">
        <f>IF(NOT(D2098=cukier3[[#This Row],[miesiac]]),1,0)</f>
        <v>0</v>
      </c>
      <c r="F2099">
        <f>IF(cukier3[[#This Row],[czypierwszy]]=1,(ROUNDUP((5000-F2098)/1000,0)*1000+F2098-cukier3[[#This Row],[Ilość cukru]]),F2098-cukier3[[#This Row],[Ilość cukru]])</f>
        <v>4757</v>
      </c>
      <c r="G2099">
        <f>cukier3[[#This Row],[magazyn]]-F2098+cukier3[[#This Row],[Ilość cukru]]</f>
        <v>0</v>
      </c>
      <c r="H2099">
        <f>IF(cukier3[[#This Row],[ile zakupiono]]&gt;=4000,1,0)</f>
        <v>0</v>
      </c>
    </row>
    <row r="2100" spans="1:8" x14ac:dyDescent="0.25">
      <c r="A2100" s="1">
        <v>41920</v>
      </c>
      <c r="B2100" t="s">
        <v>24</v>
      </c>
      <c r="C2100">
        <v>381</v>
      </c>
      <c r="D2100">
        <f>MONTH(cukier3[[#This Row],[Data]])</f>
        <v>10</v>
      </c>
      <c r="E2100">
        <f>IF(NOT(D2099=cukier3[[#This Row],[miesiac]]),1,0)</f>
        <v>0</v>
      </c>
      <c r="F2100">
        <f>IF(cukier3[[#This Row],[czypierwszy]]=1,(ROUNDUP((5000-F2099)/1000,0)*1000+F2099-cukier3[[#This Row],[Ilość cukru]]),F2099-cukier3[[#This Row],[Ilość cukru]])</f>
        <v>4376</v>
      </c>
      <c r="G2100">
        <f>cukier3[[#This Row],[magazyn]]-F2099+cukier3[[#This Row],[Ilość cukru]]</f>
        <v>0</v>
      </c>
      <c r="H2100">
        <f>IF(cukier3[[#This Row],[ile zakupiono]]&gt;=4000,1,0)</f>
        <v>0</v>
      </c>
    </row>
    <row r="2101" spans="1:8" x14ac:dyDescent="0.25">
      <c r="A2101" s="1">
        <v>41921</v>
      </c>
      <c r="B2101" t="s">
        <v>72</v>
      </c>
      <c r="C2101">
        <v>16</v>
      </c>
      <c r="D2101">
        <f>MONTH(cukier3[[#This Row],[Data]])</f>
        <v>10</v>
      </c>
      <c r="E2101">
        <f>IF(NOT(D2100=cukier3[[#This Row],[miesiac]]),1,0)</f>
        <v>0</v>
      </c>
      <c r="F2101">
        <f>IF(cukier3[[#This Row],[czypierwszy]]=1,(ROUNDUP((5000-F2100)/1000,0)*1000+F2100-cukier3[[#This Row],[Ilość cukru]]),F2100-cukier3[[#This Row],[Ilość cukru]])</f>
        <v>4360</v>
      </c>
      <c r="G2101">
        <f>cukier3[[#This Row],[magazyn]]-F2100+cukier3[[#This Row],[Ilość cukru]]</f>
        <v>0</v>
      </c>
      <c r="H2101">
        <f>IF(cukier3[[#This Row],[ile zakupiono]]&gt;=4000,1,0)</f>
        <v>0</v>
      </c>
    </row>
    <row r="2102" spans="1:8" x14ac:dyDescent="0.25">
      <c r="A2102" s="1">
        <v>41921</v>
      </c>
      <c r="B2102" t="s">
        <v>30</v>
      </c>
      <c r="C2102">
        <v>85</v>
      </c>
      <c r="D2102">
        <f>MONTH(cukier3[[#This Row],[Data]])</f>
        <v>10</v>
      </c>
      <c r="E2102">
        <f>IF(NOT(D2101=cukier3[[#This Row],[miesiac]]),1,0)</f>
        <v>0</v>
      </c>
      <c r="F2102">
        <f>IF(cukier3[[#This Row],[czypierwszy]]=1,(ROUNDUP((5000-F2101)/1000,0)*1000+F2101-cukier3[[#This Row],[Ilość cukru]]),F2101-cukier3[[#This Row],[Ilość cukru]])</f>
        <v>4275</v>
      </c>
      <c r="G2102">
        <f>cukier3[[#This Row],[magazyn]]-F2101+cukier3[[#This Row],[Ilość cukru]]</f>
        <v>0</v>
      </c>
      <c r="H2102">
        <f>IF(cukier3[[#This Row],[ile zakupiono]]&gt;=4000,1,0)</f>
        <v>0</v>
      </c>
    </row>
    <row r="2103" spans="1:8" x14ac:dyDescent="0.25">
      <c r="A2103" s="1">
        <v>41921</v>
      </c>
      <c r="B2103" t="s">
        <v>27</v>
      </c>
      <c r="C2103">
        <v>37</v>
      </c>
      <c r="D2103">
        <f>MONTH(cukier3[[#This Row],[Data]])</f>
        <v>10</v>
      </c>
      <c r="E2103">
        <f>IF(NOT(D2102=cukier3[[#This Row],[miesiac]]),1,0)</f>
        <v>0</v>
      </c>
      <c r="F2103">
        <f>IF(cukier3[[#This Row],[czypierwszy]]=1,(ROUNDUP((5000-F2102)/1000,0)*1000+F2102-cukier3[[#This Row],[Ilość cukru]]),F2102-cukier3[[#This Row],[Ilość cukru]])</f>
        <v>4238</v>
      </c>
      <c r="G2103">
        <f>cukier3[[#This Row],[magazyn]]-F2102+cukier3[[#This Row],[Ilość cukru]]</f>
        <v>0</v>
      </c>
      <c r="H2103">
        <f>IF(cukier3[[#This Row],[ile zakupiono]]&gt;=4000,1,0)</f>
        <v>0</v>
      </c>
    </row>
    <row r="2104" spans="1:8" x14ac:dyDescent="0.25">
      <c r="A2104" s="1">
        <v>41924</v>
      </c>
      <c r="B2104" t="s">
        <v>22</v>
      </c>
      <c r="C2104">
        <v>69</v>
      </c>
      <c r="D2104">
        <f>MONTH(cukier3[[#This Row],[Data]])</f>
        <v>10</v>
      </c>
      <c r="E2104">
        <f>IF(NOT(D2103=cukier3[[#This Row],[miesiac]]),1,0)</f>
        <v>0</v>
      </c>
      <c r="F2104">
        <f>IF(cukier3[[#This Row],[czypierwszy]]=1,(ROUNDUP((5000-F2103)/1000,0)*1000+F2103-cukier3[[#This Row],[Ilość cukru]]),F2103-cukier3[[#This Row],[Ilość cukru]])</f>
        <v>4169</v>
      </c>
      <c r="G2104">
        <f>cukier3[[#This Row],[magazyn]]-F2103+cukier3[[#This Row],[Ilość cukru]]</f>
        <v>0</v>
      </c>
      <c r="H2104">
        <f>IF(cukier3[[#This Row],[ile zakupiono]]&gt;=4000,1,0)</f>
        <v>0</v>
      </c>
    </row>
    <row r="2105" spans="1:8" x14ac:dyDescent="0.25">
      <c r="A2105" s="1">
        <v>41925</v>
      </c>
      <c r="B2105" t="s">
        <v>9</v>
      </c>
      <c r="C2105">
        <v>304</v>
      </c>
      <c r="D2105">
        <f>MONTH(cukier3[[#This Row],[Data]])</f>
        <v>10</v>
      </c>
      <c r="E2105">
        <f>IF(NOT(D2104=cukier3[[#This Row],[miesiac]]),1,0)</f>
        <v>0</v>
      </c>
      <c r="F2105">
        <f>IF(cukier3[[#This Row],[czypierwszy]]=1,(ROUNDUP((5000-F2104)/1000,0)*1000+F2104-cukier3[[#This Row],[Ilość cukru]]),F2104-cukier3[[#This Row],[Ilość cukru]])</f>
        <v>3865</v>
      </c>
      <c r="G2105">
        <f>cukier3[[#This Row],[magazyn]]-F2104+cukier3[[#This Row],[Ilość cukru]]</f>
        <v>0</v>
      </c>
      <c r="H2105">
        <f>IF(cukier3[[#This Row],[ile zakupiono]]&gt;=4000,1,0)</f>
        <v>0</v>
      </c>
    </row>
    <row r="2106" spans="1:8" x14ac:dyDescent="0.25">
      <c r="A2106" s="1">
        <v>41928</v>
      </c>
      <c r="B2106" t="s">
        <v>24</v>
      </c>
      <c r="C2106">
        <v>491</v>
      </c>
      <c r="D2106">
        <f>MONTH(cukier3[[#This Row],[Data]])</f>
        <v>10</v>
      </c>
      <c r="E2106">
        <f>IF(NOT(D2105=cukier3[[#This Row],[miesiac]]),1,0)</f>
        <v>0</v>
      </c>
      <c r="F2106">
        <f>IF(cukier3[[#This Row],[czypierwszy]]=1,(ROUNDUP((5000-F2105)/1000,0)*1000+F2105-cukier3[[#This Row],[Ilość cukru]]),F2105-cukier3[[#This Row],[Ilość cukru]])</f>
        <v>3374</v>
      </c>
      <c r="G2106">
        <f>cukier3[[#This Row],[magazyn]]-F2105+cukier3[[#This Row],[Ilość cukru]]</f>
        <v>0</v>
      </c>
      <c r="H2106">
        <f>IF(cukier3[[#This Row],[ile zakupiono]]&gt;=4000,1,0)</f>
        <v>0</v>
      </c>
    </row>
    <row r="2107" spans="1:8" x14ac:dyDescent="0.25">
      <c r="A2107" s="1">
        <v>41931</v>
      </c>
      <c r="B2107" t="s">
        <v>25</v>
      </c>
      <c r="C2107">
        <v>106</v>
      </c>
      <c r="D2107">
        <f>MONTH(cukier3[[#This Row],[Data]])</f>
        <v>10</v>
      </c>
      <c r="E2107">
        <f>IF(NOT(D2106=cukier3[[#This Row],[miesiac]]),1,0)</f>
        <v>0</v>
      </c>
      <c r="F2107">
        <f>IF(cukier3[[#This Row],[czypierwszy]]=1,(ROUNDUP((5000-F2106)/1000,0)*1000+F2106-cukier3[[#This Row],[Ilość cukru]]),F2106-cukier3[[#This Row],[Ilość cukru]])</f>
        <v>3268</v>
      </c>
      <c r="G2107">
        <f>cukier3[[#This Row],[magazyn]]-F2106+cukier3[[#This Row],[Ilość cukru]]</f>
        <v>0</v>
      </c>
      <c r="H2107">
        <f>IF(cukier3[[#This Row],[ile zakupiono]]&gt;=4000,1,0)</f>
        <v>0</v>
      </c>
    </row>
    <row r="2108" spans="1:8" x14ac:dyDescent="0.25">
      <c r="A2108" s="1">
        <v>41935</v>
      </c>
      <c r="B2108" t="s">
        <v>54</v>
      </c>
      <c r="C2108">
        <v>188</v>
      </c>
      <c r="D2108">
        <f>MONTH(cukier3[[#This Row],[Data]])</f>
        <v>10</v>
      </c>
      <c r="E2108">
        <f>IF(NOT(D2107=cukier3[[#This Row],[miesiac]]),1,0)</f>
        <v>0</v>
      </c>
      <c r="F2108">
        <f>IF(cukier3[[#This Row],[czypierwszy]]=1,(ROUNDUP((5000-F2107)/1000,0)*1000+F2107-cukier3[[#This Row],[Ilość cukru]]),F2107-cukier3[[#This Row],[Ilość cukru]])</f>
        <v>3080</v>
      </c>
      <c r="G2108">
        <f>cukier3[[#This Row],[magazyn]]-F2107+cukier3[[#This Row],[Ilość cukru]]</f>
        <v>0</v>
      </c>
      <c r="H2108">
        <f>IF(cukier3[[#This Row],[ile zakupiono]]&gt;=4000,1,0)</f>
        <v>0</v>
      </c>
    </row>
    <row r="2109" spans="1:8" x14ac:dyDescent="0.25">
      <c r="A2109" s="1">
        <v>41935</v>
      </c>
      <c r="B2109" t="s">
        <v>10</v>
      </c>
      <c r="C2109">
        <v>131</v>
      </c>
      <c r="D2109">
        <f>MONTH(cukier3[[#This Row],[Data]])</f>
        <v>10</v>
      </c>
      <c r="E2109">
        <f>IF(NOT(D2108=cukier3[[#This Row],[miesiac]]),1,0)</f>
        <v>0</v>
      </c>
      <c r="F2109">
        <f>IF(cukier3[[#This Row],[czypierwszy]]=1,(ROUNDUP((5000-F2108)/1000,0)*1000+F2108-cukier3[[#This Row],[Ilość cukru]]),F2108-cukier3[[#This Row],[Ilość cukru]])</f>
        <v>2949</v>
      </c>
      <c r="G2109">
        <f>cukier3[[#This Row],[magazyn]]-F2108+cukier3[[#This Row],[Ilość cukru]]</f>
        <v>0</v>
      </c>
      <c r="H2109">
        <f>IF(cukier3[[#This Row],[ile zakupiono]]&gt;=4000,1,0)</f>
        <v>0</v>
      </c>
    </row>
    <row r="2110" spans="1:8" x14ac:dyDescent="0.25">
      <c r="A2110" s="1">
        <v>41936</v>
      </c>
      <c r="B2110" t="s">
        <v>150</v>
      </c>
      <c r="C2110">
        <v>9</v>
      </c>
      <c r="D2110">
        <f>MONTH(cukier3[[#This Row],[Data]])</f>
        <v>10</v>
      </c>
      <c r="E2110">
        <f>IF(NOT(D2109=cukier3[[#This Row],[miesiac]]),1,0)</f>
        <v>0</v>
      </c>
      <c r="F2110">
        <f>IF(cukier3[[#This Row],[czypierwszy]]=1,(ROUNDUP((5000-F2109)/1000,0)*1000+F2109-cukier3[[#This Row],[Ilość cukru]]),F2109-cukier3[[#This Row],[Ilość cukru]])</f>
        <v>2940</v>
      </c>
      <c r="G2110">
        <f>cukier3[[#This Row],[magazyn]]-F2109+cukier3[[#This Row],[Ilość cukru]]</f>
        <v>0</v>
      </c>
      <c r="H2110">
        <f>IF(cukier3[[#This Row],[ile zakupiono]]&gt;=4000,1,0)</f>
        <v>0</v>
      </c>
    </row>
    <row r="2111" spans="1:8" x14ac:dyDescent="0.25">
      <c r="A2111" s="1">
        <v>41938</v>
      </c>
      <c r="B2111" t="s">
        <v>47</v>
      </c>
      <c r="C2111">
        <v>245</v>
      </c>
      <c r="D2111">
        <f>MONTH(cukier3[[#This Row],[Data]])</f>
        <v>10</v>
      </c>
      <c r="E2111">
        <f>IF(NOT(D2110=cukier3[[#This Row],[miesiac]]),1,0)</f>
        <v>0</v>
      </c>
      <c r="F2111">
        <f>IF(cukier3[[#This Row],[czypierwszy]]=1,(ROUNDUP((5000-F2110)/1000,0)*1000+F2110-cukier3[[#This Row],[Ilość cukru]]),F2110-cukier3[[#This Row],[Ilość cukru]])</f>
        <v>2695</v>
      </c>
      <c r="G2111">
        <f>cukier3[[#This Row],[magazyn]]-F2110+cukier3[[#This Row],[Ilość cukru]]</f>
        <v>0</v>
      </c>
      <c r="H2111">
        <f>IF(cukier3[[#This Row],[ile zakupiono]]&gt;=4000,1,0)</f>
        <v>0</v>
      </c>
    </row>
    <row r="2112" spans="1:8" x14ac:dyDescent="0.25">
      <c r="A2112" s="1">
        <v>41943</v>
      </c>
      <c r="B2112" t="s">
        <v>24</v>
      </c>
      <c r="C2112">
        <v>166</v>
      </c>
      <c r="D2112">
        <f>MONTH(cukier3[[#This Row],[Data]])</f>
        <v>10</v>
      </c>
      <c r="E2112">
        <f>IF(NOT(D2111=cukier3[[#This Row],[miesiac]]),1,0)</f>
        <v>0</v>
      </c>
      <c r="F2112">
        <f>IF(cukier3[[#This Row],[czypierwszy]]=1,(ROUNDUP((5000-F2111)/1000,0)*1000+F2111-cukier3[[#This Row],[Ilość cukru]]),F2111-cukier3[[#This Row],[Ilość cukru]])</f>
        <v>2529</v>
      </c>
      <c r="G2112">
        <f>cukier3[[#This Row],[magazyn]]-F2111+cukier3[[#This Row],[Ilość cukru]]</f>
        <v>0</v>
      </c>
      <c r="H2112">
        <f>IF(cukier3[[#This Row],[ile zakupiono]]&gt;=4000,1,0)</f>
        <v>0</v>
      </c>
    </row>
    <row r="2113" spans="1:8" x14ac:dyDescent="0.25">
      <c r="A2113" s="1">
        <v>41945</v>
      </c>
      <c r="B2113" t="s">
        <v>57</v>
      </c>
      <c r="C2113">
        <v>171</v>
      </c>
      <c r="D2113">
        <f>MONTH(cukier3[[#This Row],[Data]])</f>
        <v>11</v>
      </c>
      <c r="E2113">
        <f>IF(NOT(D2112=cukier3[[#This Row],[miesiac]]),1,0)</f>
        <v>1</v>
      </c>
      <c r="F2113">
        <f>IF(cukier3[[#This Row],[czypierwszy]]=1,(ROUNDUP((5000-F2112)/1000,0)*1000+F2112-cukier3[[#This Row],[Ilość cukru]]),F2112-cukier3[[#This Row],[Ilość cukru]])</f>
        <v>5358</v>
      </c>
      <c r="G2113">
        <f>cukier3[[#This Row],[magazyn]]-F2112+cukier3[[#This Row],[Ilość cukru]]</f>
        <v>3000</v>
      </c>
      <c r="H2113">
        <f>IF(cukier3[[#This Row],[ile zakupiono]]&gt;=4000,1,0)</f>
        <v>0</v>
      </c>
    </row>
    <row r="2114" spans="1:8" x14ac:dyDescent="0.25">
      <c r="A2114" s="1">
        <v>41945</v>
      </c>
      <c r="B2114" t="s">
        <v>121</v>
      </c>
      <c r="C2114">
        <v>11</v>
      </c>
      <c r="D2114">
        <f>MONTH(cukier3[[#This Row],[Data]])</f>
        <v>11</v>
      </c>
      <c r="E2114">
        <f>IF(NOT(D2113=cukier3[[#This Row],[miesiac]]),1,0)</f>
        <v>0</v>
      </c>
      <c r="F2114">
        <f>IF(cukier3[[#This Row],[czypierwszy]]=1,(ROUNDUP((5000-F2113)/1000,0)*1000+F2113-cukier3[[#This Row],[Ilość cukru]]),F2113-cukier3[[#This Row],[Ilość cukru]])</f>
        <v>5347</v>
      </c>
      <c r="G2114">
        <f>cukier3[[#This Row],[magazyn]]-F2113+cukier3[[#This Row],[Ilość cukru]]</f>
        <v>0</v>
      </c>
      <c r="H2114">
        <f>IF(cukier3[[#This Row],[ile zakupiono]]&gt;=4000,1,0)</f>
        <v>0</v>
      </c>
    </row>
    <row r="2115" spans="1:8" x14ac:dyDescent="0.25">
      <c r="A2115" s="1">
        <v>41946</v>
      </c>
      <c r="B2115" t="s">
        <v>22</v>
      </c>
      <c r="C2115">
        <v>52</v>
      </c>
      <c r="D2115">
        <f>MONTH(cukier3[[#This Row],[Data]])</f>
        <v>11</v>
      </c>
      <c r="E2115">
        <f>IF(NOT(D2114=cukier3[[#This Row],[miesiac]]),1,0)</f>
        <v>0</v>
      </c>
      <c r="F2115">
        <f>IF(cukier3[[#This Row],[czypierwszy]]=1,(ROUNDUP((5000-F2114)/1000,0)*1000+F2114-cukier3[[#This Row],[Ilość cukru]]),F2114-cukier3[[#This Row],[Ilość cukru]])</f>
        <v>5295</v>
      </c>
      <c r="G2115">
        <f>cukier3[[#This Row],[magazyn]]-F2114+cukier3[[#This Row],[Ilość cukru]]</f>
        <v>0</v>
      </c>
      <c r="H2115">
        <f>IF(cukier3[[#This Row],[ile zakupiono]]&gt;=4000,1,0)</f>
        <v>0</v>
      </c>
    </row>
    <row r="2116" spans="1:8" x14ac:dyDescent="0.25">
      <c r="A2116" s="1">
        <v>41949</v>
      </c>
      <c r="B2116" t="s">
        <v>122</v>
      </c>
      <c r="C2116">
        <v>56</v>
      </c>
      <c r="D2116">
        <f>MONTH(cukier3[[#This Row],[Data]])</f>
        <v>11</v>
      </c>
      <c r="E2116">
        <f>IF(NOT(D2115=cukier3[[#This Row],[miesiac]]),1,0)</f>
        <v>0</v>
      </c>
      <c r="F2116">
        <f>IF(cukier3[[#This Row],[czypierwszy]]=1,(ROUNDUP((5000-F2115)/1000,0)*1000+F2115-cukier3[[#This Row],[Ilość cukru]]),F2115-cukier3[[#This Row],[Ilość cukru]])</f>
        <v>5239</v>
      </c>
      <c r="G2116">
        <f>cukier3[[#This Row],[magazyn]]-F2115+cukier3[[#This Row],[Ilość cukru]]</f>
        <v>0</v>
      </c>
      <c r="H2116">
        <f>IF(cukier3[[#This Row],[ile zakupiono]]&gt;=4000,1,0)</f>
        <v>0</v>
      </c>
    </row>
    <row r="2117" spans="1:8" x14ac:dyDescent="0.25">
      <c r="A2117" s="1">
        <v>41950</v>
      </c>
      <c r="B2117" t="s">
        <v>56</v>
      </c>
      <c r="C2117">
        <v>6</v>
      </c>
      <c r="D2117">
        <f>MONTH(cukier3[[#This Row],[Data]])</f>
        <v>11</v>
      </c>
      <c r="E2117">
        <f>IF(NOT(D2116=cukier3[[#This Row],[miesiac]]),1,0)</f>
        <v>0</v>
      </c>
      <c r="F2117">
        <f>IF(cukier3[[#This Row],[czypierwszy]]=1,(ROUNDUP((5000-F2116)/1000,0)*1000+F2116-cukier3[[#This Row],[Ilość cukru]]),F2116-cukier3[[#This Row],[Ilość cukru]])</f>
        <v>5233</v>
      </c>
      <c r="G2117">
        <f>cukier3[[#This Row],[magazyn]]-F2116+cukier3[[#This Row],[Ilość cukru]]</f>
        <v>0</v>
      </c>
      <c r="H2117">
        <f>IF(cukier3[[#This Row],[ile zakupiono]]&gt;=4000,1,0)</f>
        <v>0</v>
      </c>
    </row>
    <row r="2118" spans="1:8" x14ac:dyDescent="0.25">
      <c r="A2118" s="1">
        <v>41950</v>
      </c>
      <c r="B2118" t="s">
        <v>57</v>
      </c>
      <c r="C2118">
        <v>179</v>
      </c>
      <c r="D2118">
        <f>MONTH(cukier3[[#This Row],[Data]])</f>
        <v>11</v>
      </c>
      <c r="E2118">
        <f>IF(NOT(D2117=cukier3[[#This Row],[miesiac]]),1,0)</f>
        <v>0</v>
      </c>
      <c r="F2118">
        <f>IF(cukier3[[#This Row],[czypierwszy]]=1,(ROUNDUP((5000-F2117)/1000,0)*1000+F2117-cukier3[[#This Row],[Ilość cukru]]),F2117-cukier3[[#This Row],[Ilość cukru]])</f>
        <v>5054</v>
      </c>
      <c r="G2118">
        <f>cukier3[[#This Row],[magazyn]]-F2117+cukier3[[#This Row],[Ilość cukru]]</f>
        <v>0</v>
      </c>
      <c r="H2118">
        <f>IF(cukier3[[#This Row],[ile zakupiono]]&gt;=4000,1,0)</f>
        <v>0</v>
      </c>
    </row>
    <row r="2119" spans="1:8" x14ac:dyDescent="0.25">
      <c r="A2119" s="1">
        <v>41951</v>
      </c>
      <c r="B2119" t="s">
        <v>24</v>
      </c>
      <c r="C2119">
        <v>398</v>
      </c>
      <c r="D2119">
        <f>MONTH(cukier3[[#This Row],[Data]])</f>
        <v>11</v>
      </c>
      <c r="E2119">
        <f>IF(NOT(D2118=cukier3[[#This Row],[miesiac]]),1,0)</f>
        <v>0</v>
      </c>
      <c r="F2119">
        <f>IF(cukier3[[#This Row],[czypierwszy]]=1,(ROUNDUP((5000-F2118)/1000,0)*1000+F2118-cukier3[[#This Row],[Ilość cukru]]),F2118-cukier3[[#This Row],[Ilość cukru]])</f>
        <v>4656</v>
      </c>
      <c r="G2119">
        <f>cukier3[[#This Row],[magazyn]]-F2118+cukier3[[#This Row],[Ilość cukru]]</f>
        <v>0</v>
      </c>
      <c r="H2119">
        <f>IF(cukier3[[#This Row],[ile zakupiono]]&gt;=4000,1,0)</f>
        <v>0</v>
      </c>
    </row>
    <row r="2120" spans="1:8" x14ac:dyDescent="0.25">
      <c r="A2120" s="1">
        <v>41952</v>
      </c>
      <c r="B2120" t="s">
        <v>71</v>
      </c>
      <c r="C2120">
        <v>68</v>
      </c>
      <c r="D2120">
        <f>MONTH(cukier3[[#This Row],[Data]])</f>
        <v>11</v>
      </c>
      <c r="E2120">
        <f>IF(NOT(D2119=cukier3[[#This Row],[miesiac]]),1,0)</f>
        <v>0</v>
      </c>
      <c r="F2120">
        <f>IF(cukier3[[#This Row],[czypierwszy]]=1,(ROUNDUP((5000-F2119)/1000,0)*1000+F2119-cukier3[[#This Row],[Ilość cukru]]),F2119-cukier3[[#This Row],[Ilość cukru]])</f>
        <v>4588</v>
      </c>
      <c r="G2120">
        <f>cukier3[[#This Row],[magazyn]]-F2119+cukier3[[#This Row],[Ilość cukru]]</f>
        <v>0</v>
      </c>
      <c r="H2120">
        <f>IF(cukier3[[#This Row],[ile zakupiono]]&gt;=4000,1,0)</f>
        <v>0</v>
      </c>
    </row>
    <row r="2121" spans="1:8" x14ac:dyDescent="0.25">
      <c r="A2121" s="1">
        <v>41952</v>
      </c>
      <c r="B2121" t="s">
        <v>14</v>
      </c>
      <c r="C2121">
        <v>160</v>
      </c>
      <c r="D2121">
        <f>MONTH(cukier3[[#This Row],[Data]])</f>
        <v>11</v>
      </c>
      <c r="E2121">
        <f>IF(NOT(D2120=cukier3[[#This Row],[miesiac]]),1,0)</f>
        <v>0</v>
      </c>
      <c r="F2121">
        <f>IF(cukier3[[#This Row],[czypierwszy]]=1,(ROUNDUP((5000-F2120)/1000,0)*1000+F2120-cukier3[[#This Row],[Ilość cukru]]),F2120-cukier3[[#This Row],[Ilość cukru]])</f>
        <v>4428</v>
      </c>
      <c r="G2121">
        <f>cukier3[[#This Row],[magazyn]]-F2120+cukier3[[#This Row],[Ilość cukru]]</f>
        <v>0</v>
      </c>
      <c r="H2121">
        <f>IF(cukier3[[#This Row],[ile zakupiono]]&gt;=4000,1,0)</f>
        <v>0</v>
      </c>
    </row>
    <row r="2122" spans="1:8" x14ac:dyDescent="0.25">
      <c r="A2122" s="1">
        <v>41953</v>
      </c>
      <c r="B2122" t="s">
        <v>14</v>
      </c>
      <c r="C2122">
        <v>183</v>
      </c>
      <c r="D2122">
        <f>MONTH(cukier3[[#This Row],[Data]])</f>
        <v>11</v>
      </c>
      <c r="E2122">
        <f>IF(NOT(D2121=cukier3[[#This Row],[miesiac]]),1,0)</f>
        <v>0</v>
      </c>
      <c r="F2122">
        <f>IF(cukier3[[#This Row],[czypierwszy]]=1,(ROUNDUP((5000-F2121)/1000,0)*1000+F2121-cukier3[[#This Row],[Ilość cukru]]),F2121-cukier3[[#This Row],[Ilość cukru]])</f>
        <v>4245</v>
      </c>
      <c r="G2122">
        <f>cukier3[[#This Row],[magazyn]]-F2121+cukier3[[#This Row],[Ilość cukru]]</f>
        <v>0</v>
      </c>
      <c r="H2122">
        <f>IF(cukier3[[#This Row],[ile zakupiono]]&gt;=4000,1,0)</f>
        <v>0</v>
      </c>
    </row>
    <row r="2123" spans="1:8" x14ac:dyDescent="0.25">
      <c r="A2123" s="1">
        <v>41954</v>
      </c>
      <c r="B2123" t="s">
        <v>24</v>
      </c>
      <c r="C2123">
        <v>178</v>
      </c>
      <c r="D2123">
        <f>MONTH(cukier3[[#This Row],[Data]])</f>
        <v>11</v>
      </c>
      <c r="E2123">
        <f>IF(NOT(D2122=cukier3[[#This Row],[miesiac]]),1,0)</f>
        <v>0</v>
      </c>
      <c r="F2123">
        <f>IF(cukier3[[#This Row],[czypierwszy]]=1,(ROUNDUP((5000-F2122)/1000,0)*1000+F2122-cukier3[[#This Row],[Ilość cukru]]),F2122-cukier3[[#This Row],[Ilość cukru]])</f>
        <v>4067</v>
      </c>
      <c r="G2123">
        <f>cukier3[[#This Row],[magazyn]]-F2122+cukier3[[#This Row],[Ilość cukru]]</f>
        <v>0</v>
      </c>
      <c r="H2123">
        <f>IF(cukier3[[#This Row],[ile zakupiono]]&gt;=4000,1,0)</f>
        <v>0</v>
      </c>
    </row>
    <row r="2124" spans="1:8" x14ac:dyDescent="0.25">
      <c r="A2124" s="1">
        <v>41955</v>
      </c>
      <c r="B2124" t="s">
        <v>9</v>
      </c>
      <c r="C2124">
        <v>381</v>
      </c>
      <c r="D2124">
        <f>MONTH(cukier3[[#This Row],[Data]])</f>
        <v>11</v>
      </c>
      <c r="E2124">
        <f>IF(NOT(D2123=cukier3[[#This Row],[miesiac]]),1,0)</f>
        <v>0</v>
      </c>
      <c r="F2124">
        <f>IF(cukier3[[#This Row],[czypierwszy]]=1,(ROUNDUP((5000-F2123)/1000,0)*1000+F2123-cukier3[[#This Row],[Ilość cukru]]),F2123-cukier3[[#This Row],[Ilość cukru]])</f>
        <v>3686</v>
      </c>
      <c r="G2124">
        <f>cukier3[[#This Row],[magazyn]]-F2123+cukier3[[#This Row],[Ilość cukru]]</f>
        <v>0</v>
      </c>
      <c r="H2124">
        <f>IF(cukier3[[#This Row],[ile zakupiono]]&gt;=4000,1,0)</f>
        <v>0</v>
      </c>
    </row>
    <row r="2125" spans="1:8" x14ac:dyDescent="0.25">
      <c r="A2125" s="1">
        <v>41957</v>
      </c>
      <c r="B2125" t="s">
        <v>64</v>
      </c>
      <c r="C2125">
        <v>12</v>
      </c>
      <c r="D2125">
        <f>MONTH(cukier3[[#This Row],[Data]])</f>
        <v>11</v>
      </c>
      <c r="E2125">
        <f>IF(NOT(D2124=cukier3[[#This Row],[miesiac]]),1,0)</f>
        <v>0</v>
      </c>
      <c r="F2125">
        <f>IF(cukier3[[#This Row],[czypierwszy]]=1,(ROUNDUP((5000-F2124)/1000,0)*1000+F2124-cukier3[[#This Row],[Ilość cukru]]),F2124-cukier3[[#This Row],[Ilość cukru]])</f>
        <v>3674</v>
      </c>
      <c r="G2125">
        <f>cukier3[[#This Row],[magazyn]]-F2124+cukier3[[#This Row],[Ilość cukru]]</f>
        <v>0</v>
      </c>
      <c r="H2125">
        <f>IF(cukier3[[#This Row],[ile zakupiono]]&gt;=4000,1,0)</f>
        <v>0</v>
      </c>
    </row>
    <row r="2126" spans="1:8" x14ac:dyDescent="0.25">
      <c r="A2126" s="1">
        <v>41959</v>
      </c>
      <c r="B2126" t="s">
        <v>30</v>
      </c>
      <c r="C2126">
        <v>116</v>
      </c>
      <c r="D2126">
        <f>MONTH(cukier3[[#This Row],[Data]])</f>
        <v>11</v>
      </c>
      <c r="E2126">
        <f>IF(NOT(D2125=cukier3[[#This Row],[miesiac]]),1,0)</f>
        <v>0</v>
      </c>
      <c r="F2126">
        <f>IF(cukier3[[#This Row],[czypierwszy]]=1,(ROUNDUP((5000-F2125)/1000,0)*1000+F2125-cukier3[[#This Row],[Ilość cukru]]),F2125-cukier3[[#This Row],[Ilość cukru]])</f>
        <v>3558</v>
      </c>
      <c r="G2126">
        <f>cukier3[[#This Row],[magazyn]]-F2125+cukier3[[#This Row],[Ilość cukru]]</f>
        <v>0</v>
      </c>
      <c r="H2126">
        <f>IF(cukier3[[#This Row],[ile zakupiono]]&gt;=4000,1,0)</f>
        <v>0</v>
      </c>
    </row>
    <row r="2127" spans="1:8" x14ac:dyDescent="0.25">
      <c r="A2127" s="1">
        <v>41961</v>
      </c>
      <c r="B2127" t="s">
        <v>9</v>
      </c>
      <c r="C2127">
        <v>117</v>
      </c>
      <c r="D2127">
        <f>MONTH(cukier3[[#This Row],[Data]])</f>
        <v>11</v>
      </c>
      <c r="E2127">
        <f>IF(NOT(D2126=cukier3[[#This Row],[miesiac]]),1,0)</f>
        <v>0</v>
      </c>
      <c r="F2127">
        <f>IF(cukier3[[#This Row],[czypierwszy]]=1,(ROUNDUP((5000-F2126)/1000,0)*1000+F2126-cukier3[[#This Row],[Ilość cukru]]),F2126-cukier3[[#This Row],[Ilość cukru]])</f>
        <v>3441</v>
      </c>
      <c r="G2127">
        <f>cukier3[[#This Row],[magazyn]]-F2126+cukier3[[#This Row],[Ilość cukru]]</f>
        <v>0</v>
      </c>
      <c r="H2127">
        <f>IF(cukier3[[#This Row],[ile zakupiono]]&gt;=4000,1,0)</f>
        <v>0</v>
      </c>
    </row>
    <row r="2128" spans="1:8" x14ac:dyDescent="0.25">
      <c r="A2128" s="1">
        <v>41961</v>
      </c>
      <c r="B2128" t="s">
        <v>71</v>
      </c>
      <c r="C2128">
        <v>31</v>
      </c>
      <c r="D2128">
        <f>MONTH(cukier3[[#This Row],[Data]])</f>
        <v>11</v>
      </c>
      <c r="E2128">
        <f>IF(NOT(D2127=cukier3[[#This Row],[miesiac]]),1,0)</f>
        <v>0</v>
      </c>
      <c r="F2128">
        <f>IF(cukier3[[#This Row],[czypierwszy]]=1,(ROUNDUP((5000-F2127)/1000,0)*1000+F2127-cukier3[[#This Row],[Ilość cukru]]),F2127-cukier3[[#This Row],[Ilość cukru]])</f>
        <v>3410</v>
      </c>
      <c r="G2128">
        <f>cukier3[[#This Row],[magazyn]]-F2127+cukier3[[#This Row],[Ilość cukru]]</f>
        <v>0</v>
      </c>
      <c r="H2128">
        <f>IF(cukier3[[#This Row],[ile zakupiono]]&gt;=4000,1,0)</f>
        <v>0</v>
      </c>
    </row>
    <row r="2129" spans="1:8" x14ac:dyDescent="0.25">
      <c r="A2129" s="1">
        <v>41962</v>
      </c>
      <c r="B2129" t="s">
        <v>10</v>
      </c>
      <c r="C2129">
        <v>131</v>
      </c>
      <c r="D2129">
        <f>MONTH(cukier3[[#This Row],[Data]])</f>
        <v>11</v>
      </c>
      <c r="E2129">
        <f>IF(NOT(D2128=cukier3[[#This Row],[miesiac]]),1,0)</f>
        <v>0</v>
      </c>
      <c r="F2129">
        <f>IF(cukier3[[#This Row],[czypierwszy]]=1,(ROUNDUP((5000-F2128)/1000,0)*1000+F2128-cukier3[[#This Row],[Ilość cukru]]),F2128-cukier3[[#This Row],[Ilość cukru]])</f>
        <v>3279</v>
      </c>
      <c r="G2129">
        <f>cukier3[[#This Row],[magazyn]]-F2128+cukier3[[#This Row],[Ilość cukru]]</f>
        <v>0</v>
      </c>
      <c r="H2129">
        <f>IF(cukier3[[#This Row],[ile zakupiono]]&gt;=4000,1,0)</f>
        <v>0</v>
      </c>
    </row>
    <row r="2130" spans="1:8" x14ac:dyDescent="0.25">
      <c r="A2130" s="1">
        <v>41962</v>
      </c>
      <c r="B2130" t="s">
        <v>12</v>
      </c>
      <c r="C2130">
        <v>21</v>
      </c>
      <c r="D2130">
        <f>MONTH(cukier3[[#This Row],[Data]])</f>
        <v>11</v>
      </c>
      <c r="E2130">
        <f>IF(NOT(D2129=cukier3[[#This Row],[miesiac]]),1,0)</f>
        <v>0</v>
      </c>
      <c r="F2130">
        <f>IF(cukier3[[#This Row],[czypierwszy]]=1,(ROUNDUP((5000-F2129)/1000,0)*1000+F2129-cukier3[[#This Row],[Ilość cukru]]),F2129-cukier3[[#This Row],[Ilość cukru]])</f>
        <v>3258</v>
      </c>
      <c r="G2130">
        <f>cukier3[[#This Row],[magazyn]]-F2129+cukier3[[#This Row],[Ilość cukru]]</f>
        <v>0</v>
      </c>
      <c r="H2130">
        <f>IF(cukier3[[#This Row],[ile zakupiono]]&gt;=4000,1,0)</f>
        <v>0</v>
      </c>
    </row>
    <row r="2131" spans="1:8" x14ac:dyDescent="0.25">
      <c r="A2131" s="1">
        <v>41963</v>
      </c>
      <c r="B2131" t="s">
        <v>11</v>
      </c>
      <c r="C2131">
        <v>300</v>
      </c>
      <c r="D2131">
        <f>MONTH(cukier3[[#This Row],[Data]])</f>
        <v>11</v>
      </c>
      <c r="E2131">
        <f>IF(NOT(D2130=cukier3[[#This Row],[miesiac]]),1,0)</f>
        <v>0</v>
      </c>
      <c r="F2131">
        <f>IF(cukier3[[#This Row],[czypierwszy]]=1,(ROUNDUP((5000-F2130)/1000,0)*1000+F2130-cukier3[[#This Row],[Ilość cukru]]),F2130-cukier3[[#This Row],[Ilość cukru]])</f>
        <v>2958</v>
      </c>
      <c r="G2131">
        <f>cukier3[[#This Row],[magazyn]]-F2130+cukier3[[#This Row],[Ilość cukru]]</f>
        <v>0</v>
      </c>
      <c r="H2131">
        <f>IF(cukier3[[#This Row],[ile zakupiono]]&gt;=4000,1,0)</f>
        <v>0</v>
      </c>
    </row>
    <row r="2132" spans="1:8" x14ac:dyDescent="0.25">
      <c r="A2132" s="1">
        <v>41963</v>
      </c>
      <c r="B2132" t="s">
        <v>20</v>
      </c>
      <c r="C2132">
        <v>32</v>
      </c>
      <c r="D2132">
        <f>MONTH(cukier3[[#This Row],[Data]])</f>
        <v>11</v>
      </c>
      <c r="E2132">
        <f>IF(NOT(D2131=cukier3[[#This Row],[miesiac]]),1,0)</f>
        <v>0</v>
      </c>
      <c r="F2132">
        <f>IF(cukier3[[#This Row],[czypierwszy]]=1,(ROUNDUP((5000-F2131)/1000,0)*1000+F2131-cukier3[[#This Row],[Ilość cukru]]),F2131-cukier3[[#This Row],[Ilość cukru]])</f>
        <v>2926</v>
      </c>
      <c r="G2132">
        <f>cukier3[[#This Row],[magazyn]]-F2131+cukier3[[#This Row],[Ilość cukru]]</f>
        <v>0</v>
      </c>
      <c r="H2132">
        <f>IF(cukier3[[#This Row],[ile zakupiono]]&gt;=4000,1,0)</f>
        <v>0</v>
      </c>
    </row>
    <row r="2133" spans="1:8" x14ac:dyDescent="0.25">
      <c r="A2133" s="1">
        <v>41966</v>
      </c>
      <c r="B2133" t="s">
        <v>134</v>
      </c>
      <c r="C2133">
        <v>4</v>
      </c>
      <c r="D2133">
        <f>MONTH(cukier3[[#This Row],[Data]])</f>
        <v>11</v>
      </c>
      <c r="E2133">
        <f>IF(NOT(D2132=cukier3[[#This Row],[miesiac]]),1,0)</f>
        <v>0</v>
      </c>
      <c r="F2133">
        <f>IF(cukier3[[#This Row],[czypierwszy]]=1,(ROUNDUP((5000-F2132)/1000,0)*1000+F2132-cukier3[[#This Row],[Ilość cukru]]),F2132-cukier3[[#This Row],[Ilość cukru]])</f>
        <v>2922</v>
      </c>
      <c r="G2133">
        <f>cukier3[[#This Row],[magazyn]]-F2132+cukier3[[#This Row],[Ilość cukru]]</f>
        <v>0</v>
      </c>
      <c r="H2133">
        <f>IF(cukier3[[#This Row],[ile zakupiono]]&gt;=4000,1,0)</f>
        <v>0</v>
      </c>
    </row>
    <row r="2134" spans="1:8" x14ac:dyDescent="0.25">
      <c r="A2134" s="1">
        <v>41967</v>
      </c>
      <c r="B2134" t="s">
        <v>47</v>
      </c>
      <c r="C2134">
        <v>230</v>
      </c>
      <c r="D2134">
        <f>MONTH(cukier3[[#This Row],[Data]])</f>
        <v>11</v>
      </c>
      <c r="E2134">
        <f>IF(NOT(D2133=cukier3[[#This Row],[miesiac]]),1,0)</f>
        <v>0</v>
      </c>
      <c r="F2134">
        <f>IF(cukier3[[#This Row],[czypierwszy]]=1,(ROUNDUP((5000-F2133)/1000,0)*1000+F2133-cukier3[[#This Row],[Ilość cukru]]),F2133-cukier3[[#This Row],[Ilość cukru]])</f>
        <v>2692</v>
      </c>
      <c r="G2134">
        <f>cukier3[[#This Row],[magazyn]]-F2133+cukier3[[#This Row],[Ilość cukru]]</f>
        <v>0</v>
      </c>
      <c r="H2134">
        <f>IF(cukier3[[#This Row],[ile zakupiono]]&gt;=4000,1,0)</f>
        <v>0</v>
      </c>
    </row>
    <row r="2135" spans="1:8" x14ac:dyDescent="0.25">
      <c r="A2135" s="1">
        <v>41968</v>
      </c>
      <c r="B2135" t="s">
        <v>63</v>
      </c>
      <c r="C2135">
        <v>164</v>
      </c>
      <c r="D2135">
        <f>MONTH(cukier3[[#This Row],[Data]])</f>
        <v>11</v>
      </c>
      <c r="E2135">
        <f>IF(NOT(D2134=cukier3[[#This Row],[miesiac]]),1,0)</f>
        <v>0</v>
      </c>
      <c r="F2135">
        <f>IF(cukier3[[#This Row],[czypierwszy]]=1,(ROUNDUP((5000-F2134)/1000,0)*1000+F2134-cukier3[[#This Row],[Ilość cukru]]),F2134-cukier3[[#This Row],[Ilość cukru]])</f>
        <v>2528</v>
      </c>
      <c r="G2135">
        <f>cukier3[[#This Row],[magazyn]]-F2134+cukier3[[#This Row],[Ilość cukru]]</f>
        <v>0</v>
      </c>
      <c r="H2135">
        <f>IF(cukier3[[#This Row],[ile zakupiono]]&gt;=4000,1,0)</f>
        <v>0</v>
      </c>
    </row>
    <row r="2136" spans="1:8" x14ac:dyDescent="0.25">
      <c r="A2136" s="1">
        <v>41969</v>
      </c>
      <c r="B2136" t="s">
        <v>100</v>
      </c>
      <c r="C2136">
        <v>4</v>
      </c>
      <c r="D2136">
        <f>MONTH(cukier3[[#This Row],[Data]])</f>
        <v>11</v>
      </c>
      <c r="E2136">
        <f>IF(NOT(D2135=cukier3[[#This Row],[miesiac]]),1,0)</f>
        <v>0</v>
      </c>
      <c r="F2136">
        <f>IF(cukier3[[#This Row],[czypierwszy]]=1,(ROUNDUP((5000-F2135)/1000,0)*1000+F2135-cukier3[[#This Row],[Ilość cukru]]),F2135-cukier3[[#This Row],[Ilość cukru]])</f>
        <v>2524</v>
      </c>
      <c r="G2136">
        <f>cukier3[[#This Row],[magazyn]]-F2135+cukier3[[#This Row],[Ilość cukru]]</f>
        <v>0</v>
      </c>
      <c r="H2136">
        <f>IF(cukier3[[#This Row],[ile zakupiono]]&gt;=4000,1,0)</f>
        <v>0</v>
      </c>
    </row>
    <row r="2137" spans="1:8" x14ac:dyDescent="0.25">
      <c r="A2137" s="1">
        <v>41972</v>
      </c>
      <c r="B2137" t="s">
        <v>22</v>
      </c>
      <c r="C2137">
        <v>96</v>
      </c>
      <c r="D2137">
        <f>MONTH(cukier3[[#This Row],[Data]])</f>
        <v>11</v>
      </c>
      <c r="E2137">
        <f>IF(NOT(D2136=cukier3[[#This Row],[miesiac]]),1,0)</f>
        <v>0</v>
      </c>
      <c r="F2137">
        <f>IF(cukier3[[#This Row],[czypierwszy]]=1,(ROUNDUP((5000-F2136)/1000,0)*1000+F2136-cukier3[[#This Row],[Ilość cukru]]),F2136-cukier3[[#This Row],[Ilość cukru]])</f>
        <v>2428</v>
      </c>
      <c r="G2137">
        <f>cukier3[[#This Row],[magazyn]]-F2136+cukier3[[#This Row],[Ilość cukru]]</f>
        <v>0</v>
      </c>
      <c r="H2137">
        <f>IF(cukier3[[#This Row],[ile zakupiono]]&gt;=4000,1,0)</f>
        <v>0</v>
      </c>
    </row>
    <row r="2138" spans="1:8" x14ac:dyDescent="0.25">
      <c r="A2138" s="1">
        <v>41975</v>
      </c>
      <c r="B2138" t="s">
        <v>133</v>
      </c>
      <c r="C2138">
        <v>94</v>
      </c>
      <c r="D2138">
        <f>MONTH(cukier3[[#This Row],[Data]])</f>
        <v>12</v>
      </c>
      <c r="E2138">
        <f>IF(NOT(D2137=cukier3[[#This Row],[miesiac]]),1,0)</f>
        <v>1</v>
      </c>
      <c r="F2138">
        <f>IF(cukier3[[#This Row],[czypierwszy]]=1,(ROUNDUP((5000-F2137)/1000,0)*1000+F2137-cukier3[[#This Row],[Ilość cukru]]),F2137-cukier3[[#This Row],[Ilość cukru]])</f>
        <v>5334</v>
      </c>
      <c r="G2138">
        <f>cukier3[[#This Row],[magazyn]]-F2137+cukier3[[#This Row],[Ilość cukru]]</f>
        <v>3000</v>
      </c>
      <c r="H2138">
        <f>IF(cukier3[[#This Row],[ile zakupiono]]&gt;=4000,1,0)</f>
        <v>0</v>
      </c>
    </row>
    <row r="2139" spans="1:8" x14ac:dyDescent="0.25">
      <c r="A2139" s="1">
        <v>41975</v>
      </c>
      <c r="B2139" t="s">
        <v>73</v>
      </c>
      <c r="C2139">
        <v>21</v>
      </c>
      <c r="D2139">
        <f>MONTH(cukier3[[#This Row],[Data]])</f>
        <v>12</v>
      </c>
      <c r="E2139">
        <f>IF(NOT(D2138=cukier3[[#This Row],[miesiac]]),1,0)</f>
        <v>0</v>
      </c>
      <c r="F2139">
        <f>IF(cukier3[[#This Row],[czypierwszy]]=1,(ROUNDUP((5000-F2138)/1000,0)*1000+F2138-cukier3[[#This Row],[Ilość cukru]]),F2138-cukier3[[#This Row],[Ilość cukru]])</f>
        <v>5313</v>
      </c>
      <c r="G2139">
        <f>cukier3[[#This Row],[magazyn]]-F2138+cukier3[[#This Row],[Ilość cukru]]</f>
        <v>0</v>
      </c>
      <c r="H2139">
        <f>IF(cukier3[[#This Row],[ile zakupiono]]&gt;=4000,1,0)</f>
        <v>0</v>
      </c>
    </row>
    <row r="2140" spans="1:8" x14ac:dyDescent="0.25">
      <c r="A2140" s="1">
        <v>41977</v>
      </c>
      <c r="B2140" t="s">
        <v>9</v>
      </c>
      <c r="C2140">
        <v>129</v>
      </c>
      <c r="D2140">
        <f>MONTH(cukier3[[#This Row],[Data]])</f>
        <v>12</v>
      </c>
      <c r="E2140">
        <f>IF(NOT(D2139=cukier3[[#This Row],[miesiac]]),1,0)</f>
        <v>0</v>
      </c>
      <c r="F2140">
        <f>IF(cukier3[[#This Row],[czypierwszy]]=1,(ROUNDUP((5000-F2139)/1000,0)*1000+F2139-cukier3[[#This Row],[Ilość cukru]]),F2139-cukier3[[#This Row],[Ilość cukru]])</f>
        <v>5184</v>
      </c>
      <c r="G2140">
        <f>cukier3[[#This Row],[magazyn]]-F2139+cukier3[[#This Row],[Ilość cukru]]</f>
        <v>0</v>
      </c>
      <c r="H2140">
        <f>IF(cukier3[[#This Row],[ile zakupiono]]&gt;=4000,1,0)</f>
        <v>0</v>
      </c>
    </row>
    <row r="2141" spans="1:8" x14ac:dyDescent="0.25">
      <c r="A2141" s="1">
        <v>41977</v>
      </c>
      <c r="B2141" t="s">
        <v>27</v>
      </c>
      <c r="C2141">
        <v>197</v>
      </c>
      <c r="D2141">
        <f>MONTH(cukier3[[#This Row],[Data]])</f>
        <v>12</v>
      </c>
      <c r="E2141">
        <f>IF(NOT(D2140=cukier3[[#This Row],[miesiac]]),1,0)</f>
        <v>0</v>
      </c>
      <c r="F2141">
        <f>IF(cukier3[[#This Row],[czypierwszy]]=1,(ROUNDUP((5000-F2140)/1000,0)*1000+F2140-cukier3[[#This Row],[Ilość cukru]]),F2140-cukier3[[#This Row],[Ilość cukru]])</f>
        <v>4987</v>
      </c>
      <c r="G2141">
        <f>cukier3[[#This Row],[magazyn]]-F2140+cukier3[[#This Row],[Ilość cukru]]</f>
        <v>0</v>
      </c>
      <c r="H2141">
        <f>IF(cukier3[[#This Row],[ile zakupiono]]&gt;=4000,1,0)</f>
        <v>0</v>
      </c>
    </row>
    <row r="2142" spans="1:8" x14ac:dyDescent="0.25">
      <c r="A2142" s="1">
        <v>41978</v>
      </c>
      <c r="B2142" t="s">
        <v>115</v>
      </c>
      <c r="C2142">
        <v>16</v>
      </c>
      <c r="D2142">
        <f>MONTH(cukier3[[#This Row],[Data]])</f>
        <v>12</v>
      </c>
      <c r="E2142">
        <f>IF(NOT(D2141=cukier3[[#This Row],[miesiac]]),1,0)</f>
        <v>0</v>
      </c>
      <c r="F2142">
        <f>IF(cukier3[[#This Row],[czypierwszy]]=1,(ROUNDUP((5000-F2141)/1000,0)*1000+F2141-cukier3[[#This Row],[Ilość cukru]]),F2141-cukier3[[#This Row],[Ilość cukru]])</f>
        <v>4971</v>
      </c>
      <c r="G2142">
        <f>cukier3[[#This Row],[magazyn]]-F2141+cukier3[[#This Row],[Ilość cukru]]</f>
        <v>0</v>
      </c>
      <c r="H2142">
        <f>IF(cukier3[[#This Row],[ile zakupiono]]&gt;=4000,1,0)</f>
        <v>0</v>
      </c>
    </row>
    <row r="2143" spans="1:8" x14ac:dyDescent="0.25">
      <c r="A2143" s="1">
        <v>41978</v>
      </c>
      <c r="B2143" t="s">
        <v>26</v>
      </c>
      <c r="C2143">
        <v>332</v>
      </c>
      <c r="D2143">
        <f>MONTH(cukier3[[#This Row],[Data]])</f>
        <v>12</v>
      </c>
      <c r="E2143">
        <f>IF(NOT(D2142=cukier3[[#This Row],[miesiac]]),1,0)</f>
        <v>0</v>
      </c>
      <c r="F2143">
        <f>IF(cukier3[[#This Row],[czypierwszy]]=1,(ROUNDUP((5000-F2142)/1000,0)*1000+F2142-cukier3[[#This Row],[Ilość cukru]]),F2142-cukier3[[#This Row],[Ilość cukru]])</f>
        <v>4639</v>
      </c>
      <c r="G2143">
        <f>cukier3[[#This Row],[magazyn]]-F2142+cukier3[[#This Row],[Ilość cukru]]</f>
        <v>0</v>
      </c>
      <c r="H2143">
        <f>IF(cukier3[[#This Row],[ile zakupiono]]&gt;=4000,1,0)</f>
        <v>0</v>
      </c>
    </row>
    <row r="2144" spans="1:8" x14ac:dyDescent="0.25">
      <c r="A2144" s="1">
        <v>41980</v>
      </c>
      <c r="B2144" t="s">
        <v>71</v>
      </c>
      <c r="C2144">
        <v>75</v>
      </c>
      <c r="D2144">
        <f>MONTH(cukier3[[#This Row],[Data]])</f>
        <v>12</v>
      </c>
      <c r="E2144">
        <f>IF(NOT(D2143=cukier3[[#This Row],[miesiac]]),1,0)</f>
        <v>0</v>
      </c>
      <c r="F2144">
        <f>IF(cukier3[[#This Row],[czypierwszy]]=1,(ROUNDUP((5000-F2143)/1000,0)*1000+F2143-cukier3[[#This Row],[Ilość cukru]]),F2143-cukier3[[#This Row],[Ilość cukru]])</f>
        <v>4564</v>
      </c>
      <c r="G2144">
        <f>cukier3[[#This Row],[magazyn]]-F2143+cukier3[[#This Row],[Ilość cukru]]</f>
        <v>0</v>
      </c>
      <c r="H2144">
        <f>IF(cukier3[[#This Row],[ile zakupiono]]&gt;=4000,1,0)</f>
        <v>0</v>
      </c>
    </row>
    <row r="2145" spans="1:8" x14ac:dyDescent="0.25">
      <c r="A2145" s="1">
        <v>41981</v>
      </c>
      <c r="B2145" t="s">
        <v>76</v>
      </c>
      <c r="C2145">
        <v>10</v>
      </c>
      <c r="D2145">
        <f>MONTH(cukier3[[#This Row],[Data]])</f>
        <v>12</v>
      </c>
      <c r="E2145">
        <f>IF(NOT(D2144=cukier3[[#This Row],[miesiac]]),1,0)</f>
        <v>0</v>
      </c>
      <c r="F2145">
        <f>IF(cukier3[[#This Row],[czypierwszy]]=1,(ROUNDUP((5000-F2144)/1000,0)*1000+F2144-cukier3[[#This Row],[Ilość cukru]]),F2144-cukier3[[#This Row],[Ilość cukru]])</f>
        <v>4554</v>
      </c>
      <c r="G2145">
        <f>cukier3[[#This Row],[magazyn]]-F2144+cukier3[[#This Row],[Ilość cukru]]</f>
        <v>0</v>
      </c>
      <c r="H2145">
        <f>IF(cukier3[[#This Row],[ile zakupiono]]&gt;=4000,1,0)</f>
        <v>0</v>
      </c>
    </row>
    <row r="2146" spans="1:8" x14ac:dyDescent="0.25">
      <c r="A2146" s="1">
        <v>41982</v>
      </c>
      <c r="B2146" t="s">
        <v>39</v>
      </c>
      <c r="C2146">
        <v>93</v>
      </c>
      <c r="D2146">
        <f>MONTH(cukier3[[#This Row],[Data]])</f>
        <v>12</v>
      </c>
      <c r="E2146">
        <f>IF(NOT(D2145=cukier3[[#This Row],[miesiac]]),1,0)</f>
        <v>0</v>
      </c>
      <c r="F2146">
        <f>IF(cukier3[[#This Row],[czypierwszy]]=1,(ROUNDUP((5000-F2145)/1000,0)*1000+F2145-cukier3[[#This Row],[Ilość cukru]]),F2145-cukier3[[#This Row],[Ilość cukru]])</f>
        <v>4461</v>
      </c>
      <c r="G2146">
        <f>cukier3[[#This Row],[magazyn]]-F2145+cukier3[[#This Row],[Ilość cukru]]</f>
        <v>0</v>
      </c>
      <c r="H2146">
        <f>IF(cukier3[[#This Row],[ile zakupiono]]&gt;=4000,1,0)</f>
        <v>0</v>
      </c>
    </row>
    <row r="2147" spans="1:8" x14ac:dyDescent="0.25">
      <c r="A2147" s="1">
        <v>41983</v>
      </c>
      <c r="B2147" t="s">
        <v>47</v>
      </c>
      <c r="C2147">
        <v>146</v>
      </c>
      <c r="D2147">
        <f>MONTH(cukier3[[#This Row],[Data]])</f>
        <v>12</v>
      </c>
      <c r="E2147">
        <f>IF(NOT(D2146=cukier3[[#This Row],[miesiac]]),1,0)</f>
        <v>0</v>
      </c>
      <c r="F2147">
        <f>IF(cukier3[[#This Row],[czypierwszy]]=1,(ROUNDUP((5000-F2146)/1000,0)*1000+F2146-cukier3[[#This Row],[Ilość cukru]]),F2146-cukier3[[#This Row],[Ilość cukru]])</f>
        <v>4315</v>
      </c>
      <c r="G2147">
        <f>cukier3[[#This Row],[magazyn]]-F2146+cukier3[[#This Row],[Ilość cukru]]</f>
        <v>0</v>
      </c>
      <c r="H2147">
        <f>IF(cukier3[[#This Row],[ile zakupiono]]&gt;=4000,1,0)</f>
        <v>0</v>
      </c>
    </row>
    <row r="2148" spans="1:8" x14ac:dyDescent="0.25">
      <c r="A2148" s="1">
        <v>41984</v>
      </c>
      <c r="B2148" t="s">
        <v>60</v>
      </c>
      <c r="C2148">
        <v>197</v>
      </c>
      <c r="D2148">
        <f>MONTH(cukier3[[#This Row],[Data]])</f>
        <v>12</v>
      </c>
      <c r="E2148">
        <f>IF(NOT(D2147=cukier3[[#This Row],[miesiac]]),1,0)</f>
        <v>0</v>
      </c>
      <c r="F2148">
        <f>IF(cukier3[[#This Row],[czypierwszy]]=1,(ROUNDUP((5000-F2147)/1000,0)*1000+F2147-cukier3[[#This Row],[Ilość cukru]]),F2147-cukier3[[#This Row],[Ilość cukru]])</f>
        <v>4118</v>
      </c>
      <c r="G2148">
        <f>cukier3[[#This Row],[magazyn]]-F2147+cukier3[[#This Row],[Ilość cukru]]</f>
        <v>0</v>
      </c>
      <c r="H2148">
        <f>IF(cukier3[[#This Row],[ile zakupiono]]&gt;=4000,1,0)</f>
        <v>0</v>
      </c>
    </row>
    <row r="2149" spans="1:8" x14ac:dyDescent="0.25">
      <c r="A2149" s="1">
        <v>41986</v>
      </c>
      <c r="B2149" t="s">
        <v>19</v>
      </c>
      <c r="C2149">
        <v>482</v>
      </c>
      <c r="D2149">
        <f>MONTH(cukier3[[#This Row],[Data]])</f>
        <v>12</v>
      </c>
      <c r="E2149">
        <f>IF(NOT(D2148=cukier3[[#This Row],[miesiac]]),1,0)</f>
        <v>0</v>
      </c>
      <c r="F2149">
        <f>IF(cukier3[[#This Row],[czypierwszy]]=1,(ROUNDUP((5000-F2148)/1000,0)*1000+F2148-cukier3[[#This Row],[Ilość cukru]]),F2148-cukier3[[#This Row],[Ilość cukru]])</f>
        <v>3636</v>
      </c>
      <c r="G2149">
        <f>cukier3[[#This Row],[magazyn]]-F2148+cukier3[[#This Row],[Ilość cukru]]</f>
        <v>0</v>
      </c>
      <c r="H2149">
        <f>IF(cukier3[[#This Row],[ile zakupiono]]&gt;=4000,1,0)</f>
        <v>0</v>
      </c>
    </row>
    <row r="2150" spans="1:8" x14ac:dyDescent="0.25">
      <c r="A2150" s="1">
        <v>41988</v>
      </c>
      <c r="B2150" t="s">
        <v>10</v>
      </c>
      <c r="C2150">
        <v>43</v>
      </c>
      <c r="D2150">
        <f>MONTH(cukier3[[#This Row],[Data]])</f>
        <v>12</v>
      </c>
      <c r="E2150">
        <f>IF(NOT(D2149=cukier3[[#This Row],[miesiac]]),1,0)</f>
        <v>0</v>
      </c>
      <c r="F2150">
        <f>IF(cukier3[[#This Row],[czypierwszy]]=1,(ROUNDUP((5000-F2149)/1000,0)*1000+F2149-cukier3[[#This Row],[Ilość cukru]]),F2149-cukier3[[#This Row],[Ilość cukru]])</f>
        <v>3593</v>
      </c>
      <c r="G2150">
        <f>cukier3[[#This Row],[magazyn]]-F2149+cukier3[[#This Row],[Ilość cukru]]</f>
        <v>0</v>
      </c>
      <c r="H2150">
        <f>IF(cukier3[[#This Row],[ile zakupiono]]&gt;=4000,1,0)</f>
        <v>0</v>
      </c>
    </row>
    <row r="2151" spans="1:8" x14ac:dyDescent="0.25">
      <c r="A2151" s="1">
        <v>41989</v>
      </c>
      <c r="B2151" t="s">
        <v>24</v>
      </c>
      <c r="C2151">
        <v>367</v>
      </c>
      <c r="D2151">
        <f>MONTH(cukier3[[#This Row],[Data]])</f>
        <v>12</v>
      </c>
      <c r="E2151">
        <f>IF(NOT(D2150=cukier3[[#This Row],[miesiac]]),1,0)</f>
        <v>0</v>
      </c>
      <c r="F2151">
        <f>IF(cukier3[[#This Row],[czypierwszy]]=1,(ROUNDUP((5000-F2150)/1000,0)*1000+F2150-cukier3[[#This Row],[Ilość cukru]]),F2150-cukier3[[#This Row],[Ilość cukru]])</f>
        <v>3226</v>
      </c>
      <c r="G2151">
        <f>cukier3[[#This Row],[magazyn]]-F2150+cukier3[[#This Row],[Ilość cukru]]</f>
        <v>0</v>
      </c>
      <c r="H2151">
        <f>IF(cukier3[[#This Row],[ile zakupiono]]&gt;=4000,1,0)</f>
        <v>0</v>
      </c>
    </row>
    <row r="2152" spans="1:8" x14ac:dyDescent="0.25">
      <c r="A2152" s="1">
        <v>41989</v>
      </c>
      <c r="B2152" t="s">
        <v>16</v>
      </c>
      <c r="C2152">
        <v>274</v>
      </c>
      <c r="D2152">
        <f>MONTH(cukier3[[#This Row],[Data]])</f>
        <v>12</v>
      </c>
      <c r="E2152">
        <f>IF(NOT(D2151=cukier3[[#This Row],[miesiac]]),1,0)</f>
        <v>0</v>
      </c>
      <c r="F2152">
        <f>IF(cukier3[[#This Row],[czypierwszy]]=1,(ROUNDUP((5000-F2151)/1000,0)*1000+F2151-cukier3[[#This Row],[Ilość cukru]]),F2151-cukier3[[#This Row],[Ilość cukru]])</f>
        <v>2952</v>
      </c>
      <c r="G2152">
        <f>cukier3[[#This Row],[magazyn]]-F2151+cukier3[[#This Row],[Ilość cukru]]</f>
        <v>0</v>
      </c>
      <c r="H2152">
        <f>IF(cukier3[[#This Row],[ile zakupiono]]&gt;=4000,1,0)</f>
        <v>0</v>
      </c>
    </row>
    <row r="2153" spans="1:8" x14ac:dyDescent="0.25">
      <c r="A2153" s="1">
        <v>41991</v>
      </c>
      <c r="B2153" t="s">
        <v>19</v>
      </c>
      <c r="C2153">
        <v>283</v>
      </c>
      <c r="D2153">
        <f>MONTH(cukier3[[#This Row],[Data]])</f>
        <v>12</v>
      </c>
      <c r="E2153">
        <f>IF(NOT(D2152=cukier3[[#This Row],[miesiac]]),1,0)</f>
        <v>0</v>
      </c>
      <c r="F2153">
        <f>IF(cukier3[[#This Row],[czypierwszy]]=1,(ROUNDUP((5000-F2152)/1000,0)*1000+F2152-cukier3[[#This Row],[Ilość cukru]]),F2152-cukier3[[#This Row],[Ilość cukru]])</f>
        <v>2669</v>
      </c>
      <c r="G2153">
        <f>cukier3[[#This Row],[magazyn]]-F2152+cukier3[[#This Row],[Ilość cukru]]</f>
        <v>0</v>
      </c>
      <c r="H2153">
        <f>IF(cukier3[[#This Row],[ile zakupiono]]&gt;=4000,1,0)</f>
        <v>0</v>
      </c>
    </row>
    <row r="2154" spans="1:8" x14ac:dyDescent="0.25">
      <c r="A2154" s="1">
        <v>41992</v>
      </c>
      <c r="B2154" t="s">
        <v>57</v>
      </c>
      <c r="C2154">
        <v>98</v>
      </c>
      <c r="D2154">
        <f>MONTH(cukier3[[#This Row],[Data]])</f>
        <v>12</v>
      </c>
      <c r="E2154">
        <f>IF(NOT(D2153=cukier3[[#This Row],[miesiac]]),1,0)</f>
        <v>0</v>
      </c>
      <c r="F2154">
        <f>IF(cukier3[[#This Row],[czypierwszy]]=1,(ROUNDUP((5000-F2153)/1000,0)*1000+F2153-cukier3[[#This Row],[Ilość cukru]]),F2153-cukier3[[#This Row],[Ilość cukru]])</f>
        <v>2571</v>
      </c>
      <c r="G2154">
        <f>cukier3[[#This Row],[magazyn]]-F2153+cukier3[[#This Row],[Ilość cukru]]</f>
        <v>0</v>
      </c>
      <c r="H2154">
        <f>IF(cukier3[[#This Row],[ile zakupiono]]&gt;=4000,1,0)</f>
        <v>0</v>
      </c>
    </row>
    <row r="2155" spans="1:8" x14ac:dyDescent="0.25">
      <c r="A2155" s="1">
        <v>41993</v>
      </c>
      <c r="B2155" t="s">
        <v>24</v>
      </c>
      <c r="C2155">
        <v>485</v>
      </c>
      <c r="D2155">
        <f>MONTH(cukier3[[#This Row],[Data]])</f>
        <v>12</v>
      </c>
      <c r="E2155">
        <f>IF(NOT(D2154=cukier3[[#This Row],[miesiac]]),1,0)</f>
        <v>0</v>
      </c>
      <c r="F2155">
        <f>IF(cukier3[[#This Row],[czypierwszy]]=1,(ROUNDUP((5000-F2154)/1000,0)*1000+F2154-cukier3[[#This Row],[Ilość cukru]]),F2154-cukier3[[#This Row],[Ilość cukru]])</f>
        <v>2086</v>
      </c>
      <c r="G2155">
        <f>cukier3[[#This Row],[magazyn]]-F2154+cukier3[[#This Row],[Ilość cukru]]</f>
        <v>0</v>
      </c>
      <c r="H2155">
        <f>IF(cukier3[[#This Row],[ile zakupiono]]&gt;=4000,1,0)</f>
        <v>0</v>
      </c>
    </row>
    <row r="2156" spans="1:8" x14ac:dyDescent="0.25">
      <c r="A2156" s="1">
        <v>41994</v>
      </c>
      <c r="B2156" t="s">
        <v>169</v>
      </c>
      <c r="C2156">
        <v>3</v>
      </c>
      <c r="D2156">
        <f>MONTH(cukier3[[#This Row],[Data]])</f>
        <v>12</v>
      </c>
      <c r="E2156">
        <f>IF(NOT(D2155=cukier3[[#This Row],[miesiac]]),1,0)</f>
        <v>0</v>
      </c>
      <c r="F2156">
        <f>IF(cukier3[[#This Row],[czypierwszy]]=1,(ROUNDUP((5000-F2155)/1000,0)*1000+F2155-cukier3[[#This Row],[Ilość cukru]]),F2155-cukier3[[#This Row],[Ilość cukru]])</f>
        <v>2083</v>
      </c>
      <c r="G2156">
        <f>cukier3[[#This Row],[magazyn]]-F2155+cukier3[[#This Row],[Ilość cukru]]</f>
        <v>0</v>
      </c>
      <c r="H2156">
        <f>IF(cukier3[[#This Row],[ile zakupiono]]&gt;=4000,1,0)</f>
        <v>0</v>
      </c>
    </row>
    <row r="2157" spans="1:8" x14ac:dyDescent="0.25">
      <c r="A2157" s="1">
        <v>41996</v>
      </c>
      <c r="B2157" t="s">
        <v>47</v>
      </c>
      <c r="C2157">
        <v>331</v>
      </c>
      <c r="D2157">
        <f>MONTH(cukier3[[#This Row],[Data]])</f>
        <v>12</v>
      </c>
      <c r="E2157">
        <f>IF(NOT(D2156=cukier3[[#This Row],[miesiac]]),1,0)</f>
        <v>0</v>
      </c>
      <c r="F2157">
        <f>IF(cukier3[[#This Row],[czypierwszy]]=1,(ROUNDUP((5000-F2156)/1000,0)*1000+F2156-cukier3[[#This Row],[Ilość cukru]]),F2156-cukier3[[#This Row],[Ilość cukru]])</f>
        <v>1752</v>
      </c>
      <c r="G2157">
        <f>cukier3[[#This Row],[magazyn]]-F2156+cukier3[[#This Row],[Ilość cukru]]</f>
        <v>0</v>
      </c>
      <c r="H2157">
        <f>IF(cukier3[[#This Row],[ile zakupiono]]&gt;=4000,1,0)</f>
        <v>0</v>
      </c>
    </row>
    <row r="2158" spans="1:8" x14ac:dyDescent="0.25">
      <c r="A2158" s="1">
        <v>41997</v>
      </c>
      <c r="B2158" t="s">
        <v>10</v>
      </c>
      <c r="C2158">
        <v>150</v>
      </c>
      <c r="D2158">
        <f>MONTH(cukier3[[#This Row],[Data]])</f>
        <v>12</v>
      </c>
      <c r="E2158">
        <f>IF(NOT(D2157=cukier3[[#This Row],[miesiac]]),1,0)</f>
        <v>0</v>
      </c>
      <c r="F2158">
        <f>IF(cukier3[[#This Row],[czypierwszy]]=1,(ROUNDUP((5000-F2157)/1000,0)*1000+F2157-cukier3[[#This Row],[Ilość cukru]]),F2157-cukier3[[#This Row],[Ilość cukru]])</f>
        <v>1602</v>
      </c>
      <c r="G2158">
        <f>cukier3[[#This Row],[magazyn]]-F2157+cukier3[[#This Row],[Ilość cukru]]</f>
        <v>0</v>
      </c>
      <c r="H2158">
        <f>IF(cukier3[[#This Row],[ile zakupiono]]&gt;=4000,1,0)</f>
        <v>0</v>
      </c>
    </row>
    <row r="2159" spans="1:8" x14ac:dyDescent="0.25">
      <c r="A2159" s="1">
        <v>41998</v>
      </c>
      <c r="B2159" t="s">
        <v>9</v>
      </c>
      <c r="C2159">
        <v>463</v>
      </c>
      <c r="D2159">
        <f>MONTH(cukier3[[#This Row],[Data]])</f>
        <v>12</v>
      </c>
      <c r="E2159">
        <f>IF(NOT(D2158=cukier3[[#This Row],[miesiac]]),1,0)</f>
        <v>0</v>
      </c>
      <c r="F2159">
        <f>IF(cukier3[[#This Row],[czypierwszy]]=1,(ROUNDUP((5000-F2158)/1000,0)*1000+F2158-cukier3[[#This Row],[Ilość cukru]]),F2158-cukier3[[#This Row],[Ilość cukru]])</f>
        <v>1139</v>
      </c>
      <c r="G2159">
        <f>cukier3[[#This Row],[magazyn]]-F2158+cukier3[[#This Row],[Ilość cukru]]</f>
        <v>0</v>
      </c>
      <c r="H2159">
        <f>IF(cukier3[[#This Row],[ile zakupiono]]&gt;=4000,1,0)</f>
        <v>0</v>
      </c>
    </row>
    <row r="2160" spans="1:8" x14ac:dyDescent="0.25">
      <c r="A2160" s="1">
        <v>41999</v>
      </c>
      <c r="B2160" t="s">
        <v>161</v>
      </c>
      <c r="C2160">
        <v>8</v>
      </c>
      <c r="D2160">
        <f>MONTH(cukier3[[#This Row],[Data]])</f>
        <v>12</v>
      </c>
      <c r="E2160">
        <f>IF(NOT(D2159=cukier3[[#This Row],[miesiac]]),1,0)</f>
        <v>0</v>
      </c>
      <c r="F2160">
        <f>IF(cukier3[[#This Row],[czypierwszy]]=1,(ROUNDUP((5000-F2159)/1000,0)*1000+F2159-cukier3[[#This Row],[Ilość cukru]]),F2159-cukier3[[#This Row],[Ilość cukru]])</f>
        <v>1131</v>
      </c>
      <c r="G2160">
        <f>cukier3[[#This Row],[magazyn]]-F2159+cukier3[[#This Row],[Ilość cukru]]</f>
        <v>0</v>
      </c>
      <c r="H2160">
        <f>IF(cukier3[[#This Row],[ile zakupiono]]&gt;=4000,1,0)</f>
        <v>0</v>
      </c>
    </row>
    <row r="2161" spans="1:8" x14ac:dyDescent="0.25">
      <c r="A2161" s="1">
        <v>41999</v>
      </c>
      <c r="B2161" t="s">
        <v>14</v>
      </c>
      <c r="C2161">
        <v>178</v>
      </c>
      <c r="D2161">
        <f>MONTH(cukier3[[#This Row],[Data]])</f>
        <v>12</v>
      </c>
      <c r="E2161">
        <f>IF(NOT(D2160=cukier3[[#This Row],[miesiac]]),1,0)</f>
        <v>0</v>
      </c>
      <c r="F2161">
        <f>IF(cukier3[[#This Row],[czypierwszy]]=1,(ROUNDUP((5000-F2160)/1000,0)*1000+F2160-cukier3[[#This Row],[Ilość cukru]]),F2160-cukier3[[#This Row],[Ilość cukru]])</f>
        <v>953</v>
      </c>
      <c r="G2161">
        <f>cukier3[[#This Row],[magazyn]]-F2160+cukier3[[#This Row],[Ilość cukru]]</f>
        <v>0</v>
      </c>
      <c r="H2161">
        <f>IF(cukier3[[#This Row],[ile zakupiono]]&gt;=4000,1,0)</f>
        <v>0</v>
      </c>
    </row>
    <row r="2162" spans="1:8" x14ac:dyDescent="0.25">
      <c r="A2162" s="1">
        <v>42001</v>
      </c>
      <c r="B2162" t="s">
        <v>21</v>
      </c>
      <c r="C2162">
        <v>166</v>
      </c>
      <c r="D2162">
        <f>MONTH(cukier3[[#This Row],[Data]])</f>
        <v>12</v>
      </c>
      <c r="E2162">
        <f>IF(NOT(D2161=cukier3[[#This Row],[miesiac]]),1,0)</f>
        <v>0</v>
      </c>
      <c r="F2162">
        <f>IF(cukier3[[#This Row],[czypierwszy]]=1,(ROUNDUP((5000-F2161)/1000,0)*1000+F2161-cukier3[[#This Row],[Ilość cukru]]),F2161-cukier3[[#This Row],[Ilość cukru]])</f>
        <v>787</v>
      </c>
      <c r="G2162">
        <f>cukier3[[#This Row],[magazyn]]-F2161+cukier3[[#This Row],[Ilość cukru]]</f>
        <v>0</v>
      </c>
      <c r="H2162">
        <f>IF(cukier3[[#This Row],[ile zakupiono]]&gt;=4000,1,0)</f>
        <v>0</v>
      </c>
    </row>
    <row r="2163" spans="1:8" x14ac:dyDescent="0.25">
      <c r="A2163" s="1">
        <v>42002</v>
      </c>
      <c r="B2163" t="s">
        <v>234</v>
      </c>
      <c r="C2163">
        <v>14</v>
      </c>
      <c r="D2163">
        <f>MONTH(cukier3[[#This Row],[Data]])</f>
        <v>12</v>
      </c>
      <c r="E2163">
        <f>IF(NOT(D2162=cukier3[[#This Row],[miesiac]]),1,0)</f>
        <v>0</v>
      </c>
      <c r="F2163">
        <f>IF(cukier3[[#This Row],[czypierwszy]]=1,(ROUNDUP((5000-F2162)/1000,0)*1000+F2162-cukier3[[#This Row],[Ilość cukru]]),F2162-cukier3[[#This Row],[Ilość cukru]])</f>
        <v>773</v>
      </c>
      <c r="G2163">
        <f>cukier3[[#This Row],[magazyn]]-F2162+cukier3[[#This Row],[Ilość cukru]]</f>
        <v>0</v>
      </c>
      <c r="H2163">
        <f>IF(cukier3[[#This Row],[ile zakupiono]]&gt;=4000,1,0)</f>
        <v>0</v>
      </c>
    </row>
  </sheetData>
  <mergeCells count="2">
    <mergeCell ref="L3:N3"/>
    <mergeCell ref="L4:N4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a a 3 0 8 9 a - e 5 1 f - 4 8 c 4 - b 2 c f - d 0 2 6 3 2 a e f 4 7 a "   x m l n s = " h t t p : / / s c h e m a s . m i c r o s o f t . c o m / D a t a M a s h u p " > A A A A A O M E A A B Q S w M E F A A C A A g A 0 J u R W r K 3 5 T e k A A A A 9 g A A A B I A H A B D b 2 5 m a W c v U G F j a 2 F n Z S 5 4 b W w g o h g A K K A U A A A A A A A A A A A A A A A A A A A A A A A A A A A A h Y 9 N D o I w G E S v Q r q n f x p j y E d Z u I W E x M S 4 b U q F R i g E i u V u L j y S V x C j q D u X 8 + Y t Z u 7 X G y R T U w c X 3 Q + m t T F i m K J A W 9 U W x p Y x G t 0 p 3 K J E Q C 7 V W Z Y 6 m G U 7 R N N Q x K h y r o s I 8 d 5 j v 8 J t X x J O K S P H L N 2 r S j c S f W T z X w 6 N H Z y 0 S i M B h 9 c Y w T F b M 7 y h H F M g C 4 T M 2 K / A 5 7 3 P 9 g f C b q z d 2 G v R 1 W G e A l k i k P c H 8 Q B Q S w M E F A A C A A g A 0 J u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b k V p f M + c M 3 Q E A A F M S A A A T A B w A R m 9 y b X V s Y X M v U 2 V j d G l v b j E u b S C i G A A o o B Q A A A A A A A A A A A A A A A A A A A A A A A A A A A D t l t 1 q 2 z A U x 6 8 X y D s I 5 c Y G Y 2 q n H 2 P D V 0 7 3 c d G y L R m F x W H I 9 t m m 2 p a K d D y S h c D Y K + x R d r X r 0 R f Z k 0 y N k z W F 9 K L t j U r s G 8 l / y / I 5 / 9 + R L A 0 Z c i n I s G m D 5 9 1 O t 6 O / M A U 5 y e q C g y I R K Q G 7 H W K u y 9 / q z 6 / 8 8 o c 0 Y q y / + g O Z 1 R U I d F 7 w E v x Y C j Q 3 2 q H x s + S 9 B q W T M 3 m O U C T r c T p 5 y f F V n S Y n D G v F k m r Z E C 4 + S W X 6 s 4 I l x 9 M M y u T N O x L u B U f k h J 2 T v 9 9 / k q H 5 Z v 6 N F 0 k T k 4 9 T p K 4 3 H k D J K 4 6 g I v q E e i S W Z V 0 J H f U 9 c i w y m X P x O Q r C g z 2 P v K 0 l w h B n J U T X X f 9 U C p i 4 X p N b j 3 6 o O A h j g i Q 4 u 6 A m x R F L z a i R Y k J f B d h M P 5 p d g H b + O + H N 5 7 R 5 E J g I z I t A c o a w 8 M h a D 9 c 6 w h Q 3 9 L 7 R X w s 8 3 P e v p l w s 3 G 6 H i + 2 x 3 K A C Q v D C M i r L m L Z Q 8 T a o h N Z R u Y f 7 P b r y 3 w l d + k g g 9 B x k q W s F i Q 3 H t y w Q U V c p q L u w a H Y o C 1 n s / D Z 1 D a f f w r E X z n 4 L x 1 4 4 B y 0 c e + E c t n A s h L M 6 n N n 3 z 9 n d w 9 m R d S x 2 f q H k g t + G Z O m d H 9 d K G a / P p C p S K Q v H n Y 9 P W Q U R N e l A y Y L g Y 0 A n i / G K 1 u T h 6 Q 8 Y s h u 5 3 7 3 O n r Z 1 Z k W d / Q N Q S w E C L Q A U A A I A C A D Q m 5 F a s r f l N 6 Q A A A D 2 A A A A E g A A A A A A A A A A A A A A A A A A A A A A Q 2 9 u Z m l n L 1 B h Y 2 t h Z 2 U u e G 1 s U E s B A i 0 A F A A C A A g A 0 J u R W g / K 6 a u k A A A A 6 Q A A A B M A A A A A A A A A A A A A A A A A 8 A A A A F t D b 2 5 0 Z W 5 0 X 1 R 5 c G V z X S 5 4 b W x Q S w E C L Q A U A A I A C A D Q m 5 F a X z P n D N 0 B A A B T E g A A E w A A A A A A A A A A A A A A A A D h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X g A A A A A A A O x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W t p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2 R h M m Z k N C 0 3 Y z k x L T R k Z W U t Y T c 0 Y i 1 l M T N i N 2 E 4 N D d j Z D I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3 V r a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d U M T U 6 M D c 6 M D E u N z U w N T I 1 N V o i I C 8 + P E V u d H J 5 I F R 5 c G U 9 I k Z p b G x D b 2 x 1 b W 5 U e X B l c y I g V m F s d W U 9 I n N D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a 2 l l c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M 3 M 2 Q 3 N W U t Z T g 2 M y 0 0 Z D F l L T l k M D E t Y T M y N T I 4 Y T I y N 2 Y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E 1 O j A 4 O j U x L j A 1 M z I 4 N j N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v Q X V 0 b 1 J l b W 9 2 Z W R D b 2 x 1 b W 5 z M S 5 7 Q 2 9 s d W 1 u M S w w f S Z x d W 9 0 O y w m c X V v d D t T Z W N 0 a W 9 u M S 9 j Z W 5 u a W s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v Q X V 0 b 1 J l b W 9 2 Z W R D b 2 x 1 b W 5 z M S 5 7 Q 2 9 s d W 1 u M S w w f S Z x d W 9 0 O y w m c X V v d D t T Z W N 0 a W 9 u M S 9 j Z W 5 u a W s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u b m l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2 M 2 Y z k y M y 0 3 Y 2 J h L T Q 5 O T k t Y j d k Y i 1 m M G M 0 M 2 Z j M T c 3 N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V u b m l r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E 1 O j A 5 O j M 4 L j k x M z g 1 N z R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A o M i k v Q X V 0 b 1 J l b W 9 2 Z W R D b 2 x 1 b W 5 z M S 5 7 Q 2 9 s d W 1 u M S w w f S Z x d W 9 0 O y w m c X V v d D t T Z W N 0 a W 9 u M S 9 j Z W 5 u a W s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b m 5 p a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U 3 N 2 F j N z Y t O T R j N S 0 0 O D Q y L T g 4 N D I t N j V m N m Q y M j g 3 Y T M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3 a W d h Y 2 p h I i A v P j x F b n R y e S B U e X B l P S J G a W x s V G F y Z 2 V 0 I i B W Y W x 1 Z T 0 i c 2 N 1 a 2 l l c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E 1 O j A 3 O j A x L j c 1 M D U y N T V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M T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a 2 l l c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Q 0 Y 2 Y z Z G Y t Y T Q 2 N y 0 0 N 2 U x L T k x N T k t Z m V i Z G J j N T Z m M j I 4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1 a 2 l l c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E 1 O j A 3 O j A x L j c 1 M D U y N T V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M T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a 2 l l c i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Z l Y T Q 3 N 2 M t M G J m Z S 0 0 M z R h L T g w N j g t O W R j Y j c w N T Q 1 N m U 5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1 a 2 l l c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E 1 O j A 3 O j A x L j c 1 M D U y N T V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M T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a 2 l l c i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M 1 O G Y z M T I t N T h l Z i 0 0 N T N k L W I 5 Y T U t M j c 1 Y W J j M D c 3 Z D U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1 a 2 l l c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E 1 O j A 3 O j A x L j c 1 M D U y N T V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M T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a 2 l l c i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I 2 Z D Q 2 N G E t N j U 1 Y y 0 0 Y j N h L W F h N W Q t Y m E 2 M D Q 0 M j l i Y z g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1 Q x N T o w N z o w M S 4 3 N T A 1 M j U 1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j E 2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d W t p Z X I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4 Z m N l N T A 1 L W U 4 M m M t N G M 2 M S 1 i Y j B m L T Y 1 M T E 4 M D N k Y m J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d U M T U 6 M D k 6 M z g u O T E z O D U 3 N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u b m l r I C g y K S 9 B d X R v U m V t b 3 Z l Z E N v b H V t b n M x L n t D b 2 x 1 b W 4 x L D B 9 J n F 1 b 3 Q 7 L C Z x d W 9 0 O 1 N l Y 3 R p b 2 4 x L 2 N l b m 5 p a y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g K D I p L 0 F 1 d G 9 S Z W 1 v d m V k Q 2 9 s d W 1 u c z E u e 0 N v b H V t b j E s M H 0 m c X V v d D s s J n F 1 b 3 Q 7 U 2 V j d G l v b j E v Y 2 V u b m l r I C g y K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V u b m l r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D Y 3 M z Q z O C 0 x M m V m L T R j N G I t O D g 3 Y S 0 x M z R m N j c 1 Y j I x Y z g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E 1 O j A 3 O j A x L j c 1 M D U y N T V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M T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Q X V 0 b 1 J l b W 9 2 Z W R D b 2 x 1 b W 5 z M S 5 7 Q 2 9 s d W 1 u M S w w f S Z x d W 9 0 O y w m c X V v d D t T Z W N 0 a W 9 u M S 9 j d W t p Z X I v Q X V 0 b 1 J l b W 9 2 Z W R D b 2 x 1 b W 5 z M S 5 7 Q 2 9 s d W 1 u M i w x f S Z x d W 9 0 O y w m c X V v d D t T Z W N 0 a W 9 u M S 9 j d W t p Z X I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a 2 l l c i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5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F m Z T E x N D E t N 2 M 4 Y S 0 0 Z D c 5 L W E 5 M D A t M G U 3 O D M 3 Z G U 3 Y j c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2 R u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3 V D E 3 O j I z O j M 3 L j c 4 O D Q 1 O T F a I i A v P j x F b n R y e S B U e X B l P S J G a W x s Q 2 9 s d W 1 u V H l w Z X M i I F Z h b H V l P S J z Q 1 E 9 P S I g L z 4 8 R W 5 0 c n k g V H l w Z T 0 i R m l s b E N v b H V t b k 5 h b W V z I i B W Y W x 1 Z T 0 i c 1 s m c X V v d D t E Y X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5 p L 0 F 1 d G 9 S Z W 1 v d m V k Q 2 9 s d W 1 u c z E u e 0 R h d G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G 5 p L 0 F 1 d G 9 S Z W 1 v d m V k Q 2 9 s d W 1 u c z E u e 0 R h d G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u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m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r a W V y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Q 2 N j E 2 N z I t N G F h M C 0 0 N D d k L W E y O T M t M j E y N D l j N T F j N 2 Z m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1 a 2 l l c j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1 Q x N T o w N z o w M S 4 3 N T A 1 M j U 1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j E 2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0 F 1 d G 9 S Z W 1 v d m V k Q 2 9 s d W 1 u c z E u e 0 N v b H V t b j E s M H 0 m c X V v d D s s J n F 1 b 3 Q 7 U 2 V j d G l v b j E v Y 3 V r a W V y L 0 F 1 d G 9 S Z W 1 v d m V k Q 2 9 s d W 1 u c z E u e 0 N v b H V t b j I s M X 0 m c X V v d D s s J n F 1 b 3 Q 7 U 2 V j d G l v b j E v Y 3 V r a W V y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a 2 l l c i U y M C g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O C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W N J D l U a D R C n F E y l N k C a g c A A A A A A g A A A A A A E G Y A A A A B A A A g A A A A o d 7 t 8 G k g Y t O q h n N M F K d l P T S 5 1 r O B w h Z x u N Z g P M J n h o I A A A A A D o A A A A A C A A A g A A A A Q 1 s x F t J 0 e 5 8 k L t m K 7 C x r y L I G 3 i z Z O p S 7 P 0 J C S S n x E N d Q A A A A Q I t R A C I m B 3 d S / 9 T 1 u k u 0 Y g 4 G b u U a G Z N p U r 4 r t e e V 9 O l 5 I A x W 8 I Y 4 G 0 d m n p c m H v Z t P q h 1 q i z Y q i 4 T 5 n Y 7 Y n T P P u 6 f j X f 2 6 6 p t U f E j Q e + 3 H i B A A A A A h 5 j v 8 q t m v C u 2 + v D J O 2 v P I B 0 r w r k D 7 c 6 Y v j w 7 p f O 1 O 4 K y u 4 0 t J i s e V S x s q G E P K I J 4 k 1 M S w 5 G y 2 u w l w Z J 5 A u G E b Q = = < / D a t a M a s h u p > 
</file>

<file path=customXml/itemProps1.xml><?xml version="1.0" encoding="utf-8"?>
<ds:datastoreItem xmlns:ds="http://schemas.openxmlformats.org/officeDocument/2006/customXml" ds:itemID="{24A18C56-F5C7-40A9-9456-E44FD8F2A4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cukier</vt:lpstr>
      <vt:lpstr>cennik</vt:lpstr>
      <vt:lpstr>dni</vt:lpstr>
      <vt:lpstr>4.1</vt:lpstr>
      <vt:lpstr>4.2</vt:lpstr>
      <vt:lpstr>4.3</vt:lpstr>
      <vt:lpstr>4.4</vt:lpstr>
      <vt:lpstr>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Karolczak</dc:creator>
  <cp:lastModifiedBy>Wojciech Karolczak</cp:lastModifiedBy>
  <dcterms:created xsi:type="dcterms:W3CDTF">2025-04-17T15:05:43Z</dcterms:created>
  <dcterms:modified xsi:type="dcterms:W3CDTF">2025-04-17T17:37:34Z</dcterms:modified>
</cp:coreProperties>
</file>