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s9023\Documents\CostSystemDesignSim PROJECT\MARK\Replication\Second Replication\"/>
    </mc:Choice>
  </mc:AlternateContent>
  <xr:revisionPtr revIDLastSave="0" documentId="13_ncr:1_{A54C130C-A9D4-428B-95A0-CBA4CB6E3CA4}" xr6:coauthVersionLast="36" xr6:coauthVersionMax="36" xr10:uidLastSave="{00000000-0000-0000-0000-000000000000}"/>
  <bookViews>
    <workbookView xWindow="0" yWindow="0" windowWidth="28800" windowHeight="12225" xr2:uid="{72378DA8-8CA8-42B9-A6EE-A1E5D683EDF9}"/>
  </bookViews>
  <sheets>
    <sheet name="REPLICATION" sheetId="1" r:id="rId1"/>
    <sheet name="REPL HEURISTICS" sheetId="3" r:id="rId2"/>
    <sheet name="ANAND HEURISTIC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3" l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03" i="1"/>
  <c r="E99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73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44" i="1"/>
  <c r="E40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14" i="1"/>
  <c r="E29" i="4"/>
  <c r="D29" i="4"/>
  <c r="C29" i="4"/>
  <c r="B29" i="4"/>
  <c r="E29" i="3"/>
  <c r="D29" i="3"/>
  <c r="C29" i="3"/>
  <c r="B29" i="3"/>
  <c r="E70" i="1" l="1"/>
  <c r="E129" i="1"/>
  <c r="B129" i="1"/>
  <c r="C129" i="1"/>
  <c r="B99" i="1"/>
  <c r="C99" i="1"/>
  <c r="B70" i="1"/>
  <c r="C70" i="1"/>
  <c r="B40" i="1"/>
  <c r="C40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29" i="1" l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99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70" i="1" l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40" i="1" l="1"/>
</calcChain>
</file>

<file path=xl/sharedStrings.xml><?xml version="1.0" encoding="utf-8"?>
<sst xmlns="http://schemas.openxmlformats.org/spreadsheetml/2006/main" count="41" uniqueCount="16">
  <si>
    <t>CP</t>
  </si>
  <si>
    <t>REPLICATION</t>
  </si>
  <si>
    <t>ANAND</t>
  </si>
  <si>
    <t>MAPE</t>
  </si>
  <si>
    <t>P==0</t>
  </si>
  <si>
    <t>P==1</t>
  </si>
  <si>
    <t>Row Labels</t>
  </si>
  <si>
    <t>P==2</t>
  </si>
  <si>
    <t>P==3</t>
  </si>
  <si>
    <t>P</t>
  </si>
  <si>
    <t>SIZE MISC</t>
  </si>
  <si>
    <t>SIZE CORREL MISC</t>
  </si>
  <si>
    <t>SIZE RANDOM MISC</t>
  </si>
  <si>
    <t>SIZE CORREL CUTOFF</t>
  </si>
  <si>
    <t>abs delta</t>
  </si>
  <si>
    <t>OLE SIZE CORR 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</si>
</sst>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0" borderId="2" xfId="0" applyBorder="1"/>
    <xf numFmtId="0" fontId="1" fillId="2" borderId="2" xfId="0" applyFont="1" applyFill="1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164" fontId="1" fillId="0" borderId="0" xfId="0" applyNumberFormat="1" applyFont="1"/>
    <xf numFmtId="0" fontId="1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MISC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REPLICATION!$B$13</c:f>
              <c:strCache>
                <c:ptCount val="1"/>
                <c:pt idx="0">
                  <c:v>REPLICATION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REPLICATION!$B$14:$B$39</c:f>
              <c:numCache>
                <c:formatCode>General</c:formatCode>
                <c:ptCount val="26"/>
                <c:pt idx="0">
                  <c:v>0.41621599999999981</c:v>
                </c:pt>
                <c:pt idx="1">
                  <c:v>0.75959999999999994</c:v>
                </c:pt>
                <c:pt idx="2">
                  <c:v>0.66685800000000017</c:v>
                </c:pt>
                <c:pt idx="3">
                  <c:v>0.62100250000000012</c:v>
                </c:pt>
                <c:pt idx="4">
                  <c:v>0.56988449999999979</c:v>
                </c:pt>
                <c:pt idx="5">
                  <c:v>0.51353449999999978</c:v>
                </c:pt>
                <c:pt idx="6">
                  <c:v>0.47026050000000014</c:v>
                </c:pt>
                <c:pt idx="7">
                  <c:v>0.42737250000000004</c:v>
                </c:pt>
                <c:pt idx="8">
                  <c:v>0.39371849999999975</c:v>
                </c:pt>
                <c:pt idx="9">
                  <c:v>0.34834050000000005</c:v>
                </c:pt>
                <c:pt idx="10">
                  <c:v>0.31993550000000015</c:v>
                </c:pt>
                <c:pt idx="11">
                  <c:v>0.28613500000000003</c:v>
                </c:pt>
                <c:pt idx="12">
                  <c:v>0.24693049999999989</c:v>
                </c:pt>
                <c:pt idx="13">
                  <c:v>0.20905749999999998</c:v>
                </c:pt>
                <c:pt idx="14">
                  <c:v>0.17587400000000003</c:v>
                </c:pt>
                <c:pt idx="15">
                  <c:v>0.15509949999999992</c:v>
                </c:pt>
                <c:pt idx="16">
                  <c:v>0.12878949999999997</c:v>
                </c:pt>
                <c:pt idx="17">
                  <c:v>0.10916950000000009</c:v>
                </c:pt>
                <c:pt idx="18">
                  <c:v>8.7973500000000052E-2</c:v>
                </c:pt>
                <c:pt idx="19">
                  <c:v>6.8666000000000005E-2</c:v>
                </c:pt>
                <c:pt idx="20">
                  <c:v>5.3890499999999966E-2</c:v>
                </c:pt>
                <c:pt idx="21">
                  <c:v>3.993399999999999E-2</c:v>
                </c:pt>
                <c:pt idx="22">
                  <c:v>2.6911000000000008E-2</c:v>
                </c:pt>
                <c:pt idx="23">
                  <c:v>1.7320500000000006E-2</c:v>
                </c:pt>
                <c:pt idx="24">
                  <c:v>7.5275000000000012E-3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3-4921-93F1-1EE3631A3BA7}"/>
            </c:ext>
          </c:extLst>
        </c:ser>
        <c:ser>
          <c:idx val="1"/>
          <c:order val="1"/>
          <c:tx>
            <c:strRef>
              <c:f>REPLICATION!$C$13</c:f>
              <c:strCache>
                <c:ptCount val="1"/>
                <c:pt idx="0">
                  <c:v>ANAND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REPLICATION!$C$14:$C$39</c:f>
              <c:numCache>
                <c:formatCode>General</c:formatCode>
                <c:ptCount val="26"/>
                <c:pt idx="0">
                  <c:v>0.40817873015444323</c:v>
                </c:pt>
                <c:pt idx="1">
                  <c:v>0.71067195427017438</c:v>
                </c:pt>
                <c:pt idx="2">
                  <c:v>0.64851801927866892</c:v>
                </c:pt>
                <c:pt idx="3">
                  <c:v>0.59506351548834768</c:v>
                </c:pt>
                <c:pt idx="4">
                  <c:v>0.54111496593883224</c:v>
                </c:pt>
                <c:pt idx="5">
                  <c:v>0.49426075392218183</c:v>
                </c:pt>
                <c:pt idx="6">
                  <c:v>0.45137715239770448</c:v>
                </c:pt>
                <c:pt idx="7">
                  <c:v>0.40991339921036052</c:v>
                </c:pt>
                <c:pt idx="8">
                  <c:v>0.37364019455471692</c:v>
                </c:pt>
                <c:pt idx="9">
                  <c:v>0.33586853605539624</c:v>
                </c:pt>
                <c:pt idx="10">
                  <c:v>0.29558791843815618</c:v>
                </c:pt>
                <c:pt idx="11">
                  <c:v>0.26297354469292206</c:v>
                </c:pt>
                <c:pt idx="12">
                  <c:v>0.23140623699371601</c:v>
                </c:pt>
                <c:pt idx="13">
                  <c:v>0.20032374974429745</c:v>
                </c:pt>
                <c:pt idx="14">
                  <c:v>0.17161475054745881</c:v>
                </c:pt>
                <c:pt idx="15">
                  <c:v>0.14543482940024113</c:v>
                </c:pt>
                <c:pt idx="16">
                  <c:v>0.12443776648084592</c:v>
                </c:pt>
                <c:pt idx="17">
                  <c:v>0.10044616166056773</c:v>
                </c:pt>
                <c:pt idx="18">
                  <c:v>8.2075661342892764E-2</c:v>
                </c:pt>
                <c:pt idx="19">
                  <c:v>6.4441893253781149E-2</c:v>
                </c:pt>
                <c:pt idx="20">
                  <c:v>4.9612441666194551E-2</c:v>
                </c:pt>
                <c:pt idx="21">
                  <c:v>3.5628562493598047E-2</c:v>
                </c:pt>
                <c:pt idx="22">
                  <c:v>2.4089818219970568E-2</c:v>
                </c:pt>
                <c:pt idx="23">
                  <c:v>1.4473847599952305E-2</c:v>
                </c:pt>
                <c:pt idx="24">
                  <c:v>6.7447827419362229E-3</c:v>
                </c:pt>
                <c:pt idx="25" formatCode="0.00E+00">
                  <c:v>1.18913340149652E-16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3-4921-93F1-1EE3631A3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611152"/>
        <c:axId val="750386624"/>
      </c:lineChart>
      <c:catAx>
        <c:axId val="82961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86624"/>
        <c:crosses val="autoZero"/>
        <c:auto val="1"/>
        <c:lblAlgn val="ctr"/>
        <c:lblOffset val="100"/>
        <c:noMultiLvlLbl val="0"/>
      </c:catAx>
      <c:valAx>
        <c:axId val="7503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CORREL MISC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REPLICATION!$B$43</c:f>
              <c:strCache>
                <c:ptCount val="1"/>
                <c:pt idx="0">
                  <c:v>REPLICATION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REPLICATION!$B$44:$B$69</c:f>
              <c:numCache>
                <c:formatCode>General</c:formatCode>
                <c:ptCount val="26"/>
                <c:pt idx="0">
                  <c:v>0.41621599999999981</c:v>
                </c:pt>
                <c:pt idx="1">
                  <c:v>0.7140939999999999</c:v>
                </c:pt>
                <c:pt idx="2">
                  <c:v>0.56917299999999993</c:v>
                </c:pt>
                <c:pt idx="3">
                  <c:v>0.5036054999999996</c:v>
                </c:pt>
                <c:pt idx="4">
                  <c:v>0.44997950000000025</c:v>
                </c:pt>
                <c:pt idx="5">
                  <c:v>0.38937200000000016</c:v>
                </c:pt>
                <c:pt idx="6">
                  <c:v>0.35174649999999991</c:v>
                </c:pt>
                <c:pt idx="7">
                  <c:v>0.31814300000000023</c:v>
                </c:pt>
                <c:pt idx="8">
                  <c:v>0.29468049999999996</c:v>
                </c:pt>
                <c:pt idx="9">
                  <c:v>0.27289449999999993</c:v>
                </c:pt>
                <c:pt idx="10">
                  <c:v>0.26464550000000009</c:v>
                </c:pt>
                <c:pt idx="11">
                  <c:v>0.24774799999999988</c:v>
                </c:pt>
                <c:pt idx="12">
                  <c:v>0.23074499999999998</c:v>
                </c:pt>
                <c:pt idx="13">
                  <c:v>0.20490899999999995</c:v>
                </c:pt>
                <c:pt idx="14">
                  <c:v>0.17582250000000002</c:v>
                </c:pt>
                <c:pt idx="15">
                  <c:v>0.15509949999999992</c:v>
                </c:pt>
                <c:pt idx="16">
                  <c:v>0.12878949999999997</c:v>
                </c:pt>
                <c:pt idx="17">
                  <c:v>0.10916950000000009</c:v>
                </c:pt>
                <c:pt idx="18">
                  <c:v>8.7973500000000052E-2</c:v>
                </c:pt>
                <c:pt idx="19">
                  <c:v>6.8666000000000005E-2</c:v>
                </c:pt>
                <c:pt idx="20">
                  <c:v>5.3890499999999966E-2</c:v>
                </c:pt>
                <c:pt idx="21">
                  <c:v>3.993399999999999E-2</c:v>
                </c:pt>
                <c:pt idx="22">
                  <c:v>2.6911000000000008E-2</c:v>
                </c:pt>
                <c:pt idx="23">
                  <c:v>1.7320500000000006E-2</c:v>
                </c:pt>
                <c:pt idx="24">
                  <c:v>7.5275000000000012E-3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4-4311-A0E9-842AEA7DFECA}"/>
            </c:ext>
          </c:extLst>
        </c:ser>
        <c:ser>
          <c:idx val="1"/>
          <c:order val="1"/>
          <c:tx>
            <c:strRef>
              <c:f>REPLICATION!$C$43</c:f>
              <c:strCache>
                <c:ptCount val="1"/>
                <c:pt idx="0">
                  <c:v>ANAND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REPLICATION!$C$44:$C$69</c:f>
              <c:numCache>
                <c:formatCode>General</c:formatCode>
                <c:ptCount val="26"/>
                <c:pt idx="0">
                  <c:v>0.40817873015444323</c:v>
                </c:pt>
                <c:pt idx="1">
                  <c:v>0.63464246924526013</c:v>
                </c:pt>
                <c:pt idx="2">
                  <c:v>0.54423136086351975</c:v>
                </c:pt>
                <c:pt idx="3">
                  <c:v>0.47682867446846994</c:v>
                </c:pt>
                <c:pt idx="4">
                  <c:v>0.41886048525646097</c:v>
                </c:pt>
                <c:pt idx="5">
                  <c:v>0.36815244897077504</c:v>
                </c:pt>
                <c:pt idx="6">
                  <c:v>0.33188515379323108</c:v>
                </c:pt>
                <c:pt idx="7">
                  <c:v>0.30232095827818761</c:v>
                </c:pt>
                <c:pt idx="8">
                  <c:v>0.28628720184550255</c:v>
                </c:pt>
                <c:pt idx="9">
                  <c:v>0.26994012860597982</c:v>
                </c:pt>
                <c:pt idx="10">
                  <c:v>0.25161881342756015</c:v>
                </c:pt>
                <c:pt idx="11">
                  <c:v>0.23623243858995607</c:v>
                </c:pt>
                <c:pt idx="12">
                  <c:v>0.21898491557267513</c:v>
                </c:pt>
                <c:pt idx="13">
                  <c:v>0.19661675415688618</c:v>
                </c:pt>
                <c:pt idx="14">
                  <c:v>0.17146801075816054</c:v>
                </c:pt>
                <c:pt idx="15">
                  <c:v>0.14543482940024113</c:v>
                </c:pt>
                <c:pt idx="16">
                  <c:v>0.12443776648084592</c:v>
                </c:pt>
                <c:pt idx="17">
                  <c:v>0.10044616166056773</c:v>
                </c:pt>
                <c:pt idx="18">
                  <c:v>8.2075661342892764E-2</c:v>
                </c:pt>
                <c:pt idx="19">
                  <c:v>6.4441893253781149E-2</c:v>
                </c:pt>
                <c:pt idx="20">
                  <c:v>4.9612441666194551E-2</c:v>
                </c:pt>
                <c:pt idx="21">
                  <c:v>3.5628562493598047E-2</c:v>
                </c:pt>
                <c:pt idx="22">
                  <c:v>2.4089818219970568E-2</c:v>
                </c:pt>
                <c:pt idx="23">
                  <c:v>1.4473847599952305E-2</c:v>
                </c:pt>
                <c:pt idx="24">
                  <c:v>6.7447827419362229E-3</c:v>
                </c:pt>
                <c:pt idx="25">
                  <c:v>1.1891334014965183E-16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4-4311-A0E9-842AEA7DF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711184"/>
        <c:axId val="835144768"/>
      </c:lineChart>
      <c:catAx>
        <c:axId val="90771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44768"/>
        <c:crosses val="autoZero"/>
        <c:auto val="1"/>
        <c:lblAlgn val="ctr"/>
        <c:lblOffset val="100"/>
        <c:noMultiLvlLbl val="0"/>
      </c:catAx>
      <c:valAx>
        <c:axId val="8351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RANDOM MISC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REPLICATION!$B$72</c:f>
              <c:strCache>
                <c:ptCount val="1"/>
                <c:pt idx="0">
                  <c:v>REPLICATION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REPLICATION!$B$73:$B$98</c:f>
              <c:numCache>
                <c:formatCode>General</c:formatCode>
                <c:ptCount val="26"/>
                <c:pt idx="0">
                  <c:v>0.41621599999999981</c:v>
                </c:pt>
                <c:pt idx="1">
                  <c:v>0.3935105000000001</c:v>
                </c:pt>
                <c:pt idx="2">
                  <c:v>0.36034350000000004</c:v>
                </c:pt>
                <c:pt idx="3">
                  <c:v>0.32858200000000032</c:v>
                </c:pt>
                <c:pt idx="4">
                  <c:v>0.29911299999999996</c:v>
                </c:pt>
                <c:pt idx="5">
                  <c:v>0.28865549999999984</c:v>
                </c:pt>
                <c:pt idx="6">
                  <c:v>0.28555249999999971</c:v>
                </c:pt>
                <c:pt idx="7">
                  <c:v>0.2751325</c:v>
                </c:pt>
                <c:pt idx="8">
                  <c:v>0.27278200000000008</c:v>
                </c:pt>
                <c:pt idx="9">
                  <c:v>0.27334699999999995</c:v>
                </c:pt>
                <c:pt idx="10">
                  <c:v>0.26099050000000018</c:v>
                </c:pt>
                <c:pt idx="11">
                  <c:v>0.24942849999999997</c:v>
                </c:pt>
                <c:pt idx="12">
                  <c:v>0.23181800000000002</c:v>
                </c:pt>
                <c:pt idx="13">
                  <c:v>0.21150049999999998</c:v>
                </c:pt>
                <c:pt idx="14">
                  <c:v>0.18652950000000007</c:v>
                </c:pt>
                <c:pt idx="15">
                  <c:v>0.15703549999999997</c:v>
                </c:pt>
                <c:pt idx="16">
                  <c:v>0.12872450000000002</c:v>
                </c:pt>
                <c:pt idx="17">
                  <c:v>0.11032600000000001</c:v>
                </c:pt>
                <c:pt idx="18">
                  <c:v>9.0327000000000005E-2</c:v>
                </c:pt>
                <c:pt idx="19">
                  <c:v>7.1261000000000047E-2</c:v>
                </c:pt>
                <c:pt idx="20">
                  <c:v>5.2770000000000018E-2</c:v>
                </c:pt>
                <c:pt idx="21">
                  <c:v>3.9327000000000015E-2</c:v>
                </c:pt>
                <c:pt idx="22">
                  <c:v>2.6679500000000009E-2</c:v>
                </c:pt>
                <c:pt idx="23">
                  <c:v>1.5975000000000007E-2</c:v>
                </c:pt>
                <c:pt idx="24">
                  <c:v>7.6965000000000002E-3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2-4079-A4C3-3D0036BB18C3}"/>
            </c:ext>
          </c:extLst>
        </c:ser>
        <c:ser>
          <c:idx val="1"/>
          <c:order val="1"/>
          <c:tx>
            <c:strRef>
              <c:f>REPLICATION!$C$72</c:f>
              <c:strCache>
                <c:ptCount val="1"/>
                <c:pt idx="0">
                  <c:v>ANAND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REPLICATION!$C$73:$C$98</c:f>
              <c:numCache>
                <c:formatCode>General</c:formatCode>
                <c:ptCount val="26"/>
                <c:pt idx="0">
                  <c:v>0.41537988584982166</c:v>
                </c:pt>
                <c:pt idx="1">
                  <c:v>0.3961549614000146</c:v>
                </c:pt>
                <c:pt idx="2">
                  <c:v>0.36096150059442594</c:v>
                </c:pt>
                <c:pt idx="3">
                  <c:v>0.32415802807852773</c:v>
                </c:pt>
                <c:pt idx="4">
                  <c:v>0.30538726485690992</c:v>
                </c:pt>
                <c:pt idx="5">
                  <c:v>0.29392041240816197</c:v>
                </c:pt>
                <c:pt idx="6">
                  <c:v>0.28246434274401838</c:v>
                </c:pt>
                <c:pt idx="7">
                  <c:v>0.27640280869108258</c:v>
                </c:pt>
                <c:pt idx="8">
                  <c:v>0.27015212406672995</c:v>
                </c:pt>
                <c:pt idx="9">
                  <c:v>0.26498779312019005</c:v>
                </c:pt>
                <c:pt idx="10">
                  <c:v>0.25388999608748336</c:v>
                </c:pt>
                <c:pt idx="11">
                  <c:v>0.24076508144200162</c:v>
                </c:pt>
                <c:pt idx="12">
                  <c:v>0.22177628289105353</c:v>
                </c:pt>
                <c:pt idx="13">
                  <c:v>0.20116344841981906</c:v>
                </c:pt>
                <c:pt idx="14">
                  <c:v>0.17820046960493413</c:v>
                </c:pt>
                <c:pt idx="15">
                  <c:v>0.15341466277086735</c:v>
                </c:pt>
                <c:pt idx="16">
                  <c:v>0.12828968509861405</c:v>
                </c:pt>
                <c:pt idx="17">
                  <c:v>0.10475288841605625</c:v>
                </c:pt>
                <c:pt idx="18">
                  <c:v>8.4406680578738638E-2</c:v>
                </c:pt>
                <c:pt idx="19">
                  <c:v>6.6407447742602863E-2</c:v>
                </c:pt>
                <c:pt idx="20">
                  <c:v>5.1366612862232708E-2</c:v>
                </c:pt>
                <c:pt idx="21">
                  <c:v>3.7176722535250513E-2</c:v>
                </c:pt>
                <c:pt idx="22">
                  <c:v>2.5484548042438861E-2</c:v>
                </c:pt>
                <c:pt idx="23">
                  <c:v>1.5537406471057169E-2</c:v>
                </c:pt>
                <c:pt idx="24">
                  <c:v>7.1005499751986599E-3</c:v>
                </c:pt>
                <c:pt idx="25">
                  <c:v>1.2439064370845025E-16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2-4079-A4C3-3D0036BB1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542816"/>
        <c:axId val="827116016"/>
      </c:lineChart>
      <c:catAx>
        <c:axId val="90154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6016"/>
        <c:crosses val="autoZero"/>
        <c:auto val="1"/>
        <c:lblAlgn val="ctr"/>
        <c:lblOffset val="100"/>
        <c:noMultiLvlLbl val="0"/>
      </c:catAx>
      <c:valAx>
        <c:axId val="8271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4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CORREL CUTOFF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REPLICATION!$B$102</c:f>
              <c:strCache>
                <c:ptCount val="1"/>
                <c:pt idx="0">
                  <c:v>REPLICATION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REPLICATION!$B$103:$B$128</c:f>
              <c:numCache>
                <c:formatCode>General</c:formatCode>
                <c:ptCount val="26"/>
                <c:pt idx="0">
                  <c:v>0.41621599999999981</c:v>
                </c:pt>
                <c:pt idx="1">
                  <c:v>0.67639449999999979</c:v>
                </c:pt>
                <c:pt idx="2">
                  <c:v>0.56252499999999994</c:v>
                </c:pt>
                <c:pt idx="3">
                  <c:v>0.49337700000000018</c:v>
                </c:pt>
                <c:pt idx="4">
                  <c:v>0.43892200000000003</c:v>
                </c:pt>
                <c:pt idx="5">
                  <c:v>0.36897900000000028</c:v>
                </c:pt>
                <c:pt idx="6">
                  <c:v>0.32327000000000017</c:v>
                </c:pt>
                <c:pt idx="7">
                  <c:v>0.27389050000000015</c:v>
                </c:pt>
                <c:pt idx="8">
                  <c:v>0.23970350000000018</c:v>
                </c:pt>
                <c:pt idx="9">
                  <c:v>0.201318</c:v>
                </c:pt>
                <c:pt idx="10">
                  <c:v>0.18061100000000002</c:v>
                </c:pt>
                <c:pt idx="11">
                  <c:v>0.15674400000000002</c:v>
                </c:pt>
                <c:pt idx="12">
                  <c:v>0.134766</c:v>
                </c:pt>
                <c:pt idx="13">
                  <c:v>0.11247950000000002</c:v>
                </c:pt>
                <c:pt idx="14">
                  <c:v>0.1037125</c:v>
                </c:pt>
                <c:pt idx="15">
                  <c:v>9.1325999999999963E-2</c:v>
                </c:pt>
                <c:pt idx="16">
                  <c:v>8.813149999999989E-2</c:v>
                </c:pt>
                <c:pt idx="17">
                  <c:v>8.0609E-2</c:v>
                </c:pt>
                <c:pt idx="18">
                  <c:v>8.0766500000000019E-2</c:v>
                </c:pt>
                <c:pt idx="19">
                  <c:v>7.2401999999999966E-2</c:v>
                </c:pt>
                <c:pt idx="20">
                  <c:v>7.1547499999999986E-2</c:v>
                </c:pt>
                <c:pt idx="21">
                  <c:v>6.4823499999999992E-2</c:v>
                </c:pt>
                <c:pt idx="22">
                  <c:v>5.9554000000000024E-2</c:v>
                </c:pt>
                <c:pt idx="23">
                  <c:v>5.3958499999999993E-2</c:v>
                </c:pt>
                <c:pt idx="24">
                  <c:v>3.6840500000000012E-2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0-4483-A3EC-D8AFC4FC6112}"/>
            </c:ext>
          </c:extLst>
        </c:ser>
        <c:ser>
          <c:idx val="1"/>
          <c:order val="1"/>
          <c:tx>
            <c:strRef>
              <c:f>REPLICATION!$C$102</c:f>
              <c:strCache>
                <c:ptCount val="1"/>
                <c:pt idx="0">
                  <c:v>ANAND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REPLICATION!$C$103:$C$128</c:f>
              <c:numCache>
                <c:formatCode>General</c:formatCode>
                <c:ptCount val="26"/>
                <c:pt idx="0">
                  <c:v>0.40817873015444323</c:v>
                </c:pt>
                <c:pt idx="1">
                  <c:v>0.63464246924526013</c:v>
                </c:pt>
                <c:pt idx="2">
                  <c:v>0.5430897952847108</c:v>
                </c:pt>
                <c:pt idx="3">
                  <c:v>0.46810200381846284</c:v>
                </c:pt>
                <c:pt idx="4">
                  <c:v>0.40371756922332153</c:v>
                </c:pt>
                <c:pt idx="5">
                  <c:v>0.34589456275094066</c:v>
                </c:pt>
                <c:pt idx="6">
                  <c:v>0.29693485454617785</c:v>
                </c:pt>
                <c:pt idx="7">
                  <c:v>0.2557573453534846</c:v>
                </c:pt>
                <c:pt idx="8">
                  <c:v>0.22203605572807358</c:v>
                </c:pt>
                <c:pt idx="9">
                  <c:v>0.19474349150275652</c:v>
                </c:pt>
                <c:pt idx="10">
                  <c:v>0.16572253224419675</c:v>
                </c:pt>
                <c:pt idx="11">
                  <c:v>0.14315355151619177</c:v>
                </c:pt>
                <c:pt idx="12">
                  <c:v>0.1263734018741402</c:v>
                </c:pt>
                <c:pt idx="13">
                  <c:v>0.11170070968601083</c:v>
                </c:pt>
                <c:pt idx="14">
                  <c:v>0.10028409571659892</c:v>
                </c:pt>
                <c:pt idx="15">
                  <c:v>9.1373433410496793E-2</c:v>
                </c:pt>
                <c:pt idx="16">
                  <c:v>8.4756007847368378E-2</c:v>
                </c:pt>
                <c:pt idx="17">
                  <c:v>8.0176142247039242E-2</c:v>
                </c:pt>
                <c:pt idx="18">
                  <c:v>7.6057124143492874E-2</c:v>
                </c:pt>
                <c:pt idx="19">
                  <c:v>7.1976852677631473E-2</c:v>
                </c:pt>
                <c:pt idx="20">
                  <c:v>6.6484385035255208E-2</c:v>
                </c:pt>
                <c:pt idx="21">
                  <c:v>5.90594629404326E-2</c:v>
                </c:pt>
                <c:pt idx="22">
                  <c:v>4.9115272615802084E-2</c:v>
                </c:pt>
                <c:pt idx="23">
                  <c:v>3.8244839698435472E-2</c:v>
                </c:pt>
                <c:pt idx="24">
                  <c:v>2.4543618214727579E-2</c:v>
                </c:pt>
                <c:pt idx="25">
                  <c:v>1.1891334014965183E-16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0-4483-A3EC-D8AFC4FC6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031248"/>
        <c:axId val="896349776"/>
      </c:lineChart>
      <c:catAx>
        <c:axId val="98203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49776"/>
        <c:crosses val="autoZero"/>
        <c:auto val="1"/>
        <c:lblAlgn val="ctr"/>
        <c:lblOffset val="100"/>
        <c:noMultiLvlLbl val="0"/>
      </c:catAx>
      <c:valAx>
        <c:axId val="8963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3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 HEURISTICS'!$B$2</c:f>
              <c:strCache>
                <c:ptCount val="1"/>
                <c:pt idx="0">
                  <c:v>SIZE MISC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'REPL HEURISTICS'!$A$3:$A$28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'REPL HEURISTICS'!$B$3:$B$28</c:f>
              <c:numCache>
                <c:formatCode>General</c:formatCode>
                <c:ptCount val="26"/>
                <c:pt idx="0">
                  <c:v>0.41621599999999981</c:v>
                </c:pt>
                <c:pt idx="1">
                  <c:v>0.75959999999999994</c:v>
                </c:pt>
                <c:pt idx="2">
                  <c:v>0.66685800000000017</c:v>
                </c:pt>
                <c:pt idx="3">
                  <c:v>0.62100250000000012</c:v>
                </c:pt>
                <c:pt idx="4">
                  <c:v>0.56988449999999979</c:v>
                </c:pt>
                <c:pt idx="5">
                  <c:v>0.51353449999999978</c:v>
                </c:pt>
                <c:pt idx="6">
                  <c:v>0.47026050000000014</c:v>
                </c:pt>
                <c:pt idx="7">
                  <c:v>0.42737250000000004</c:v>
                </c:pt>
                <c:pt idx="8">
                  <c:v>0.39371849999999975</c:v>
                </c:pt>
                <c:pt idx="9">
                  <c:v>0.34834050000000005</c:v>
                </c:pt>
                <c:pt idx="10">
                  <c:v>0.31993550000000015</c:v>
                </c:pt>
                <c:pt idx="11">
                  <c:v>0.28613500000000003</c:v>
                </c:pt>
                <c:pt idx="12">
                  <c:v>0.24693049999999989</c:v>
                </c:pt>
                <c:pt idx="13">
                  <c:v>0.20905749999999998</c:v>
                </c:pt>
                <c:pt idx="14">
                  <c:v>0.17587400000000003</c:v>
                </c:pt>
                <c:pt idx="15">
                  <c:v>0.15509949999999992</c:v>
                </c:pt>
                <c:pt idx="16">
                  <c:v>0.12878949999999997</c:v>
                </c:pt>
                <c:pt idx="17">
                  <c:v>0.10916950000000009</c:v>
                </c:pt>
                <c:pt idx="18">
                  <c:v>8.7973500000000052E-2</c:v>
                </c:pt>
                <c:pt idx="19">
                  <c:v>6.8666000000000005E-2</c:v>
                </c:pt>
                <c:pt idx="20">
                  <c:v>5.3890499999999966E-2</c:v>
                </c:pt>
                <c:pt idx="21">
                  <c:v>3.993399999999999E-2</c:v>
                </c:pt>
                <c:pt idx="22">
                  <c:v>2.6911000000000008E-2</c:v>
                </c:pt>
                <c:pt idx="23">
                  <c:v>1.7320500000000006E-2</c:v>
                </c:pt>
                <c:pt idx="24">
                  <c:v>7.5275000000000012E-3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F-4699-B10F-5E8AFA47D41F}"/>
            </c:ext>
          </c:extLst>
        </c:ser>
        <c:ser>
          <c:idx val="1"/>
          <c:order val="1"/>
          <c:tx>
            <c:strRef>
              <c:f>'REPL HEURISTICS'!$C$2</c:f>
              <c:strCache>
                <c:ptCount val="1"/>
                <c:pt idx="0">
                  <c:v>SIZE CORREL MISC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'REPL HEURISTICS'!$A$3:$A$28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'REPL HEURISTICS'!$C$3:$C$28</c:f>
              <c:numCache>
                <c:formatCode>General</c:formatCode>
                <c:ptCount val="26"/>
                <c:pt idx="0">
                  <c:v>0.41621599999999981</c:v>
                </c:pt>
                <c:pt idx="1">
                  <c:v>0.7140939999999999</c:v>
                </c:pt>
                <c:pt idx="2">
                  <c:v>0.56917299999999993</c:v>
                </c:pt>
                <c:pt idx="3">
                  <c:v>0.5036054999999996</c:v>
                </c:pt>
                <c:pt idx="4">
                  <c:v>0.44997950000000025</c:v>
                </c:pt>
                <c:pt idx="5">
                  <c:v>0.38937200000000016</c:v>
                </c:pt>
                <c:pt idx="6">
                  <c:v>0.35174649999999991</c:v>
                </c:pt>
                <c:pt idx="7">
                  <c:v>0.31814300000000023</c:v>
                </c:pt>
                <c:pt idx="8">
                  <c:v>0.29468049999999996</c:v>
                </c:pt>
                <c:pt idx="9">
                  <c:v>0.27289449999999993</c:v>
                </c:pt>
                <c:pt idx="10">
                  <c:v>0.26464550000000009</c:v>
                </c:pt>
                <c:pt idx="11">
                  <c:v>0.24774799999999988</c:v>
                </c:pt>
                <c:pt idx="12">
                  <c:v>0.23074499999999998</c:v>
                </c:pt>
                <c:pt idx="13">
                  <c:v>0.20490899999999995</c:v>
                </c:pt>
                <c:pt idx="14">
                  <c:v>0.17582250000000002</c:v>
                </c:pt>
                <c:pt idx="15">
                  <c:v>0.15509949999999992</c:v>
                </c:pt>
                <c:pt idx="16">
                  <c:v>0.12878949999999997</c:v>
                </c:pt>
                <c:pt idx="17">
                  <c:v>0.10916950000000009</c:v>
                </c:pt>
                <c:pt idx="18">
                  <c:v>8.7973500000000052E-2</c:v>
                </c:pt>
                <c:pt idx="19">
                  <c:v>6.8666000000000005E-2</c:v>
                </c:pt>
                <c:pt idx="20">
                  <c:v>5.3890499999999966E-2</c:v>
                </c:pt>
                <c:pt idx="21">
                  <c:v>3.993399999999999E-2</c:v>
                </c:pt>
                <c:pt idx="22">
                  <c:v>2.6911000000000008E-2</c:v>
                </c:pt>
                <c:pt idx="23">
                  <c:v>1.7320500000000006E-2</c:v>
                </c:pt>
                <c:pt idx="24">
                  <c:v>7.5275000000000012E-3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F-4699-B10F-5E8AFA47D41F}"/>
            </c:ext>
          </c:extLst>
        </c:ser>
        <c:ser>
          <c:idx val="2"/>
          <c:order val="2"/>
          <c:tx>
            <c:strRef>
              <c:f>'REPL HEURISTICS'!$D$2</c:f>
              <c:strCache>
                <c:ptCount val="1"/>
                <c:pt idx="0">
                  <c:v>SIZE RANDOM MISC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'REPL HEURISTICS'!$A$3:$A$28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'REPL HEURISTICS'!$D$3:$D$28</c:f>
              <c:numCache>
                <c:formatCode>General</c:formatCode>
                <c:ptCount val="26"/>
                <c:pt idx="0">
                  <c:v>0.41621599999999981</c:v>
                </c:pt>
                <c:pt idx="1">
                  <c:v>0.3935105000000001</c:v>
                </c:pt>
                <c:pt idx="2">
                  <c:v>0.36034350000000004</c:v>
                </c:pt>
                <c:pt idx="3">
                  <c:v>0.32858200000000032</c:v>
                </c:pt>
                <c:pt idx="4">
                  <c:v>0.29911299999999996</c:v>
                </c:pt>
                <c:pt idx="5">
                  <c:v>0.28865549999999984</c:v>
                </c:pt>
                <c:pt idx="6">
                  <c:v>0.28555249999999971</c:v>
                </c:pt>
                <c:pt idx="7">
                  <c:v>0.2751325</c:v>
                </c:pt>
                <c:pt idx="8">
                  <c:v>0.27278200000000008</c:v>
                </c:pt>
                <c:pt idx="9">
                  <c:v>0.27334699999999995</c:v>
                </c:pt>
                <c:pt idx="10">
                  <c:v>0.26099050000000018</c:v>
                </c:pt>
                <c:pt idx="11">
                  <c:v>0.24942849999999997</c:v>
                </c:pt>
                <c:pt idx="12">
                  <c:v>0.23181800000000002</c:v>
                </c:pt>
                <c:pt idx="13">
                  <c:v>0.21150049999999998</c:v>
                </c:pt>
                <c:pt idx="14">
                  <c:v>0.18652950000000007</c:v>
                </c:pt>
                <c:pt idx="15">
                  <c:v>0.15703549999999997</c:v>
                </c:pt>
                <c:pt idx="16">
                  <c:v>0.12872450000000002</c:v>
                </c:pt>
                <c:pt idx="17">
                  <c:v>0.11032600000000001</c:v>
                </c:pt>
                <c:pt idx="18">
                  <c:v>9.0327000000000005E-2</c:v>
                </c:pt>
                <c:pt idx="19">
                  <c:v>7.1261000000000047E-2</c:v>
                </c:pt>
                <c:pt idx="20">
                  <c:v>5.2770000000000018E-2</c:v>
                </c:pt>
                <c:pt idx="21">
                  <c:v>3.9327000000000015E-2</c:v>
                </c:pt>
                <c:pt idx="22">
                  <c:v>2.6679500000000009E-2</c:v>
                </c:pt>
                <c:pt idx="23">
                  <c:v>1.5975000000000007E-2</c:v>
                </c:pt>
                <c:pt idx="24">
                  <c:v>7.6965000000000002E-3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F-4699-B10F-5E8AFA47D41F}"/>
            </c:ext>
          </c:extLst>
        </c:ser>
        <c:ser>
          <c:idx val="3"/>
          <c:order val="3"/>
          <c:tx>
            <c:strRef>
              <c:f>'REPL HEURISTICS'!$E$2</c:f>
              <c:strCache>
                <c:ptCount val="1"/>
                <c:pt idx="0">
                  <c:v>SIZE CORREL CUTOFF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'REPL HEURISTICS'!$A$3:$A$28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'REPL HEURISTICS'!$E$3:$E$28</c:f>
              <c:numCache>
                <c:formatCode>General</c:formatCode>
                <c:ptCount val="26"/>
                <c:pt idx="0">
                  <c:v>0.41621599999999981</c:v>
                </c:pt>
                <c:pt idx="1">
                  <c:v>0.67639449999999979</c:v>
                </c:pt>
                <c:pt idx="2">
                  <c:v>0.56252499999999994</c:v>
                </c:pt>
                <c:pt idx="3">
                  <c:v>0.49337700000000018</c:v>
                </c:pt>
                <c:pt idx="4">
                  <c:v>0.43892200000000003</c:v>
                </c:pt>
                <c:pt idx="5">
                  <c:v>0.36897900000000028</c:v>
                </c:pt>
                <c:pt idx="6">
                  <c:v>0.32327000000000017</c:v>
                </c:pt>
                <c:pt idx="7">
                  <c:v>0.27389050000000015</c:v>
                </c:pt>
                <c:pt idx="8">
                  <c:v>0.23970350000000018</c:v>
                </c:pt>
                <c:pt idx="9">
                  <c:v>0.201318</c:v>
                </c:pt>
                <c:pt idx="10">
                  <c:v>0.18061100000000002</c:v>
                </c:pt>
                <c:pt idx="11">
                  <c:v>0.15674400000000002</c:v>
                </c:pt>
                <c:pt idx="12">
                  <c:v>0.134766</c:v>
                </c:pt>
                <c:pt idx="13">
                  <c:v>0.11247950000000002</c:v>
                </c:pt>
                <c:pt idx="14">
                  <c:v>0.1037125</c:v>
                </c:pt>
                <c:pt idx="15">
                  <c:v>9.1325999999999963E-2</c:v>
                </c:pt>
                <c:pt idx="16">
                  <c:v>8.813149999999989E-2</c:v>
                </c:pt>
                <c:pt idx="17">
                  <c:v>8.0609E-2</c:v>
                </c:pt>
                <c:pt idx="18">
                  <c:v>8.0766500000000019E-2</c:v>
                </c:pt>
                <c:pt idx="19">
                  <c:v>7.2401999999999966E-2</c:v>
                </c:pt>
                <c:pt idx="20">
                  <c:v>7.1547499999999986E-2</c:v>
                </c:pt>
                <c:pt idx="21">
                  <c:v>6.4823499999999992E-2</c:v>
                </c:pt>
                <c:pt idx="22">
                  <c:v>5.9554000000000024E-2</c:v>
                </c:pt>
                <c:pt idx="23">
                  <c:v>5.3958499999999993E-2</c:v>
                </c:pt>
                <c:pt idx="24">
                  <c:v>3.6840500000000012E-2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F-4699-B10F-5E8AFA47D41F}"/>
            </c:ext>
          </c:extLst>
        </c:ser>
        <c:ser>
          <c:idx val="4"/>
          <c:order val="4"/>
          <c:tx>
            <c:strRef>
              <c:f>'REPL HEURISTICS'!$F$2</c:f>
              <c:strCache>
                <c:ptCount val="1"/>
                <c:pt idx="0">
                  <c:v>OLE SIZE CORR MISC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'REPL HEURISTICS'!$A$3:$A$28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'REPL HEURISTICS'!$F$3:$F$28</c:f>
              <c:numCache>
                <c:formatCode>General</c:formatCode>
                <c:ptCount val="26"/>
                <c:pt idx="0">
                  <c:v>0.41621599999999981</c:v>
                </c:pt>
                <c:pt idx="1">
                  <c:v>0.71645799999999993</c:v>
                </c:pt>
                <c:pt idx="2">
                  <c:v>0.5683204999999999</c:v>
                </c:pt>
                <c:pt idx="3">
                  <c:v>0.5036054999999996</c:v>
                </c:pt>
                <c:pt idx="4">
                  <c:v>0.44997950000000025</c:v>
                </c:pt>
                <c:pt idx="5">
                  <c:v>0.38937200000000016</c:v>
                </c:pt>
                <c:pt idx="6">
                  <c:v>0.35174649999999991</c:v>
                </c:pt>
                <c:pt idx="7">
                  <c:v>0.31814300000000023</c:v>
                </c:pt>
                <c:pt idx="8">
                  <c:v>0.29404950000000007</c:v>
                </c:pt>
                <c:pt idx="9">
                  <c:v>0.27019799999999988</c:v>
                </c:pt>
                <c:pt idx="10">
                  <c:v>0.25750750000000017</c:v>
                </c:pt>
                <c:pt idx="11">
                  <c:v>0.24624649999999992</c:v>
                </c:pt>
                <c:pt idx="12">
                  <c:v>0.2235039999999999</c:v>
                </c:pt>
                <c:pt idx="13">
                  <c:v>0.19961850000000003</c:v>
                </c:pt>
                <c:pt idx="14">
                  <c:v>0.17349749999999997</c:v>
                </c:pt>
                <c:pt idx="15">
                  <c:v>0.14430850000000006</c:v>
                </c:pt>
                <c:pt idx="16">
                  <c:v>0.12189949999999992</c:v>
                </c:pt>
                <c:pt idx="17">
                  <c:v>0.10540099999999997</c:v>
                </c:pt>
                <c:pt idx="18">
                  <c:v>8.6050500000000016E-2</c:v>
                </c:pt>
                <c:pt idx="19">
                  <c:v>6.626250000000003E-2</c:v>
                </c:pt>
                <c:pt idx="20">
                  <c:v>5.1584999999999964E-2</c:v>
                </c:pt>
                <c:pt idx="21">
                  <c:v>3.8205999999999983E-2</c:v>
                </c:pt>
                <c:pt idx="22">
                  <c:v>2.5986000000000002E-2</c:v>
                </c:pt>
                <c:pt idx="23">
                  <c:v>1.6829500000000004E-2</c:v>
                </c:pt>
                <c:pt idx="24">
                  <c:v>7.4710000000000019E-3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AF-4699-B10F-5E8AFA47D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218655"/>
        <c:axId val="301682895"/>
      </c:lineChart>
      <c:catAx>
        <c:axId val="30321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82895"/>
        <c:crosses val="autoZero"/>
        <c:auto val="1"/>
        <c:lblAlgn val="ctr"/>
        <c:lblOffset val="100"/>
        <c:noMultiLvlLbl val="0"/>
      </c:catAx>
      <c:valAx>
        <c:axId val="30168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1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'ANAND HEURISTICS'!$B$2</c:f>
              <c:strCache>
                <c:ptCount val="1"/>
                <c:pt idx="0">
                  <c:v>SIZE MISC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'ANAND HEURISTICS'!$A$3:$A$28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'ANAND HEURISTICS'!$B$3:$B$28</c:f>
              <c:numCache>
                <c:formatCode>General</c:formatCode>
                <c:ptCount val="26"/>
                <c:pt idx="0">
                  <c:v>0.40817873015444323</c:v>
                </c:pt>
                <c:pt idx="1">
                  <c:v>0.71067195427017438</c:v>
                </c:pt>
                <c:pt idx="2">
                  <c:v>0.64851801927866892</c:v>
                </c:pt>
                <c:pt idx="3">
                  <c:v>0.59506351548834768</c:v>
                </c:pt>
                <c:pt idx="4">
                  <c:v>0.54111496593883224</c:v>
                </c:pt>
                <c:pt idx="5">
                  <c:v>0.49426075392218183</c:v>
                </c:pt>
                <c:pt idx="6">
                  <c:v>0.45137715239770448</c:v>
                </c:pt>
                <c:pt idx="7">
                  <c:v>0.40991339921036052</c:v>
                </c:pt>
                <c:pt idx="8">
                  <c:v>0.37364019455471692</c:v>
                </c:pt>
                <c:pt idx="9">
                  <c:v>0.33586853605539624</c:v>
                </c:pt>
                <c:pt idx="10">
                  <c:v>0.29558791843815618</c:v>
                </c:pt>
                <c:pt idx="11">
                  <c:v>0.26297354469292206</c:v>
                </c:pt>
                <c:pt idx="12">
                  <c:v>0.23140623699371601</c:v>
                </c:pt>
                <c:pt idx="13">
                  <c:v>0.20032374974429745</c:v>
                </c:pt>
                <c:pt idx="14">
                  <c:v>0.17161475054745881</c:v>
                </c:pt>
                <c:pt idx="15">
                  <c:v>0.14543482940024113</c:v>
                </c:pt>
                <c:pt idx="16">
                  <c:v>0.12443776648084592</c:v>
                </c:pt>
                <c:pt idx="17">
                  <c:v>0.10044616166056773</c:v>
                </c:pt>
                <c:pt idx="18">
                  <c:v>8.2075661342892764E-2</c:v>
                </c:pt>
                <c:pt idx="19">
                  <c:v>6.4441893253781149E-2</c:v>
                </c:pt>
                <c:pt idx="20">
                  <c:v>4.9612441666194551E-2</c:v>
                </c:pt>
                <c:pt idx="21">
                  <c:v>3.5628562493598047E-2</c:v>
                </c:pt>
                <c:pt idx="22">
                  <c:v>2.4089818219970568E-2</c:v>
                </c:pt>
                <c:pt idx="23">
                  <c:v>1.4473847599952305E-2</c:v>
                </c:pt>
                <c:pt idx="24">
                  <c:v>6.7447827419362229E-3</c:v>
                </c:pt>
                <c:pt idx="25" formatCode="0.00E+00">
                  <c:v>1.18913340149652E-16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F-4338-9B47-A04A0F15FB57}"/>
            </c:ext>
          </c:extLst>
        </c:ser>
        <c:ser>
          <c:idx val="1"/>
          <c:order val="1"/>
          <c:tx>
            <c:strRef>
              <c:f>'ANAND HEURISTICS'!$C$2</c:f>
              <c:strCache>
                <c:ptCount val="1"/>
                <c:pt idx="0">
                  <c:v>SIZE CORREL MISC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'ANAND HEURISTICS'!$A$3:$A$28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'ANAND HEURISTICS'!$C$3:$C$28</c:f>
              <c:numCache>
                <c:formatCode>General</c:formatCode>
                <c:ptCount val="26"/>
                <c:pt idx="0">
                  <c:v>0.40817873015444323</c:v>
                </c:pt>
                <c:pt idx="1">
                  <c:v>0.63464246924526013</c:v>
                </c:pt>
                <c:pt idx="2">
                  <c:v>0.54423136086351975</c:v>
                </c:pt>
                <c:pt idx="3">
                  <c:v>0.47682867446846994</c:v>
                </c:pt>
                <c:pt idx="4">
                  <c:v>0.41886048525646097</c:v>
                </c:pt>
                <c:pt idx="5">
                  <c:v>0.36815244897077504</c:v>
                </c:pt>
                <c:pt idx="6">
                  <c:v>0.33188515379323108</c:v>
                </c:pt>
                <c:pt idx="7">
                  <c:v>0.30232095827818761</c:v>
                </c:pt>
                <c:pt idx="8">
                  <c:v>0.28628720184550255</c:v>
                </c:pt>
                <c:pt idx="9">
                  <c:v>0.26994012860597982</c:v>
                </c:pt>
                <c:pt idx="10">
                  <c:v>0.25161881342756015</c:v>
                </c:pt>
                <c:pt idx="11">
                  <c:v>0.23623243858995607</c:v>
                </c:pt>
                <c:pt idx="12">
                  <c:v>0.21898491557267513</c:v>
                </c:pt>
                <c:pt idx="13">
                  <c:v>0.19661675415688618</c:v>
                </c:pt>
                <c:pt idx="14">
                  <c:v>0.17146801075816054</c:v>
                </c:pt>
                <c:pt idx="15">
                  <c:v>0.14543482940024113</c:v>
                </c:pt>
                <c:pt idx="16">
                  <c:v>0.12443776648084592</c:v>
                </c:pt>
                <c:pt idx="17">
                  <c:v>0.10044616166056773</c:v>
                </c:pt>
                <c:pt idx="18">
                  <c:v>8.2075661342892764E-2</c:v>
                </c:pt>
                <c:pt idx="19">
                  <c:v>6.4441893253781149E-2</c:v>
                </c:pt>
                <c:pt idx="20">
                  <c:v>4.9612441666194551E-2</c:v>
                </c:pt>
                <c:pt idx="21">
                  <c:v>3.5628562493598047E-2</c:v>
                </c:pt>
                <c:pt idx="22">
                  <c:v>2.4089818219970568E-2</c:v>
                </c:pt>
                <c:pt idx="23">
                  <c:v>1.4473847599952305E-2</c:v>
                </c:pt>
                <c:pt idx="24">
                  <c:v>6.7447827419362229E-3</c:v>
                </c:pt>
                <c:pt idx="25">
                  <c:v>1.1891334014965183E-16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F-4338-9B47-A04A0F15FB57}"/>
            </c:ext>
          </c:extLst>
        </c:ser>
        <c:ser>
          <c:idx val="2"/>
          <c:order val="2"/>
          <c:tx>
            <c:strRef>
              <c:f>'ANAND HEURISTICS'!$D$2</c:f>
              <c:strCache>
                <c:ptCount val="1"/>
                <c:pt idx="0">
                  <c:v>SIZE RANDOM MISC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'ANAND HEURISTICS'!$A$3:$A$28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'ANAND HEURISTICS'!$D$3:$D$28</c:f>
              <c:numCache>
                <c:formatCode>General</c:formatCode>
                <c:ptCount val="26"/>
                <c:pt idx="0">
                  <c:v>0.41537988584982166</c:v>
                </c:pt>
                <c:pt idx="1">
                  <c:v>0.3961549614000146</c:v>
                </c:pt>
                <c:pt idx="2">
                  <c:v>0.36096150059442594</c:v>
                </c:pt>
                <c:pt idx="3">
                  <c:v>0.32415802807852773</c:v>
                </c:pt>
                <c:pt idx="4">
                  <c:v>0.30538726485690992</c:v>
                </c:pt>
                <c:pt idx="5">
                  <c:v>0.29392041240816197</c:v>
                </c:pt>
                <c:pt idx="6">
                  <c:v>0.28246434274401838</c:v>
                </c:pt>
                <c:pt idx="7">
                  <c:v>0.27640280869108258</c:v>
                </c:pt>
                <c:pt idx="8">
                  <c:v>0.27015212406672995</c:v>
                </c:pt>
                <c:pt idx="9">
                  <c:v>0.26498779312019005</c:v>
                </c:pt>
                <c:pt idx="10">
                  <c:v>0.25388999608748336</c:v>
                </c:pt>
                <c:pt idx="11">
                  <c:v>0.24076508144200162</c:v>
                </c:pt>
                <c:pt idx="12">
                  <c:v>0.22177628289105353</c:v>
                </c:pt>
                <c:pt idx="13">
                  <c:v>0.20116344841981906</c:v>
                </c:pt>
                <c:pt idx="14">
                  <c:v>0.17820046960493413</c:v>
                </c:pt>
                <c:pt idx="15">
                  <c:v>0.15341466277086735</c:v>
                </c:pt>
                <c:pt idx="16">
                  <c:v>0.12828968509861405</c:v>
                </c:pt>
                <c:pt idx="17">
                  <c:v>0.10475288841605625</c:v>
                </c:pt>
                <c:pt idx="18">
                  <c:v>8.4406680578738638E-2</c:v>
                </c:pt>
                <c:pt idx="19">
                  <c:v>6.6407447742602863E-2</c:v>
                </c:pt>
                <c:pt idx="20">
                  <c:v>5.1366612862232708E-2</c:v>
                </c:pt>
                <c:pt idx="21">
                  <c:v>3.7176722535250513E-2</c:v>
                </c:pt>
                <c:pt idx="22">
                  <c:v>2.5484548042438861E-2</c:v>
                </c:pt>
                <c:pt idx="23">
                  <c:v>1.5537406471057169E-2</c:v>
                </c:pt>
                <c:pt idx="24">
                  <c:v>7.1005499751986599E-3</c:v>
                </c:pt>
                <c:pt idx="25">
                  <c:v>1.2439064370845025E-16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2F-4338-9B47-A04A0F15FB57}"/>
            </c:ext>
          </c:extLst>
        </c:ser>
        <c:ser>
          <c:idx val="3"/>
          <c:order val="3"/>
          <c:tx>
            <c:strRef>
              <c:f>'ANAND HEURISTICS'!$E$2</c:f>
              <c:strCache>
                <c:ptCount val="1"/>
                <c:pt idx="0">
                  <c:v>SIZE CORREL CUTOFF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'ANAND HEURISTICS'!$A$3:$A$28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'ANAND HEURISTICS'!$E$3:$E$28</c:f>
              <c:numCache>
                <c:formatCode>General</c:formatCode>
                <c:ptCount val="26"/>
                <c:pt idx="0">
                  <c:v>0.40817873015444323</c:v>
                </c:pt>
                <c:pt idx="1">
                  <c:v>0.63464246924526013</c:v>
                </c:pt>
                <c:pt idx="2">
                  <c:v>0.5430897952847108</c:v>
                </c:pt>
                <c:pt idx="3">
                  <c:v>0.46810200381846284</c:v>
                </c:pt>
                <c:pt idx="4">
                  <c:v>0.40371756922332153</c:v>
                </c:pt>
                <c:pt idx="5">
                  <c:v>0.34589456275094066</c:v>
                </c:pt>
                <c:pt idx="6">
                  <c:v>0.29693485454617785</c:v>
                </c:pt>
                <c:pt idx="7">
                  <c:v>0.2557573453534846</c:v>
                </c:pt>
                <c:pt idx="8">
                  <c:v>0.22203605572807358</c:v>
                </c:pt>
                <c:pt idx="9">
                  <c:v>0.19474349150275652</c:v>
                </c:pt>
                <c:pt idx="10">
                  <c:v>0.16572253224419675</c:v>
                </c:pt>
                <c:pt idx="11">
                  <c:v>0.14315355151619177</c:v>
                </c:pt>
                <c:pt idx="12">
                  <c:v>0.1263734018741402</c:v>
                </c:pt>
                <c:pt idx="13">
                  <c:v>0.11170070968601083</c:v>
                </c:pt>
                <c:pt idx="14">
                  <c:v>0.10028409571659892</c:v>
                </c:pt>
                <c:pt idx="15">
                  <c:v>9.1373433410496793E-2</c:v>
                </c:pt>
                <c:pt idx="16">
                  <c:v>8.4756007847368378E-2</c:v>
                </c:pt>
                <c:pt idx="17">
                  <c:v>8.0176142247039242E-2</c:v>
                </c:pt>
                <c:pt idx="18">
                  <c:v>7.6057124143492874E-2</c:v>
                </c:pt>
                <c:pt idx="19">
                  <c:v>7.1976852677631473E-2</c:v>
                </c:pt>
                <c:pt idx="20">
                  <c:v>6.6484385035255208E-2</c:v>
                </c:pt>
                <c:pt idx="21">
                  <c:v>5.90594629404326E-2</c:v>
                </c:pt>
                <c:pt idx="22">
                  <c:v>4.9115272615802084E-2</c:v>
                </c:pt>
                <c:pt idx="23">
                  <c:v>3.8244839698435472E-2</c:v>
                </c:pt>
                <c:pt idx="24">
                  <c:v>2.4543618214727579E-2</c:v>
                </c:pt>
                <c:pt idx="25">
                  <c:v>1.1891334014965183E-16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2F-4338-9B47-A04A0F15F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218655"/>
        <c:axId val="301682895"/>
      </c:lineChart>
      <c:catAx>
        <c:axId val="30321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82895"/>
        <c:crosses val="autoZero"/>
        <c:auto val="1"/>
        <c:lblAlgn val="ctr"/>
        <c:lblOffset val="100"/>
        <c:noMultiLvlLbl val="0"/>
      </c:catAx>
      <c:valAx>
        <c:axId val="30168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1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17</xdr:col>
      <xdr:colOff>600075</xdr:colOff>
      <xdr:row>40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1E9F4-6EAF-4883-825B-EC527A1CC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41</xdr:row>
      <xdr:rowOff>171450</xdr:rowOff>
    </xdr:from>
    <xdr:to>
      <xdr:col>18</xdr:col>
      <xdr:colOff>0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89EFD3-3733-4730-8CB7-CA441FB69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71</xdr:row>
      <xdr:rowOff>0</xdr:rowOff>
    </xdr:from>
    <xdr:to>
      <xdr:col>18</xdr:col>
      <xdr:colOff>0</xdr:colOff>
      <xdr:row>99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92CC91-4C51-41BC-83BB-3A3F9F9F5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101</xdr:row>
      <xdr:rowOff>0</xdr:rowOff>
    </xdr:from>
    <xdr:to>
      <xdr:col>18</xdr:col>
      <xdr:colOff>38100</xdr:colOff>
      <xdr:row>129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634A87-142D-428B-989D-9A84C4AD1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23</xdr:col>
      <xdr:colOff>0</xdr:colOff>
      <xdr:row>29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FFC5CF-F538-4D65-86B7-3947E3D9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185736</xdr:rowOff>
    </xdr:from>
    <xdr:to>
      <xdr:col>22</xdr:col>
      <xdr:colOff>0</xdr:colOff>
      <xdr:row>28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A35A9-393F-45C2-A176-0F27D4813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CBE3E-E1BD-4E73-8A8C-170236A96F42}">
  <dimension ref="A2:E129"/>
  <sheetViews>
    <sheetView tabSelected="1" topLeftCell="A4" workbookViewId="0">
      <selection activeCell="W10" sqref="W10"/>
    </sheetView>
  </sheetViews>
  <sheetFormatPr defaultRowHeight="15" x14ac:dyDescent="0.25"/>
  <cols>
    <col min="2" max="2" width="12.5703125" bestFit="1" customWidth="1"/>
    <col min="4" max="4" width="12" bestFit="1" customWidth="1"/>
    <col min="5" max="5" width="10.5703125" bestFit="1" customWidth="1"/>
  </cols>
  <sheetData>
    <row r="2" spans="1:5" x14ac:dyDescent="0.25">
      <c r="A2" s="7" t="s">
        <v>9</v>
      </c>
      <c r="B2" s="7" t="s">
        <v>1</v>
      </c>
      <c r="C2" s="7" t="s">
        <v>2</v>
      </c>
      <c r="D2" s="7" t="s">
        <v>3</v>
      </c>
    </row>
    <row r="3" spans="1:5" x14ac:dyDescent="0.25">
      <c r="A3" s="7">
        <v>0</v>
      </c>
      <c r="B3" s="7">
        <v>0.2738462115384615</v>
      </c>
      <c r="C3" s="7">
        <v>0.26068843025182153</v>
      </c>
      <c r="D3" s="7">
        <v>6.5246205601322355E-2</v>
      </c>
    </row>
    <row r="4" spans="1:5" x14ac:dyDescent="0.25">
      <c r="A4" s="7">
        <v>1</v>
      </c>
      <c r="B4" s="7">
        <v>0.23457907692307689</v>
      </c>
      <c r="C4" s="7">
        <v>0.22167824264796349</v>
      </c>
      <c r="D4" s="7">
        <v>6.5985240416606347E-2</v>
      </c>
    </row>
    <row r="5" spans="1:5" x14ac:dyDescent="0.25">
      <c r="A5" s="7">
        <v>2</v>
      </c>
      <c r="B5" s="7">
        <v>0.1936009038461538</v>
      </c>
      <c r="C5" s="7">
        <v>0.19075775402877815</v>
      </c>
      <c r="D5" s="7">
        <v>3.0547472862191036E-2</v>
      </c>
    </row>
    <row r="6" spans="1:5" x14ac:dyDescent="0.25">
      <c r="A6" s="7">
        <v>3</v>
      </c>
      <c r="B6" s="7">
        <v>0.21238663461538465</v>
      </c>
      <c r="C6" s="7">
        <v>0.19469685797982519</v>
      </c>
      <c r="D6" s="7">
        <v>8.8700511787670633E-2</v>
      </c>
    </row>
    <row r="12" spans="1:5" x14ac:dyDescent="0.25">
      <c r="A12" t="s">
        <v>4</v>
      </c>
    </row>
    <row r="13" spans="1:5" x14ac:dyDescent="0.25">
      <c r="A13" s="1" t="s">
        <v>0</v>
      </c>
      <c r="B13" s="1" t="s">
        <v>1</v>
      </c>
      <c r="C13" s="1" t="s">
        <v>2</v>
      </c>
      <c r="D13" s="2" t="s">
        <v>3</v>
      </c>
      <c r="E13" s="2" t="s">
        <v>14</v>
      </c>
    </row>
    <row r="14" spans="1:5" x14ac:dyDescent="0.25">
      <c r="A14" s="3">
        <v>1</v>
      </c>
      <c r="B14" s="4">
        <v>0.41621599999999981</v>
      </c>
      <c r="C14" s="4">
        <v>0.40817873015444323</v>
      </c>
      <c r="D14">
        <f>ABS((C14-B14)/C14)</f>
        <v>1.969056506818841E-2</v>
      </c>
      <c r="E14">
        <f>ABS(B14-C14)</f>
        <v>8.0372698455565827E-3</v>
      </c>
    </row>
    <row r="15" spans="1:5" x14ac:dyDescent="0.25">
      <c r="A15" s="3">
        <v>2</v>
      </c>
      <c r="B15" s="4">
        <v>0.75959999999999994</v>
      </c>
      <c r="C15" s="4">
        <v>0.71067195427017438</v>
      </c>
      <c r="D15">
        <f t="shared" ref="D15:D38" si="0">ABS((C15-B15)/C15)</f>
        <v>6.884758211694493E-2</v>
      </c>
      <c r="E15">
        <f t="shared" ref="E15:E39" si="1">ABS(B15-C15)</f>
        <v>4.8928045729825564E-2</v>
      </c>
    </row>
    <row r="16" spans="1:5" x14ac:dyDescent="0.25">
      <c r="A16" s="3">
        <v>4</v>
      </c>
      <c r="B16" s="4">
        <v>0.66685800000000017</v>
      </c>
      <c r="C16" s="4">
        <v>0.64851801927866892</v>
      </c>
      <c r="D16">
        <f t="shared" si="0"/>
        <v>2.8279832134395236E-2</v>
      </c>
      <c r="E16">
        <f t="shared" si="1"/>
        <v>1.833998072133125E-2</v>
      </c>
    </row>
    <row r="17" spans="1:5" x14ac:dyDescent="0.25">
      <c r="A17" s="3">
        <v>6</v>
      </c>
      <c r="B17" s="4">
        <v>0.62100250000000012</v>
      </c>
      <c r="C17" s="4">
        <v>0.59506351548834768</v>
      </c>
      <c r="D17">
        <f t="shared" si="0"/>
        <v>4.359027874590031E-2</v>
      </c>
      <c r="E17">
        <f t="shared" si="1"/>
        <v>2.5938984511652441E-2</v>
      </c>
    </row>
    <row r="18" spans="1:5" x14ac:dyDescent="0.25">
      <c r="A18" s="3">
        <v>8</v>
      </c>
      <c r="B18" s="4">
        <v>0.56988449999999979</v>
      </c>
      <c r="C18" s="4">
        <v>0.54111496593883224</v>
      </c>
      <c r="D18">
        <f t="shared" si="0"/>
        <v>5.316713798749316E-2</v>
      </c>
      <c r="E18">
        <f t="shared" si="1"/>
        <v>2.8769534061167557E-2</v>
      </c>
    </row>
    <row r="19" spans="1:5" x14ac:dyDescent="0.25">
      <c r="A19" s="3">
        <v>10</v>
      </c>
      <c r="B19" s="4">
        <v>0.51353449999999978</v>
      </c>
      <c r="C19" s="4">
        <v>0.49426075392218183</v>
      </c>
      <c r="D19">
        <f t="shared" si="0"/>
        <v>3.8995097071479162E-2</v>
      </c>
      <c r="E19">
        <f t="shared" si="1"/>
        <v>1.9273746077817955E-2</v>
      </c>
    </row>
    <row r="20" spans="1:5" x14ac:dyDescent="0.25">
      <c r="A20" s="3">
        <v>12</v>
      </c>
      <c r="B20" s="4">
        <v>0.47026050000000014</v>
      </c>
      <c r="C20" s="4">
        <v>0.45137715239770448</v>
      </c>
      <c r="D20">
        <f t="shared" si="0"/>
        <v>4.1834965509414394E-2</v>
      </c>
      <c r="E20">
        <f t="shared" si="1"/>
        <v>1.8883347602295653E-2</v>
      </c>
    </row>
    <row r="21" spans="1:5" x14ac:dyDescent="0.25">
      <c r="A21" s="3">
        <v>14</v>
      </c>
      <c r="B21" s="4">
        <v>0.42737250000000004</v>
      </c>
      <c r="C21" s="4">
        <v>0.40991339921036052</v>
      </c>
      <c r="D21">
        <f t="shared" si="0"/>
        <v>4.259216903685506E-2</v>
      </c>
      <c r="E21">
        <f t="shared" si="1"/>
        <v>1.7459100789639526E-2</v>
      </c>
    </row>
    <row r="22" spans="1:5" x14ac:dyDescent="0.25">
      <c r="A22" s="3">
        <v>16</v>
      </c>
      <c r="B22" s="4">
        <v>0.39371849999999975</v>
      </c>
      <c r="C22" s="4">
        <v>0.37364019455471692</v>
      </c>
      <c r="D22">
        <f t="shared" si="0"/>
        <v>5.3737006183745863E-2</v>
      </c>
      <c r="E22">
        <f t="shared" si="1"/>
        <v>2.0078305445282829E-2</v>
      </c>
    </row>
    <row r="23" spans="1:5" x14ac:dyDescent="0.25">
      <c r="A23" s="3">
        <v>18</v>
      </c>
      <c r="B23" s="4">
        <v>0.34834050000000005</v>
      </c>
      <c r="C23" s="4">
        <v>0.33586853605539624</v>
      </c>
      <c r="D23">
        <f t="shared" si="0"/>
        <v>3.713346921709499E-2</v>
      </c>
      <c r="E23">
        <f t="shared" si="1"/>
        <v>1.2471963944603814E-2</v>
      </c>
    </row>
    <row r="24" spans="1:5" x14ac:dyDescent="0.25">
      <c r="A24" s="3">
        <v>20</v>
      </c>
      <c r="B24" s="4">
        <v>0.31993550000000015</v>
      </c>
      <c r="C24" s="4">
        <v>0.29558791843815618</v>
      </c>
      <c r="D24">
        <f t="shared" si="0"/>
        <v>8.2370015968491098E-2</v>
      </c>
      <c r="E24">
        <f t="shared" si="1"/>
        <v>2.4347581561843967E-2</v>
      </c>
    </row>
    <row r="25" spans="1:5" x14ac:dyDescent="0.25">
      <c r="A25" s="3">
        <v>22</v>
      </c>
      <c r="B25" s="4">
        <v>0.28613500000000003</v>
      </c>
      <c r="C25" s="4">
        <v>0.26297354469292206</v>
      </c>
      <c r="D25">
        <f t="shared" si="0"/>
        <v>8.8075229522132856E-2</v>
      </c>
      <c r="E25">
        <f t="shared" si="1"/>
        <v>2.3161455307077972E-2</v>
      </c>
    </row>
    <row r="26" spans="1:5" x14ac:dyDescent="0.25">
      <c r="A26" s="3">
        <v>24</v>
      </c>
      <c r="B26" s="4">
        <v>0.24693049999999989</v>
      </c>
      <c r="C26" s="4">
        <v>0.23140623699371601</v>
      </c>
      <c r="D26">
        <f t="shared" si="0"/>
        <v>6.7086623109062715E-2</v>
      </c>
      <c r="E26">
        <f t="shared" si="1"/>
        <v>1.5524263006283873E-2</v>
      </c>
    </row>
    <row r="27" spans="1:5" x14ac:dyDescent="0.25">
      <c r="A27" s="3">
        <v>26</v>
      </c>
      <c r="B27" s="4">
        <v>0.20905749999999998</v>
      </c>
      <c r="C27" s="4">
        <v>0.20032374974429745</v>
      </c>
      <c r="D27">
        <f t="shared" si="0"/>
        <v>4.3598176785581796E-2</v>
      </c>
      <c r="E27">
        <f t="shared" si="1"/>
        <v>8.7337502557025271E-3</v>
      </c>
    </row>
    <row r="28" spans="1:5" x14ac:dyDescent="0.25">
      <c r="A28" s="3">
        <v>28</v>
      </c>
      <c r="B28" s="4">
        <v>0.17587400000000003</v>
      </c>
      <c r="C28" s="4">
        <v>0.17161475054745881</v>
      </c>
      <c r="D28">
        <f t="shared" si="0"/>
        <v>2.4818667620085225E-2</v>
      </c>
      <c r="E28">
        <f t="shared" si="1"/>
        <v>4.2592494525412194E-3</v>
      </c>
    </row>
    <row r="29" spans="1:5" x14ac:dyDescent="0.25">
      <c r="A29" s="3">
        <v>30</v>
      </c>
      <c r="B29" s="4">
        <v>0.15509949999999992</v>
      </c>
      <c r="C29" s="4">
        <v>0.14543482940024113</v>
      </c>
      <c r="D29">
        <f t="shared" si="0"/>
        <v>6.6453618019940139E-2</v>
      </c>
      <c r="E29">
        <f t="shared" si="1"/>
        <v>9.6646705997587845E-3</v>
      </c>
    </row>
    <row r="30" spans="1:5" x14ac:dyDescent="0.25">
      <c r="A30" s="3">
        <v>32</v>
      </c>
      <c r="B30" s="4">
        <v>0.12878949999999997</v>
      </c>
      <c r="C30" s="4">
        <v>0.12443776648084592</v>
      </c>
      <c r="D30">
        <f t="shared" si="0"/>
        <v>3.4971163837337838E-2</v>
      </c>
      <c r="E30">
        <f t="shared" si="1"/>
        <v>4.3517335191540496E-3</v>
      </c>
    </row>
    <row r="31" spans="1:5" x14ac:dyDescent="0.25">
      <c r="A31" s="3">
        <v>34</v>
      </c>
      <c r="B31" s="4">
        <v>0.10916950000000009</v>
      </c>
      <c r="C31" s="4">
        <v>0.10044616166056773</v>
      </c>
      <c r="D31">
        <f t="shared" si="0"/>
        <v>8.6845910239065766E-2</v>
      </c>
      <c r="E31">
        <f t="shared" si="1"/>
        <v>8.7233383394323544E-3</v>
      </c>
    </row>
    <row r="32" spans="1:5" x14ac:dyDescent="0.25">
      <c r="A32" s="3">
        <v>36</v>
      </c>
      <c r="B32" s="4">
        <v>8.7973500000000052E-2</v>
      </c>
      <c r="C32" s="4">
        <v>8.2075661342892764E-2</v>
      </c>
      <c r="D32">
        <f t="shared" si="0"/>
        <v>7.1858557830774078E-2</v>
      </c>
      <c r="E32">
        <f t="shared" si="1"/>
        <v>5.8978386571072877E-3</v>
      </c>
    </row>
    <row r="33" spans="1:5" x14ac:dyDescent="0.25">
      <c r="A33" s="3">
        <v>38</v>
      </c>
      <c r="B33" s="4">
        <v>6.8666000000000005E-2</v>
      </c>
      <c r="C33" s="4">
        <v>6.4441893253781149E-2</v>
      </c>
      <c r="D33">
        <f t="shared" si="0"/>
        <v>6.5549078913366726E-2</v>
      </c>
      <c r="E33">
        <f t="shared" si="1"/>
        <v>4.2241067462188558E-3</v>
      </c>
    </row>
    <row r="34" spans="1:5" x14ac:dyDescent="0.25">
      <c r="A34" s="3">
        <v>40</v>
      </c>
      <c r="B34" s="4">
        <v>5.3890499999999966E-2</v>
      </c>
      <c r="C34" s="4">
        <v>4.9612441666194551E-2</v>
      </c>
      <c r="D34">
        <f t="shared" si="0"/>
        <v>8.6229546261587117E-2</v>
      </c>
      <c r="E34">
        <f t="shared" si="1"/>
        <v>4.2780583338054151E-3</v>
      </c>
    </row>
    <row r="35" spans="1:5" x14ac:dyDescent="0.25">
      <c r="A35" s="3">
        <v>42</v>
      </c>
      <c r="B35" s="4">
        <v>3.993399999999999E-2</v>
      </c>
      <c r="C35" s="4">
        <v>3.5628562493598047E-2</v>
      </c>
      <c r="D35">
        <f t="shared" si="0"/>
        <v>0.12084230193613818</v>
      </c>
      <c r="E35">
        <f t="shared" si="1"/>
        <v>4.3054375064019434E-3</v>
      </c>
    </row>
    <row r="36" spans="1:5" x14ac:dyDescent="0.25">
      <c r="A36" s="3">
        <v>44</v>
      </c>
      <c r="B36" s="4">
        <v>2.6911000000000008E-2</v>
      </c>
      <c r="C36" s="4">
        <v>2.4089818219970568E-2</v>
      </c>
      <c r="D36">
        <f t="shared" si="0"/>
        <v>0.11711096174609847</v>
      </c>
      <c r="E36">
        <f t="shared" si="1"/>
        <v>2.8211817800294393E-3</v>
      </c>
    </row>
    <row r="37" spans="1:5" x14ac:dyDescent="0.25">
      <c r="A37" s="3">
        <v>46</v>
      </c>
      <c r="B37" s="4">
        <v>1.7320500000000006E-2</v>
      </c>
      <c r="C37" s="4">
        <v>1.4473847599952305E-2</v>
      </c>
      <c r="D37">
        <f t="shared" si="0"/>
        <v>0.19667558196875598</v>
      </c>
      <c r="E37">
        <f t="shared" si="1"/>
        <v>2.8466524000477014E-3</v>
      </c>
    </row>
    <row r="38" spans="1:5" x14ac:dyDescent="0.25">
      <c r="A38" s="3">
        <v>48</v>
      </c>
      <c r="B38" s="4">
        <v>7.5275000000000012E-3</v>
      </c>
      <c r="C38" s="4">
        <v>6.7447827419362229E-3</v>
      </c>
      <c r="D38">
        <f t="shared" si="0"/>
        <v>0.11604780880445141</v>
      </c>
      <c r="E38">
        <f t="shared" si="1"/>
        <v>7.8271725806377829E-4</v>
      </c>
    </row>
    <row r="39" spans="1:5" x14ac:dyDescent="0.25">
      <c r="A39" s="3">
        <v>50</v>
      </c>
      <c r="B39" s="4">
        <v>0</v>
      </c>
      <c r="C39" s="5">
        <v>1.18913340149652E-16</v>
      </c>
      <c r="D39">
        <f>IF(ABS((C39-B39)/C39)=1,0,ABS((C39-B39)/C39))</f>
        <v>0</v>
      </c>
      <c r="E39">
        <f t="shared" si="1"/>
        <v>1.18913340149652E-16</v>
      </c>
    </row>
    <row r="40" spans="1:5" x14ac:dyDescent="0.25">
      <c r="B40" s="6">
        <f t="shared" ref="B40:C40" si="2">AVERAGE(B14:B39)</f>
        <v>0.2738462115384615</v>
      </c>
      <c r="C40" s="6">
        <f t="shared" si="2"/>
        <v>0.26068843025182153</v>
      </c>
      <c r="D40" s="6">
        <f>AVERAGE(D14:D39)</f>
        <v>6.5246205601322355E-2</v>
      </c>
      <c r="E40" s="13">
        <f>AVERAGE(E14:E39)</f>
        <v>1.3157781286640096E-2</v>
      </c>
    </row>
    <row r="41" spans="1:5" x14ac:dyDescent="0.25">
      <c r="D41" s="6"/>
    </row>
    <row r="42" spans="1:5" x14ac:dyDescent="0.25">
      <c r="A42" t="s">
        <v>5</v>
      </c>
    </row>
    <row r="43" spans="1:5" x14ac:dyDescent="0.25">
      <c r="A43" s="1" t="s">
        <v>0</v>
      </c>
      <c r="B43" s="1" t="s">
        <v>1</v>
      </c>
      <c r="C43" s="1" t="s">
        <v>2</v>
      </c>
      <c r="D43" s="2" t="s">
        <v>3</v>
      </c>
      <c r="E43" s="2" t="s">
        <v>14</v>
      </c>
    </row>
    <row r="44" spans="1:5" x14ac:dyDescent="0.25">
      <c r="A44" s="3">
        <v>1</v>
      </c>
      <c r="B44" s="4">
        <v>0.41621599999999981</v>
      </c>
      <c r="C44" s="4">
        <v>0.40817873015444323</v>
      </c>
      <c r="D44">
        <f>IF(ABS((C44-B44)/C44)=1,0,ABS((C44-B44)/C44))</f>
        <v>1.969056506818841E-2</v>
      </c>
      <c r="E44">
        <f>ABS(B44-C44)</f>
        <v>8.0372698455565827E-3</v>
      </c>
    </row>
    <row r="45" spans="1:5" x14ac:dyDescent="0.25">
      <c r="A45" s="3">
        <v>2</v>
      </c>
      <c r="B45" s="4">
        <v>0.7140939999999999</v>
      </c>
      <c r="C45" s="4">
        <v>0.63464246924526013</v>
      </c>
      <c r="D45">
        <f t="shared" ref="D45:D69" si="3">IF(ABS((C45-B45)/C45)=1,0,ABS((C45-B45)/C45))</f>
        <v>0.12519100848896295</v>
      </c>
      <c r="E45">
        <f t="shared" ref="E45:E69" si="4">ABS(B45-C45)</f>
        <v>7.9451530754739763E-2</v>
      </c>
    </row>
    <row r="46" spans="1:5" x14ac:dyDescent="0.25">
      <c r="A46" s="3">
        <v>4</v>
      </c>
      <c r="B46" s="4">
        <v>0.56917299999999993</v>
      </c>
      <c r="C46" s="4">
        <v>0.54423136086351975</v>
      </c>
      <c r="D46">
        <f t="shared" si="3"/>
        <v>4.5829110429994026E-2</v>
      </c>
      <c r="E46">
        <f t="shared" si="4"/>
        <v>2.4941639136480176E-2</v>
      </c>
    </row>
    <row r="47" spans="1:5" x14ac:dyDescent="0.25">
      <c r="A47" s="3">
        <v>6</v>
      </c>
      <c r="B47" s="4">
        <v>0.5036054999999996</v>
      </c>
      <c r="C47" s="4">
        <v>0.47682867446846994</v>
      </c>
      <c r="D47">
        <f t="shared" si="3"/>
        <v>5.6156072328029133E-2</v>
      </c>
      <c r="E47">
        <f t="shared" si="4"/>
        <v>2.6776825531529658E-2</v>
      </c>
    </row>
    <row r="48" spans="1:5" x14ac:dyDescent="0.25">
      <c r="A48" s="3">
        <v>8</v>
      </c>
      <c r="B48" s="4">
        <v>0.44997950000000025</v>
      </c>
      <c r="C48" s="4">
        <v>0.41886048525646097</v>
      </c>
      <c r="D48">
        <f t="shared" si="3"/>
        <v>7.4294462807790659E-2</v>
      </c>
      <c r="E48">
        <f t="shared" si="4"/>
        <v>3.1119014743539286E-2</v>
      </c>
    </row>
    <row r="49" spans="1:5" x14ac:dyDescent="0.25">
      <c r="A49" s="3">
        <v>10</v>
      </c>
      <c r="B49" s="4">
        <v>0.38937200000000016</v>
      </c>
      <c r="C49" s="4">
        <v>0.36815244897077504</v>
      </c>
      <c r="D49">
        <f t="shared" si="3"/>
        <v>5.7637946151241258E-2</v>
      </c>
      <c r="E49">
        <f t="shared" si="4"/>
        <v>2.1219551029225125E-2</v>
      </c>
    </row>
    <row r="50" spans="1:5" x14ac:dyDescent="0.25">
      <c r="A50" s="3">
        <v>12</v>
      </c>
      <c r="B50" s="4">
        <v>0.35174649999999991</v>
      </c>
      <c r="C50" s="4">
        <v>0.33188515379323108</v>
      </c>
      <c r="D50">
        <f t="shared" si="3"/>
        <v>5.9844033334322366E-2</v>
      </c>
      <c r="E50">
        <f t="shared" si="4"/>
        <v>1.9861346206768826E-2</v>
      </c>
    </row>
    <row r="51" spans="1:5" x14ac:dyDescent="0.25">
      <c r="A51" s="3">
        <v>14</v>
      </c>
      <c r="B51" s="4">
        <v>0.31814300000000023</v>
      </c>
      <c r="C51" s="4">
        <v>0.30232095827818761</v>
      </c>
      <c r="D51">
        <f t="shared" si="3"/>
        <v>5.2335245997909285E-2</v>
      </c>
      <c r="E51">
        <f t="shared" si="4"/>
        <v>1.5822041721812619E-2</v>
      </c>
    </row>
    <row r="52" spans="1:5" x14ac:dyDescent="0.25">
      <c r="A52" s="3">
        <v>16</v>
      </c>
      <c r="B52" s="4">
        <v>0.29468049999999996</v>
      </c>
      <c r="C52" s="4">
        <v>0.28628720184550255</v>
      </c>
      <c r="D52">
        <f t="shared" si="3"/>
        <v>2.9317755388265407E-2</v>
      </c>
      <c r="E52">
        <f t="shared" si="4"/>
        <v>8.3932981544974083E-3</v>
      </c>
    </row>
    <row r="53" spans="1:5" x14ac:dyDescent="0.25">
      <c r="A53" s="3">
        <v>18</v>
      </c>
      <c r="B53" s="4">
        <v>0.27289449999999993</v>
      </c>
      <c r="C53" s="4">
        <v>0.26994012860597982</v>
      </c>
      <c r="D53">
        <f t="shared" si="3"/>
        <v>1.0944543181767822E-2</v>
      </c>
      <c r="E53">
        <f t="shared" si="4"/>
        <v>2.9543713940201055E-3</v>
      </c>
    </row>
    <row r="54" spans="1:5" x14ac:dyDescent="0.25">
      <c r="A54" s="3">
        <v>20</v>
      </c>
      <c r="B54" s="4">
        <v>0.26464550000000009</v>
      </c>
      <c r="C54" s="4">
        <v>0.25161881342756015</v>
      </c>
      <c r="D54">
        <f t="shared" si="3"/>
        <v>5.1771512610642917E-2</v>
      </c>
      <c r="E54">
        <f t="shared" si="4"/>
        <v>1.3026686572439938E-2</v>
      </c>
    </row>
    <row r="55" spans="1:5" x14ac:dyDescent="0.25">
      <c r="A55" s="3">
        <v>22</v>
      </c>
      <c r="B55" s="4">
        <v>0.24774799999999988</v>
      </c>
      <c r="C55" s="4">
        <v>0.23623243858995607</v>
      </c>
      <c r="D55">
        <f t="shared" si="3"/>
        <v>4.8746740620292696E-2</v>
      </c>
      <c r="E55">
        <f t="shared" si="4"/>
        <v>1.1515561410043812E-2</v>
      </c>
    </row>
    <row r="56" spans="1:5" x14ac:dyDescent="0.25">
      <c r="A56" s="3">
        <v>24</v>
      </c>
      <c r="B56" s="4">
        <v>0.23074499999999998</v>
      </c>
      <c r="C56" s="4">
        <v>0.21898491557267513</v>
      </c>
      <c r="D56">
        <f t="shared" si="3"/>
        <v>5.3702714621099067E-2</v>
      </c>
      <c r="E56">
        <f t="shared" si="4"/>
        <v>1.1760084427324846E-2</v>
      </c>
    </row>
    <row r="57" spans="1:5" x14ac:dyDescent="0.25">
      <c r="A57" s="3">
        <v>26</v>
      </c>
      <c r="B57" s="4">
        <v>0.20490899999999995</v>
      </c>
      <c r="C57" s="4">
        <v>0.19661675415688618</v>
      </c>
      <c r="D57">
        <f t="shared" si="3"/>
        <v>4.2174665524674235E-2</v>
      </c>
      <c r="E57">
        <f t="shared" si="4"/>
        <v>8.2922458431137769E-3</v>
      </c>
    </row>
    <row r="58" spans="1:5" x14ac:dyDescent="0.25">
      <c r="A58" s="3">
        <v>28</v>
      </c>
      <c r="B58" s="4">
        <v>0.17582250000000002</v>
      </c>
      <c r="C58" s="4">
        <v>0.17146801075816054</v>
      </c>
      <c r="D58">
        <f t="shared" si="3"/>
        <v>2.5395344721069159E-2</v>
      </c>
      <c r="E58">
        <f t="shared" si="4"/>
        <v>4.354489241839482E-3</v>
      </c>
    </row>
    <row r="59" spans="1:5" x14ac:dyDescent="0.25">
      <c r="A59" s="3">
        <v>30</v>
      </c>
      <c r="B59" s="4">
        <v>0.15509949999999992</v>
      </c>
      <c r="C59" s="4">
        <v>0.14543482940024113</v>
      </c>
      <c r="D59">
        <f t="shared" si="3"/>
        <v>6.6453618019940139E-2</v>
      </c>
      <c r="E59">
        <f t="shared" si="4"/>
        <v>9.6646705997587845E-3</v>
      </c>
    </row>
    <row r="60" spans="1:5" x14ac:dyDescent="0.25">
      <c r="A60" s="3">
        <v>32</v>
      </c>
      <c r="B60" s="4">
        <v>0.12878949999999997</v>
      </c>
      <c r="C60" s="4">
        <v>0.12443776648084592</v>
      </c>
      <c r="D60">
        <f t="shared" si="3"/>
        <v>3.4971163837337838E-2</v>
      </c>
      <c r="E60">
        <f t="shared" si="4"/>
        <v>4.3517335191540496E-3</v>
      </c>
    </row>
    <row r="61" spans="1:5" x14ac:dyDescent="0.25">
      <c r="A61" s="3">
        <v>34</v>
      </c>
      <c r="B61" s="4">
        <v>0.10916950000000009</v>
      </c>
      <c r="C61" s="4">
        <v>0.10044616166056773</v>
      </c>
      <c r="D61">
        <f t="shared" si="3"/>
        <v>8.6845910239065766E-2</v>
      </c>
      <c r="E61">
        <f t="shared" si="4"/>
        <v>8.7233383394323544E-3</v>
      </c>
    </row>
    <row r="62" spans="1:5" x14ac:dyDescent="0.25">
      <c r="A62" s="3">
        <v>36</v>
      </c>
      <c r="B62" s="4">
        <v>8.7973500000000052E-2</v>
      </c>
      <c r="C62" s="4">
        <v>8.2075661342892764E-2</v>
      </c>
      <c r="D62">
        <f t="shared" si="3"/>
        <v>7.1858557830774078E-2</v>
      </c>
      <c r="E62">
        <f t="shared" si="4"/>
        <v>5.8978386571072877E-3</v>
      </c>
    </row>
    <row r="63" spans="1:5" x14ac:dyDescent="0.25">
      <c r="A63" s="3">
        <v>38</v>
      </c>
      <c r="B63" s="4">
        <v>6.8666000000000005E-2</v>
      </c>
      <c r="C63" s="4">
        <v>6.4441893253781149E-2</v>
      </c>
      <c r="D63">
        <f t="shared" si="3"/>
        <v>6.5549078913366726E-2</v>
      </c>
      <c r="E63">
        <f t="shared" si="4"/>
        <v>4.2241067462188558E-3</v>
      </c>
    </row>
    <row r="64" spans="1:5" x14ac:dyDescent="0.25">
      <c r="A64" s="3">
        <v>40</v>
      </c>
      <c r="B64" s="4">
        <v>5.3890499999999966E-2</v>
      </c>
      <c r="C64" s="4">
        <v>4.9612441666194551E-2</v>
      </c>
      <c r="D64">
        <f t="shared" si="3"/>
        <v>8.6229546261587117E-2</v>
      </c>
      <c r="E64">
        <f t="shared" si="4"/>
        <v>4.2780583338054151E-3</v>
      </c>
    </row>
    <row r="65" spans="1:5" x14ac:dyDescent="0.25">
      <c r="A65" s="3">
        <v>42</v>
      </c>
      <c r="B65" s="4">
        <v>3.993399999999999E-2</v>
      </c>
      <c r="C65" s="4">
        <v>3.5628562493598047E-2</v>
      </c>
      <c r="D65">
        <f t="shared" si="3"/>
        <v>0.12084230193613818</v>
      </c>
      <c r="E65">
        <f t="shared" si="4"/>
        <v>4.3054375064019434E-3</v>
      </c>
    </row>
    <row r="66" spans="1:5" x14ac:dyDescent="0.25">
      <c r="A66" s="3">
        <v>44</v>
      </c>
      <c r="B66" s="4">
        <v>2.6911000000000008E-2</v>
      </c>
      <c r="C66" s="4">
        <v>2.4089818219970568E-2</v>
      </c>
      <c r="D66">
        <f t="shared" si="3"/>
        <v>0.11711096174609847</v>
      </c>
      <c r="E66">
        <f t="shared" si="4"/>
        <v>2.8211817800294393E-3</v>
      </c>
    </row>
    <row r="67" spans="1:5" x14ac:dyDescent="0.25">
      <c r="A67" s="3">
        <v>46</v>
      </c>
      <c r="B67" s="4">
        <v>1.7320500000000006E-2</v>
      </c>
      <c r="C67" s="4">
        <v>1.4473847599952305E-2</v>
      </c>
      <c r="D67">
        <f t="shared" si="3"/>
        <v>0.19667558196875598</v>
      </c>
      <c r="E67">
        <f t="shared" si="4"/>
        <v>2.8466524000477014E-3</v>
      </c>
    </row>
    <row r="68" spans="1:5" x14ac:dyDescent="0.25">
      <c r="A68" s="3">
        <v>48</v>
      </c>
      <c r="B68" s="4">
        <v>7.5275000000000012E-3</v>
      </c>
      <c r="C68" s="4">
        <v>6.7447827419362229E-3</v>
      </c>
      <c r="D68">
        <f t="shared" si="3"/>
        <v>0.11604780880445141</v>
      </c>
      <c r="E68">
        <f t="shared" si="4"/>
        <v>7.8271725806377829E-4</v>
      </c>
    </row>
    <row r="69" spans="1:5" x14ac:dyDescent="0.25">
      <c r="A69" s="3">
        <v>50</v>
      </c>
      <c r="B69" s="4">
        <v>0</v>
      </c>
      <c r="C69" s="4">
        <v>1.1891334014965183E-16</v>
      </c>
      <c r="D69">
        <f t="shared" si="3"/>
        <v>0</v>
      </c>
      <c r="E69">
        <f t="shared" si="4"/>
        <v>1.1891334014965183E-16</v>
      </c>
    </row>
    <row r="70" spans="1:5" x14ac:dyDescent="0.25">
      <c r="B70">
        <f t="shared" ref="B70:C70" si="5">AVERAGE(B44:B69)</f>
        <v>0.23457907692307689</v>
      </c>
      <c r="C70">
        <f t="shared" si="5"/>
        <v>0.22167824264796349</v>
      </c>
      <c r="D70">
        <f>AVERAGE(D44:D69)</f>
        <v>6.5985240416606347E-2</v>
      </c>
      <c r="E70" s="13">
        <f>AVERAGE(E44:E69)</f>
        <v>1.2900834275113505E-2</v>
      </c>
    </row>
    <row r="71" spans="1:5" x14ac:dyDescent="0.25">
      <c r="A71" t="s">
        <v>7</v>
      </c>
    </row>
    <row r="72" spans="1:5" x14ac:dyDescent="0.25">
      <c r="A72" s="1" t="s">
        <v>6</v>
      </c>
      <c r="B72" s="1" t="s">
        <v>1</v>
      </c>
      <c r="C72" s="1" t="s">
        <v>2</v>
      </c>
      <c r="D72" s="2" t="s">
        <v>3</v>
      </c>
      <c r="E72" s="2" t="s">
        <v>14</v>
      </c>
    </row>
    <row r="73" spans="1:5" x14ac:dyDescent="0.25">
      <c r="A73" s="3">
        <v>1</v>
      </c>
      <c r="B73" s="4">
        <v>0.41621599999999981</v>
      </c>
      <c r="C73" s="4">
        <v>0.41537988584982166</v>
      </c>
      <c r="D73">
        <f>IF(ABS((C73-B73)/C73)=1,0,ABS((C73-B73)/C73))</f>
        <v>2.0128903171792944E-3</v>
      </c>
      <c r="E73">
        <f>ABS(B73-C73)</f>
        <v>8.3611415017814661E-4</v>
      </c>
    </row>
    <row r="74" spans="1:5" x14ac:dyDescent="0.25">
      <c r="A74" s="3">
        <v>2</v>
      </c>
      <c r="B74" s="4">
        <v>0.3935105000000001</v>
      </c>
      <c r="C74" s="4">
        <v>0.3961549614000146</v>
      </c>
      <c r="D74">
        <f t="shared" ref="D74:D98" si="6">IF(ABS((C74-B74)/C74)=1,0,ABS((C74-B74)/C74))</f>
        <v>6.6753206640880174E-3</v>
      </c>
      <c r="E74">
        <f t="shared" ref="E74:E98" si="7">ABS(B74-C74)</f>
        <v>2.6444614000145084E-3</v>
      </c>
    </row>
    <row r="75" spans="1:5" x14ac:dyDescent="0.25">
      <c r="A75" s="3">
        <v>4</v>
      </c>
      <c r="B75" s="4">
        <v>0.36034350000000004</v>
      </c>
      <c r="C75" s="4">
        <v>0.36096150059442594</v>
      </c>
      <c r="D75">
        <f t="shared" si="6"/>
        <v>1.7120955930429998E-3</v>
      </c>
      <c r="E75">
        <f t="shared" si="7"/>
        <v>6.1800059442590483E-4</v>
      </c>
    </row>
    <row r="76" spans="1:5" x14ac:dyDescent="0.25">
      <c r="A76" s="3">
        <v>6</v>
      </c>
      <c r="B76" s="4">
        <v>0.32858200000000032</v>
      </c>
      <c r="C76" s="4">
        <v>0.32415802807852773</v>
      </c>
      <c r="D76">
        <f t="shared" si="6"/>
        <v>1.3647577842498716E-2</v>
      </c>
      <c r="E76">
        <f t="shared" si="7"/>
        <v>4.4239719214725914E-3</v>
      </c>
    </row>
    <row r="77" spans="1:5" x14ac:dyDescent="0.25">
      <c r="A77" s="3">
        <v>8</v>
      </c>
      <c r="B77" s="4">
        <v>0.29911299999999996</v>
      </c>
      <c r="C77" s="4">
        <v>0.30538726485690992</v>
      </c>
      <c r="D77">
        <f t="shared" si="6"/>
        <v>2.0545273424711363E-2</v>
      </c>
      <c r="E77">
        <f t="shared" si="7"/>
        <v>6.2742648569099613E-3</v>
      </c>
    </row>
    <row r="78" spans="1:5" x14ac:dyDescent="0.25">
      <c r="A78" s="3">
        <v>10</v>
      </c>
      <c r="B78" s="4">
        <v>0.28865549999999984</v>
      </c>
      <c r="C78" s="4">
        <v>0.29392041240816197</v>
      </c>
      <c r="D78">
        <f t="shared" si="6"/>
        <v>1.7912714414849273E-2</v>
      </c>
      <c r="E78">
        <f t="shared" si="7"/>
        <v>5.2649124081621257E-3</v>
      </c>
    </row>
    <row r="79" spans="1:5" x14ac:dyDescent="0.25">
      <c r="A79" s="3">
        <v>12</v>
      </c>
      <c r="B79" s="4">
        <v>0.28555249999999971</v>
      </c>
      <c r="C79" s="4">
        <v>0.28246434274401838</v>
      </c>
      <c r="D79">
        <f t="shared" si="6"/>
        <v>1.0932910065678455E-2</v>
      </c>
      <c r="E79">
        <f t="shared" si="7"/>
        <v>3.0881572559813275E-3</v>
      </c>
    </row>
    <row r="80" spans="1:5" x14ac:dyDescent="0.25">
      <c r="A80" s="3">
        <v>14</v>
      </c>
      <c r="B80" s="4">
        <v>0.2751325</v>
      </c>
      <c r="C80" s="4">
        <v>0.27640280869108258</v>
      </c>
      <c r="D80">
        <f t="shared" si="6"/>
        <v>4.5958602848436289E-3</v>
      </c>
      <c r="E80">
        <f t="shared" si="7"/>
        <v>1.2703086910825778E-3</v>
      </c>
    </row>
    <row r="81" spans="1:5" x14ac:dyDescent="0.25">
      <c r="A81" s="3">
        <v>16</v>
      </c>
      <c r="B81" s="4">
        <v>0.27278200000000008</v>
      </c>
      <c r="C81" s="4">
        <v>0.27015212406672995</v>
      </c>
      <c r="D81">
        <f t="shared" si="6"/>
        <v>9.7347964312896867E-3</v>
      </c>
      <c r="E81">
        <f t="shared" si="7"/>
        <v>2.6298759332701316E-3</v>
      </c>
    </row>
    <row r="82" spans="1:5" x14ac:dyDescent="0.25">
      <c r="A82" s="3">
        <v>18</v>
      </c>
      <c r="B82" s="4">
        <v>0.27334699999999995</v>
      </c>
      <c r="C82" s="4">
        <v>0.26498779312019005</v>
      </c>
      <c r="D82">
        <f t="shared" si="6"/>
        <v>3.1545630013298118E-2</v>
      </c>
      <c r="E82">
        <f t="shared" si="7"/>
        <v>8.3592068798098995E-3</v>
      </c>
    </row>
    <row r="83" spans="1:5" x14ac:dyDescent="0.25">
      <c r="A83" s="3">
        <v>20</v>
      </c>
      <c r="B83" s="4">
        <v>0.26099050000000018</v>
      </c>
      <c r="C83" s="4">
        <v>0.25388999608748336</v>
      </c>
      <c r="D83">
        <f t="shared" si="6"/>
        <v>2.7966851872612521E-2</v>
      </c>
      <c r="E83">
        <f t="shared" si="7"/>
        <v>7.1005039125168201E-3</v>
      </c>
    </row>
    <row r="84" spans="1:5" x14ac:dyDescent="0.25">
      <c r="A84" s="3">
        <v>22</v>
      </c>
      <c r="B84" s="4">
        <v>0.24942849999999997</v>
      </c>
      <c r="C84" s="4">
        <v>0.24076508144200162</v>
      </c>
      <c r="D84">
        <f t="shared" si="6"/>
        <v>3.5982869717282054E-2</v>
      </c>
      <c r="E84">
        <f t="shared" si="7"/>
        <v>8.663418557998348E-3</v>
      </c>
    </row>
    <row r="85" spans="1:5" x14ac:dyDescent="0.25">
      <c r="A85" s="3">
        <v>24</v>
      </c>
      <c r="B85" s="4">
        <v>0.23181800000000002</v>
      </c>
      <c r="C85" s="4">
        <v>0.22177628289105353</v>
      </c>
      <c r="D85">
        <f t="shared" si="6"/>
        <v>4.5278588756397536E-2</v>
      </c>
      <c r="E85">
        <f t="shared" si="7"/>
        <v>1.0041717108946496E-2</v>
      </c>
    </row>
    <row r="86" spans="1:5" x14ac:dyDescent="0.25">
      <c r="A86" s="3">
        <v>26</v>
      </c>
      <c r="B86" s="4">
        <v>0.21150049999999998</v>
      </c>
      <c r="C86" s="4">
        <v>0.20116344841981906</v>
      </c>
      <c r="D86">
        <f t="shared" si="6"/>
        <v>5.1386331171893396E-2</v>
      </c>
      <c r="E86">
        <f t="shared" si="7"/>
        <v>1.0337051580180917E-2</v>
      </c>
    </row>
    <row r="87" spans="1:5" x14ac:dyDescent="0.25">
      <c r="A87" s="3">
        <v>28</v>
      </c>
      <c r="B87" s="4">
        <v>0.18652950000000007</v>
      </c>
      <c r="C87" s="4">
        <v>0.17820046960493413</v>
      </c>
      <c r="D87">
        <f t="shared" si="6"/>
        <v>4.6739665801842085E-2</v>
      </c>
      <c r="E87">
        <f t="shared" si="7"/>
        <v>8.3290303950659395E-3</v>
      </c>
    </row>
    <row r="88" spans="1:5" x14ac:dyDescent="0.25">
      <c r="A88" s="3">
        <v>30</v>
      </c>
      <c r="B88" s="4">
        <v>0.15703549999999997</v>
      </c>
      <c r="C88" s="4">
        <v>0.15341466277086735</v>
      </c>
      <c r="D88">
        <f t="shared" si="6"/>
        <v>2.3601637312468126E-2</v>
      </c>
      <c r="E88">
        <f t="shared" si="7"/>
        <v>3.6208372291326174E-3</v>
      </c>
    </row>
    <row r="89" spans="1:5" x14ac:dyDescent="0.25">
      <c r="A89" s="3">
        <v>32</v>
      </c>
      <c r="B89" s="4">
        <v>0.12872450000000002</v>
      </c>
      <c r="C89" s="4">
        <v>0.12828968509861405</v>
      </c>
      <c r="D89">
        <f t="shared" si="6"/>
        <v>3.3893208253784144E-3</v>
      </c>
      <c r="E89">
        <f t="shared" si="7"/>
        <v>4.3481490138597145E-4</v>
      </c>
    </row>
    <row r="90" spans="1:5" x14ac:dyDescent="0.25">
      <c r="A90" s="3">
        <v>34</v>
      </c>
      <c r="B90" s="4">
        <v>0.11032600000000001</v>
      </c>
      <c r="C90" s="4">
        <v>0.10475288841605625</v>
      </c>
      <c r="D90">
        <f t="shared" si="6"/>
        <v>5.3202462177544388E-2</v>
      </c>
      <c r="E90">
        <f t="shared" si="7"/>
        <v>5.5731115839437601E-3</v>
      </c>
    </row>
    <row r="91" spans="1:5" x14ac:dyDescent="0.25">
      <c r="A91" s="3">
        <v>36</v>
      </c>
      <c r="B91" s="4">
        <v>9.0327000000000005E-2</v>
      </c>
      <c r="C91" s="4">
        <v>8.4406680578738638E-2</v>
      </c>
      <c r="D91">
        <f t="shared" si="6"/>
        <v>7.0140412828325907E-2</v>
      </c>
      <c r="E91">
        <f t="shared" si="7"/>
        <v>5.9203194212613663E-3</v>
      </c>
    </row>
    <row r="92" spans="1:5" x14ac:dyDescent="0.25">
      <c r="A92" s="3">
        <v>38</v>
      </c>
      <c r="B92" s="4">
        <v>7.1261000000000047E-2</v>
      </c>
      <c r="C92" s="4">
        <v>6.6407447742602863E-2</v>
      </c>
      <c r="D92">
        <f t="shared" si="6"/>
        <v>7.3087468685887294E-2</v>
      </c>
      <c r="E92">
        <f t="shared" si="7"/>
        <v>4.853552257397184E-3</v>
      </c>
    </row>
    <row r="93" spans="1:5" x14ac:dyDescent="0.25">
      <c r="A93" s="3">
        <v>40</v>
      </c>
      <c r="B93" s="4">
        <v>5.2770000000000018E-2</v>
      </c>
      <c r="C93" s="4">
        <v>5.1366612862232708E-2</v>
      </c>
      <c r="D93">
        <f t="shared" si="6"/>
        <v>2.7320998204246997E-2</v>
      </c>
      <c r="E93">
        <f t="shared" si="7"/>
        <v>1.4033871377673104E-3</v>
      </c>
    </row>
    <row r="94" spans="1:5" x14ac:dyDescent="0.25">
      <c r="A94" s="3">
        <v>42</v>
      </c>
      <c r="B94" s="4">
        <v>3.9327000000000015E-2</v>
      </c>
      <c r="C94" s="4">
        <v>3.7176722535250513E-2</v>
      </c>
      <c r="D94">
        <f t="shared" si="6"/>
        <v>5.7839349951051632E-2</v>
      </c>
      <c r="E94">
        <f t="shared" si="7"/>
        <v>2.1502774647495018E-3</v>
      </c>
    </row>
    <row r="95" spans="1:5" x14ac:dyDescent="0.25">
      <c r="A95" s="3">
        <v>44</v>
      </c>
      <c r="B95" s="4">
        <v>2.6679500000000009E-2</v>
      </c>
      <c r="C95" s="4">
        <v>2.5484548042438861E-2</v>
      </c>
      <c r="D95">
        <f t="shared" si="6"/>
        <v>4.6889274064080742E-2</v>
      </c>
      <c r="E95">
        <f t="shared" si="7"/>
        <v>1.1949519575611481E-3</v>
      </c>
    </row>
    <row r="96" spans="1:5" x14ac:dyDescent="0.25">
      <c r="A96" s="3">
        <v>46</v>
      </c>
      <c r="B96" s="4">
        <v>1.5975000000000007E-2</v>
      </c>
      <c r="C96" s="4">
        <v>1.5537406471057169E-2</v>
      </c>
      <c r="D96">
        <f t="shared" si="6"/>
        <v>2.8163872120999064E-2</v>
      </c>
      <c r="E96">
        <f t="shared" si="7"/>
        <v>4.3759352894283746E-4</v>
      </c>
    </row>
    <row r="97" spans="1:5" x14ac:dyDescent="0.25">
      <c r="A97" s="3">
        <v>48</v>
      </c>
      <c r="B97" s="4">
        <v>7.6965000000000002E-3</v>
      </c>
      <c r="C97" s="4">
        <v>7.1005499751986599E-3</v>
      </c>
      <c r="D97">
        <f t="shared" si="6"/>
        <v>8.3930121875477215E-2</v>
      </c>
      <c r="E97">
        <f t="shared" si="7"/>
        <v>5.9595002480134027E-4</v>
      </c>
    </row>
    <row r="98" spans="1:5" x14ac:dyDescent="0.25">
      <c r="A98" s="3">
        <v>50</v>
      </c>
      <c r="B98" s="4">
        <v>0</v>
      </c>
      <c r="C98" s="4">
        <v>1.2439064370845025E-16</v>
      </c>
      <c r="D98">
        <f t="shared" si="6"/>
        <v>0</v>
      </c>
      <c r="E98">
        <f t="shared" si="7"/>
        <v>1.2439064370845025E-16</v>
      </c>
    </row>
    <row r="99" spans="1:5" x14ac:dyDescent="0.25">
      <c r="B99">
        <f t="shared" ref="B99:C99" si="8">AVERAGE(B73:B98)</f>
        <v>0.1936009038461538</v>
      </c>
      <c r="C99">
        <f t="shared" si="8"/>
        <v>0.19075775402877815</v>
      </c>
      <c r="D99">
        <f>AVERAGE(D73:D98)</f>
        <v>3.0547472862191036E-2</v>
      </c>
      <c r="E99" s="13">
        <f>AVERAGE(E73:E98)</f>
        <v>4.0794535058830319E-3</v>
      </c>
    </row>
    <row r="101" spans="1:5" x14ac:dyDescent="0.25">
      <c r="A101" t="s">
        <v>8</v>
      </c>
    </row>
    <row r="102" spans="1:5" x14ac:dyDescent="0.25">
      <c r="A102" s="1" t="s">
        <v>0</v>
      </c>
      <c r="B102" s="1" t="s">
        <v>1</v>
      </c>
      <c r="C102" s="1" t="s">
        <v>2</v>
      </c>
      <c r="D102" s="2" t="s">
        <v>3</v>
      </c>
      <c r="E102" s="2" t="s">
        <v>14</v>
      </c>
    </row>
    <row r="103" spans="1:5" x14ac:dyDescent="0.25">
      <c r="A103" s="3">
        <v>1</v>
      </c>
      <c r="B103" s="4">
        <v>0.41621599999999981</v>
      </c>
      <c r="C103" s="4">
        <v>0.40817873015444323</v>
      </c>
      <c r="D103">
        <f>IF(ABS((C103-B103)/C103)=1,0,ABS((C103-B103)/C103))</f>
        <v>1.969056506818841E-2</v>
      </c>
      <c r="E103">
        <f>ABS(B103-C103)</f>
        <v>8.0372698455565827E-3</v>
      </c>
    </row>
    <row r="104" spans="1:5" x14ac:dyDescent="0.25">
      <c r="A104" s="3">
        <v>2</v>
      </c>
      <c r="B104" s="4">
        <v>0.67639449999999979</v>
      </c>
      <c r="C104" s="4">
        <v>0.63464246924526013</v>
      </c>
      <c r="D104">
        <f t="shared" ref="D104:D128" si="9">IF(ABS((C104-B104)/C104)=1,0,ABS((C104-B104)/C104))</f>
        <v>6.5788270999879175E-2</v>
      </c>
      <c r="E104">
        <f t="shared" ref="E104:E128" si="10">ABS(B104-C104)</f>
        <v>4.1752030754739655E-2</v>
      </c>
    </row>
    <row r="105" spans="1:5" x14ac:dyDescent="0.25">
      <c r="A105" s="3">
        <v>4</v>
      </c>
      <c r="B105" s="4">
        <v>0.56252499999999994</v>
      </c>
      <c r="C105" s="4">
        <v>0.5430897952847108</v>
      </c>
      <c r="D105">
        <f t="shared" si="9"/>
        <v>3.5786355928673602E-2</v>
      </c>
      <c r="E105">
        <f t="shared" si="10"/>
        <v>1.9435204715289145E-2</v>
      </c>
    </row>
    <row r="106" spans="1:5" x14ac:dyDescent="0.25">
      <c r="A106" s="3">
        <v>6</v>
      </c>
      <c r="B106" s="4">
        <v>0.49337700000000018</v>
      </c>
      <c r="C106" s="4">
        <v>0.46810200381846284</v>
      </c>
      <c r="D106">
        <f t="shared" si="9"/>
        <v>5.399463359558565E-2</v>
      </c>
      <c r="E106">
        <f t="shared" si="10"/>
        <v>2.5274996181537335E-2</v>
      </c>
    </row>
    <row r="107" spans="1:5" x14ac:dyDescent="0.25">
      <c r="A107" s="3">
        <v>8</v>
      </c>
      <c r="B107" s="4">
        <v>0.43892200000000003</v>
      </c>
      <c r="C107" s="4">
        <v>0.40371756922332153</v>
      </c>
      <c r="D107">
        <f t="shared" si="9"/>
        <v>8.7200640894587192E-2</v>
      </c>
      <c r="E107">
        <f t="shared" si="10"/>
        <v>3.5204430776678508E-2</v>
      </c>
    </row>
    <row r="108" spans="1:5" x14ac:dyDescent="0.25">
      <c r="A108" s="3">
        <v>10</v>
      </c>
      <c r="B108" s="4">
        <v>0.36897900000000028</v>
      </c>
      <c r="C108" s="4">
        <v>0.34589456275094066</v>
      </c>
      <c r="D108">
        <f t="shared" si="9"/>
        <v>6.6738364042112544E-2</v>
      </c>
      <c r="E108">
        <f t="shared" si="10"/>
        <v>2.3084437249059619E-2</v>
      </c>
    </row>
    <row r="109" spans="1:5" x14ac:dyDescent="0.25">
      <c r="A109" s="3">
        <v>12</v>
      </c>
      <c r="B109" s="4">
        <v>0.32327000000000017</v>
      </c>
      <c r="C109" s="4">
        <v>0.29693485454617785</v>
      </c>
      <c r="D109">
        <f t="shared" si="9"/>
        <v>8.8689977113235133E-2</v>
      </c>
      <c r="E109">
        <f t="shared" si="10"/>
        <v>2.6335145453822317E-2</v>
      </c>
    </row>
    <row r="110" spans="1:5" x14ac:dyDescent="0.25">
      <c r="A110" s="3">
        <v>14</v>
      </c>
      <c r="B110" s="4">
        <v>0.27389050000000015</v>
      </c>
      <c r="C110" s="4">
        <v>0.2557573453534846</v>
      </c>
      <c r="D110">
        <f t="shared" si="9"/>
        <v>7.0899839148132957E-2</v>
      </c>
      <c r="E110">
        <f t="shared" si="10"/>
        <v>1.8133154646515548E-2</v>
      </c>
    </row>
    <row r="111" spans="1:5" x14ac:dyDescent="0.25">
      <c r="A111" s="3">
        <v>16</v>
      </c>
      <c r="B111" s="4">
        <v>0.23970350000000018</v>
      </c>
      <c r="C111" s="4">
        <v>0.22203605572807358</v>
      </c>
      <c r="D111">
        <f t="shared" si="9"/>
        <v>7.9570159062651635E-2</v>
      </c>
      <c r="E111">
        <f t="shared" si="10"/>
        <v>1.7667444271926597E-2</v>
      </c>
    </row>
    <row r="112" spans="1:5" x14ac:dyDescent="0.25">
      <c r="A112" s="3">
        <v>18</v>
      </c>
      <c r="B112" s="4">
        <v>0.201318</v>
      </c>
      <c r="C112" s="4">
        <v>0.19474349150275652</v>
      </c>
      <c r="D112">
        <f t="shared" si="9"/>
        <v>3.3759836832084403E-2</v>
      </c>
      <c r="E112">
        <f t="shared" si="10"/>
        <v>6.5745084972434753E-3</v>
      </c>
    </row>
    <row r="113" spans="1:5" x14ac:dyDescent="0.25">
      <c r="A113" s="3">
        <v>20</v>
      </c>
      <c r="B113" s="4">
        <v>0.18061100000000002</v>
      </c>
      <c r="C113" s="4">
        <v>0.16572253224419675</v>
      </c>
      <c r="D113">
        <f t="shared" si="9"/>
        <v>8.9839731231385597E-2</v>
      </c>
      <c r="E113">
        <f t="shared" si="10"/>
        <v>1.488846775580327E-2</v>
      </c>
    </row>
    <row r="114" spans="1:5" x14ac:dyDescent="0.25">
      <c r="A114" s="3">
        <v>22</v>
      </c>
      <c r="B114" s="4">
        <v>0.15674400000000002</v>
      </c>
      <c r="C114" s="4">
        <v>0.14315355151619177</v>
      </c>
      <c r="D114">
        <f t="shared" si="9"/>
        <v>9.4936160087310609E-2</v>
      </c>
      <c r="E114">
        <f t="shared" si="10"/>
        <v>1.3590448483808248E-2</v>
      </c>
    </row>
    <row r="115" spans="1:5" x14ac:dyDescent="0.25">
      <c r="A115" s="3">
        <v>24</v>
      </c>
      <c r="B115" s="4">
        <v>0.134766</v>
      </c>
      <c r="C115" s="4">
        <v>0.1263734018741402</v>
      </c>
      <c r="D115">
        <f t="shared" si="9"/>
        <v>6.6411111843125703E-2</v>
      </c>
      <c r="E115">
        <f t="shared" si="10"/>
        <v>8.3925981258597959E-3</v>
      </c>
    </row>
    <row r="116" spans="1:5" x14ac:dyDescent="0.25">
      <c r="A116" s="3">
        <v>26</v>
      </c>
      <c r="B116" s="4">
        <v>0.11247950000000002</v>
      </c>
      <c r="C116" s="4">
        <v>0.11170070968601083</v>
      </c>
      <c r="D116">
        <f t="shared" si="9"/>
        <v>6.9721160785671471E-3</v>
      </c>
      <c r="E116">
        <f t="shared" si="10"/>
        <v>7.7879031398919718E-4</v>
      </c>
    </row>
    <row r="117" spans="1:5" x14ac:dyDescent="0.25">
      <c r="A117" s="3">
        <v>28</v>
      </c>
      <c r="B117" s="4">
        <v>0.1037125</v>
      </c>
      <c r="C117" s="4">
        <v>0.10028409571659892</v>
      </c>
      <c r="D117">
        <f t="shared" si="9"/>
        <v>3.4186919260753831E-2</v>
      </c>
      <c r="E117">
        <f t="shared" si="10"/>
        <v>3.4284042834010764E-3</v>
      </c>
    </row>
    <row r="118" spans="1:5" x14ac:dyDescent="0.25">
      <c r="A118" s="3">
        <v>30</v>
      </c>
      <c r="B118" s="4">
        <v>9.1325999999999963E-2</v>
      </c>
      <c r="C118" s="4">
        <v>9.1373433410496793E-2</v>
      </c>
      <c r="D118">
        <f t="shared" si="9"/>
        <v>5.1911599166614461E-4</v>
      </c>
      <c r="E118">
        <f t="shared" si="10"/>
        <v>4.7433410496830475E-5</v>
      </c>
    </row>
    <row r="119" spans="1:5" x14ac:dyDescent="0.25">
      <c r="A119" s="3">
        <v>32</v>
      </c>
      <c r="B119" s="4">
        <v>8.813149999999989E-2</v>
      </c>
      <c r="C119" s="4">
        <v>8.4756007847368378E-2</v>
      </c>
      <c r="D119">
        <f t="shared" si="9"/>
        <v>3.9825992733284681E-2</v>
      </c>
      <c r="E119">
        <f t="shared" si="10"/>
        <v>3.3754921526315124E-3</v>
      </c>
    </row>
    <row r="120" spans="1:5" x14ac:dyDescent="0.25">
      <c r="A120" s="3">
        <v>34</v>
      </c>
      <c r="B120" s="4">
        <v>8.0609E-2</v>
      </c>
      <c r="C120" s="4">
        <v>8.0176142247039242E-2</v>
      </c>
      <c r="D120">
        <f t="shared" si="9"/>
        <v>5.3988348756795253E-3</v>
      </c>
      <c r="E120">
        <f t="shared" si="10"/>
        <v>4.3285775296075801E-4</v>
      </c>
    </row>
    <row r="121" spans="1:5" x14ac:dyDescent="0.25">
      <c r="A121" s="3">
        <v>36</v>
      </c>
      <c r="B121" s="4">
        <v>8.0766500000000019E-2</v>
      </c>
      <c r="C121" s="4">
        <v>7.6057124143492874E-2</v>
      </c>
      <c r="D121">
        <f t="shared" si="9"/>
        <v>6.1918931455023453E-2</v>
      </c>
      <c r="E121">
        <f t="shared" si="10"/>
        <v>4.7093758565071447E-3</v>
      </c>
    </row>
    <row r="122" spans="1:5" x14ac:dyDescent="0.25">
      <c r="A122" s="3">
        <v>38</v>
      </c>
      <c r="B122" s="4">
        <v>7.2401999999999966E-2</v>
      </c>
      <c r="C122" s="4">
        <v>7.1976852677631473E-2</v>
      </c>
      <c r="D122">
        <f t="shared" si="9"/>
        <v>5.9067228775983756E-3</v>
      </c>
      <c r="E122">
        <f t="shared" si="10"/>
        <v>4.2514732236849373E-4</v>
      </c>
    </row>
    <row r="123" spans="1:5" x14ac:dyDescent="0.25">
      <c r="A123" s="3">
        <v>40</v>
      </c>
      <c r="B123" s="4">
        <v>7.1547499999999986E-2</v>
      </c>
      <c r="C123" s="4">
        <v>6.6484385035255208E-2</v>
      </c>
      <c r="D123">
        <f t="shared" si="9"/>
        <v>7.6154949196866592E-2</v>
      </c>
      <c r="E123">
        <f t="shared" si="10"/>
        <v>5.0631149647447776E-3</v>
      </c>
    </row>
    <row r="124" spans="1:5" x14ac:dyDescent="0.25">
      <c r="A124" s="3">
        <v>42</v>
      </c>
      <c r="B124" s="4">
        <v>6.4823499999999992E-2</v>
      </c>
      <c r="C124" s="4">
        <v>5.90594629404326E-2</v>
      </c>
      <c r="D124">
        <f t="shared" si="9"/>
        <v>9.7597180410885262E-2</v>
      </c>
      <c r="E124">
        <f t="shared" si="10"/>
        <v>5.7640370595673923E-3</v>
      </c>
    </row>
    <row r="125" spans="1:5" x14ac:dyDescent="0.25">
      <c r="A125" s="3">
        <v>44</v>
      </c>
      <c r="B125" s="4">
        <v>5.9554000000000024E-2</v>
      </c>
      <c r="C125" s="4">
        <v>4.9115272615802084E-2</v>
      </c>
      <c r="D125">
        <f t="shared" si="9"/>
        <v>0.21253526303016873</v>
      </c>
      <c r="E125">
        <f t="shared" si="10"/>
        <v>1.0438727384197939E-2</v>
      </c>
    </row>
    <row r="126" spans="1:5" x14ac:dyDescent="0.25">
      <c r="A126" s="3">
        <v>46</v>
      </c>
      <c r="B126" s="4">
        <v>5.3958499999999993E-2</v>
      </c>
      <c r="C126" s="4">
        <v>3.8244839698435472E-2</v>
      </c>
      <c r="D126">
        <f t="shared" si="9"/>
        <v>0.41087007882549287</v>
      </c>
      <c r="E126">
        <f t="shared" si="10"/>
        <v>1.5713660301564521E-2</v>
      </c>
    </row>
    <row r="127" spans="1:5" x14ac:dyDescent="0.25">
      <c r="A127" s="3">
        <v>48</v>
      </c>
      <c r="B127" s="4">
        <v>3.6840500000000012E-2</v>
      </c>
      <c r="C127" s="4">
        <v>2.4543618214727579E-2</v>
      </c>
      <c r="D127">
        <f t="shared" si="9"/>
        <v>0.50102155589649766</v>
      </c>
      <c r="E127">
        <f t="shared" si="10"/>
        <v>1.2296881785272433E-2</v>
      </c>
    </row>
    <row r="128" spans="1:5" x14ac:dyDescent="0.25">
      <c r="A128" s="3">
        <v>50</v>
      </c>
      <c r="B128" s="4">
        <v>0</v>
      </c>
      <c r="C128" s="4">
        <v>1.1891334014965183E-16</v>
      </c>
      <c r="D128">
        <f t="shared" si="9"/>
        <v>0</v>
      </c>
      <c r="E128">
        <f t="shared" si="10"/>
        <v>1.1891334014965183E-16</v>
      </c>
    </row>
    <row r="129" spans="2:5" x14ac:dyDescent="0.25">
      <c r="B129">
        <f t="shared" ref="B129:C129" si="11">AVERAGE(B103:B128)</f>
        <v>0.20703336538461548</v>
      </c>
      <c r="C129">
        <f t="shared" si="11"/>
        <v>0.19469685797982519</v>
      </c>
      <c r="D129">
        <f>AVERAGE(D103:D128)</f>
        <v>8.8700511787670633E-2</v>
      </c>
      <c r="E129" s="13">
        <f>AVERAGE(E103:E128)</f>
        <v>1.2340156128674703E-2</v>
      </c>
    </row>
  </sheetData>
  <conditionalFormatting sqref="D3:D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0429-0473-41E6-BF2C-E94AF21F3F6C}">
  <dimension ref="A1:F29"/>
  <sheetViews>
    <sheetView workbookViewId="0">
      <selection activeCell="H32" sqref="H32"/>
    </sheetView>
  </sheetViews>
  <sheetFormatPr defaultRowHeight="15" x14ac:dyDescent="0.25"/>
  <cols>
    <col min="2" max="3" width="16.85546875" bestFit="1" customWidth="1"/>
    <col min="4" max="4" width="18.7109375" bestFit="1" customWidth="1"/>
    <col min="5" max="5" width="19.42578125" bestFit="1" customWidth="1"/>
    <col min="6" max="6" width="18.85546875" bestFit="1" customWidth="1"/>
  </cols>
  <sheetData>
    <row r="1" spans="1:6" x14ac:dyDescent="0.25">
      <c r="A1" t="s">
        <v>4</v>
      </c>
    </row>
    <row r="2" spans="1:6" x14ac:dyDescent="0.25">
      <c r="A2" s="8" t="s">
        <v>0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15</v>
      </c>
    </row>
    <row r="3" spans="1:6" x14ac:dyDescent="0.25">
      <c r="A3" s="9">
        <v>1</v>
      </c>
      <c r="B3" s="10">
        <v>0.41621599999999981</v>
      </c>
      <c r="C3" s="10">
        <v>0.41621599999999981</v>
      </c>
      <c r="D3" s="10">
        <v>0.41621599999999981</v>
      </c>
      <c r="E3" s="10">
        <v>0.41621599999999981</v>
      </c>
      <c r="F3" s="10">
        <v>0.41621599999999981</v>
      </c>
    </row>
    <row r="4" spans="1:6" x14ac:dyDescent="0.25">
      <c r="A4" s="9">
        <v>2</v>
      </c>
      <c r="B4" s="10">
        <v>0.75959999999999994</v>
      </c>
      <c r="C4" s="10">
        <v>0.7140939999999999</v>
      </c>
      <c r="D4" s="10">
        <v>0.3935105000000001</v>
      </c>
      <c r="E4" s="10">
        <v>0.67639449999999979</v>
      </c>
      <c r="F4" s="10">
        <v>0.71645799999999993</v>
      </c>
    </row>
    <row r="5" spans="1:6" x14ac:dyDescent="0.25">
      <c r="A5" s="9">
        <v>4</v>
      </c>
      <c r="B5" s="10">
        <v>0.66685800000000017</v>
      </c>
      <c r="C5" s="10">
        <v>0.56917299999999993</v>
      </c>
      <c r="D5" s="10">
        <v>0.36034350000000004</v>
      </c>
      <c r="E5" s="10">
        <v>0.56252499999999994</v>
      </c>
      <c r="F5" s="10">
        <v>0.5683204999999999</v>
      </c>
    </row>
    <row r="6" spans="1:6" x14ac:dyDescent="0.25">
      <c r="A6" s="9">
        <v>6</v>
      </c>
      <c r="B6" s="10">
        <v>0.62100250000000012</v>
      </c>
      <c r="C6" s="10">
        <v>0.5036054999999996</v>
      </c>
      <c r="D6" s="10">
        <v>0.32858200000000032</v>
      </c>
      <c r="E6" s="10">
        <v>0.49337700000000018</v>
      </c>
      <c r="F6" s="10">
        <v>0.5036054999999996</v>
      </c>
    </row>
    <row r="7" spans="1:6" x14ac:dyDescent="0.25">
      <c r="A7" s="9">
        <v>8</v>
      </c>
      <c r="B7" s="10">
        <v>0.56988449999999979</v>
      </c>
      <c r="C7" s="10">
        <v>0.44997950000000025</v>
      </c>
      <c r="D7" s="10">
        <v>0.29911299999999996</v>
      </c>
      <c r="E7" s="10">
        <v>0.43892200000000003</v>
      </c>
      <c r="F7" s="10">
        <v>0.44997950000000025</v>
      </c>
    </row>
    <row r="8" spans="1:6" x14ac:dyDescent="0.25">
      <c r="A8" s="9">
        <v>10</v>
      </c>
      <c r="B8" s="10">
        <v>0.51353449999999978</v>
      </c>
      <c r="C8" s="10">
        <v>0.38937200000000016</v>
      </c>
      <c r="D8" s="10">
        <v>0.28865549999999984</v>
      </c>
      <c r="E8" s="10">
        <v>0.36897900000000028</v>
      </c>
      <c r="F8" s="10">
        <v>0.38937200000000016</v>
      </c>
    </row>
    <row r="9" spans="1:6" x14ac:dyDescent="0.25">
      <c r="A9" s="9">
        <v>12</v>
      </c>
      <c r="B9" s="10">
        <v>0.47026050000000014</v>
      </c>
      <c r="C9" s="10">
        <v>0.35174649999999991</v>
      </c>
      <c r="D9" s="10">
        <v>0.28555249999999971</v>
      </c>
      <c r="E9" s="10">
        <v>0.32327000000000017</v>
      </c>
      <c r="F9" s="10">
        <v>0.35174649999999991</v>
      </c>
    </row>
    <row r="10" spans="1:6" x14ac:dyDescent="0.25">
      <c r="A10" s="9">
        <v>14</v>
      </c>
      <c r="B10" s="10">
        <v>0.42737250000000004</v>
      </c>
      <c r="C10" s="10">
        <v>0.31814300000000023</v>
      </c>
      <c r="D10" s="10">
        <v>0.2751325</v>
      </c>
      <c r="E10" s="10">
        <v>0.27389050000000015</v>
      </c>
      <c r="F10" s="10">
        <v>0.31814300000000023</v>
      </c>
    </row>
    <row r="11" spans="1:6" x14ac:dyDescent="0.25">
      <c r="A11" s="9">
        <v>16</v>
      </c>
      <c r="B11" s="10">
        <v>0.39371849999999975</v>
      </c>
      <c r="C11" s="10">
        <v>0.29468049999999996</v>
      </c>
      <c r="D11" s="10">
        <v>0.27278200000000008</v>
      </c>
      <c r="E11" s="10">
        <v>0.23970350000000018</v>
      </c>
      <c r="F11" s="10">
        <v>0.29404950000000007</v>
      </c>
    </row>
    <row r="12" spans="1:6" x14ac:dyDescent="0.25">
      <c r="A12" s="9">
        <v>18</v>
      </c>
      <c r="B12" s="10">
        <v>0.34834050000000005</v>
      </c>
      <c r="C12" s="10">
        <v>0.27289449999999993</v>
      </c>
      <c r="D12" s="10">
        <v>0.27334699999999995</v>
      </c>
      <c r="E12" s="10">
        <v>0.201318</v>
      </c>
      <c r="F12" s="10">
        <v>0.27019799999999988</v>
      </c>
    </row>
    <row r="13" spans="1:6" x14ac:dyDescent="0.25">
      <c r="A13" s="9">
        <v>20</v>
      </c>
      <c r="B13" s="10">
        <v>0.31993550000000015</v>
      </c>
      <c r="C13" s="10">
        <v>0.26464550000000009</v>
      </c>
      <c r="D13" s="10">
        <v>0.26099050000000018</v>
      </c>
      <c r="E13" s="10">
        <v>0.18061100000000002</v>
      </c>
      <c r="F13" s="10">
        <v>0.25750750000000017</v>
      </c>
    </row>
    <row r="14" spans="1:6" x14ac:dyDescent="0.25">
      <c r="A14" s="9">
        <v>22</v>
      </c>
      <c r="B14" s="10">
        <v>0.28613500000000003</v>
      </c>
      <c r="C14" s="10">
        <v>0.24774799999999988</v>
      </c>
      <c r="D14" s="10">
        <v>0.24942849999999997</v>
      </c>
      <c r="E14" s="10">
        <v>0.15674400000000002</v>
      </c>
      <c r="F14" s="10">
        <v>0.24624649999999992</v>
      </c>
    </row>
    <row r="15" spans="1:6" x14ac:dyDescent="0.25">
      <c r="A15" s="9">
        <v>24</v>
      </c>
      <c r="B15" s="10">
        <v>0.24693049999999989</v>
      </c>
      <c r="C15" s="10">
        <v>0.23074499999999998</v>
      </c>
      <c r="D15" s="10">
        <v>0.23181800000000002</v>
      </c>
      <c r="E15" s="10">
        <v>0.134766</v>
      </c>
      <c r="F15" s="10">
        <v>0.2235039999999999</v>
      </c>
    </row>
    <row r="16" spans="1:6" x14ac:dyDescent="0.25">
      <c r="A16" s="9">
        <v>26</v>
      </c>
      <c r="B16" s="10">
        <v>0.20905749999999998</v>
      </c>
      <c r="C16" s="10">
        <v>0.20490899999999995</v>
      </c>
      <c r="D16" s="10">
        <v>0.21150049999999998</v>
      </c>
      <c r="E16" s="10">
        <v>0.11247950000000002</v>
      </c>
      <c r="F16" s="10">
        <v>0.19961850000000003</v>
      </c>
    </row>
    <row r="17" spans="1:6" x14ac:dyDescent="0.25">
      <c r="A17" s="9">
        <v>28</v>
      </c>
      <c r="B17" s="10">
        <v>0.17587400000000003</v>
      </c>
      <c r="C17" s="10">
        <v>0.17582250000000002</v>
      </c>
      <c r="D17" s="10">
        <v>0.18652950000000007</v>
      </c>
      <c r="E17" s="10">
        <v>0.1037125</v>
      </c>
      <c r="F17" s="10">
        <v>0.17349749999999997</v>
      </c>
    </row>
    <row r="18" spans="1:6" x14ac:dyDescent="0.25">
      <c r="A18" s="9">
        <v>30</v>
      </c>
      <c r="B18" s="10">
        <v>0.15509949999999992</v>
      </c>
      <c r="C18" s="10">
        <v>0.15509949999999992</v>
      </c>
      <c r="D18" s="10">
        <v>0.15703549999999997</v>
      </c>
      <c r="E18" s="10">
        <v>9.1325999999999963E-2</v>
      </c>
      <c r="F18" s="10">
        <v>0.14430850000000006</v>
      </c>
    </row>
    <row r="19" spans="1:6" x14ac:dyDescent="0.25">
      <c r="A19" s="9">
        <v>32</v>
      </c>
      <c r="B19" s="10">
        <v>0.12878949999999997</v>
      </c>
      <c r="C19" s="10">
        <v>0.12878949999999997</v>
      </c>
      <c r="D19" s="10">
        <v>0.12872450000000002</v>
      </c>
      <c r="E19" s="10">
        <v>8.813149999999989E-2</v>
      </c>
      <c r="F19" s="10">
        <v>0.12189949999999992</v>
      </c>
    </row>
    <row r="20" spans="1:6" x14ac:dyDescent="0.25">
      <c r="A20" s="9">
        <v>34</v>
      </c>
      <c r="B20" s="10">
        <v>0.10916950000000009</v>
      </c>
      <c r="C20" s="10">
        <v>0.10916950000000009</v>
      </c>
      <c r="D20" s="10">
        <v>0.11032600000000001</v>
      </c>
      <c r="E20" s="10">
        <v>8.0609E-2</v>
      </c>
      <c r="F20" s="10">
        <v>0.10540099999999997</v>
      </c>
    </row>
    <row r="21" spans="1:6" x14ac:dyDescent="0.25">
      <c r="A21" s="9">
        <v>36</v>
      </c>
      <c r="B21" s="10">
        <v>8.7973500000000052E-2</v>
      </c>
      <c r="C21" s="10">
        <v>8.7973500000000052E-2</v>
      </c>
      <c r="D21" s="10">
        <v>9.0327000000000005E-2</v>
      </c>
      <c r="E21" s="10">
        <v>8.0766500000000019E-2</v>
      </c>
      <c r="F21" s="10">
        <v>8.6050500000000016E-2</v>
      </c>
    </row>
    <row r="22" spans="1:6" x14ac:dyDescent="0.25">
      <c r="A22" s="9">
        <v>38</v>
      </c>
      <c r="B22" s="10">
        <v>6.8666000000000005E-2</v>
      </c>
      <c r="C22" s="10">
        <v>6.8666000000000005E-2</v>
      </c>
      <c r="D22" s="10">
        <v>7.1261000000000047E-2</v>
      </c>
      <c r="E22" s="10">
        <v>7.2401999999999966E-2</v>
      </c>
      <c r="F22" s="10">
        <v>6.626250000000003E-2</v>
      </c>
    </row>
    <row r="23" spans="1:6" x14ac:dyDescent="0.25">
      <c r="A23" s="9">
        <v>40</v>
      </c>
      <c r="B23" s="10">
        <v>5.3890499999999966E-2</v>
      </c>
      <c r="C23" s="10">
        <v>5.3890499999999966E-2</v>
      </c>
      <c r="D23" s="10">
        <v>5.2770000000000018E-2</v>
      </c>
      <c r="E23" s="10">
        <v>7.1547499999999986E-2</v>
      </c>
      <c r="F23" s="10">
        <v>5.1584999999999964E-2</v>
      </c>
    </row>
    <row r="24" spans="1:6" x14ac:dyDescent="0.25">
      <c r="A24" s="9">
        <v>42</v>
      </c>
      <c r="B24" s="10">
        <v>3.993399999999999E-2</v>
      </c>
      <c r="C24" s="10">
        <v>3.993399999999999E-2</v>
      </c>
      <c r="D24" s="10">
        <v>3.9327000000000015E-2</v>
      </c>
      <c r="E24" s="10">
        <v>6.4823499999999992E-2</v>
      </c>
      <c r="F24" s="10">
        <v>3.8205999999999983E-2</v>
      </c>
    </row>
    <row r="25" spans="1:6" x14ac:dyDescent="0.25">
      <c r="A25" s="9">
        <v>44</v>
      </c>
      <c r="B25" s="10">
        <v>2.6911000000000008E-2</v>
      </c>
      <c r="C25" s="10">
        <v>2.6911000000000008E-2</v>
      </c>
      <c r="D25" s="10">
        <v>2.6679500000000009E-2</v>
      </c>
      <c r="E25" s="10">
        <v>5.9554000000000024E-2</v>
      </c>
      <c r="F25" s="10">
        <v>2.5986000000000002E-2</v>
      </c>
    </row>
    <row r="26" spans="1:6" x14ac:dyDescent="0.25">
      <c r="A26" s="9">
        <v>46</v>
      </c>
      <c r="B26" s="10">
        <v>1.7320500000000006E-2</v>
      </c>
      <c r="C26" s="10">
        <v>1.7320500000000006E-2</v>
      </c>
      <c r="D26" s="10">
        <v>1.5975000000000007E-2</v>
      </c>
      <c r="E26" s="10">
        <v>5.3958499999999993E-2</v>
      </c>
      <c r="F26" s="10">
        <v>1.6829500000000004E-2</v>
      </c>
    </row>
    <row r="27" spans="1:6" x14ac:dyDescent="0.25">
      <c r="A27" s="9">
        <v>48</v>
      </c>
      <c r="B27" s="10">
        <v>7.5275000000000012E-3</v>
      </c>
      <c r="C27" s="10">
        <v>7.5275000000000012E-3</v>
      </c>
      <c r="D27" s="10">
        <v>7.6965000000000002E-3</v>
      </c>
      <c r="E27" s="10">
        <v>3.6840500000000012E-2</v>
      </c>
      <c r="F27" s="10">
        <v>7.4710000000000019E-3</v>
      </c>
    </row>
    <row r="28" spans="1:6" x14ac:dyDescent="0.25">
      <c r="A28" s="9">
        <v>50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</row>
    <row r="29" spans="1:6" x14ac:dyDescent="0.25">
      <c r="B29" s="11">
        <f t="shared" ref="B29:F29" si="0">AVERAGE(B3:B28)</f>
        <v>0.2738462115384615</v>
      </c>
      <c r="C29" s="12">
        <f t="shared" si="0"/>
        <v>0.23457907692307689</v>
      </c>
      <c r="D29" s="12">
        <f t="shared" si="0"/>
        <v>0.1936009038461538</v>
      </c>
      <c r="E29" s="12">
        <f t="shared" si="0"/>
        <v>0.20703336538461548</v>
      </c>
      <c r="F29" s="12">
        <f t="shared" si="0"/>
        <v>0.23240238461538454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9362-88F3-4294-95DA-CA5C88267D4B}">
  <dimension ref="A1:E29"/>
  <sheetViews>
    <sheetView workbookViewId="0">
      <selection activeCell="D36" sqref="D36"/>
    </sheetView>
  </sheetViews>
  <sheetFormatPr defaultRowHeight="15" x14ac:dyDescent="0.25"/>
  <cols>
    <col min="2" max="3" width="16.85546875" bestFit="1" customWidth="1"/>
    <col min="4" max="4" width="18.7109375" bestFit="1" customWidth="1"/>
    <col min="5" max="5" width="19.42578125" bestFit="1" customWidth="1"/>
  </cols>
  <sheetData>
    <row r="1" spans="1:5" x14ac:dyDescent="0.25">
      <c r="A1" t="s">
        <v>4</v>
      </c>
    </row>
    <row r="2" spans="1:5" x14ac:dyDescent="0.25">
      <c r="A2" s="8" t="s">
        <v>0</v>
      </c>
      <c r="B2" s="8" t="s">
        <v>10</v>
      </c>
      <c r="C2" s="8" t="s">
        <v>11</v>
      </c>
      <c r="D2" s="8" t="s">
        <v>12</v>
      </c>
      <c r="E2" s="8" t="s">
        <v>13</v>
      </c>
    </row>
    <row r="3" spans="1:5" x14ac:dyDescent="0.25">
      <c r="A3" s="9">
        <v>1</v>
      </c>
      <c r="B3" s="4">
        <v>0.40817873015444323</v>
      </c>
      <c r="C3" s="4">
        <v>0.40817873015444323</v>
      </c>
      <c r="D3" s="4">
        <v>0.41537988584982166</v>
      </c>
      <c r="E3" s="4">
        <v>0.40817873015444323</v>
      </c>
    </row>
    <row r="4" spans="1:5" x14ac:dyDescent="0.25">
      <c r="A4" s="9">
        <v>2</v>
      </c>
      <c r="B4" s="4">
        <v>0.71067195427017438</v>
      </c>
      <c r="C4" s="4">
        <v>0.63464246924526013</v>
      </c>
      <c r="D4" s="4">
        <v>0.3961549614000146</v>
      </c>
      <c r="E4" s="4">
        <v>0.63464246924526013</v>
      </c>
    </row>
    <row r="5" spans="1:5" x14ac:dyDescent="0.25">
      <c r="A5" s="9">
        <v>4</v>
      </c>
      <c r="B5" s="4">
        <v>0.64851801927866892</v>
      </c>
      <c r="C5" s="4">
        <v>0.54423136086351975</v>
      </c>
      <c r="D5" s="4">
        <v>0.36096150059442594</v>
      </c>
      <c r="E5" s="4">
        <v>0.5430897952847108</v>
      </c>
    </row>
    <row r="6" spans="1:5" x14ac:dyDescent="0.25">
      <c r="A6" s="9">
        <v>6</v>
      </c>
      <c r="B6" s="4">
        <v>0.59506351548834768</v>
      </c>
      <c r="C6" s="4">
        <v>0.47682867446846994</v>
      </c>
      <c r="D6" s="4">
        <v>0.32415802807852773</v>
      </c>
      <c r="E6" s="4">
        <v>0.46810200381846284</v>
      </c>
    </row>
    <row r="7" spans="1:5" x14ac:dyDescent="0.25">
      <c r="A7" s="9">
        <v>8</v>
      </c>
      <c r="B7" s="4">
        <v>0.54111496593883224</v>
      </c>
      <c r="C7" s="4">
        <v>0.41886048525646097</v>
      </c>
      <c r="D7" s="4">
        <v>0.30538726485690992</v>
      </c>
      <c r="E7" s="4">
        <v>0.40371756922332153</v>
      </c>
    </row>
    <row r="8" spans="1:5" x14ac:dyDescent="0.25">
      <c r="A8" s="9">
        <v>10</v>
      </c>
      <c r="B8" s="4">
        <v>0.49426075392218183</v>
      </c>
      <c r="C8" s="4">
        <v>0.36815244897077504</v>
      </c>
      <c r="D8" s="4">
        <v>0.29392041240816197</v>
      </c>
      <c r="E8" s="4">
        <v>0.34589456275094066</v>
      </c>
    </row>
    <row r="9" spans="1:5" x14ac:dyDescent="0.25">
      <c r="A9" s="9">
        <v>12</v>
      </c>
      <c r="B9" s="4">
        <v>0.45137715239770448</v>
      </c>
      <c r="C9" s="4">
        <v>0.33188515379323108</v>
      </c>
      <c r="D9" s="4">
        <v>0.28246434274401838</v>
      </c>
      <c r="E9" s="4">
        <v>0.29693485454617785</v>
      </c>
    </row>
    <row r="10" spans="1:5" x14ac:dyDescent="0.25">
      <c r="A10" s="9">
        <v>14</v>
      </c>
      <c r="B10" s="4">
        <v>0.40991339921036052</v>
      </c>
      <c r="C10" s="4">
        <v>0.30232095827818761</v>
      </c>
      <c r="D10" s="4">
        <v>0.27640280869108258</v>
      </c>
      <c r="E10" s="4">
        <v>0.2557573453534846</v>
      </c>
    </row>
    <row r="11" spans="1:5" x14ac:dyDescent="0.25">
      <c r="A11" s="9">
        <v>16</v>
      </c>
      <c r="B11" s="4">
        <v>0.37364019455471692</v>
      </c>
      <c r="C11" s="4">
        <v>0.28628720184550255</v>
      </c>
      <c r="D11" s="4">
        <v>0.27015212406672995</v>
      </c>
      <c r="E11" s="4">
        <v>0.22203605572807358</v>
      </c>
    </row>
    <row r="12" spans="1:5" x14ac:dyDescent="0.25">
      <c r="A12" s="9">
        <v>18</v>
      </c>
      <c r="B12" s="4">
        <v>0.33586853605539624</v>
      </c>
      <c r="C12" s="4">
        <v>0.26994012860597982</v>
      </c>
      <c r="D12" s="4">
        <v>0.26498779312019005</v>
      </c>
      <c r="E12" s="4">
        <v>0.19474349150275652</v>
      </c>
    </row>
    <row r="13" spans="1:5" x14ac:dyDescent="0.25">
      <c r="A13" s="9">
        <v>20</v>
      </c>
      <c r="B13" s="4">
        <v>0.29558791843815618</v>
      </c>
      <c r="C13" s="4">
        <v>0.25161881342756015</v>
      </c>
      <c r="D13" s="4">
        <v>0.25388999608748336</v>
      </c>
      <c r="E13" s="4">
        <v>0.16572253224419675</v>
      </c>
    </row>
    <row r="14" spans="1:5" x14ac:dyDescent="0.25">
      <c r="A14" s="9">
        <v>22</v>
      </c>
      <c r="B14" s="4">
        <v>0.26297354469292206</v>
      </c>
      <c r="C14" s="4">
        <v>0.23623243858995607</v>
      </c>
      <c r="D14" s="4">
        <v>0.24076508144200162</v>
      </c>
      <c r="E14" s="4">
        <v>0.14315355151619177</v>
      </c>
    </row>
    <row r="15" spans="1:5" x14ac:dyDescent="0.25">
      <c r="A15" s="9">
        <v>24</v>
      </c>
      <c r="B15" s="4">
        <v>0.23140623699371601</v>
      </c>
      <c r="C15" s="4">
        <v>0.21898491557267513</v>
      </c>
      <c r="D15" s="4">
        <v>0.22177628289105353</v>
      </c>
      <c r="E15" s="4">
        <v>0.1263734018741402</v>
      </c>
    </row>
    <row r="16" spans="1:5" x14ac:dyDescent="0.25">
      <c r="A16" s="9">
        <v>26</v>
      </c>
      <c r="B16" s="4">
        <v>0.20032374974429745</v>
      </c>
      <c r="C16" s="4">
        <v>0.19661675415688618</v>
      </c>
      <c r="D16" s="4">
        <v>0.20116344841981906</v>
      </c>
      <c r="E16" s="4">
        <v>0.11170070968601083</v>
      </c>
    </row>
    <row r="17" spans="1:5" x14ac:dyDescent="0.25">
      <c r="A17" s="9">
        <v>28</v>
      </c>
      <c r="B17" s="4">
        <v>0.17161475054745881</v>
      </c>
      <c r="C17" s="4">
        <v>0.17146801075816054</v>
      </c>
      <c r="D17" s="4">
        <v>0.17820046960493413</v>
      </c>
      <c r="E17" s="4">
        <v>0.10028409571659892</v>
      </c>
    </row>
    <row r="18" spans="1:5" x14ac:dyDescent="0.25">
      <c r="A18" s="9">
        <v>30</v>
      </c>
      <c r="B18" s="4">
        <v>0.14543482940024113</v>
      </c>
      <c r="C18" s="4">
        <v>0.14543482940024113</v>
      </c>
      <c r="D18" s="4">
        <v>0.15341466277086735</v>
      </c>
      <c r="E18" s="4">
        <v>9.1373433410496793E-2</v>
      </c>
    </row>
    <row r="19" spans="1:5" x14ac:dyDescent="0.25">
      <c r="A19" s="9">
        <v>32</v>
      </c>
      <c r="B19" s="4">
        <v>0.12443776648084592</v>
      </c>
      <c r="C19" s="4">
        <v>0.12443776648084592</v>
      </c>
      <c r="D19" s="4">
        <v>0.12828968509861405</v>
      </c>
      <c r="E19" s="4">
        <v>8.4756007847368378E-2</v>
      </c>
    </row>
    <row r="20" spans="1:5" x14ac:dyDescent="0.25">
      <c r="A20" s="9">
        <v>34</v>
      </c>
      <c r="B20" s="4">
        <v>0.10044616166056773</v>
      </c>
      <c r="C20" s="4">
        <v>0.10044616166056773</v>
      </c>
      <c r="D20" s="4">
        <v>0.10475288841605625</v>
      </c>
      <c r="E20" s="4">
        <v>8.0176142247039242E-2</v>
      </c>
    </row>
    <row r="21" spans="1:5" x14ac:dyDescent="0.25">
      <c r="A21" s="9">
        <v>36</v>
      </c>
      <c r="B21" s="4">
        <v>8.2075661342892764E-2</v>
      </c>
      <c r="C21" s="4">
        <v>8.2075661342892764E-2</v>
      </c>
      <c r="D21" s="4">
        <v>8.4406680578738638E-2</v>
      </c>
      <c r="E21" s="4">
        <v>7.6057124143492874E-2</v>
      </c>
    </row>
    <row r="22" spans="1:5" x14ac:dyDescent="0.25">
      <c r="A22" s="9">
        <v>38</v>
      </c>
      <c r="B22" s="4">
        <v>6.4441893253781149E-2</v>
      </c>
      <c r="C22" s="4">
        <v>6.4441893253781149E-2</v>
      </c>
      <c r="D22" s="4">
        <v>6.6407447742602863E-2</v>
      </c>
      <c r="E22" s="4">
        <v>7.1976852677631473E-2</v>
      </c>
    </row>
    <row r="23" spans="1:5" x14ac:dyDescent="0.25">
      <c r="A23" s="9">
        <v>40</v>
      </c>
      <c r="B23" s="4">
        <v>4.9612441666194551E-2</v>
      </c>
      <c r="C23" s="4">
        <v>4.9612441666194551E-2</v>
      </c>
      <c r="D23" s="4">
        <v>5.1366612862232708E-2</v>
      </c>
      <c r="E23" s="4">
        <v>6.6484385035255208E-2</v>
      </c>
    </row>
    <row r="24" spans="1:5" x14ac:dyDescent="0.25">
      <c r="A24" s="9">
        <v>42</v>
      </c>
      <c r="B24" s="4">
        <v>3.5628562493598047E-2</v>
      </c>
      <c r="C24" s="4">
        <v>3.5628562493598047E-2</v>
      </c>
      <c r="D24" s="4">
        <v>3.7176722535250513E-2</v>
      </c>
      <c r="E24" s="4">
        <v>5.90594629404326E-2</v>
      </c>
    </row>
    <row r="25" spans="1:5" x14ac:dyDescent="0.25">
      <c r="A25" s="9">
        <v>44</v>
      </c>
      <c r="B25" s="4">
        <v>2.4089818219970568E-2</v>
      </c>
      <c r="C25" s="4">
        <v>2.4089818219970568E-2</v>
      </c>
      <c r="D25" s="4">
        <v>2.5484548042438861E-2</v>
      </c>
      <c r="E25" s="4">
        <v>4.9115272615802084E-2</v>
      </c>
    </row>
    <row r="26" spans="1:5" x14ac:dyDescent="0.25">
      <c r="A26" s="9">
        <v>46</v>
      </c>
      <c r="B26" s="4">
        <v>1.4473847599952305E-2</v>
      </c>
      <c r="C26" s="4">
        <v>1.4473847599952305E-2</v>
      </c>
      <c r="D26" s="4">
        <v>1.5537406471057169E-2</v>
      </c>
      <c r="E26" s="4">
        <v>3.8244839698435472E-2</v>
      </c>
    </row>
    <row r="27" spans="1:5" x14ac:dyDescent="0.25">
      <c r="A27" s="9">
        <v>48</v>
      </c>
      <c r="B27" s="4">
        <v>6.7447827419362229E-3</v>
      </c>
      <c r="C27" s="4">
        <v>6.7447827419362229E-3</v>
      </c>
      <c r="D27" s="4">
        <v>7.1005499751986599E-3</v>
      </c>
      <c r="E27" s="4">
        <v>2.4543618214727579E-2</v>
      </c>
    </row>
    <row r="28" spans="1:5" x14ac:dyDescent="0.25">
      <c r="A28" s="9">
        <v>50</v>
      </c>
      <c r="B28" s="5">
        <v>1.18913340149652E-16</v>
      </c>
      <c r="C28" s="4">
        <v>1.1891334014965183E-16</v>
      </c>
      <c r="D28" s="4">
        <v>1.2439064370845025E-16</v>
      </c>
      <c r="E28" s="4">
        <v>1.1891334014965183E-16</v>
      </c>
    </row>
    <row r="29" spans="1:5" x14ac:dyDescent="0.25">
      <c r="B29" s="6">
        <f t="shared" ref="B29:E29" si="0">AVERAGE(B3:B28)</f>
        <v>0.26068843025182153</v>
      </c>
      <c r="C29">
        <f t="shared" si="0"/>
        <v>0.22167824264796349</v>
      </c>
      <c r="D29">
        <f t="shared" si="0"/>
        <v>0.19075775402877815</v>
      </c>
      <c r="E29">
        <f t="shared" si="0"/>
        <v>0.19469685797982519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REPLICATION</vt:lpstr>
      <vt:lpstr>REPL HEURISTICS</vt:lpstr>
      <vt:lpstr>ANAND HEURISTICS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Schmidt</dc:creator>
  <cp:lastModifiedBy>Mark Schmidt</cp:lastModifiedBy>
  <dcterms:created xsi:type="dcterms:W3CDTF">2019-11-20T15:24:04Z</dcterms:created>
  <dcterms:modified xsi:type="dcterms:W3CDTF">2019-11-21T14:31:48Z</dcterms:modified>
</cp:coreProperties>
</file>