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0" yWindow="1770" windowWidth="15870" windowHeight="5715" activeTab="1"/>
  </bookViews>
  <sheets>
    <sheet name="Circuit" sheetId="1" r:id="rId1"/>
    <sheet name="state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0" i="2"/>
  <c r="G21" s="1"/>
  <c r="G22" s="1"/>
  <c r="G23" s="1"/>
  <c r="G25" s="1"/>
  <c r="C36"/>
  <c r="K7"/>
  <c r="K8" s="1"/>
  <c r="K9" s="1"/>
  <c r="K10" s="1"/>
  <c r="K11" s="1"/>
  <c r="K12" s="1"/>
  <c r="K13" s="1"/>
  <c r="K14" s="1"/>
  <c r="K15" s="1"/>
  <c r="K16" s="1"/>
  <c r="K17" s="1"/>
  <c r="K18" s="1"/>
  <c r="K19" s="1"/>
  <c r="K5"/>
  <c r="L6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C32" i="1"/>
</calcChain>
</file>

<file path=xl/sharedStrings.xml><?xml version="1.0" encoding="utf-8"?>
<sst xmlns="http://schemas.openxmlformats.org/spreadsheetml/2006/main" count="127" uniqueCount="88">
  <si>
    <t>ra2</t>
  </si>
  <si>
    <t>ra3</t>
  </si>
  <si>
    <t>ra4</t>
  </si>
  <si>
    <t>ra5/MCLR</t>
  </si>
  <si>
    <t>VSS</t>
  </si>
  <si>
    <t>rb0</t>
  </si>
  <si>
    <t>rb1</t>
  </si>
  <si>
    <t>rb2</t>
  </si>
  <si>
    <t>rb3</t>
  </si>
  <si>
    <t>rb4</t>
  </si>
  <si>
    <t>rb5</t>
  </si>
  <si>
    <t>VDD</t>
  </si>
  <si>
    <t>ra6</t>
  </si>
  <si>
    <t>ra7</t>
  </si>
  <si>
    <t>ra0</t>
  </si>
  <si>
    <t>ra1</t>
  </si>
  <si>
    <t>rb7/PGD</t>
  </si>
  <si>
    <t>rb6/PGC</t>
  </si>
  <si>
    <t>digit0-</t>
  </si>
  <si>
    <t>digit1-</t>
  </si>
  <si>
    <t>digit2-</t>
  </si>
  <si>
    <t>digit3-</t>
  </si>
  <si>
    <t>segm0+</t>
  </si>
  <si>
    <t>segm1+</t>
  </si>
  <si>
    <t>segm2+</t>
  </si>
  <si>
    <t>segm3+</t>
  </si>
  <si>
    <t>segm4+</t>
  </si>
  <si>
    <t>segm5+</t>
  </si>
  <si>
    <t>segm6+</t>
  </si>
  <si>
    <t>segm7+</t>
  </si>
  <si>
    <t>focus</t>
  </si>
  <si>
    <t>shutter</t>
  </si>
  <si>
    <t>transistors</t>
  </si>
  <si>
    <t>buttons</t>
  </si>
  <si>
    <t>button en-</t>
  </si>
  <si>
    <t>yellow</t>
  </si>
  <si>
    <t>red</t>
  </si>
  <si>
    <t>orange</t>
  </si>
  <si>
    <t>brown</t>
  </si>
  <si>
    <t>purple</t>
  </si>
  <si>
    <t>pink</t>
  </si>
  <si>
    <t>green</t>
  </si>
  <si>
    <t>white</t>
  </si>
  <si>
    <t>gray</t>
  </si>
  <si>
    <t>black</t>
  </si>
  <si>
    <t>blue</t>
  </si>
  <si>
    <t>value:</t>
  </si>
  <si>
    <t>LED MATRIX
*    *  *  
*   * * *  
*   * * *  
***  *  ***</t>
  </si>
  <si>
    <t>PIC16F628A</t>
  </si>
  <si>
    <t>UP</t>
  </si>
  <si>
    <t>DOWN</t>
  </si>
  <si>
    <t>A</t>
  </si>
  <si>
    <t>B</t>
  </si>
  <si>
    <t>SCREEN</t>
  </si>
  <si>
    <t>mAn</t>
  </si>
  <si>
    <t>manual</t>
  </si>
  <si>
    <t>exposure</t>
  </si>
  <si>
    <t>repeats</t>
  </si>
  <si>
    <t>timer</t>
  </si>
  <si>
    <t>auto</t>
  </si>
  <si>
    <t>\/</t>
  </si>
  <si>
    <t>/\</t>
  </si>
  <si>
    <t>time</t>
  </si>
  <si>
    <t>rep</t>
  </si>
  <si>
    <t>start</t>
  </si>
  <si>
    <t>trigger</t>
  </si>
  <si>
    <t>hold</t>
  </si>
  <si>
    <t>Auto</t>
  </si>
  <si>
    <t>ExP</t>
  </si>
  <si>
    <t>tImE</t>
  </si>
  <si>
    <t>adjuste</t>
  </si>
  <si>
    <t>adjustt</t>
  </si>
  <si>
    <t>adjustr</t>
  </si>
  <si>
    <t>a</t>
  </si>
  <si>
    <t>t</t>
  </si>
  <si>
    <t>r</t>
  </si>
  <si>
    <t>++</t>
  </si>
  <si>
    <t>--</t>
  </si>
  <si>
    <t>fine</t>
  </si>
  <si>
    <t>e</t>
  </si>
  <si>
    <t>state</t>
  </si>
  <si>
    <t>digits</t>
  </si>
  <si>
    <t>ce</t>
  </si>
  <si>
    <t>ct</t>
  </si>
  <si>
    <t>FOSC</t>
  </si>
  <si>
    <t>sec</t>
  </si>
  <si>
    <t>prescale</t>
  </si>
  <si>
    <t>postscale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</si>
</sst>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/>
      <name val="Consolas"/>
      <family val="3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right"/>
    </xf>
    <xf numFmtId="0" fontId="0" fillId="2" borderId="4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5" xfId="0" applyFill="1" applyBorder="1"/>
    <xf numFmtId="0" fontId="0" fillId="5" borderId="6" xfId="0" applyFill="1" applyBorder="1" applyAlignment="1">
      <alignment horizontal="left"/>
    </xf>
    <xf numFmtId="0" fontId="0" fillId="5" borderId="7" xfId="0" applyFill="1" applyBorder="1"/>
    <xf numFmtId="0" fontId="0" fillId="6" borderId="4" xfId="0" applyFill="1" applyBorder="1" applyAlignment="1">
      <alignment horizontal="left"/>
    </xf>
    <xf numFmtId="0" fontId="0" fillId="6" borderId="5" xfId="0" applyFill="1" applyBorder="1"/>
    <xf numFmtId="0" fontId="0" fillId="7" borderId="5" xfId="0" applyFill="1" applyBorder="1"/>
    <xf numFmtId="0" fontId="0" fillId="4" borderId="0" xfId="0" applyFill="1"/>
    <xf numFmtId="0" fontId="0" fillId="3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/>
    <xf numFmtId="0" fontId="0" fillId="2" borderId="0" xfId="0" applyFill="1"/>
    <xf numFmtId="0" fontId="0" fillId="11" borderId="0" xfId="0" applyFill="1"/>
    <xf numFmtId="0" fontId="0" fillId="0" borderId="1" xfId="0" applyBorder="1" applyAlignment="1">
      <alignment horizontal="center" vertical="center"/>
    </xf>
    <xf numFmtId="0" fontId="2" fillId="8" borderId="0" xfId="0" applyFont="1" applyFill="1"/>
    <xf numFmtId="0" fontId="0" fillId="12" borderId="0" xfId="0" applyFill="1"/>
    <xf numFmtId="0" fontId="0" fillId="13" borderId="0" xfId="0" applyFill="1"/>
    <xf numFmtId="0" fontId="1" fillId="14" borderId="0" xfId="0" applyFont="1" applyFill="1"/>
    <xf numFmtId="0" fontId="3" fillId="14" borderId="0" xfId="0" applyFont="1" applyFill="1"/>
    <xf numFmtId="0" fontId="1" fillId="15" borderId="0" xfId="0" applyFont="1" applyFill="1"/>
    <xf numFmtId="0" fontId="0" fillId="16" borderId="0" xfId="0" applyFill="1"/>
    <xf numFmtId="0" fontId="0" fillId="10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/>
    <xf numFmtId="0" fontId="0" fillId="0" borderId="0" xfId="0"/>
    <xf numFmtId="0" fontId="0" fillId="0" borderId="0" xfId="0" quotePrefix="1"/>
    <xf numFmtId="0" fontId="0" fillId="8" borderId="0" xfId="0" applyFill="1"/>
    <xf numFmtId="0" fontId="0" fillId="0" borderId="0" xfId="0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AB97"/>
      <color rgb="FF996633"/>
      <color rgb="FFFF33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32"/>
  <sheetViews>
    <sheetView topLeftCell="A13" workbookViewId="0">
      <selection activeCell="E31" sqref="E31"/>
    </sheetView>
  </sheetViews>
  <sheetFormatPr defaultRowHeight="15"/>
  <sheetData>
    <row r="2" spans="1:15">
      <c r="L2" s="15"/>
      <c r="M2" s="15"/>
      <c r="N2" s="15"/>
      <c r="O2" s="15"/>
    </row>
    <row r="3" spans="1:15" ht="15.75" thickBot="1">
      <c r="D3" t="s">
        <v>48</v>
      </c>
      <c r="L3" t="s">
        <v>18</v>
      </c>
      <c r="M3" t="s">
        <v>19</v>
      </c>
      <c r="N3" t="s">
        <v>20</v>
      </c>
      <c r="O3" t="s">
        <v>21</v>
      </c>
    </row>
    <row r="4" spans="1:15">
      <c r="A4" s="25" t="s">
        <v>42</v>
      </c>
      <c r="B4" s="29">
        <v>2</v>
      </c>
      <c r="C4" s="5" t="s">
        <v>0</v>
      </c>
      <c r="D4" s="3">
        <v>1</v>
      </c>
      <c r="E4" s="1">
        <v>18</v>
      </c>
      <c r="F4" t="s">
        <v>15</v>
      </c>
      <c r="G4" s="17">
        <v>1</v>
      </c>
      <c r="H4" s="20" t="s">
        <v>37</v>
      </c>
      <c r="J4" s="17"/>
      <c r="K4" t="s">
        <v>22</v>
      </c>
      <c r="L4" s="41" t="s">
        <v>47</v>
      </c>
      <c r="M4" s="42"/>
      <c r="N4" s="42"/>
      <c r="O4" s="43"/>
    </row>
    <row r="5" spans="1:15">
      <c r="A5" s="23" t="s">
        <v>40</v>
      </c>
      <c r="B5" s="29">
        <v>3</v>
      </c>
      <c r="C5" s="5" t="s">
        <v>1</v>
      </c>
      <c r="D5" s="4">
        <v>2</v>
      </c>
      <c r="E5" s="2">
        <v>17</v>
      </c>
      <c r="F5" t="s">
        <v>14</v>
      </c>
      <c r="G5" s="17">
        <v>0</v>
      </c>
      <c r="H5" s="19" t="s">
        <v>36</v>
      </c>
      <c r="J5" s="17"/>
      <c r="K5" t="s">
        <v>23</v>
      </c>
      <c r="L5" s="44"/>
      <c r="M5" s="45"/>
      <c r="N5" s="45"/>
      <c r="O5" s="46"/>
    </row>
    <row r="6" spans="1:15">
      <c r="A6" s="18"/>
      <c r="B6" s="16"/>
      <c r="C6" s="5" t="s">
        <v>2</v>
      </c>
      <c r="D6" s="4">
        <v>3</v>
      </c>
      <c r="E6" s="2">
        <v>16</v>
      </c>
      <c r="F6" t="s">
        <v>13</v>
      </c>
      <c r="G6" s="17">
        <v>7</v>
      </c>
      <c r="H6" s="22" t="s">
        <v>35</v>
      </c>
      <c r="J6" s="17"/>
      <c r="K6" t="s">
        <v>24</v>
      </c>
      <c r="L6" s="44"/>
      <c r="M6" s="45"/>
      <c r="N6" s="45"/>
      <c r="O6" s="46"/>
    </row>
    <row r="7" spans="1:15">
      <c r="C7" s="5" t="s">
        <v>3</v>
      </c>
      <c r="D7" s="6">
        <v>4</v>
      </c>
      <c r="E7" s="2">
        <v>15</v>
      </c>
      <c r="F7" t="s">
        <v>12</v>
      </c>
      <c r="G7" s="17">
        <v>6</v>
      </c>
      <c r="H7" s="24" t="s">
        <v>38</v>
      </c>
      <c r="J7" s="17"/>
      <c r="K7" t="s">
        <v>25</v>
      </c>
      <c r="L7" s="44"/>
      <c r="M7" s="45"/>
      <c r="N7" s="45"/>
      <c r="O7" s="46"/>
    </row>
    <row r="8" spans="1:15">
      <c r="C8" s="5" t="s">
        <v>4</v>
      </c>
      <c r="D8" s="11">
        <v>5</v>
      </c>
      <c r="E8" s="12">
        <v>14</v>
      </c>
      <c r="F8" t="s">
        <v>11</v>
      </c>
      <c r="J8" s="17"/>
      <c r="K8" t="s">
        <v>26</v>
      </c>
      <c r="L8" s="44"/>
      <c r="M8" s="45"/>
      <c r="N8" s="45"/>
      <c r="O8" s="46"/>
    </row>
    <row r="9" spans="1:15">
      <c r="A9" s="27" t="s">
        <v>45</v>
      </c>
      <c r="B9" s="30">
        <v>0</v>
      </c>
      <c r="C9" s="5" t="s">
        <v>5</v>
      </c>
      <c r="D9" s="7">
        <v>6</v>
      </c>
      <c r="E9" s="13">
        <v>13</v>
      </c>
      <c r="F9" t="s">
        <v>16</v>
      </c>
      <c r="G9" s="20"/>
      <c r="J9" s="17"/>
      <c r="K9" t="s">
        <v>27</v>
      </c>
      <c r="L9" s="44"/>
      <c r="M9" s="45"/>
      <c r="N9" s="45"/>
      <c r="O9" s="46"/>
    </row>
    <row r="10" spans="1:15">
      <c r="A10" s="26" t="s">
        <v>44</v>
      </c>
      <c r="B10" s="30">
        <v>1</v>
      </c>
      <c r="C10" s="5" t="s">
        <v>6</v>
      </c>
      <c r="D10" s="7">
        <v>7</v>
      </c>
      <c r="E10" s="13">
        <v>12</v>
      </c>
      <c r="F10" t="s">
        <v>17</v>
      </c>
      <c r="G10" s="20"/>
      <c r="J10" s="17"/>
      <c r="K10" t="s">
        <v>28</v>
      </c>
      <c r="L10" s="44"/>
      <c r="M10" s="45"/>
      <c r="N10" s="45"/>
      <c r="O10" s="46"/>
    </row>
    <row r="11" spans="1:15" ht="15.75" thickBot="1">
      <c r="A11" s="24" t="s">
        <v>38</v>
      </c>
      <c r="B11" s="30">
        <v>2</v>
      </c>
      <c r="C11" s="5" t="s">
        <v>7</v>
      </c>
      <c r="D11" s="7">
        <v>8</v>
      </c>
      <c r="E11" s="8">
        <v>11</v>
      </c>
      <c r="F11" t="s">
        <v>10</v>
      </c>
      <c r="G11" s="17">
        <v>5</v>
      </c>
      <c r="H11" s="14" t="s">
        <v>41</v>
      </c>
      <c r="J11" s="17"/>
      <c r="K11" t="s">
        <v>29</v>
      </c>
      <c r="L11" s="47"/>
      <c r="M11" s="48"/>
      <c r="N11" s="48"/>
      <c r="O11" s="49"/>
    </row>
    <row r="12" spans="1:15" ht="15.75" thickBot="1">
      <c r="A12" s="28" t="s">
        <v>43</v>
      </c>
      <c r="B12" s="30">
        <v>3</v>
      </c>
      <c r="C12" s="5" t="s">
        <v>8</v>
      </c>
      <c r="D12" s="9">
        <v>9</v>
      </c>
      <c r="E12" s="10">
        <v>10</v>
      </c>
      <c r="F12" t="s">
        <v>9</v>
      </c>
      <c r="G12" s="17">
        <v>4</v>
      </c>
      <c r="H12" s="17" t="s">
        <v>39</v>
      </c>
      <c r="L12">
        <v>0</v>
      </c>
      <c r="M12">
        <v>1</v>
      </c>
      <c r="N12">
        <v>2</v>
      </c>
      <c r="O12">
        <v>3</v>
      </c>
    </row>
    <row r="13" spans="1:15" ht="15.75" thickBot="1">
      <c r="L13" s="50" t="s">
        <v>33</v>
      </c>
      <c r="M13" s="51"/>
      <c r="N13" s="51"/>
      <c r="O13" s="52"/>
    </row>
    <row r="14" spans="1:15">
      <c r="L14" s="53" t="s">
        <v>34</v>
      </c>
      <c r="M14" s="53"/>
      <c r="N14" s="53"/>
      <c r="O14" s="53"/>
    </row>
    <row r="15" spans="1:15">
      <c r="L15" s="54"/>
      <c r="M15" s="54"/>
      <c r="N15" s="54"/>
      <c r="O15" s="54"/>
    </row>
    <row r="18" spans="1:13" ht="15.75" thickBot="1">
      <c r="L18" s="20"/>
      <c r="M18" s="20"/>
    </row>
    <row r="19" spans="1:13" ht="15.75" thickBot="1">
      <c r="D19" s="39">
        <v>0</v>
      </c>
      <c r="E19" s="40"/>
      <c r="G19">
        <v>7</v>
      </c>
      <c r="H19" s="22" t="s">
        <v>35</v>
      </c>
      <c r="L19" t="s">
        <v>30</v>
      </c>
      <c r="M19" t="s">
        <v>31</v>
      </c>
    </row>
    <row r="20" spans="1:13" ht="15.75" thickBot="1">
      <c r="A20" s="24" t="s">
        <v>38</v>
      </c>
      <c r="B20">
        <v>6</v>
      </c>
      <c r="C20" s="36">
        <v>0</v>
      </c>
      <c r="D20" s="56"/>
      <c r="E20" s="57"/>
      <c r="F20" s="36">
        <v>1</v>
      </c>
      <c r="G20">
        <v>0</v>
      </c>
      <c r="H20" s="19" t="s">
        <v>36</v>
      </c>
      <c r="L20" s="50" t="s">
        <v>32</v>
      </c>
      <c r="M20" s="52"/>
    </row>
    <row r="21" spans="1:13">
      <c r="C21" s="37"/>
      <c r="D21" s="58"/>
      <c r="E21" s="59"/>
      <c r="F21" s="37"/>
    </row>
    <row r="22" spans="1:13">
      <c r="C22" s="37"/>
      <c r="D22" s="58"/>
      <c r="E22" s="59"/>
      <c r="F22" s="37"/>
    </row>
    <row r="23" spans="1:13" ht="15.75" thickBot="1">
      <c r="C23" s="38"/>
      <c r="D23" s="60"/>
      <c r="E23" s="61"/>
      <c r="F23" s="38"/>
    </row>
    <row r="24" spans="1:13" ht="15.75" thickBot="1">
      <c r="D24" s="39">
        <v>0</v>
      </c>
      <c r="E24" s="40"/>
      <c r="G24">
        <v>5</v>
      </c>
      <c r="H24" s="14" t="s">
        <v>41</v>
      </c>
    </row>
    <row r="25" spans="1:13">
      <c r="A25" s="17" t="s">
        <v>39</v>
      </c>
      <c r="B25">
        <v>4</v>
      </c>
      <c r="C25" s="36">
        <v>0</v>
      </c>
      <c r="D25" s="56"/>
      <c r="E25" s="57"/>
      <c r="F25" s="36">
        <v>1</v>
      </c>
      <c r="G25">
        <v>2</v>
      </c>
      <c r="H25" s="25" t="s">
        <v>42</v>
      </c>
    </row>
    <row r="26" spans="1:13">
      <c r="C26" s="37"/>
      <c r="D26" s="58"/>
      <c r="E26" s="59"/>
      <c r="F26" s="37"/>
    </row>
    <row r="27" spans="1:13">
      <c r="C27" s="37"/>
      <c r="D27" s="58"/>
      <c r="E27" s="59"/>
      <c r="F27" s="37"/>
    </row>
    <row r="28" spans="1:13" ht="15.75" thickBot="1">
      <c r="C28" s="38"/>
      <c r="D28" s="60"/>
      <c r="E28" s="61"/>
      <c r="F28" s="38"/>
    </row>
    <row r="29" spans="1:13">
      <c r="D29" s="55">
        <v>1</v>
      </c>
      <c r="E29" s="55"/>
      <c r="G29">
        <v>3</v>
      </c>
      <c r="H29" s="23" t="s">
        <v>40</v>
      </c>
    </row>
    <row r="30" spans="1:13" ht="15.75" thickBot="1"/>
    <row r="31" spans="1:13" ht="15.75" thickBot="1">
      <c r="G31" s="21">
        <v>1</v>
      </c>
      <c r="H31">
        <v>1</v>
      </c>
      <c r="I31" s="20" t="s">
        <v>37</v>
      </c>
    </row>
    <row r="32" spans="1:13">
      <c r="B32" t="s">
        <v>46</v>
      </c>
      <c r="C32" t="str">
        <f>CONCATENATE("0x",DEC2HEX(D19*(2^G19)+F20*(2^G20)+F25*(2^G25)+D29*(2^G29)+C25*(2^B25)+C20*(2^B20)+D24*(2^G24)+G31*(2^H31)))</f>
        <v>0xF</v>
      </c>
    </row>
  </sheetData>
  <mergeCells count="14">
    <mergeCell ref="D29:E29"/>
    <mergeCell ref="D25:E28"/>
    <mergeCell ref="D20:E23"/>
    <mergeCell ref="D19:E19"/>
    <mergeCell ref="C20:C23"/>
    <mergeCell ref="F20:F23"/>
    <mergeCell ref="D24:E24"/>
    <mergeCell ref="C25:C28"/>
    <mergeCell ref="F25:F28"/>
    <mergeCell ref="L4:O11"/>
    <mergeCell ref="L13:O13"/>
    <mergeCell ref="L14:O14"/>
    <mergeCell ref="L20:M20"/>
    <mergeCell ref="L15:O15"/>
  </mergeCells>
  <conditionalFormatting sqref="G31 D19:E19 F20:F23 D24:E24 C20:C23 C25:C28 D29:E29 F25:F2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M36"/>
  <sheetViews>
    <sheetView tabSelected="1" topLeftCell="A13" workbookViewId="0">
      <selection activeCell="F24" sqref="F24"/>
    </sheetView>
  </sheetViews>
  <sheetFormatPr defaultRowHeight="15"/>
  <sheetData>
    <row r="1" spans="2:13">
      <c r="D1" s="31" t="s">
        <v>53</v>
      </c>
      <c r="E1" s="31" t="s">
        <v>49</v>
      </c>
      <c r="F1" s="31" t="s">
        <v>50</v>
      </c>
      <c r="G1" s="31" t="s">
        <v>51</v>
      </c>
      <c r="H1" s="31" t="s">
        <v>52</v>
      </c>
      <c r="K1" s="31" t="s">
        <v>79</v>
      </c>
      <c r="L1" s="31" t="s">
        <v>74</v>
      </c>
      <c r="M1" s="31" t="s">
        <v>75</v>
      </c>
    </row>
    <row r="2" spans="2:13">
      <c r="B2" s="31"/>
      <c r="C2" s="31" t="s">
        <v>55</v>
      </c>
      <c r="D2" s="31" t="s">
        <v>54</v>
      </c>
      <c r="E2" s="31" t="s">
        <v>61</v>
      </c>
      <c r="F2" s="31" t="s">
        <v>60</v>
      </c>
      <c r="G2" s="31" t="s">
        <v>65</v>
      </c>
      <c r="H2" s="31" t="s">
        <v>66</v>
      </c>
      <c r="J2" s="31">
        <v>0</v>
      </c>
      <c r="K2" s="32">
        <v>0.05</v>
      </c>
    </row>
    <row r="3" spans="2:13">
      <c r="C3" s="31" t="s">
        <v>59</v>
      </c>
      <c r="D3" s="31" t="s">
        <v>67</v>
      </c>
      <c r="E3" s="31" t="s">
        <v>61</v>
      </c>
      <c r="F3" s="31" t="s">
        <v>60</v>
      </c>
      <c r="H3" s="31" t="s">
        <v>64</v>
      </c>
      <c r="J3" s="32">
        <v>1</v>
      </c>
      <c r="K3" s="34">
        <v>0.1</v>
      </c>
    </row>
    <row r="4" spans="2:13">
      <c r="C4" s="31" t="s">
        <v>56</v>
      </c>
      <c r="D4" s="31" t="s">
        <v>68</v>
      </c>
      <c r="E4" s="31" t="s">
        <v>61</v>
      </c>
      <c r="F4" s="31" t="s">
        <v>60</v>
      </c>
      <c r="H4" s="31" t="s">
        <v>70</v>
      </c>
      <c r="J4" s="32">
        <v>2</v>
      </c>
      <c r="K4" s="32">
        <v>0.25</v>
      </c>
    </row>
    <row r="5" spans="2:13">
      <c r="C5" s="31" t="s">
        <v>58</v>
      </c>
      <c r="D5" s="31" t="s">
        <v>69</v>
      </c>
      <c r="E5" s="31" t="s">
        <v>61</v>
      </c>
      <c r="F5" s="31" t="s">
        <v>60</v>
      </c>
      <c r="H5" s="31" t="s">
        <v>71</v>
      </c>
      <c r="J5" s="32">
        <v>3</v>
      </c>
      <c r="K5" s="32">
        <f>K6/2</f>
        <v>0.5</v>
      </c>
      <c r="L5">
        <v>0.5</v>
      </c>
    </row>
    <row r="6" spans="2:13">
      <c r="C6" s="31" t="s">
        <v>57</v>
      </c>
      <c r="D6" s="31" t="s">
        <v>63</v>
      </c>
      <c r="E6" s="31" t="s">
        <v>61</v>
      </c>
      <c r="F6" s="31" t="s">
        <v>60</v>
      </c>
      <c r="H6" s="31" t="s">
        <v>72</v>
      </c>
      <c r="J6" s="32">
        <v>4</v>
      </c>
      <c r="K6" s="32">
        <v>1</v>
      </c>
      <c r="L6" s="34">
        <f t="shared" ref="L6:L19" si="0">L5*2</f>
        <v>1</v>
      </c>
      <c r="M6" s="34">
        <v>1</v>
      </c>
    </row>
    <row r="7" spans="2:13">
      <c r="C7" s="31"/>
      <c r="J7" s="32">
        <v>5</v>
      </c>
      <c r="K7" s="32">
        <f t="shared" ref="K7:K19" si="1">K6*2</f>
        <v>2</v>
      </c>
      <c r="L7" s="32">
        <f t="shared" si="0"/>
        <v>2</v>
      </c>
      <c r="M7">
        <v>2</v>
      </c>
    </row>
    <row r="8" spans="2:13">
      <c r="J8" s="32">
        <v>6</v>
      </c>
      <c r="K8" s="32">
        <f t="shared" si="1"/>
        <v>4</v>
      </c>
      <c r="L8" s="32">
        <f t="shared" si="0"/>
        <v>4</v>
      </c>
      <c r="M8">
        <v>4</v>
      </c>
    </row>
    <row r="9" spans="2:13">
      <c r="C9" s="31" t="s">
        <v>65</v>
      </c>
      <c r="D9" s="31" t="s">
        <v>62</v>
      </c>
      <c r="J9" s="32">
        <v>7</v>
      </c>
      <c r="K9" s="32">
        <f t="shared" si="1"/>
        <v>8</v>
      </c>
      <c r="L9" s="32">
        <f t="shared" si="0"/>
        <v>8</v>
      </c>
      <c r="M9">
        <v>8</v>
      </c>
    </row>
    <row r="10" spans="2:13">
      <c r="C10" s="31" t="s">
        <v>66</v>
      </c>
      <c r="D10" s="31" t="s">
        <v>62</v>
      </c>
      <c r="H10" s="31" t="s">
        <v>55</v>
      </c>
      <c r="J10" s="32">
        <v>8</v>
      </c>
      <c r="K10" s="32">
        <f t="shared" si="1"/>
        <v>16</v>
      </c>
      <c r="L10" s="32">
        <f t="shared" si="0"/>
        <v>16</v>
      </c>
      <c r="M10">
        <v>16</v>
      </c>
    </row>
    <row r="11" spans="2:13">
      <c r="J11" s="32">
        <v>9</v>
      </c>
      <c r="K11" s="32">
        <f t="shared" si="1"/>
        <v>32</v>
      </c>
      <c r="L11" s="32">
        <f t="shared" si="0"/>
        <v>32</v>
      </c>
      <c r="M11">
        <v>32</v>
      </c>
    </row>
    <row r="12" spans="2:13">
      <c r="C12" s="31" t="s">
        <v>70</v>
      </c>
      <c r="D12" s="31" t="s">
        <v>73</v>
      </c>
      <c r="E12" s="33" t="s">
        <v>76</v>
      </c>
      <c r="F12" s="33" t="s">
        <v>77</v>
      </c>
      <c r="G12" s="31" t="s">
        <v>78</v>
      </c>
      <c r="H12" s="31" t="s">
        <v>56</v>
      </c>
      <c r="J12" s="32">
        <v>10</v>
      </c>
      <c r="K12" s="32">
        <f t="shared" si="1"/>
        <v>64</v>
      </c>
      <c r="L12" s="32">
        <f t="shared" si="0"/>
        <v>64</v>
      </c>
      <c r="M12">
        <v>64</v>
      </c>
    </row>
    <row r="13" spans="2:13">
      <c r="C13" s="31" t="s">
        <v>71</v>
      </c>
      <c r="D13" s="31" t="s">
        <v>74</v>
      </c>
      <c r="E13" s="33" t="s">
        <v>76</v>
      </c>
      <c r="F13" s="33" t="s">
        <v>77</v>
      </c>
      <c r="G13" s="31" t="s">
        <v>78</v>
      </c>
      <c r="H13" s="31" t="s">
        <v>58</v>
      </c>
      <c r="J13" s="32">
        <v>11</v>
      </c>
      <c r="K13" s="32">
        <f t="shared" si="1"/>
        <v>128</v>
      </c>
      <c r="L13" s="32">
        <f t="shared" si="0"/>
        <v>128</v>
      </c>
      <c r="M13">
        <v>128</v>
      </c>
    </row>
    <row r="14" spans="2:13">
      <c r="C14" s="31" t="s">
        <v>72</v>
      </c>
      <c r="D14" s="31" t="s">
        <v>75</v>
      </c>
      <c r="E14" s="33" t="s">
        <v>76</v>
      </c>
      <c r="F14" s="33" t="s">
        <v>77</v>
      </c>
      <c r="G14" s="31" t="s">
        <v>78</v>
      </c>
      <c r="H14" s="31" t="s">
        <v>57</v>
      </c>
      <c r="J14" s="32">
        <v>12</v>
      </c>
      <c r="K14" s="32">
        <f t="shared" si="1"/>
        <v>256</v>
      </c>
      <c r="L14" s="32">
        <f t="shared" si="0"/>
        <v>256</v>
      </c>
      <c r="M14">
        <v>256</v>
      </c>
    </row>
    <row r="15" spans="2:13">
      <c r="J15" s="32">
        <v>13</v>
      </c>
      <c r="K15" s="32">
        <f t="shared" si="1"/>
        <v>512</v>
      </c>
      <c r="L15" s="32">
        <f t="shared" si="0"/>
        <v>512</v>
      </c>
      <c r="M15">
        <v>512</v>
      </c>
    </row>
    <row r="16" spans="2:13">
      <c r="J16" s="32">
        <v>14</v>
      </c>
      <c r="K16" s="32">
        <f t="shared" si="1"/>
        <v>1024</v>
      </c>
      <c r="L16" s="32">
        <f t="shared" si="0"/>
        <v>1024</v>
      </c>
      <c r="M16">
        <v>1024</v>
      </c>
    </row>
    <row r="17" spans="2:12">
      <c r="J17" s="32">
        <v>15</v>
      </c>
      <c r="K17" s="32">
        <f t="shared" si="1"/>
        <v>2048</v>
      </c>
      <c r="L17" s="32">
        <f t="shared" si="0"/>
        <v>2048</v>
      </c>
    </row>
    <row r="18" spans="2:12">
      <c r="J18" s="32">
        <v>16</v>
      </c>
      <c r="K18" s="32">
        <f t="shared" si="1"/>
        <v>4096</v>
      </c>
      <c r="L18" s="32">
        <f t="shared" si="0"/>
        <v>4096</v>
      </c>
    </row>
    <row r="19" spans="2:12">
      <c r="B19" s="32" t="s">
        <v>80</v>
      </c>
      <c r="C19">
        <v>1</v>
      </c>
      <c r="J19" s="32">
        <v>17</v>
      </c>
      <c r="K19" s="32">
        <f t="shared" si="1"/>
        <v>8192</v>
      </c>
      <c r="L19" s="32">
        <f t="shared" si="0"/>
        <v>8192</v>
      </c>
    </row>
    <row r="20" spans="2:12">
      <c r="B20" s="32" t="s">
        <v>81</v>
      </c>
      <c r="C20">
        <v>4</v>
      </c>
      <c r="F20" s="35" t="s">
        <v>84</v>
      </c>
      <c r="G20">
        <f>8*1000*1000</f>
        <v>8000000</v>
      </c>
      <c r="J20" s="32"/>
      <c r="K20" s="32"/>
    </row>
    <row r="21" spans="2:12">
      <c r="E21" s="35" t="s">
        <v>86</v>
      </c>
      <c r="F21" s="35">
        <v>16</v>
      </c>
      <c r="G21">
        <f>G20/F21</f>
        <v>500000</v>
      </c>
    </row>
    <row r="22" spans="2:12">
      <c r="E22" s="35" t="s">
        <v>58</v>
      </c>
      <c r="F22">
        <v>250</v>
      </c>
      <c r="G22" s="35">
        <f>G21/F22</f>
        <v>2000</v>
      </c>
    </row>
    <row r="23" spans="2:12">
      <c r="B23" s="32" t="s">
        <v>79</v>
      </c>
      <c r="C23">
        <v>3</v>
      </c>
      <c r="E23" s="35" t="s">
        <v>87</v>
      </c>
      <c r="F23" s="35">
        <v>10</v>
      </c>
      <c r="G23">
        <f>G22/F23</f>
        <v>200</v>
      </c>
    </row>
    <row r="24" spans="2:12">
      <c r="B24" s="32" t="s">
        <v>74</v>
      </c>
      <c r="C24">
        <v>3</v>
      </c>
    </row>
    <row r="25" spans="2:12">
      <c r="B25" s="32" t="s">
        <v>75</v>
      </c>
      <c r="C25">
        <v>3</v>
      </c>
      <c r="G25">
        <f>1/G23</f>
        <v>5.0000000000000001E-3</v>
      </c>
      <c r="H25" s="35" t="s">
        <v>85</v>
      </c>
    </row>
    <row r="28" spans="2:12">
      <c r="B28" s="32" t="s">
        <v>82</v>
      </c>
      <c r="C28">
        <v>3</v>
      </c>
    </row>
    <row r="29" spans="2:12">
      <c r="B29" s="32" t="s">
        <v>83</v>
      </c>
      <c r="C29">
        <v>3</v>
      </c>
    </row>
    <row r="36" spans="3:3">
      <c r="C36">
        <f>SUM(C19:C33)</f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Circuit</vt:lpstr>
      <vt:lpstr>states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Yeremin</dc:creator>
  <cp:lastModifiedBy>Igor Yeremin</cp:lastModifiedBy>
  <dcterms:created xsi:type="dcterms:W3CDTF">2010-10-23T16:22:23Z</dcterms:created>
  <dcterms:modified xsi:type="dcterms:W3CDTF">2010-11-02T23:30:40Z</dcterms:modified>
</cp:coreProperties>
</file>