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https://jamkstudent-my.sharepoint.com/personal/n4924_student_jamk_fi/Documents/Desktop/Yritysverkot/Harjoitustyö/Jako/"/>
    </mc:Choice>
  </mc:AlternateContent>
  <xr:revisionPtr revIDLastSave="1" documentId="8_{74801D8E-BE7F-44F8-90B1-F36C1FA51A83}" xr6:coauthVersionLast="45" xr6:coauthVersionMax="45" xr10:uidLastSave="{9FDEDE00-197F-442A-9086-56B67789DC85}"/>
  <bookViews>
    <workbookView xWindow="2244" yWindow="1176" windowWidth="17280" windowHeight="89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" l="1"/>
  <c r="F7" i="1"/>
  <c r="G7" i="1"/>
  <c r="H7" i="1"/>
  <c r="I7" i="1"/>
  <c r="E11" i="1"/>
  <c r="F11" i="1"/>
  <c r="G11" i="1"/>
  <c r="H11" i="1"/>
  <c r="I11" i="1"/>
  <c r="E15" i="1"/>
  <c r="F15" i="1"/>
  <c r="G15" i="1"/>
  <c r="H15" i="1"/>
  <c r="I15" i="1"/>
  <c r="K35" i="1" l="1"/>
  <c r="E27" i="1"/>
  <c r="F27" i="1"/>
  <c r="G27" i="1"/>
  <c r="H27" i="1"/>
  <c r="I27" i="1"/>
  <c r="J27" i="1"/>
  <c r="E23" i="1"/>
  <c r="F23" i="1"/>
  <c r="G23" i="1"/>
  <c r="G31" i="1" s="1"/>
  <c r="H23" i="1"/>
  <c r="I23" i="1"/>
  <c r="J23" i="1"/>
  <c r="E19" i="1"/>
  <c r="F19" i="1"/>
  <c r="G19" i="1"/>
  <c r="H19" i="1"/>
  <c r="I19" i="1"/>
  <c r="J19" i="1"/>
  <c r="J15" i="1"/>
  <c r="D15" i="1"/>
  <c r="J11" i="1"/>
  <c r="D11" i="1"/>
  <c r="J7" i="1"/>
  <c r="D7" i="1"/>
  <c r="K7" i="1" s="1"/>
  <c r="K4" i="1"/>
  <c r="D19" i="1"/>
  <c r="F31" i="1" l="1"/>
  <c r="I31" i="1"/>
  <c r="E31" i="1"/>
  <c r="J31" i="1"/>
  <c r="H31" i="1"/>
  <c r="K19" i="1"/>
  <c r="K15" i="1"/>
  <c r="K11" i="1" l="1"/>
  <c r="D27" i="1"/>
  <c r="D23" i="1"/>
  <c r="D31" i="1" l="1"/>
  <c r="K31" i="1" s="1"/>
  <c r="K23" i="1"/>
  <c r="K27" i="1"/>
</calcChain>
</file>

<file path=xl/sharedStrings.xml><?xml version="1.0" encoding="utf-8"?>
<sst xmlns="http://schemas.openxmlformats.org/spreadsheetml/2006/main" count="49" uniqueCount="30">
  <si>
    <t>Site 1</t>
  </si>
  <si>
    <t>Site 2</t>
  </si>
  <si>
    <t>Site 3</t>
  </si>
  <si>
    <t>Site 4</t>
  </si>
  <si>
    <t>sähköposti</t>
  </si>
  <si>
    <t>kbit/s</t>
  </si>
  <si>
    <t>YHT</t>
  </si>
  <si>
    <t>Mbit/s</t>
  </si>
  <si>
    <t>Henkilöä/site:</t>
  </si>
  <si>
    <t>Ominaisliikenne:</t>
  </si>
  <si>
    <t>YHTEENSÄ:</t>
  </si>
  <si>
    <t>Kokonaisliikenne</t>
  </si>
  <si>
    <t>VPN</t>
  </si>
  <si>
    <t>Pilvipalvelut</t>
  </si>
  <si>
    <t>Gbit/s</t>
  </si>
  <si>
    <t>Site 5</t>
  </si>
  <si>
    <t>Site 6</t>
  </si>
  <si>
    <t>Sites 7-11</t>
  </si>
  <si>
    <t>Toimipiste: Saksa</t>
  </si>
  <si>
    <t>Toimipiste: Ranska</t>
  </si>
  <si>
    <t>Toimipiste: Italia</t>
  </si>
  <si>
    <t>Toimipiste: Englanti</t>
  </si>
  <si>
    <t>Toimipiste: Espanja</t>
  </si>
  <si>
    <t>Päätoimipiste: Saksa</t>
  </si>
  <si>
    <t>WEB</t>
  </si>
  <si>
    <t>DNS</t>
  </si>
  <si>
    <t>ERP</t>
  </si>
  <si>
    <t>Pienet toimipisteet</t>
  </si>
  <si>
    <t>NMS</t>
  </si>
  <si>
    <t>Linkin kokonaisliikenne: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</si>
</sst>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DFFF7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1" fillId="3" borderId="2" xfId="0" applyFont="1" applyFill="1" applyBorder="1"/>
    <xf numFmtId="0" fontId="1" fillId="3" borderId="3" xfId="0" applyFont="1" applyFill="1" applyBorder="1"/>
    <xf numFmtId="0" fontId="0" fillId="3" borderId="3" xfId="0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0" fillId="4" borderId="3" xfId="0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0" fillId="5" borderId="3" xfId="0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2" borderId="3" xfId="0" applyFill="1" applyBorder="1"/>
    <xf numFmtId="0" fontId="1" fillId="6" borderId="2" xfId="0" applyFont="1" applyFill="1" applyBorder="1"/>
    <xf numFmtId="0" fontId="1" fillId="6" borderId="3" xfId="0" applyFont="1" applyFill="1" applyBorder="1"/>
    <xf numFmtId="0" fontId="0" fillId="6" borderId="3" xfId="0" applyFill="1" applyBorder="1"/>
    <xf numFmtId="0" fontId="1" fillId="7" borderId="2" xfId="0" applyFont="1" applyFill="1" applyBorder="1"/>
    <xf numFmtId="0" fontId="1" fillId="7" borderId="3" xfId="0" applyFont="1" applyFill="1" applyBorder="1"/>
    <xf numFmtId="0" fontId="0" fillId="7" borderId="3" xfId="0" applyFill="1" applyBorder="1"/>
    <xf numFmtId="0" fontId="1" fillId="8" borderId="2" xfId="0" applyFont="1" applyFill="1" applyBorder="1"/>
    <xf numFmtId="0" fontId="0" fillId="8" borderId="3" xfId="0" applyFill="1" applyBorder="1"/>
    <xf numFmtId="0" fontId="0" fillId="4" borderId="4" xfId="0" applyFill="1" applyBorder="1"/>
    <xf numFmtId="0" fontId="0" fillId="5" borderId="4" xfId="0" applyFill="1" applyBorder="1"/>
    <xf numFmtId="0" fontId="0" fillId="2" borderId="4" xfId="0" applyFill="1" applyBorder="1"/>
    <xf numFmtId="0" fontId="0" fillId="6" borderId="4" xfId="0" applyFill="1" applyBorder="1"/>
    <xf numFmtId="0" fontId="0" fillId="7" borderId="4" xfId="0" applyFill="1" applyBorder="1"/>
    <xf numFmtId="0" fontId="1" fillId="4" borderId="4" xfId="0" applyFont="1" applyFill="1" applyBorder="1"/>
    <xf numFmtId="0" fontId="1" fillId="5" borderId="4" xfId="0" applyFont="1" applyFill="1" applyBorder="1"/>
    <xf numFmtId="0" fontId="1" fillId="2" borderId="4" xfId="0" applyFont="1" applyFill="1" applyBorder="1"/>
    <xf numFmtId="0" fontId="1" fillId="6" borderId="4" xfId="0" applyFont="1" applyFill="1" applyBorder="1"/>
    <xf numFmtId="0" fontId="1" fillId="7" borderId="4" xfId="0" applyFont="1" applyFill="1" applyBorder="1"/>
    <xf numFmtId="0" fontId="1" fillId="3" borderId="4" xfId="0" applyFont="1" applyFill="1" applyBorder="1"/>
    <xf numFmtId="0" fontId="0" fillId="3" borderId="7" xfId="0" applyFill="1" applyBorder="1"/>
    <xf numFmtId="0" fontId="0" fillId="3" borderId="8" xfId="0" applyFill="1" applyBorder="1"/>
    <xf numFmtId="0" fontId="1" fillId="3" borderId="8" xfId="0" applyFont="1" applyFill="1" applyBorder="1"/>
    <xf numFmtId="0" fontId="0" fillId="0" borderId="0" xfId="0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" fillId="8" borderId="9" xfId="0" applyFont="1" applyFill="1" applyBorder="1"/>
    <xf numFmtId="0" fontId="1" fillId="8" borderId="10" xfId="0" applyFont="1" applyFill="1" applyBorder="1"/>
    <xf numFmtId="0" fontId="1" fillId="0" borderId="11" xfId="0" applyFont="1" applyBorder="1"/>
    <xf numFmtId="0" fontId="1" fillId="0" borderId="12" xfId="0" applyFont="1" applyBorder="1"/>
    <xf numFmtId="0" fontId="0" fillId="8" borderId="9" xfId="0" applyFill="1" applyBorder="1"/>
    <xf numFmtId="0" fontId="0" fillId="8" borderId="10" xfId="0" applyFill="1" applyBorder="1"/>
    <xf numFmtId="0" fontId="0" fillId="9" borderId="5" xfId="0" applyFill="1" applyBorder="1" applyAlignment="1">
      <alignment horizontal="center"/>
    </xf>
    <xf numFmtId="0" fontId="0" fillId="10" borderId="13" xfId="0" applyFill="1" applyBorder="1"/>
    <xf numFmtId="0" fontId="0" fillId="10" borderId="14" xfId="0" applyFill="1" applyBorder="1"/>
    <xf numFmtId="0" fontId="0" fillId="10" borderId="15" xfId="0" applyFill="1" applyBorder="1"/>
    <xf numFmtId="0" fontId="0" fillId="10" borderId="16" xfId="0" applyFill="1" applyBorder="1"/>
    <xf numFmtId="0" fontId="1" fillId="10" borderId="16" xfId="0" applyFont="1" applyFill="1" applyBorder="1"/>
    <xf numFmtId="0" fontId="1" fillId="10" borderId="15" xfId="0" applyFont="1" applyFill="1" applyBorder="1"/>
    <xf numFmtId="0" fontId="0" fillId="10" borderId="17" xfId="0" applyFill="1" applyBorder="1"/>
    <xf numFmtId="0" fontId="0" fillId="10" borderId="18" xfId="0" applyFill="1" applyBorder="1"/>
    <xf numFmtId="0" fontId="3" fillId="0" borderId="16" xfId="0" applyFont="1" applyBorder="1" applyAlignment="1">
      <alignment horizontal="center"/>
    </xf>
    <xf numFmtId="0" fontId="3" fillId="0" borderId="16" xfId="0" applyFont="1" applyBorder="1" applyAlignment="1">
      <alignment horizontal="center" wrapText="1"/>
    </xf>
  </cellXfs>
  <cellStyles count="1">
    <cellStyle name="Normaali" xfId="0" builtinId="0"/>
  </cellStyles>
  <dxfs count="0"/>
  <tableStyles count="0" defaultTableStyle="TableStyleMedium2" defaultPivotStyle="PivotStyleLight16"/>
  <colors>
    <mruColors>
      <color rgb="FFFDFFF7"/>
      <color rgb="FFF4FF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5"/>
  <sheetViews>
    <sheetView tabSelected="1" zoomScale="70" zoomScaleNormal="70" workbookViewId="0">
      <selection activeCell="O23" sqref="O23"/>
    </sheetView>
  </sheetViews>
  <sheetFormatPr defaultRowHeight="14.4" x14ac:dyDescent="0.3"/>
  <cols>
    <col min="1" max="1" width="23.109375" customWidth="1"/>
    <col min="2" max="2" width="11.33203125" style="36" customWidth="1"/>
    <col min="3" max="3" width="8.44140625" style="36" customWidth="1"/>
    <col min="4" max="4" width="18.6640625" customWidth="1"/>
    <col min="5" max="5" width="15.44140625" customWidth="1"/>
    <col min="6" max="6" width="18.44140625" customWidth="1"/>
    <col min="7" max="7" width="16.88671875" customWidth="1"/>
    <col min="8" max="8" width="16.21875" customWidth="1"/>
    <col min="9" max="9" width="18.77734375" customWidth="1"/>
    <col min="10" max="10" width="18" customWidth="1"/>
  </cols>
  <sheetData>
    <row r="1" spans="1:13" ht="15" thickBot="1" x14ac:dyDescent="0.35">
      <c r="A1" s="1"/>
    </row>
    <row r="2" spans="1:13" x14ac:dyDescent="0.3">
      <c r="D2" s="2" t="s">
        <v>23</v>
      </c>
      <c r="E2" s="5" t="s">
        <v>18</v>
      </c>
      <c r="F2" s="8" t="s">
        <v>21</v>
      </c>
      <c r="G2" s="11" t="s">
        <v>19</v>
      </c>
      <c r="H2" s="14" t="s">
        <v>20</v>
      </c>
      <c r="I2" s="17" t="s">
        <v>22</v>
      </c>
      <c r="J2" s="20" t="s">
        <v>27</v>
      </c>
    </row>
    <row r="3" spans="1:13" x14ac:dyDescent="0.3">
      <c r="D3" s="3" t="s">
        <v>0</v>
      </c>
      <c r="E3" s="6" t="s">
        <v>1</v>
      </c>
      <c r="F3" s="9" t="s">
        <v>2</v>
      </c>
      <c r="G3" s="12" t="s">
        <v>3</v>
      </c>
      <c r="H3" s="15" t="s">
        <v>15</v>
      </c>
      <c r="I3" s="18" t="s">
        <v>16</v>
      </c>
      <c r="J3" s="43" t="s">
        <v>17</v>
      </c>
      <c r="K3" s="45" t="s">
        <v>6</v>
      </c>
    </row>
    <row r="4" spans="1:13" x14ac:dyDescent="0.3">
      <c r="B4" s="40" t="s">
        <v>8</v>
      </c>
      <c r="C4" s="37"/>
      <c r="D4" s="32">
        <v>300</v>
      </c>
      <c r="E4" s="27">
        <v>100</v>
      </c>
      <c r="F4" s="28">
        <v>50</v>
      </c>
      <c r="G4" s="29">
        <v>50</v>
      </c>
      <c r="H4" s="30">
        <v>50</v>
      </c>
      <c r="I4" s="31">
        <v>50</v>
      </c>
      <c r="J4" s="44">
        <v>20</v>
      </c>
      <c r="K4" s="46">
        <f>(SUM(C4:I4)) + J4*5</f>
        <v>700</v>
      </c>
    </row>
    <row r="5" spans="1:13" x14ac:dyDescent="0.3">
      <c r="D5" s="4"/>
      <c r="E5" s="7"/>
      <c r="F5" s="10"/>
      <c r="G5" s="13"/>
      <c r="H5" s="16"/>
      <c r="I5" s="19"/>
      <c r="J5" s="21"/>
    </row>
    <row r="6" spans="1:13" x14ac:dyDescent="0.3">
      <c r="A6" s="58" t="s">
        <v>9</v>
      </c>
      <c r="B6" s="41" t="s">
        <v>4</v>
      </c>
      <c r="C6" s="38"/>
      <c r="D6" s="33"/>
      <c r="E6" s="7"/>
      <c r="F6" s="10"/>
      <c r="G6" s="13"/>
      <c r="H6" s="16"/>
      <c r="I6" s="19"/>
      <c r="J6" s="47"/>
      <c r="K6" s="50" t="s">
        <v>11</v>
      </c>
      <c r="L6" s="51"/>
    </row>
    <row r="7" spans="1:13" x14ac:dyDescent="0.3">
      <c r="A7" s="58"/>
      <c r="B7" s="42">
        <v>10</v>
      </c>
      <c r="C7" s="39" t="s">
        <v>5</v>
      </c>
      <c r="D7" s="34">
        <f>$B7*D4</f>
        <v>3000</v>
      </c>
      <c r="E7" s="22">
        <f>$B7*E4</f>
        <v>1000</v>
      </c>
      <c r="F7" s="23">
        <f t="shared" ref="F7:J7" si="0">$B7*F4</f>
        <v>500</v>
      </c>
      <c r="G7" s="24">
        <f t="shared" si="0"/>
        <v>500</v>
      </c>
      <c r="H7" s="25">
        <f t="shared" si="0"/>
        <v>500</v>
      </c>
      <c r="I7" s="26">
        <f t="shared" si="0"/>
        <v>500</v>
      </c>
      <c r="J7" s="48">
        <f t="shared" si="0"/>
        <v>200</v>
      </c>
      <c r="K7" s="52">
        <f>(D7+E7+G7+H7+F7+I7+J7)/1000</f>
        <v>6.2</v>
      </c>
      <c r="L7" s="53" t="s">
        <v>7</v>
      </c>
    </row>
    <row r="8" spans="1:13" x14ac:dyDescent="0.3">
      <c r="B8" s="42"/>
      <c r="C8" s="39"/>
      <c r="D8" s="33"/>
      <c r="E8" s="7"/>
      <c r="F8" s="10"/>
      <c r="G8" s="13"/>
      <c r="H8" s="16"/>
      <c r="I8" s="19"/>
      <c r="J8" s="47"/>
      <c r="K8" s="52"/>
      <c r="L8" s="53"/>
    </row>
    <row r="9" spans="1:13" x14ac:dyDescent="0.3">
      <c r="B9" s="42"/>
      <c r="C9" s="39"/>
      <c r="D9" s="33"/>
      <c r="E9" s="7"/>
      <c r="F9" s="10"/>
      <c r="G9" s="13"/>
      <c r="H9" s="16"/>
      <c r="I9" s="19"/>
      <c r="J9" s="47"/>
      <c r="K9" s="52"/>
      <c r="L9" s="54"/>
      <c r="M9" s="1"/>
    </row>
    <row r="10" spans="1:13" x14ac:dyDescent="0.3">
      <c r="A10" s="58" t="s">
        <v>9</v>
      </c>
      <c r="B10" s="41" t="s">
        <v>24</v>
      </c>
      <c r="C10" s="39"/>
      <c r="D10" s="33"/>
      <c r="E10" s="7"/>
      <c r="F10" s="10"/>
      <c r="G10" s="13"/>
      <c r="H10" s="16"/>
      <c r="I10" s="19"/>
      <c r="J10" s="47"/>
      <c r="K10" s="52"/>
      <c r="L10" s="53"/>
    </row>
    <row r="11" spans="1:13" x14ac:dyDescent="0.3">
      <c r="A11" s="58"/>
      <c r="B11" s="42">
        <v>35</v>
      </c>
      <c r="C11" s="39" t="s">
        <v>5</v>
      </c>
      <c r="D11" s="34">
        <f>$B11*D4</f>
        <v>10500</v>
      </c>
      <c r="E11" s="22">
        <f t="shared" ref="E11:J11" si="1">$B11*E4</f>
        <v>3500</v>
      </c>
      <c r="F11" s="23">
        <f t="shared" si="1"/>
        <v>1750</v>
      </c>
      <c r="G11" s="24">
        <f t="shared" si="1"/>
        <v>1750</v>
      </c>
      <c r="H11" s="25">
        <f t="shared" si="1"/>
        <v>1750</v>
      </c>
      <c r="I11" s="26">
        <f t="shared" si="1"/>
        <v>1750</v>
      </c>
      <c r="J11" s="48">
        <f t="shared" si="1"/>
        <v>700</v>
      </c>
      <c r="K11" s="52">
        <f>(D11+E11+G11+H11+F11+I11+J11)/1000</f>
        <v>21.7</v>
      </c>
      <c r="L11" s="53" t="s">
        <v>7</v>
      </c>
    </row>
    <row r="12" spans="1:13" x14ac:dyDescent="0.3">
      <c r="B12" s="42"/>
      <c r="C12" s="39"/>
      <c r="D12" s="33"/>
      <c r="E12" s="7"/>
      <c r="F12" s="10"/>
      <c r="G12" s="13"/>
      <c r="H12" s="16"/>
      <c r="I12" s="19"/>
      <c r="J12" s="47"/>
      <c r="K12" s="52"/>
      <c r="L12" s="53"/>
    </row>
    <row r="13" spans="1:13" x14ac:dyDescent="0.3">
      <c r="B13" s="42"/>
      <c r="C13" s="39"/>
      <c r="D13" s="33"/>
      <c r="E13" s="7"/>
      <c r="F13" s="10"/>
      <c r="G13" s="13"/>
      <c r="H13" s="16"/>
      <c r="I13" s="19"/>
      <c r="J13" s="47"/>
      <c r="K13" s="52"/>
      <c r="L13" s="54"/>
      <c r="M13" s="1"/>
    </row>
    <row r="14" spans="1:13" x14ac:dyDescent="0.3">
      <c r="A14" s="58" t="s">
        <v>9</v>
      </c>
      <c r="B14" s="41" t="s">
        <v>25</v>
      </c>
      <c r="C14" s="39"/>
      <c r="D14" s="33"/>
      <c r="E14" s="7"/>
      <c r="F14" s="10"/>
      <c r="G14" s="13"/>
      <c r="H14" s="16"/>
      <c r="I14" s="19"/>
      <c r="J14" s="47"/>
      <c r="K14" s="52"/>
      <c r="L14" s="53"/>
    </row>
    <row r="15" spans="1:13" x14ac:dyDescent="0.3">
      <c r="A15" s="58"/>
      <c r="B15" s="42">
        <v>5</v>
      </c>
      <c r="C15" s="39" t="s">
        <v>5</v>
      </c>
      <c r="D15" s="34">
        <f t="shared" ref="D15:J15" si="2">$B15*D4</f>
        <v>1500</v>
      </c>
      <c r="E15" s="22">
        <f t="shared" si="2"/>
        <v>500</v>
      </c>
      <c r="F15" s="23">
        <f t="shared" si="2"/>
        <v>250</v>
      </c>
      <c r="G15" s="24">
        <f t="shared" si="2"/>
        <v>250</v>
      </c>
      <c r="H15" s="25">
        <f t="shared" si="2"/>
        <v>250</v>
      </c>
      <c r="I15" s="26">
        <f t="shared" si="2"/>
        <v>250</v>
      </c>
      <c r="J15" s="48">
        <f t="shared" si="2"/>
        <v>100</v>
      </c>
      <c r="K15" s="52">
        <f t="shared" ref="K15:K19" si="3">(D15+E15+G15+H15+F15+I15+J15)/1000</f>
        <v>3.1</v>
      </c>
      <c r="L15" s="53" t="s">
        <v>7</v>
      </c>
    </row>
    <row r="16" spans="1:13" x14ac:dyDescent="0.3">
      <c r="B16" s="42"/>
      <c r="C16" s="39"/>
      <c r="D16" s="33"/>
      <c r="E16" s="7"/>
      <c r="F16" s="10"/>
      <c r="G16" s="13"/>
      <c r="H16" s="16"/>
      <c r="I16" s="19"/>
      <c r="J16" s="47"/>
      <c r="K16" s="52"/>
      <c r="L16" s="53"/>
    </row>
    <row r="17" spans="1:13" x14ac:dyDescent="0.3">
      <c r="B17" s="42"/>
      <c r="C17" s="39"/>
      <c r="D17" s="33"/>
      <c r="E17" s="7"/>
      <c r="F17" s="10"/>
      <c r="G17" s="13"/>
      <c r="H17" s="16"/>
      <c r="I17" s="19"/>
      <c r="J17" s="47"/>
      <c r="K17" s="52"/>
      <c r="L17" s="53"/>
    </row>
    <row r="18" spans="1:13" x14ac:dyDescent="0.3">
      <c r="A18" s="58" t="s">
        <v>9</v>
      </c>
      <c r="B18" s="41" t="s">
        <v>26</v>
      </c>
      <c r="C18" s="39"/>
      <c r="D18" s="33"/>
      <c r="E18" s="7"/>
      <c r="F18" s="10"/>
      <c r="G18" s="13"/>
      <c r="H18" s="16"/>
      <c r="I18" s="19"/>
      <c r="J18" s="47"/>
      <c r="K18" s="52"/>
      <c r="L18" s="53"/>
    </row>
    <row r="19" spans="1:13" x14ac:dyDescent="0.3">
      <c r="A19" s="58"/>
      <c r="B19" s="42">
        <v>500</v>
      </c>
      <c r="C19" s="39" t="s">
        <v>5</v>
      </c>
      <c r="D19" s="34">
        <f t="shared" ref="D19:J19" si="4">$B19*D4</f>
        <v>150000</v>
      </c>
      <c r="E19" s="22">
        <f t="shared" si="4"/>
        <v>50000</v>
      </c>
      <c r="F19" s="23">
        <f t="shared" si="4"/>
        <v>25000</v>
      </c>
      <c r="G19" s="24">
        <f t="shared" si="4"/>
        <v>25000</v>
      </c>
      <c r="H19" s="25">
        <f t="shared" si="4"/>
        <v>25000</v>
      </c>
      <c r="I19" s="26">
        <f t="shared" si="4"/>
        <v>25000</v>
      </c>
      <c r="J19" s="48">
        <f t="shared" si="4"/>
        <v>10000</v>
      </c>
      <c r="K19" s="52">
        <f t="shared" si="3"/>
        <v>310</v>
      </c>
      <c r="L19" s="53" t="s">
        <v>7</v>
      </c>
      <c r="M19" s="1"/>
    </row>
    <row r="20" spans="1:13" x14ac:dyDescent="0.3">
      <c r="B20" s="42"/>
      <c r="C20" s="39"/>
      <c r="D20" s="33"/>
      <c r="E20" s="7"/>
      <c r="F20" s="10"/>
      <c r="G20" s="13"/>
      <c r="H20" s="16"/>
      <c r="I20" s="19"/>
      <c r="J20" s="47"/>
      <c r="K20" s="52"/>
      <c r="L20" s="53"/>
      <c r="M20" s="1"/>
    </row>
    <row r="21" spans="1:13" x14ac:dyDescent="0.3">
      <c r="B21" s="42"/>
      <c r="C21" s="39"/>
      <c r="D21" s="33"/>
      <c r="E21" s="7"/>
      <c r="F21" s="10"/>
      <c r="G21" s="13"/>
      <c r="H21" s="16"/>
      <c r="I21" s="19"/>
      <c r="J21" s="47"/>
      <c r="K21" s="52"/>
      <c r="L21" s="54"/>
      <c r="M21" s="1"/>
    </row>
    <row r="22" spans="1:13" x14ac:dyDescent="0.3">
      <c r="A22" s="58" t="s">
        <v>9</v>
      </c>
      <c r="B22" s="41" t="s">
        <v>12</v>
      </c>
      <c r="C22" s="39"/>
      <c r="D22" s="33"/>
      <c r="E22" s="7"/>
      <c r="F22" s="10"/>
      <c r="G22" s="13"/>
      <c r="H22" s="16"/>
      <c r="I22" s="19"/>
      <c r="J22" s="47"/>
      <c r="K22" s="52"/>
      <c r="L22" s="53"/>
    </row>
    <row r="23" spans="1:13" x14ac:dyDescent="0.3">
      <c r="A23" s="58"/>
      <c r="B23" s="42">
        <v>100</v>
      </c>
      <c r="C23" s="39" t="s">
        <v>5</v>
      </c>
      <c r="D23" s="34">
        <f t="shared" ref="D23:J23" si="5">D4*$B23</f>
        <v>30000</v>
      </c>
      <c r="E23" s="22">
        <f t="shared" si="5"/>
        <v>10000</v>
      </c>
      <c r="F23" s="23">
        <f t="shared" si="5"/>
        <v>5000</v>
      </c>
      <c r="G23" s="24">
        <f t="shared" si="5"/>
        <v>5000</v>
      </c>
      <c r="H23" s="25">
        <f t="shared" si="5"/>
        <v>5000</v>
      </c>
      <c r="I23" s="26">
        <f t="shared" si="5"/>
        <v>5000</v>
      </c>
      <c r="J23" s="48">
        <f t="shared" si="5"/>
        <v>2000</v>
      </c>
      <c r="K23" s="52">
        <f>(D23+E23+G23+H23+F23+I23+J23)/1000</f>
        <v>62</v>
      </c>
      <c r="L23" s="53" t="s">
        <v>7</v>
      </c>
    </row>
    <row r="24" spans="1:13" x14ac:dyDescent="0.3">
      <c r="B24" s="42"/>
      <c r="C24" s="39"/>
      <c r="D24" s="33"/>
      <c r="E24" s="7"/>
      <c r="F24" s="10"/>
      <c r="G24" s="13"/>
      <c r="H24" s="16"/>
      <c r="I24" s="19"/>
      <c r="J24" s="47"/>
      <c r="K24" s="52"/>
      <c r="L24" s="53"/>
    </row>
    <row r="25" spans="1:13" x14ac:dyDescent="0.3">
      <c r="B25" s="42"/>
      <c r="C25" s="39"/>
      <c r="D25" s="33"/>
      <c r="E25" s="7"/>
      <c r="F25" s="10"/>
      <c r="G25" s="13"/>
      <c r="H25" s="16"/>
      <c r="I25" s="19"/>
      <c r="J25" s="47"/>
      <c r="K25" s="52"/>
      <c r="L25" s="54"/>
      <c r="M25" s="1"/>
    </row>
    <row r="26" spans="1:13" x14ac:dyDescent="0.3">
      <c r="A26" s="58" t="s">
        <v>9</v>
      </c>
      <c r="B26" s="41" t="s">
        <v>13</v>
      </c>
      <c r="C26" s="39"/>
      <c r="D26" s="33"/>
      <c r="E26" s="7"/>
      <c r="F26" s="10"/>
      <c r="G26" s="13"/>
      <c r="H26" s="16"/>
      <c r="I26" s="19"/>
      <c r="J26" s="47"/>
      <c r="K26" s="52"/>
      <c r="L26" s="53"/>
    </row>
    <row r="27" spans="1:13" x14ac:dyDescent="0.3">
      <c r="A27" s="58"/>
      <c r="B27" s="42">
        <v>1500</v>
      </c>
      <c r="C27" s="39" t="s">
        <v>5</v>
      </c>
      <c r="D27" s="34">
        <f t="shared" ref="D27:J27" si="6">D4*$B27</f>
        <v>450000</v>
      </c>
      <c r="E27" s="22">
        <f t="shared" si="6"/>
        <v>150000</v>
      </c>
      <c r="F27" s="23">
        <f t="shared" si="6"/>
        <v>75000</v>
      </c>
      <c r="G27" s="24">
        <f t="shared" si="6"/>
        <v>75000</v>
      </c>
      <c r="H27" s="25">
        <f t="shared" si="6"/>
        <v>75000</v>
      </c>
      <c r="I27" s="26">
        <f t="shared" si="6"/>
        <v>75000</v>
      </c>
      <c r="J27" s="48">
        <f t="shared" si="6"/>
        <v>30000</v>
      </c>
      <c r="K27" s="52">
        <f>(D27+E27+G27+H27+F27+I27+J27)/1000</f>
        <v>930</v>
      </c>
      <c r="L27" s="53" t="s">
        <v>7</v>
      </c>
    </row>
    <row r="28" spans="1:13" x14ac:dyDescent="0.3">
      <c r="B28" s="42"/>
      <c r="C28" s="39"/>
      <c r="D28" s="33"/>
      <c r="E28" s="7"/>
      <c r="F28" s="10"/>
      <c r="G28" s="13"/>
      <c r="H28" s="16"/>
      <c r="I28" s="19"/>
      <c r="J28" s="47"/>
      <c r="K28" s="52"/>
      <c r="L28" s="53"/>
    </row>
    <row r="29" spans="1:13" x14ac:dyDescent="0.3">
      <c r="A29" s="59" t="s">
        <v>29</v>
      </c>
      <c r="B29" s="42"/>
      <c r="C29" s="39"/>
      <c r="D29" s="33"/>
      <c r="E29" s="7"/>
      <c r="F29" s="10"/>
      <c r="G29" s="13"/>
      <c r="H29" s="16"/>
      <c r="I29" s="19"/>
      <c r="J29" s="47"/>
      <c r="K29" s="52"/>
      <c r="L29" s="53"/>
    </row>
    <row r="30" spans="1:13" ht="14.4" customHeight="1" x14ac:dyDescent="0.3">
      <c r="A30" s="59"/>
      <c r="B30" s="42"/>
      <c r="C30" s="39"/>
      <c r="D30" s="33"/>
      <c r="E30" s="7"/>
      <c r="F30" s="10"/>
      <c r="G30" s="13"/>
      <c r="H30" s="16"/>
      <c r="I30" s="19"/>
      <c r="J30" s="47"/>
      <c r="K30" s="52"/>
      <c r="L30" s="53"/>
    </row>
    <row r="31" spans="1:13" ht="14.4" customHeight="1" x14ac:dyDescent="0.3">
      <c r="A31" s="59"/>
      <c r="B31" s="42" t="s">
        <v>10</v>
      </c>
      <c r="C31" s="39" t="s">
        <v>5</v>
      </c>
      <c r="D31" s="35">
        <f t="shared" ref="D31:J31" si="7">SUM(D7:D27)</f>
        <v>645000</v>
      </c>
      <c r="E31" s="27">
        <f t="shared" si="7"/>
        <v>215000</v>
      </c>
      <c r="F31" s="28">
        <f t="shared" si="7"/>
        <v>107500</v>
      </c>
      <c r="G31" s="29">
        <f t="shared" si="7"/>
        <v>107500</v>
      </c>
      <c r="H31" s="30">
        <f t="shared" si="7"/>
        <v>107500</v>
      </c>
      <c r="I31" s="31">
        <f t="shared" si="7"/>
        <v>107500</v>
      </c>
      <c r="J31" s="44">
        <f t="shared" si="7"/>
        <v>43000</v>
      </c>
      <c r="K31" s="55">
        <f>(D31+E31+G31+H31+F31+I31+J31)/1000000</f>
        <v>1.333</v>
      </c>
      <c r="L31" s="54" t="s">
        <v>14</v>
      </c>
    </row>
    <row r="32" spans="1:13" x14ac:dyDescent="0.3">
      <c r="B32" s="42"/>
      <c r="C32" s="39"/>
      <c r="D32" s="33"/>
      <c r="E32" s="7"/>
      <c r="F32" s="10"/>
      <c r="G32" s="13"/>
      <c r="H32" s="16"/>
      <c r="I32" s="19"/>
      <c r="J32" s="47"/>
      <c r="K32" s="52"/>
      <c r="L32" s="53"/>
    </row>
    <row r="33" spans="1:12" x14ac:dyDescent="0.3">
      <c r="B33" s="42"/>
      <c r="C33" s="39"/>
      <c r="D33" s="33"/>
      <c r="E33" s="7"/>
      <c r="F33" s="10"/>
      <c r="G33" s="13"/>
      <c r="H33" s="16"/>
      <c r="I33" s="19"/>
      <c r="J33" s="47"/>
      <c r="K33" s="52"/>
      <c r="L33" s="54"/>
    </row>
    <row r="34" spans="1:12" x14ac:dyDescent="0.3">
      <c r="A34" s="58" t="s">
        <v>9</v>
      </c>
      <c r="B34" s="41" t="s">
        <v>28</v>
      </c>
      <c r="C34" s="39"/>
      <c r="D34" s="33"/>
      <c r="E34" s="7"/>
      <c r="F34" s="10"/>
      <c r="G34" s="13"/>
      <c r="H34" s="16"/>
      <c r="I34" s="19"/>
      <c r="J34" s="47"/>
      <c r="K34" s="52"/>
      <c r="L34" s="54"/>
    </row>
    <row r="35" spans="1:12" x14ac:dyDescent="0.3">
      <c r="A35" s="58"/>
      <c r="B35" s="42">
        <v>100</v>
      </c>
      <c r="C35" s="39" t="s">
        <v>5</v>
      </c>
      <c r="D35" s="42">
        <v>100</v>
      </c>
      <c r="E35" s="42">
        <v>100</v>
      </c>
      <c r="F35" s="42">
        <v>100</v>
      </c>
      <c r="G35" s="42">
        <v>100</v>
      </c>
      <c r="H35" s="42">
        <v>100</v>
      </c>
      <c r="I35" s="42">
        <v>100</v>
      </c>
      <c r="J35" s="49">
        <v>100</v>
      </c>
      <c r="K35" s="56">
        <f>(D35+E35+G35+H35+F35+I35+J35)/1000</f>
        <v>0.7</v>
      </c>
      <c r="L35" s="57" t="s">
        <v>7</v>
      </c>
    </row>
  </sheetData>
  <mergeCells count="8">
    <mergeCell ref="A34:A35"/>
    <mergeCell ref="A29:A31"/>
    <mergeCell ref="A6:A7"/>
    <mergeCell ref="A10:A11"/>
    <mergeCell ref="A14:A15"/>
    <mergeCell ref="A18:A19"/>
    <mergeCell ref="A22:A23"/>
    <mergeCell ref="A26:A27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Sheet1</vt:lpstr>
    </vt:vector>
  </TitlesOfParts>
  <Company>JAMK/IT/LabraNet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Sampo Kotikoski</dc:creator>
  <cp:lastModifiedBy>AK</cp:lastModifiedBy>
  <cp:lastPrinted>2020-11-16T08:33:14Z</cp:lastPrinted>
  <dcterms:created xsi:type="dcterms:W3CDTF">2017-03-27T12:58:40Z</dcterms:created>
  <dcterms:modified xsi:type="dcterms:W3CDTF">2020-11-16T13:52:33Z</dcterms:modified>
</cp:coreProperties>
</file>