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abri\OneDrive\Documents\AE\Flight Testing\Airspeed Calibration Post-Test\"/>
    </mc:Choice>
  </mc:AlternateContent>
  <xr:revisionPtr revIDLastSave="0" documentId="13_ncr:1_{79F92AD4-0AB8-43A1-A20B-85B388E674F5}" xr6:coauthVersionLast="47" xr6:coauthVersionMax="47" xr10:uidLastSave="{00000000-0000-0000-0000-000000000000}"/>
  <bookViews>
    <workbookView xWindow="0" yWindow="1785" windowWidth="12675" windowHeight="10425" xr2:uid="{132B5BD4-2011-46F2-9100-397AC0A20887}"/>
  </bookViews>
  <sheets>
    <sheet name="Clean" sheetId="1" r:id="rId1"/>
    <sheet name="Flap10" sheetId="2" r:id="rId2"/>
    <sheet name="Flap20" sheetId="3" r:id="rId3"/>
    <sheet name="Flap30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C27" i="1"/>
  <c r="B27" i="1"/>
  <c r="D20" i="1"/>
  <c r="C20" i="1"/>
  <c r="B20" i="1"/>
  <c r="D34" i="4"/>
  <c r="C34" i="4"/>
  <c r="B34" i="4"/>
  <c r="B27" i="4"/>
  <c r="D27" i="4"/>
  <c r="C27" i="4"/>
  <c r="D20" i="4"/>
  <c r="C20" i="4"/>
  <c r="B20" i="4"/>
  <c r="D13" i="4"/>
  <c r="C13" i="4"/>
  <c r="B13" i="4"/>
  <c r="D6" i="4"/>
  <c r="C6" i="4"/>
  <c r="B6" i="4"/>
  <c r="D27" i="3"/>
  <c r="C27" i="3"/>
  <c r="B27" i="3"/>
  <c r="D20" i="3"/>
  <c r="C20" i="3"/>
  <c r="B20" i="3"/>
  <c r="D13" i="3"/>
  <c r="C13" i="3"/>
  <c r="B13" i="3"/>
  <c r="D6" i="3"/>
  <c r="C6" i="3"/>
  <c r="B6" i="3"/>
  <c r="D41" i="2"/>
  <c r="C41" i="2"/>
  <c r="B41" i="2"/>
  <c r="D34" i="2"/>
  <c r="C34" i="2"/>
  <c r="B34" i="2"/>
  <c r="D27" i="2"/>
  <c r="C27" i="2"/>
  <c r="B27" i="2"/>
  <c r="D20" i="2"/>
  <c r="C20" i="2"/>
  <c r="B20" i="2"/>
  <c r="D13" i="2"/>
  <c r="C13" i="2"/>
  <c r="B13" i="2"/>
  <c r="D6" i="2"/>
  <c r="C6" i="2"/>
  <c r="B6" i="2"/>
  <c r="D83" i="1"/>
  <c r="C83" i="1"/>
  <c r="B83" i="1"/>
  <c r="D76" i="1"/>
  <c r="C76" i="1"/>
  <c r="B76" i="1"/>
  <c r="D69" i="1"/>
  <c r="C69" i="1"/>
  <c r="B69" i="1"/>
  <c r="D62" i="1"/>
  <c r="C62" i="1"/>
  <c r="B62" i="1"/>
  <c r="D55" i="1"/>
  <c r="C55" i="1"/>
  <c r="B55" i="1"/>
  <c r="D48" i="1"/>
  <c r="C48" i="1"/>
  <c r="B48" i="1"/>
  <c r="D41" i="1"/>
  <c r="C41" i="1"/>
  <c r="B41" i="1"/>
  <c r="D34" i="1"/>
  <c r="C34" i="1"/>
  <c r="B34" i="1"/>
  <c r="D13" i="1"/>
  <c r="C13" i="1"/>
  <c r="B13" i="1"/>
  <c r="C6" i="1"/>
  <c r="D6" i="1"/>
  <c r="B6" i="1"/>
</calcChain>
</file>

<file path=xl/sharedStrings.xml><?xml version="1.0" encoding="utf-8"?>
<sst xmlns="http://schemas.openxmlformats.org/spreadsheetml/2006/main" count="162" uniqueCount="7">
  <si>
    <t>KIAS</t>
  </si>
  <si>
    <t>Pressure Altitude (ft)</t>
  </si>
  <si>
    <t>Ground Speed (kts)</t>
  </si>
  <si>
    <t>Temp ©</t>
  </si>
  <si>
    <t>Ground Track (deg)</t>
  </si>
  <si>
    <t>density ratio</t>
  </si>
  <si>
    <t>Temp©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</si>
</sst>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2"/>
      <color rgb="FF000000"/>
      <name val="Times New Roman"/>
      <family val="1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2" fillId="0" borderId="16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23E1F-D788-45D2-8F42-0E4B428E639C}">
  <dimension ref="A1:D83"/>
  <sheetViews>
    <sheetView tabSelected="1" topLeftCell="A75" workbookViewId="0">
      <selection activeCell="F30" sqref="F30"/>
    </sheetView>
  </sheetViews>
  <sheetFormatPr defaultRowHeight="15" x14ac:dyDescent="0.25"/>
  <cols>
    <col min="1" max="1" width="20" customWidth="1"/>
  </cols>
  <sheetData>
    <row r="1" spans="1:4" ht="15.75" thickTop="1" x14ac:dyDescent="0.25">
      <c r="A1" s="3" t="s">
        <v>0</v>
      </c>
      <c r="B1" s="4">
        <v>115</v>
      </c>
      <c r="C1" s="4">
        <v>115</v>
      </c>
      <c r="D1" s="5">
        <v>115</v>
      </c>
    </row>
    <row r="2" spans="1:4" x14ac:dyDescent="0.25">
      <c r="A2" s="6" t="s">
        <v>1</v>
      </c>
      <c r="B2" s="2">
        <v>3500</v>
      </c>
      <c r="C2" s="2">
        <v>3500</v>
      </c>
      <c r="D2" s="7">
        <v>3500</v>
      </c>
    </row>
    <row r="3" spans="1:4" x14ac:dyDescent="0.25">
      <c r="A3" s="6" t="s">
        <v>2</v>
      </c>
      <c r="B3" s="2">
        <v>111</v>
      </c>
      <c r="C3" s="2">
        <v>133</v>
      </c>
      <c r="D3" s="7">
        <v>116</v>
      </c>
    </row>
    <row r="4" spans="1:4" x14ac:dyDescent="0.25">
      <c r="A4" s="1" t="s">
        <v>3</v>
      </c>
      <c r="B4" s="11">
        <v>16</v>
      </c>
      <c r="C4" s="11">
        <v>16</v>
      </c>
      <c r="D4" s="12">
        <v>16</v>
      </c>
    </row>
    <row r="5" spans="1:4" ht="15.75" thickBot="1" x14ac:dyDescent="0.3">
      <c r="A5" s="8" t="s">
        <v>4</v>
      </c>
      <c r="B5" s="9">
        <v>355</v>
      </c>
      <c r="C5" s="9">
        <v>240</v>
      </c>
      <c r="D5" s="10">
        <v>126</v>
      </c>
    </row>
    <row r="6" spans="1:4" x14ac:dyDescent="0.25">
      <c r="A6" t="s">
        <v>5</v>
      </c>
      <c r="B6">
        <f>(1-0.689*10^(-5)*B2)^5.256/(((B4*9/5)+32+460)/519)</f>
        <v>0.87654788887020529</v>
      </c>
      <c r="C6">
        <f t="shared" ref="C6:D6" si="0">(1-0.689*10^(-5)*C2)^5.256/(((C4*9/5)+32+460)/519)</f>
        <v>0.87654788887020529</v>
      </c>
      <c r="D6">
        <f t="shared" si="0"/>
        <v>0.87654788887020529</v>
      </c>
    </row>
    <row r="8" spans="1:4" x14ac:dyDescent="0.25">
      <c r="A8" s="3" t="s">
        <v>0</v>
      </c>
      <c r="B8" s="4">
        <v>110</v>
      </c>
      <c r="C8" s="4">
        <v>110</v>
      </c>
      <c r="D8" s="5">
        <v>110</v>
      </c>
    </row>
    <row r="9" spans="1:4" x14ac:dyDescent="0.25">
      <c r="A9" s="6" t="s">
        <v>1</v>
      </c>
      <c r="B9" s="2">
        <v>3500</v>
      </c>
      <c r="C9" s="2">
        <v>3500</v>
      </c>
      <c r="D9" s="7">
        <v>3500</v>
      </c>
    </row>
    <row r="10" spans="1:4" x14ac:dyDescent="0.25">
      <c r="A10" s="6" t="s">
        <v>2</v>
      </c>
      <c r="B10" s="2">
        <v>108</v>
      </c>
      <c r="C10" s="2">
        <v>130</v>
      </c>
      <c r="D10" s="7">
        <v>111</v>
      </c>
    </row>
    <row r="11" spans="1:4" x14ac:dyDescent="0.25">
      <c r="A11" s="1" t="s">
        <v>3</v>
      </c>
      <c r="B11" s="11">
        <v>16</v>
      </c>
      <c r="C11" s="11">
        <v>16</v>
      </c>
      <c r="D11" s="12">
        <v>16</v>
      </c>
    </row>
    <row r="12" spans="1:4" x14ac:dyDescent="0.25">
      <c r="A12" s="8" t="s">
        <v>4</v>
      </c>
      <c r="B12" s="9">
        <v>354</v>
      </c>
      <c r="C12" s="9">
        <v>239</v>
      </c>
      <c r="D12" s="10">
        <v>127</v>
      </c>
    </row>
    <row r="13" spans="1:4" s="18" customFormat="1" x14ac:dyDescent="0.25">
      <c r="A13" t="s">
        <v>5</v>
      </c>
      <c r="B13">
        <f>(1-0.689*10^(-5)*B9)^5.256/(((B11*9/5)+32+460)/519)</f>
        <v>0.87654788887020529</v>
      </c>
      <c r="C13">
        <f t="shared" ref="C13:D13" si="1">(1-0.689*10^(-5)*C9)^5.256/(((C11*9/5)+32+460)/519)</f>
        <v>0.87654788887020529</v>
      </c>
      <c r="D13">
        <f t="shared" si="1"/>
        <v>0.87654788887020529</v>
      </c>
    </row>
    <row r="15" spans="1:4" ht="15.75" thickTop="1" x14ac:dyDescent="0.25">
      <c r="A15" s="3" t="s">
        <v>0</v>
      </c>
      <c r="B15" s="4">
        <v>105</v>
      </c>
      <c r="C15" s="4">
        <v>105</v>
      </c>
      <c r="D15" s="5">
        <v>105</v>
      </c>
    </row>
    <row r="16" spans="1:4" x14ac:dyDescent="0.25">
      <c r="A16" s="6" t="s">
        <v>1</v>
      </c>
      <c r="B16" s="2">
        <v>3500</v>
      </c>
      <c r="C16" s="2">
        <v>3500</v>
      </c>
      <c r="D16" s="7">
        <v>3500</v>
      </c>
    </row>
    <row r="17" spans="1:4" x14ac:dyDescent="0.25">
      <c r="A17" s="6" t="s">
        <v>2</v>
      </c>
      <c r="B17" s="2">
        <v>103</v>
      </c>
      <c r="C17" s="2">
        <v>125</v>
      </c>
      <c r="D17" s="7">
        <v>107</v>
      </c>
    </row>
    <row r="18" spans="1:4" x14ac:dyDescent="0.25">
      <c r="A18" s="1" t="s">
        <v>3</v>
      </c>
      <c r="B18" s="11">
        <v>16</v>
      </c>
      <c r="C18" s="11">
        <v>16</v>
      </c>
      <c r="D18" s="12">
        <v>16</v>
      </c>
    </row>
    <row r="19" spans="1:4" x14ac:dyDescent="0.25">
      <c r="A19" s="8" t="s">
        <v>4</v>
      </c>
      <c r="B19" s="9">
        <v>353</v>
      </c>
      <c r="C19" s="9">
        <v>239</v>
      </c>
      <c r="D19" s="10">
        <v>127</v>
      </c>
    </row>
    <row r="20" spans="1:4" x14ac:dyDescent="0.25">
      <c r="A20" t="s">
        <v>5</v>
      </c>
      <c r="B20">
        <f>(1-0.689*10^(-5)*B16)^5.256/(((B18*9/5)+32+460)/519)</f>
        <v>0.87654788887020529</v>
      </c>
      <c r="C20">
        <f>(1-0.689*10^(-5)*C16)^5.256/(((C18*9/5)+32+460)/519)</f>
        <v>0.87654788887020529</v>
      </c>
      <c r="D20">
        <f>(1-0.689*10^(-5)*D16)^5.256/(((D18*9/5)+32+460)/519)</f>
        <v>0.87654788887020529</v>
      </c>
    </row>
    <row r="22" spans="1:4" x14ac:dyDescent="0.25">
      <c r="A22" s="3" t="s">
        <v>0</v>
      </c>
      <c r="B22" s="4">
        <v>100</v>
      </c>
      <c r="C22" s="4">
        <v>100</v>
      </c>
      <c r="D22" s="5">
        <v>100</v>
      </c>
    </row>
    <row r="23" spans="1:4" x14ac:dyDescent="0.25">
      <c r="A23" s="6" t="s">
        <v>1</v>
      </c>
      <c r="B23" s="2">
        <v>3500</v>
      </c>
      <c r="C23" s="2">
        <v>3500</v>
      </c>
      <c r="D23" s="7">
        <v>3500</v>
      </c>
    </row>
    <row r="24" spans="1:4" x14ac:dyDescent="0.25">
      <c r="A24" s="6" t="s">
        <v>2</v>
      </c>
      <c r="B24" s="2">
        <v>97</v>
      </c>
      <c r="C24" s="2">
        <v>119</v>
      </c>
      <c r="D24" s="7">
        <v>101</v>
      </c>
    </row>
    <row r="25" spans="1:4" x14ac:dyDescent="0.25">
      <c r="A25" s="1" t="s">
        <v>6</v>
      </c>
      <c r="B25" s="11">
        <v>16</v>
      </c>
      <c r="C25" s="11">
        <v>16</v>
      </c>
      <c r="D25" s="12">
        <v>16</v>
      </c>
    </row>
    <row r="26" spans="1:4" x14ac:dyDescent="0.25">
      <c r="A26" s="8" t="s">
        <v>4</v>
      </c>
      <c r="B26" s="9">
        <v>354</v>
      </c>
      <c r="C26" s="9">
        <v>239</v>
      </c>
      <c r="D26" s="10">
        <v>127</v>
      </c>
    </row>
    <row r="27" spans="1:4" x14ac:dyDescent="0.25">
      <c r="A27" t="s">
        <v>5</v>
      </c>
      <c r="B27">
        <f>(1-0.689*10^(-5)*B23)^5.256/(((B25*9/5)+32+460)/519)</f>
        <v>0.87654788887020529</v>
      </c>
      <c r="C27">
        <f>(1-0.689*10^(-5)*C23)^5.256/(((C25*9/5)+32+460)/519)</f>
        <v>0.87654788887020529</v>
      </c>
      <c r="D27">
        <f>(1-0.689*10^(-5)*D23)^5.256/(((D25*9/5)+32+460)/519)</f>
        <v>0.87654788887020529</v>
      </c>
    </row>
    <row r="29" spans="1:4" x14ac:dyDescent="0.25">
      <c r="A29" s="3" t="s">
        <v>0</v>
      </c>
      <c r="B29" s="13">
        <v>70.25</v>
      </c>
      <c r="C29" s="13">
        <v>69.5</v>
      </c>
      <c r="D29" s="13">
        <v>70</v>
      </c>
    </row>
    <row r="30" spans="1:4" x14ac:dyDescent="0.25">
      <c r="A30" s="6" t="s">
        <v>1</v>
      </c>
      <c r="B30" s="13">
        <v>4500</v>
      </c>
      <c r="C30" s="13">
        <v>4500</v>
      </c>
      <c r="D30" s="13">
        <v>4500</v>
      </c>
    </row>
    <row r="31" spans="1:4" x14ac:dyDescent="0.25">
      <c r="A31" s="6" t="s">
        <v>2</v>
      </c>
      <c r="B31" s="13">
        <v>71.75</v>
      </c>
      <c r="C31" s="13">
        <v>76</v>
      </c>
      <c r="D31" s="13">
        <v>82.25</v>
      </c>
    </row>
    <row r="32" spans="1:4" x14ac:dyDescent="0.25">
      <c r="A32" s="1" t="s">
        <v>6</v>
      </c>
      <c r="B32" s="13">
        <v>15</v>
      </c>
      <c r="C32" s="13">
        <v>15</v>
      </c>
      <c r="D32" s="13">
        <v>15</v>
      </c>
    </row>
    <row r="33" spans="1:4" x14ac:dyDescent="0.25">
      <c r="A33" s="8" t="s">
        <v>4</v>
      </c>
      <c r="B33" s="13">
        <v>358.75</v>
      </c>
      <c r="C33" s="13">
        <v>126.75</v>
      </c>
      <c r="D33" s="13">
        <v>239</v>
      </c>
    </row>
    <row r="34" spans="1:4" x14ac:dyDescent="0.25">
      <c r="A34" t="s">
        <v>5</v>
      </c>
      <c r="B34">
        <f>(1-0.689*10^(-5)*B30)^5.256/(((B32*9/5)+32+460)/519)</f>
        <v>0.84743421340168534</v>
      </c>
      <c r="C34">
        <f t="shared" ref="C34:D34" si="2">(1-0.689*10^(-5)*C30)^5.256/(((C32*9/5)+32+460)/519)</f>
        <v>0.84743421340168534</v>
      </c>
      <c r="D34">
        <f t="shared" si="2"/>
        <v>0.84743421340168534</v>
      </c>
    </row>
    <row r="36" spans="1:4" x14ac:dyDescent="0.25">
      <c r="A36" s="3" t="s">
        <v>0</v>
      </c>
      <c r="B36" s="13">
        <v>77.5</v>
      </c>
      <c r="C36" s="13">
        <v>79.75</v>
      </c>
      <c r="D36" s="13">
        <v>80</v>
      </c>
    </row>
    <row r="37" spans="1:4" x14ac:dyDescent="0.25">
      <c r="A37" s="6" t="s">
        <v>1</v>
      </c>
      <c r="B37" s="13">
        <v>4500</v>
      </c>
      <c r="C37" s="13">
        <v>4500</v>
      </c>
      <c r="D37" s="13">
        <v>4500</v>
      </c>
    </row>
    <row r="38" spans="1:4" x14ac:dyDescent="0.25">
      <c r="A38" s="6" t="s">
        <v>2</v>
      </c>
      <c r="B38" s="13">
        <v>81.75</v>
      </c>
      <c r="C38" s="13">
        <v>87</v>
      </c>
      <c r="D38" s="13">
        <v>93.5</v>
      </c>
    </row>
    <row r="39" spans="1:4" x14ac:dyDescent="0.25">
      <c r="A39" s="1" t="s">
        <v>6</v>
      </c>
      <c r="B39" s="13">
        <v>15</v>
      </c>
      <c r="C39" s="13">
        <v>15</v>
      </c>
      <c r="D39" s="13">
        <v>15</v>
      </c>
    </row>
    <row r="40" spans="1:4" x14ac:dyDescent="0.25">
      <c r="A40" s="8" t="s">
        <v>4</v>
      </c>
      <c r="B40" s="13">
        <v>358.5</v>
      </c>
      <c r="C40" s="13">
        <v>124.5</v>
      </c>
      <c r="D40" s="13">
        <v>237.75</v>
      </c>
    </row>
    <row r="41" spans="1:4" x14ac:dyDescent="0.25">
      <c r="A41" t="s">
        <v>5</v>
      </c>
      <c r="B41">
        <f>(1-0.689*10^(-5)*B37)^5.256/(((B39*9/5)+32+460)/519)</f>
        <v>0.84743421340168534</v>
      </c>
      <c r="C41">
        <f t="shared" ref="C41:D41" si="3">(1-0.689*10^(-5)*C37)^5.256/(((C39*9/5)+32+460)/519)</f>
        <v>0.84743421340168534</v>
      </c>
      <c r="D41">
        <f t="shared" si="3"/>
        <v>0.84743421340168534</v>
      </c>
    </row>
    <row r="43" spans="1:4" x14ac:dyDescent="0.25">
      <c r="A43" s="3" t="s">
        <v>0</v>
      </c>
      <c r="B43" s="13">
        <v>89.75</v>
      </c>
      <c r="C43" s="13">
        <v>90</v>
      </c>
      <c r="D43" s="13">
        <v>90</v>
      </c>
    </row>
    <row r="44" spans="1:4" x14ac:dyDescent="0.25">
      <c r="A44" s="6" t="s">
        <v>1</v>
      </c>
      <c r="B44" s="13">
        <v>4500</v>
      </c>
      <c r="C44" s="13">
        <v>4500</v>
      </c>
      <c r="D44" s="13">
        <v>4500</v>
      </c>
    </row>
    <row r="45" spans="1:4" x14ac:dyDescent="0.25">
      <c r="A45" s="6" t="s">
        <v>2</v>
      </c>
      <c r="B45" s="13">
        <v>92.25</v>
      </c>
      <c r="C45" s="13">
        <v>97.5</v>
      </c>
      <c r="D45" s="13">
        <v>103.5</v>
      </c>
    </row>
    <row r="46" spans="1:4" x14ac:dyDescent="0.25">
      <c r="A46" s="1" t="s">
        <v>6</v>
      </c>
      <c r="B46" s="13">
        <v>15</v>
      </c>
      <c r="C46" s="13">
        <v>15</v>
      </c>
      <c r="D46" s="13">
        <v>15</v>
      </c>
    </row>
    <row r="47" spans="1:4" x14ac:dyDescent="0.25">
      <c r="A47" s="8" t="s">
        <v>4</v>
      </c>
      <c r="B47" s="13">
        <v>357.5</v>
      </c>
      <c r="C47" s="13">
        <v>124.25</v>
      </c>
      <c r="D47" s="13">
        <v>238.25</v>
      </c>
    </row>
    <row r="48" spans="1:4" x14ac:dyDescent="0.25">
      <c r="A48" t="s">
        <v>5</v>
      </c>
      <c r="B48">
        <f>(1-0.689*10^(-5)*B44)^5.256/(((B46*9/5)+32+460)/519)</f>
        <v>0.84743421340168534</v>
      </c>
      <c r="C48">
        <f t="shared" ref="C48:D48" si="4">(1-0.689*10^(-5)*C44)^5.256/(((C46*9/5)+32+460)/519)</f>
        <v>0.84743421340168534</v>
      </c>
      <c r="D48">
        <f t="shared" si="4"/>
        <v>0.84743421340168534</v>
      </c>
    </row>
    <row r="50" spans="1:4" x14ac:dyDescent="0.25">
      <c r="A50" s="3" t="s">
        <v>0</v>
      </c>
      <c r="B50" s="13">
        <v>100</v>
      </c>
      <c r="C50" s="13">
        <v>100</v>
      </c>
      <c r="D50" s="13">
        <v>100</v>
      </c>
    </row>
    <row r="51" spans="1:4" x14ac:dyDescent="0.25">
      <c r="A51" s="6" t="s">
        <v>1</v>
      </c>
      <c r="B51" s="13">
        <v>4500</v>
      </c>
      <c r="C51" s="13">
        <v>4500</v>
      </c>
      <c r="D51" s="13">
        <v>4500</v>
      </c>
    </row>
    <row r="52" spans="1:4" x14ac:dyDescent="0.25">
      <c r="A52" s="6" t="s">
        <v>2</v>
      </c>
      <c r="B52" s="13">
        <v>115.5</v>
      </c>
      <c r="C52" s="13">
        <v>101</v>
      </c>
      <c r="D52" s="13">
        <v>107.75</v>
      </c>
    </row>
    <row r="53" spans="1:4" x14ac:dyDescent="0.25">
      <c r="A53" s="1" t="s">
        <v>6</v>
      </c>
      <c r="B53" s="13">
        <v>15</v>
      </c>
      <c r="C53" s="13">
        <v>15</v>
      </c>
      <c r="D53" s="13">
        <v>15</v>
      </c>
    </row>
    <row r="54" spans="1:4" x14ac:dyDescent="0.25">
      <c r="A54" s="8" t="s">
        <v>4</v>
      </c>
      <c r="B54" s="13">
        <v>238.25</v>
      </c>
      <c r="C54" s="13">
        <v>358.5</v>
      </c>
      <c r="D54" s="13">
        <v>124.25</v>
      </c>
    </row>
    <row r="55" spans="1:4" x14ac:dyDescent="0.25">
      <c r="A55" t="s">
        <v>5</v>
      </c>
      <c r="B55">
        <f>(1-0.689*10^(-5)*B51)^5.256/(((B53*9/5)+32+460)/519)</f>
        <v>0.84743421340168534</v>
      </c>
      <c r="C55">
        <f t="shared" ref="C55:D55" si="5">(1-0.689*10^(-5)*C51)^5.256/(((C53*9/5)+32+460)/519)</f>
        <v>0.84743421340168534</v>
      </c>
      <c r="D55">
        <f t="shared" si="5"/>
        <v>0.84743421340168534</v>
      </c>
    </row>
    <row r="57" spans="1:4" x14ac:dyDescent="0.25">
      <c r="A57" s="3" t="s">
        <v>0</v>
      </c>
      <c r="B57" s="13">
        <v>55</v>
      </c>
      <c r="C57" s="13">
        <v>55</v>
      </c>
      <c r="D57" s="14">
        <v>55</v>
      </c>
    </row>
    <row r="58" spans="1:4" x14ac:dyDescent="0.25">
      <c r="A58" s="6" t="s">
        <v>1</v>
      </c>
      <c r="B58" s="15">
        <v>4520</v>
      </c>
      <c r="C58" s="15">
        <v>4530</v>
      </c>
      <c r="D58" s="16">
        <v>4540</v>
      </c>
    </row>
    <row r="59" spans="1:4" x14ac:dyDescent="0.25">
      <c r="A59" s="6" t="s">
        <v>2</v>
      </c>
      <c r="B59" s="13">
        <v>61</v>
      </c>
      <c r="C59" s="13">
        <v>64</v>
      </c>
      <c r="D59" s="14">
        <v>64</v>
      </c>
    </row>
    <row r="60" spans="1:4" x14ac:dyDescent="0.25">
      <c r="A60" s="1" t="s">
        <v>6</v>
      </c>
      <c r="B60" s="13">
        <v>15</v>
      </c>
      <c r="C60" s="13">
        <v>15</v>
      </c>
      <c r="D60" s="14">
        <v>14</v>
      </c>
    </row>
    <row r="61" spans="1:4" x14ac:dyDescent="0.25">
      <c r="A61" s="8" t="s">
        <v>4</v>
      </c>
      <c r="B61" s="13">
        <v>360</v>
      </c>
      <c r="C61" s="13">
        <v>120</v>
      </c>
      <c r="D61" s="14">
        <v>239</v>
      </c>
    </row>
    <row r="62" spans="1:4" x14ac:dyDescent="0.25">
      <c r="A62" t="s">
        <v>5</v>
      </c>
      <c r="B62">
        <f>(1-0.689*10^(-5)*B58)^5.256/(((B60*9/5)+32+460)/519)</f>
        <v>0.84680098905371248</v>
      </c>
      <c r="C62">
        <f t="shared" ref="C62:D62" si="6">(1-0.689*10^(-5)*C58)^5.256/(((C60*9/5)+32+460)/519)</f>
        <v>0.84648452058808099</v>
      </c>
      <c r="D62">
        <f t="shared" si="6"/>
        <v>0.84911304864518988</v>
      </c>
    </row>
    <row r="64" spans="1:4" x14ac:dyDescent="0.25">
      <c r="A64" s="3" t="s">
        <v>0</v>
      </c>
      <c r="B64" s="13">
        <v>60</v>
      </c>
      <c r="C64" s="13">
        <v>60</v>
      </c>
      <c r="D64" s="14">
        <v>60</v>
      </c>
    </row>
    <row r="65" spans="1:4" x14ac:dyDescent="0.25">
      <c r="A65" s="6" t="s">
        <v>1</v>
      </c>
      <c r="B65" s="15">
        <v>4500</v>
      </c>
      <c r="C65" s="15">
        <v>4490</v>
      </c>
      <c r="D65" s="16">
        <v>4480</v>
      </c>
    </row>
    <row r="66" spans="1:4" x14ac:dyDescent="0.25">
      <c r="A66" s="6" t="s">
        <v>2</v>
      </c>
      <c r="B66" s="13">
        <v>65</v>
      </c>
      <c r="C66" s="13">
        <v>69</v>
      </c>
      <c r="D66" s="14">
        <v>69</v>
      </c>
    </row>
    <row r="67" spans="1:4" x14ac:dyDescent="0.25">
      <c r="A67" s="1" t="s">
        <v>6</v>
      </c>
      <c r="B67" s="13">
        <v>14</v>
      </c>
      <c r="C67" s="13">
        <v>14</v>
      </c>
      <c r="D67" s="14">
        <v>14</v>
      </c>
    </row>
    <row r="68" spans="1:4" x14ac:dyDescent="0.25">
      <c r="A68" s="8" t="s">
        <v>4</v>
      </c>
      <c r="B68" s="13">
        <v>360</v>
      </c>
      <c r="C68" s="13">
        <v>121</v>
      </c>
      <c r="D68" s="14">
        <v>237</v>
      </c>
    </row>
    <row r="69" spans="1:4" x14ac:dyDescent="0.25">
      <c r="A69" t="s">
        <v>5</v>
      </c>
      <c r="B69">
        <f>(1-0.689*10^(-5)*B65)^5.256/(((B67*9/5)+32+460)/519)</f>
        <v>0.85038352040888376</v>
      </c>
      <c r="C69">
        <f t="shared" ref="C69:D69" si="7">(1-0.689*10^(-5)*C65)^5.256/(((C67*9/5)+32+460)/519)</f>
        <v>0.85070137873441198</v>
      </c>
      <c r="D69">
        <f t="shared" si="7"/>
        <v>0.85101933325831391</v>
      </c>
    </row>
    <row r="71" spans="1:4" x14ac:dyDescent="0.25">
      <c r="A71" s="3" t="s">
        <v>0</v>
      </c>
      <c r="B71" s="13">
        <v>65</v>
      </c>
      <c r="C71" s="13">
        <v>65</v>
      </c>
      <c r="D71" s="14">
        <v>65</v>
      </c>
    </row>
    <row r="72" spans="1:4" x14ac:dyDescent="0.25">
      <c r="A72" s="6" t="s">
        <v>1</v>
      </c>
      <c r="B72" s="15">
        <v>4500</v>
      </c>
      <c r="C72" s="15">
        <v>4500</v>
      </c>
      <c r="D72" s="16">
        <v>4490</v>
      </c>
    </row>
    <row r="73" spans="1:4" x14ac:dyDescent="0.25">
      <c r="A73" s="6" t="s">
        <v>2</v>
      </c>
      <c r="B73" s="13">
        <v>71</v>
      </c>
      <c r="C73" s="13">
        <v>73</v>
      </c>
      <c r="D73" s="14">
        <v>73</v>
      </c>
    </row>
    <row r="74" spans="1:4" x14ac:dyDescent="0.25">
      <c r="A74" s="1" t="s">
        <v>6</v>
      </c>
      <c r="B74" s="13">
        <v>14</v>
      </c>
      <c r="C74" s="13">
        <v>14</v>
      </c>
      <c r="D74" s="14">
        <v>14</v>
      </c>
    </row>
    <row r="75" spans="1:4" x14ac:dyDescent="0.25">
      <c r="A75" s="8" t="s">
        <v>4</v>
      </c>
      <c r="B75" s="13">
        <v>360</v>
      </c>
      <c r="C75" s="13">
        <v>122</v>
      </c>
      <c r="D75" s="14">
        <v>239</v>
      </c>
    </row>
    <row r="76" spans="1:4" x14ac:dyDescent="0.25">
      <c r="A76" t="s">
        <v>5</v>
      </c>
      <c r="B76">
        <f>(1-0.689*10^(-5)*B72)^5.256/(((B74*9/5)+32+460)/519)</f>
        <v>0.85038352040888376</v>
      </c>
      <c r="C76">
        <f t="shared" ref="C76:D76" si="8">(1-0.689*10^(-5)*C72)^5.256/(((C74*9/5)+32+460)/519)</f>
        <v>0.85038352040888376</v>
      </c>
      <c r="D76">
        <f t="shared" si="8"/>
        <v>0.85070137873441198</v>
      </c>
    </row>
    <row r="78" spans="1:4" x14ac:dyDescent="0.25">
      <c r="A78" s="3" t="s">
        <v>0</v>
      </c>
      <c r="B78" s="13">
        <v>70</v>
      </c>
      <c r="C78" s="13">
        <v>70</v>
      </c>
      <c r="D78" s="14">
        <v>70</v>
      </c>
    </row>
    <row r="79" spans="1:4" x14ac:dyDescent="0.25">
      <c r="A79" s="6" t="s">
        <v>1</v>
      </c>
      <c r="B79" s="15">
        <v>4500</v>
      </c>
      <c r="C79" s="15">
        <v>4510</v>
      </c>
      <c r="D79" s="16">
        <v>4520</v>
      </c>
    </row>
    <row r="80" spans="1:4" x14ac:dyDescent="0.25">
      <c r="A80" s="6" t="s">
        <v>2</v>
      </c>
      <c r="B80" s="13">
        <v>73</v>
      </c>
      <c r="C80" s="13">
        <v>78</v>
      </c>
      <c r="D80" s="14">
        <v>80</v>
      </c>
    </row>
    <row r="81" spans="1:4" x14ac:dyDescent="0.25">
      <c r="A81" s="1" t="s">
        <v>6</v>
      </c>
      <c r="B81" s="13">
        <v>14</v>
      </c>
      <c r="C81" s="13">
        <v>14</v>
      </c>
      <c r="D81" s="14">
        <v>14</v>
      </c>
    </row>
    <row r="82" spans="1:4" x14ac:dyDescent="0.25">
      <c r="A82" s="8" t="s">
        <v>4</v>
      </c>
      <c r="B82" s="13">
        <v>360</v>
      </c>
      <c r="C82" s="13">
        <v>122</v>
      </c>
      <c r="D82" s="14">
        <v>239</v>
      </c>
    </row>
    <row r="83" spans="1:4" x14ac:dyDescent="0.25">
      <c r="A83" t="s">
        <v>5</v>
      </c>
      <c r="B83">
        <f>(1-0.689*10^(-5)*B79)^5.256/(((B81*9/5)+32+460)/519)</f>
        <v>0.85038352040888376</v>
      </c>
      <c r="C83">
        <f t="shared" ref="C83:D83" si="9">(1-0.689*10^(-5)*C79)^5.256/(((C81*9/5)+32+460)/519)</f>
        <v>0.85006575825945985</v>
      </c>
      <c r="D83">
        <f t="shared" si="9"/>
        <v>0.84974809226387615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8275-8979-4F6A-AD52-93E1DB93362E}">
  <dimension ref="A1:D41"/>
  <sheetViews>
    <sheetView topLeftCell="A10" workbookViewId="0">
      <selection activeCell="A41" sqref="A41:D41"/>
    </sheetView>
  </sheetViews>
  <sheetFormatPr defaultRowHeight="15" x14ac:dyDescent="0.25"/>
  <cols>
    <col min="1" max="1" width="20.140625" customWidth="1"/>
  </cols>
  <sheetData>
    <row r="1" spans="1:4" x14ac:dyDescent="0.25">
      <c r="A1" s="3" t="s">
        <v>0</v>
      </c>
      <c r="B1">
        <v>50</v>
      </c>
      <c r="C1">
        <v>50</v>
      </c>
      <c r="D1">
        <v>49</v>
      </c>
    </row>
    <row r="2" spans="1:4" x14ac:dyDescent="0.25">
      <c r="A2" s="6" t="s">
        <v>1</v>
      </c>
      <c r="B2">
        <v>3500</v>
      </c>
      <c r="C2">
        <v>3500</v>
      </c>
      <c r="D2">
        <v>3480</v>
      </c>
    </row>
    <row r="3" spans="1:4" x14ac:dyDescent="0.25">
      <c r="A3" s="6" t="s">
        <v>2</v>
      </c>
      <c r="B3">
        <v>52</v>
      </c>
      <c r="C3">
        <v>56</v>
      </c>
      <c r="D3">
        <v>71</v>
      </c>
    </row>
    <row r="4" spans="1:4" x14ac:dyDescent="0.25">
      <c r="A4" s="1" t="s">
        <v>6</v>
      </c>
      <c r="B4">
        <v>17</v>
      </c>
      <c r="C4">
        <v>17</v>
      </c>
      <c r="D4">
        <v>17</v>
      </c>
    </row>
    <row r="5" spans="1:4" x14ac:dyDescent="0.25">
      <c r="A5" s="8" t="s">
        <v>4</v>
      </c>
      <c r="B5">
        <v>345</v>
      </c>
      <c r="C5">
        <v>128</v>
      </c>
      <c r="D5">
        <v>236</v>
      </c>
    </row>
    <row r="6" spans="1:4" x14ac:dyDescent="0.25">
      <c r="A6" t="s">
        <v>5</v>
      </c>
      <c r="B6">
        <f>(1-0.689*10^(-5)*B2)^5.256/(((B4*9/5)+32+460)/519)</f>
        <v>0.87352878018293689</v>
      </c>
      <c r="C6">
        <f t="shared" ref="C6:D6" si="0">(1-0.689*10^(-5)*C2)^5.256/(((C4*9/5)+32+460)/519)</f>
        <v>0.87352878018293689</v>
      </c>
      <c r="D6">
        <f t="shared" si="0"/>
        <v>0.87417728566086839</v>
      </c>
    </row>
    <row r="8" spans="1:4" x14ac:dyDescent="0.25">
      <c r="A8" s="3" t="s">
        <v>0</v>
      </c>
      <c r="B8">
        <v>60</v>
      </c>
      <c r="C8">
        <v>60</v>
      </c>
      <c r="D8">
        <v>60</v>
      </c>
    </row>
    <row r="9" spans="1:4" x14ac:dyDescent="0.25">
      <c r="A9" s="6" t="s">
        <v>1</v>
      </c>
      <c r="B9">
        <v>3500</v>
      </c>
      <c r="C9">
        <v>3500</v>
      </c>
      <c r="D9">
        <v>3490</v>
      </c>
    </row>
    <row r="10" spans="1:4" x14ac:dyDescent="0.25">
      <c r="A10" s="6" t="s">
        <v>2</v>
      </c>
      <c r="B10">
        <v>59</v>
      </c>
      <c r="C10">
        <v>62</v>
      </c>
      <c r="D10">
        <v>82</v>
      </c>
    </row>
    <row r="11" spans="1:4" x14ac:dyDescent="0.25">
      <c r="A11" s="1" t="s">
        <v>6</v>
      </c>
      <c r="B11">
        <v>17</v>
      </c>
      <c r="C11">
        <v>17</v>
      </c>
      <c r="D11">
        <v>17</v>
      </c>
    </row>
    <row r="12" spans="1:4" x14ac:dyDescent="0.25">
      <c r="A12" s="8" t="s">
        <v>4</v>
      </c>
      <c r="B12">
        <v>346</v>
      </c>
      <c r="C12">
        <v>134</v>
      </c>
      <c r="D12">
        <v>239</v>
      </c>
    </row>
    <row r="13" spans="1:4" x14ac:dyDescent="0.25">
      <c r="A13" t="s">
        <v>5</v>
      </c>
      <c r="B13">
        <f>(1-0.689*10^(-5)*B9)^5.256/(((B11*9/5)+32+460)/519)</f>
        <v>0.87352878018293689</v>
      </c>
      <c r="C13">
        <f t="shared" ref="C13:D13" si="1">(1-0.689*10^(-5)*C9)^5.256/(((C11*9/5)+32+460)/519)</f>
        <v>0.87352878018293689</v>
      </c>
      <c r="D13">
        <f t="shared" si="1"/>
        <v>0.87385298420886759</v>
      </c>
    </row>
    <row r="15" spans="1:4" x14ac:dyDescent="0.25">
      <c r="A15" s="3" t="s">
        <v>0</v>
      </c>
      <c r="B15">
        <v>70</v>
      </c>
      <c r="C15">
        <v>70</v>
      </c>
      <c r="D15">
        <v>70</v>
      </c>
    </row>
    <row r="16" spans="1:4" x14ac:dyDescent="0.25">
      <c r="A16" s="6" t="s">
        <v>1</v>
      </c>
      <c r="B16">
        <v>3500</v>
      </c>
      <c r="C16">
        <v>3500</v>
      </c>
      <c r="D16">
        <v>3500</v>
      </c>
    </row>
    <row r="17" spans="1:4" x14ac:dyDescent="0.25">
      <c r="A17" s="6" t="s">
        <v>2</v>
      </c>
      <c r="B17">
        <v>68</v>
      </c>
      <c r="C17">
        <v>72</v>
      </c>
      <c r="D17">
        <v>93</v>
      </c>
    </row>
    <row r="18" spans="1:4" x14ac:dyDescent="0.25">
      <c r="A18" s="1" t="s">
        <v>6</v>
      </c>
      <c r="B18">
        <v>17</v>
      </c>
      <c r="C18">
        <v>17</v>
      </c>
      <c r="D18">
        <v>17</v>
      </c>
    </row>
    <row r="19" spans="1:4" x14ac:dyDescent="0.25">
      <c r="A19" s="8" t="s">
        <v>4</v>
      </c>
      <c r="B19">
        <v>351</v>
      </c>
      <c r="C19">
        <v>132</v>
      </c>
      <c r="D19">
        <v>238</v>
      </c>
    </row>
    <row r="20" spans="1:4" x14ac:dyDescent="0.25">
      <c r="A20" t="s">
        <v>5</v>
      </c>
      <c r="B20">
        <f>(1-0.689*10^(-5)*B16)^5.256/(((B18*9/5)+32+460)/519)</f>
        <v>0.87352878018293689</v>
      </c>
      <c r="C20">
        <f t="shared" ref="C20:D20" si="2">(1-0.689*10^(-5)*C16)^5.256/(((C18*9/5)+32+460)/519)</f>
        <v>0.87352878018293689</v>
      </c>
      <c r="D20">
        <f t="shared" si="2"/>
        <v>0.87352878018293689</v>
      </c>
    </row>
    <row r="22" spans="1:4" x14ac:dyDescent="0.25">
      <c r="A22" s="3" t="s">
        <v>0</v>
      </c>
      <c r="B22">
        <v>80</v>
      </c>
      <c r="C22">
        <v>80</v>
      </c>
      <c r="D22">
        <v>80</v>
      </c>
    </row>
    <row r="23" spans="1:4" x14ac:dyDescent="0.25">
      <c r="A23" s="6" t="s">
        <v>1</v>
      </c>
      <c r="B23">
        <v>3500</v>
      </c>
      <c r="C23">
        <v>3500</v>
      </c>
      <c r="D23">
        <v>3500</v>
      </c>
    </row>
    <row r="24" spans="1:4" x14ac:dyDescent="0.25">
      <c r="A24" s="6" t="s">
        <v>2</v>
      </c>
      <c r="B24">
        <v>78</v>
      </c>
      <c r="C24">
        <v>82</v>
      </c>
      <c r="D24">
        <v>103</v>
      </c>
    </row>
    <row r="25" spans="1:4" x14ac:dyDescent="0.25">
      <c r="A25" s="1" t="s">
        <v>6</v>
      </c>
      <c r="B25">
        <v>17</v>
      </c>
      <c r="C25">
        <v>17</v>
      </c>
      <c r="D25">
        <v>17</v>
      </c>
    </row>
    <row r="26" spans="1:4" x14ac:dyDescent="0.25">
      <c r="A26" s="8" t="s">
        <v>4</v>
      </c>
      <c r="B26">
        <v>352</v>
      </c>
      <c r="C26">
        <v>129</v>
      </c>
      <c r="D26">
        <v>239</v>
      </c>
    </row>
    <row r="27" spans="1:4" x14ac:dyDescent="0.25">
      <c r="A27" t="s">
        <v>5</v>
      </c>
      <c r="B27">
        <f>(1-0.689*10^(-5)*B23)^5.256/(((B25*9/5)+32+460)/519)</f>
        <v>0.87352878018293689</v>
      </c>
      <c r="C27">
        <f t="shared" ref="C27:D27" si="3">(1-0.689*10^(-5)*C23)^5.256/(((C25*9/5)+32+460)/519)</f>
        <v>0.87352878018293689</v>
      </c>
      <c r="D27">
        <f t="shared" si="3"/>
        <v>0.87352878018293689</v>
      </c>
    </row>
    <row r="29" spans="1:4" x14ac:dyDescent="0.25">
      <c r="A29" s="3" t="s">
        <v>0</v>
      </c>
      <c r="B29">
        <v>90</v>
      </c>
      <c r="C29">
        <v>91</v>
      </c>
      <c r="D29">
        <v>90</v>
      </c>
    </row>
    <row r="30" spans="1:4" x14ac:dyDescent="0.25">
      <c r="A30" s="6" t="s">
        <v>1</v>
      </c>
      <c r="B30">
        <v>3500</v>
      </c>
      <c r="C30">
        <v>3500</v>
      </c>
      <c r="D30">
        <v>3500</v>
      </c>
    </row>
    <row r="31" spans="1:4" x14ac:dyDescent="0.25">
      <c r="A31" s="6" t="s">
        <v>2</v>
      </c>
      <c r="B31">
        <v>88</v>
      </c>
      <c r="C31">
        <v>92</v>
      </c>
      <c r="D31">
        <v>113</v>
      </c>
    </row>
    <row r="32" spans="1:4" x14ac:dyDescent="0.25">
      <c r="A32" s="1" t="s">
        <v>6</v>
      </c>
      <c r="B32">
        <v>17</v>
      </c>
      <c r="C32">
        <v>17</v>
      </c>
      <c r="D32">
        <v>17</v>
      </c>
    </row>
    <row r="33" spans="1:4" x14ac:dyDescent="0.25">
      <c r="A33" s="8" t="s">
        <v>4</v>
      </c>
      <c r="B33">
        <v>353</v>
      </c>
      <c r="C33">
        <v>129</v>
      </c>
      <c r="D33">
        <v>240</v>
      </c>
    </row>
    <row r="34" spans="1:4" x14ac:dyDescent="0.25">
      <c r="A34" t="s">
        <v>5</v>
      </c>
      <c r="B34">
        <f>(1-0.689*10^(-5)*B30)^5.256/(((B32*9/5)+32+460)/519)</f>
        <v>0.87352878018293689</v>
      </c>
      <c r="C34">
        <f t="shared" ref="C34:D34" si="4">(1-0.689*10^(-5)*C30)^5.256/(((C32*9/5)+32+460)/519)</f>
        <v>0.87352878018293689</v>
      </c>
      <c r="D34">
        <f t="shared" si="4"/>
        <v>0.87352878018293689</v>
      </c>
    </row>
    <row r="36" spans="1:4" x14ac:dyDescent="0.25">
      <c r="A36" s="3" t="s">
        <v>0</v>
      </c>
      <c r="B36">
        <v>100</v>
      </c>
      <c r="C36">
        <v>100</v>
      </c>
      <c r="D36">
        <v>100</v>
      </c>
    </row>
    <row r="37" spans="1:4" x14ac:dyDescent="0.25">
      <c r="A37" s="6" t="s">
        <v>1</v>
      </c>
      <c r="B37">
        <v>3500</v>
      </c>
      <c r="C37">
        <v>3500</v>
      </c>
      <c r="D37">
        <v>3500</v>
      </c>
    </row>
    <row r="38" spans="1:4" x14ac:dyDescent="0.25">
      <c r="A38" s="6" t="s">
        <v>2</v>
      </c>
      <c r="B38">
        <v>97</v>
      </c>
      <c r="C38">
        <v>102</v>
      </c>
      <c r="D38">
        <v>122</v>
      </c>
    </row>
    <row r="39" spans="1:4" x14ac:dyDescent="0.25">
      <c r="A39" s="1" t="s">
        <v>6</v>
      </c>
      <c r="B39">
        <v>17</v>
      </c>
      <c r="C39">
        <v>17</v>
      </c>
      <c r="D39">
        <v>17</v>
      </c>
    </row>
    <row r="40" spans="1:4" x14ac:dyDescent="0.25">
      <c r="A40" s="8" t="s">
        <v>4</v>
      </c>
      <c r="B40">
        <v>353</v>
      </c>
      <c r="C40">
        <v>129</v>
      </c>
      <c r="D40">
        <v>240</v>
      </c>
    </row>
    <row r="41" spans="1:4" x14ac:dyDescent="0.25">
      <c r="A41" t="s">
        <v>5</v>
      </c>
      <c r="B41">
        <f>(1-0.689*10^(-5)*B37)^5.256/(((B39*9/5)+32+460)/519)</f>
        <v>0.87352878018293689</v>
      </c>
      <c r="C41">
        <f t="shared" ref="C41:D41" si="5">(1-0.689*10^(-5)*C37)^5.256/(((C39*9/5)+32+460)/519)</f>
        <v>0.87352878018293689</v>
      </c>
      <c r="D41">
        <f t="shared" si="5"/>
        <v>0.87352878018293689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66E1-0028-47B7-874A-A485642A52DF}">
  <dimension ref="A1:D27"/>
  <sheetViews>
    <sheetView workbookViewId="0">
      <selection activeCell="E30" sqref="E30"/>
    </sheetView>
  </sheetViews>
  <sheetFormatPr defaultRowHeight="15" x14ac:dyDescent="0.25"/>
  <cols>
    <col min="1" max="1" width="20.7109375" customWidth="1"/>
  </cols>
  <sheetData>
    <row r="1" spans="1:4" ht="15.75" x14ac:dyDescent="0.25">
      <c r="A1" s="3" t="s">
        <v>0</v>
      </c>
      <c r="B1" s="17">
        <v>51</v>
      </c>
      <c r="C1" s="17">
        <v>51</v>
      </c>
      <c r="D1" s="17">
        <v>51</v>
      </c>
    </row>
    <row r="2" spans="1:4" ht="15.75" x14ac:dyDescent="0.25">
      <c r="A2" s="6" t="s">
        <v>1</v>
      </c>
      <c r="B2" s="17">
        <v>4500</v>
      </c>
      <c r="C2" s="17">
        <v>4500</v>
      </c>
      <c r="D2" s="17">
        <v>4500</v>
      </c>
    </row>
    <row r="3" spans="1:4" x14ac:dyDescent="0.25">
      <c r="A3" s="6" t="s">
        <v>2</v>
      </c>
      <c r="B3">
        <v>55</v>
      </c>
      <c r="C3">
        <v>51</v>
      </c>
      <c r="D3">
        <v>74</v>
      </c>
    </row>
    <row r="4" spans="1:4" x14ac:dyDescent="0.25">
      <c r="A4" s="1" t="s">
        <v>6</v>
      </c>
      <c r="B4">
        <v>16</v>
      </c>
      <c r="C4">
        <v>16</v>
      </c>
      <c r="D4">
        <v>16</v>
      </c>
    </row>
    <row r="5" spans="1:4" x14ac:dyDescent="0.25">
      <c r="A5" s="8" t="s">
        <v>4</v>
      </c>
      <c r="B5">
        <v>345</v>
      </c>
      <c r="C5">
        <v>130</v>
      </c>
      <c r="D5">
        <v>240</v>
      </c>
    </row>
    <row r="6" spans="1:4" x14ac:dyDescent="0.25">
      <c r="A6" t="s">
        <v>5</v>
      </c>
      <c r="B6">
        <f>(1-0.689*10^(-5)*B2)^5.256/(((B4*9/5)+32+460)/519)</f>
        <v>0.84450529330928326</v>
      </c>
      <c r="C6">
        <f t="shared" ref="C6:D6" si="0">(1-0.689*10^(-5)*C2)^5.256/(((C4*9/5)+32+460)/519)</f>
        <v>0.84450529330928326</v>
      </c>
      <c r="D6">
        <f t="shared" si="0"/>
        <v>0.84450529330928326</v>
      </c>
    </row>
    <row r="8" spans="1:4" x14ac:dyDescent="0.25">
      <c r="A8" s="3" t="s">
        <v>0</v>
      </c>
      <c r="B8">
        <v>61</v>
      </c>
      <c r="C8">
        <v>61</v>
      </c>
      <c r="D8">
        <v>61</v>
      </c>
    </row>
    <row r="9" spans="1:4" ht="15.75" x14ac:dyDescent="0.25">
      <c r="A9" s="6" t="s">
        <v>1</v>
      </c>
      <c r="B9" s="17">
        <v>4500</v>
      </c>
      <c r="C9" s="17">
        <v>4500</v>
      </c>
      <c r="D9" s="17">
        <v>4500</v>
      </c>
    </row>
    <row r="10" spans="1:4" x14ac:dyDescent="0.25">
      <c r="A10" s="6" t="s">
        <v>2</v>
      </c>
      <c r="B10">
        <v>63</v>
      </c>
      <c r="C10">
        <v>62</v>
      </c>
      <c r="D10">
        <v>83</v>
      </c>
    </row>
    <row r="11" spans="1:4" x14ac:dyDescent="0.25">
      <c r="A11" s="1" t="s">
        <v>6</v>
      </c>
      <c r="B11">
        <v>16</v>
      </c>
      <c r="C11">
        <v>16</v>
      </c>
      <c r="D11">
        <v>16</v>
      </c>
    </row>
    <row r="12" spans="1:4" x14ac:dyDescent="0.25">
      <c r="A12" s="8" t="s">
        <v>4</v>
      </c>
      <c r="B12">
        <v>34</v>
      </c>
      <c r="C12">
        <v>134</v>
      </c>
      <c r="D12">
        <v>239</v>
      </c>
    </row>
    <row r="13" spans="1:4" x14ac:dyDescent="0.25">
      <c r="A13" t="s">
        <v>5</v>
      </c>
      <c r="B13">
        <f>(1-0.689*10^(-5)*B9)^5.256/(((B11*9/5)+32+460)/519)</f>
        <v>0.84450529330928326</v>
      </c>
      <c r="C13">
        <f t="shared" ref="C13:D13" si="1">(1-0.689*10^(-5)*C9)^5.256/(((C11*9/5)+32+460)/519)</f>
        <v>0.84450529330928326</v>
      </c>
      <c r="D13">
        <f t="shared" si="1"/>
        <v>0.84450529330928326</v>
      </c>
    </row>
    <row r="15" spans="1:4" x14ac:dyDescent="0.25">
      <c r="A15" s="3" t="s">
        <v>0</v>
      </c>
      <c r="B15">
        <v>71</v>
      </c>
      <c r="C15">
        <v>71</v>
      </c>
      <c r="D15">
        <v>71</v>
      </c>
    </row>
    <row r="16" spans="1:4" ht="15.75" x14ac:dyDescent="0.25">
      <c r="A16" s="6" t="s">
        <v>1</v>
      </c>
      <c r="B16" s="17">
        <v>4500</v>
      </c>
      <c r="C16" s="17">
        <v>4500</v>
      </c>
      <c r="D16" s="17">
        <v>4500</v>
      </c>
    </row>
    <row r="17" spans="1:4" x14ac:dyDescent="0.25">
      <c r="A17" s="6" t="s">
        <v>2</v>
      </c>
      <c r="B17">
        <v>74</v>
      </c>
      <c r="C17">
        <v>71</v>
      </c>
      <c r="D17">
        <v>92</v>
      </c>
    </row>
    <row r="18" spans="1:4" x14ac:dyDescent="0.25">
      <c r="A18" s="1" t="s">
        <v>6</v>
      </c>
      <c r="B18">
        <v>16</v>
      </c>
      <c r="C18">
        <v>16</v>
      </c>
      <c r="D18">
        <v>16</v>
      </c>
    </row>
    <row r="19" spans="1:4" x14ac:dyDescent="0.25">
      <c r="A19" s="8" t="s">
        <v>4</v>
      </c>
      <c r="B19">
        <v>351</v>
      </c>
      <c r="C19">
        <v>130</v>
      </c>
      <c r="D19">
        <v>241</v>
      </c>
    </row>
    <row r="20" spans="1:4" x14ac:dyDescent="0.25">
      <c r="A20" t="s">
        <v>5</v>
      </c>
      <c r="B20">
        <f>(1-0.689*10^(-5)*B16)^5.256/(((B18*9/5)+32+460)/519)</f>
        <v>0.84450529330928326</v>
      </c>
      <c r="C20">
        <f t="shared" ref="C20:D20" si="2">(1-0.689*10^(-5)*C16)^5.256/(((C18*9/5)+32+460)/519)</f>
        <v>0.84450529330928326</v>
      </c>
      <c r="D20">
        <f t="shared" si="2"/>
        <v>0.84450529330928326</v>
      </c>
    </row>
    <row r="22" spans="1:4" x14ac:dyDescent="0.25">
      <c r="A22" s="3" t="s">
        <v>0</v>
      </c>
      <c r="B22">
        <v>81</v>
      </c>
      <c r="C22">
        <v>81</v>
      </c>
      <c r="D22">
        <v>81</v>
      </c>
    </row>
    <row r="23" spans="1:4" ht="15.75" x14ac:dyDescent="0.25">
      <c r="A23" s="6" t="s">
        <v>1</v>
      </c>
      <c r="B23" s="17">
        <v>4500</v>
      </c>
      <c r="C23" s="17">
        <v>4500</v>
      </c>
      <c r="D23" s="17">
        <v>4500</v>
      </c>
    </row>
    <row r="24" spans="1:4" x14ac:dyDescent="0.25">
      <c r="A24" s="6" t="s">
        <v>2</v>
      </c>
      <c r="B24">
        <v>84</v>
      </c>
      <c r="C24">
        <v>87</v>
      </c>
      <c r="D24">
        <v>102</v>
      </c>
    </row>
    <row r="25" spans="1:4" x14ac:dyDescent="0.25">
      <c r="A25" s="1" t="s">
        <v>6</v>
      </c>
      <c r="B25">
        <v>16</v>
      </c>
      <c r="C25">
        <v>16</v>
      </c>
      <c r="D25">
        <v>16</v>
      </c>
    </row>
    <row r="26" spans="1:4" x14ac:dyDescent="0.25">
      <c r="A26" s="8" t="s">
        <v>4</v>
      </c>
      <c r="B26">
        <v>352</v>
      </c>
      <c r="C26">
        <v>128</v>
      </c>
      <c r="D26">
        <v>242</v>
      </c>
    </row>
    <row r="27" spans="1:4" x14ac:dyDescent="0.25">
      <c r="A27" t="s">
        <v>5</v>
      </c>
      <c r="B27">
        <f>(1-0.689*10^(-5)*B23)^5.256/(((B25*9/5)+32+460)/519)</f>
        <v>0.84450529330928326</v>
      </c>
      <c r="C27">
        <f t="shared" ref="C27:D27" si="3">(1-0.689*10^(-5)*C23)^5.256/(((C25*9/5)+32+460)/519)</f>
        <v>0.84450529330928326</v>
      </c>
      <c r="D27">
        <f t="shared" si="3"/>
        <v>0.84450529330928326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ED89B-6F4C-40A2-9BEA-E001F16AB02B}">
  <dimension ref="A1:D34"/>
  <sheetViews>
    <sheetView workbookViewId="0">
      <selection activeCell="H29" sqref="H29"/>
    </sheetView>
  </sheetViews>
  <sheetFormatPr defaultRowHeight="15" x14ac:dyDescent="0.25"/>
  <cols>
    <col min="1" max="1" width="21.5703125" customWidth="1"/>
  </cols>
  <sheetData>
    <row r="1" spans="1:4" x14ac:dyDescent="0.25">
      <c r="A1" s="3" t="s">
        <v>0</v>
      </c>
      <c r="B1">
        <v>80</v>
      </c>
      <c r="C1">
        <v>80</v>
      </c>
      <c r="D1">
        <v>80</v>
      </c>
    </row>
    <row r="2" spans="1:4" x14ac:dyDescent="0.25">
      <c r="A2" s="6" t="s">
        <v>1</v>
      </c>
      <c r="B2">
        <v>4500</v>
      </c>
      <c r="C2">
        <v>4500</v>
      </c>
      <c r="D2">
        <v>4500</v>
      </c>
    </row>
    <row r="3" spans="1:4" x14ac:dyDescent="0.25">
      <c r="A3" s="6" t="s">
        <v>2</v>
      </c>
      <c r="B3">
        <v>85</v>
      </c>
      <c r="C3">
        <v>76</v>
      </c>
      <c r="D3">
        <v>106</v>
      </c>
    </row>
    <row r="4" spans="1:4" x14ac:dyDescent="0.25">
      <c r="A4" s="1" t="s">
        <v>6</v>
      </c>
      <c r="B4">
        <v>29</v>
      </c>
      <c r="C4">
        <v>29</v>
      </c>
      <c r="D4">
        <v>29</v>
      </c>
    </row>
    <row r="5" spans="1:4" x14ac:dyDescent="0.25">
      <c r="A5" s="8" t="s">
        <v>4</v>
      </c>
      <c r="B5">
        <v>346</v>
      </c>
      <c r="C5">
        <v>131</v>
      </c>
      <c r="D5">
        <v>241</v>
      </c>
    </row>
    <row r="6" spans="1:4" x14ac:dyDescent="0.25">
      <c r="A6" t="s">
        <v>5</v>
      </c>
      <c r="B6">
        <f>(1-0.689*10^(-5)*B2)^5.256/(((B4*9/5)+32+460)/519)</f>
        <v>0.80819249679433047</v>
      </c>
      <c r="C6">
        <f t="shared" ref="C6:D6" si="0">(1-0.689*10^(-5)*C2)^5.256/(((C4*9/5)+32+460)/519)</f>
        <v>0.80819249679433047</v>
      </c>
      <c r="D6">
        <f t="shared" si="0"/>
        <v>0.80819249679433047</v>
      </c>
    </row>
    <row r="8" spans="1:4" x14ac:dyDescent="0.25">
      <c r="A8" s="3" t="s">
        <v>0</v>
      </c>
      <c r="B8">
        <v>70</v>
      </c>
      <c r="C8">
        <v>70</v>
      </c>
      <c r="D8">
        <v>70</v>
      </c>
    </row>
    <row r="9" spans="1:4" x14ac:dyDescent="0.25">
      <c r="A9" s="6" t="s">
        <v>1</v>
      </c>
      <c r="B9">
        <v>4500</v>
      </c>
      <c r="C9">
        <v>4500</v>
      </c>
      <c r="D9">
        <v>4500</v>
      </c>
    </row>
    <row r="10" spans="1:4" x14ac:dyDescent="0.25">
      <c r="A10" s="6" t="s">
        <v>2</v>
      </c>
      <c r="B10">
        <v>75</v>
      </c>
      <c r="C10">
        <v>65</v>
      </c>
      <c r="D10">
        <v>96</v>
      </c>
    </row>
    <row r="11" spans="1:4" x14ac:dyDescent="0.25">
      <c r="A11" s="1" t="s">
        <v>6</v>
      </c>
      <c r="B11">
        <v>29</v>
      </c>
      <c r="C11">
        <v>29</v>
      </c>
      <c r="D11">
        <v>29</v>
      </c>
    </row>
    <row r="12" spans="1:4" x14ac:dyDescent="0.25">
      <c r="A12" s="8" t="s">
        <v>4</v>
      </c>
      <c r="B12">
        <v>345</v>
      </c>
      <c r="C12">
        <v>131</v>
      </c>
      <c r="D12">
        <v>245</v>
      </c>
    </row>
    <row r="13" spans="1:4" x14ac:dyDescent="0.25">
      <c r="A13" t="s">
        <v>5</v>
      </c>
      <c r="B13">
        <f>(1-0.689*10^(-5)*B9)^5.256/(((B11*9/5)+32+460)/519)</f>
        <v>0.80819249679433047</v>
      </c>
      <c r="C13">
        <f t="shared" ref="C13:D13" si="1">(1-0.689*10^(-5)*C9)^5.256/(((C11*9/5)+32+460)/519)</f>
        <v>0.80819249679433047</v>
      </c>
      <c r="D13">
        <f t="shared" si="1"/>
        <v>0.80819249679433047</v>
      </c>
    </row>
    <row r="15" spans="1:4" x14ac:dyDescent="0.25">
      <c r="A15" s="3" t="s">
        <v>0</v>
      </c>
      <c r="B15">
        <v>60</v>
      </c>
      <c r="C15">
        <v>60</v>
      </c>
      <c r="D15">
        <v>60</v>
      </c>
    </row>
    <row r="16" spans="1:4" x14ac:dyDescent="0.25">
      <c r="A16" s="6" t="s">
        <v>1</v>
      </c>
      <c r="B16">
        <v>4500</v>
      </c>
      <c r="C16">
        <v>4500</v>
      </c>
      <c r="D16">
        <v>4500</v>
      </c>
    </row>
    <row r="17" spans="1:4" x14ac:dyDescent="0.25">
      <c r="A17" s="6" t="s">
        <v>2</v>
      </c>
      <c r="B17">
        <v>65</v>
      </c>
      <c r="C17">
        <v>56</v>
      </c>
      <c r="D17">
        <v>88</v>
      </c>
    </row>
    <row r="18" spans="1:4" x14ac:dyDescent="0.25">
      <c r="A18" s="1" t="s">
        <v>6</v>
      </c>
      <c r="B18">
        <v>29</v>
      </c>
      <c r="C18">
        <v>29</v>
      </c>
      <c r="D18">
        <v>29</v>
      </c>
    </row>
    <row r="19" spans="1:4" x14ac:dyDescent="0.25">
      <c r="A19" s="8" t="s">
        <v>4</v>
      </c>
      <c r="B19">
        <v>343</v>
      </c>
      <c r="C19">
        <v>131</v>
      </c>
      <c r="D19">
        <v>241</v>
      </c>
    </row>
    <row r="20" spans="1:4" x14ac:dyDescent="0.25">
      <c r="A20" t="s">
        <v>5</v>
      </c>
      <c r="B20">
        <f>(1-0.689*10^(-5)*B16)^5.256/(((B18*9/5)+32+460)/519)</f>
        <v>0.80819249679433047</v>
      </c>
      <c r="C20">
        <f t="shared" ref="C20:D20" si="2">(1-0.689*10^(-5)*C16)^5.256/(((C18*9/5)+32+460)/519)</f>
        <v>0.80819249679433047</v>
      </c>
      <c r="D20">
        <f t="shared" si="2"/>
        <v>0.80819249679433047</v>
      </c>
    </row>
    <row r="22" spans="1:4" x14ac:dyDescent="0.25">
      <c r="A22" s="3" t="s">
        <v>0</v>
      </c>
      <c r="B22">
        <v>50</v>
      </c>
      <c r="C22">
        <v>50</v>
      </c>
      <c r="D22">
        <v>50</v>
      </c>
    </row>
    <row r="23" spans="1:4" x14ac:dyDescent="0.25">
      <c r="A23" s="6" t="s">
        <v>1</v>
      </c>
      <c r="B23">
        <v>4500</v>
      </c>
      <c r="C23">
        <v>4500</v>
      </c>
      <c r="D23">
        <v>4500</v>
      </c>
    </row>
    <row r="24" spans="1:4" x14ac:dyDescent="0.25">
      <c r="A24" s="6" t="s">
        <v>2</v>
      </c>
      <c r="B24">
        <v>56</v>
      </c>
      <c r="C24">
        <v>49</v>
      </c>
      <c r="D24">
        <v>80</v>
      </c>
    </row>
    <row r="25" spans="1:4" x14ac:dyDescent="0.25">
      <c r="A25" s="1" t="s">
        <v>6</v>
      </c>
      <c r="B25">
        <v>29</v>
      </c>
      <c r="C25">
        <v>29</v>
      </c>
      <c r="D25">
        <v>29</v>
      </c>
    </row>
    <row r="26" spans="1:4" x14ac:dyDescent="0.25">
      <c r="A26" s="8" t="s">
        <v>4</v>
      </c>
      <c r="B26">
        <v>337</v>
      </c>
      <c r="C26">
        <v>439</v>
      </c>
      <c r="D26">
        <v>241</v>
      </c>
    </row>
    <row r="27" spans="1:4" x14ac:dyDescent="0.25">
      <c r="A27" t="s">
        <v>5</v>
      </c>
      <c r="B27">
        <f>(1-0.689*10^(-5)*B23)^5.256/(((B25*9/5)+32+460)/519)</f>
        <v>0.80819249679433047</v>
      </c>
      <c r="C27">
        <f t="shared" ref="C27:D27" si="3">(1-0.689*10^(-5)*C23)^5.256/(((C25*9/5)+32+460)/519)</f>
        <v>0.80819249679433047</v>
      </c>
      <c r="D27">
        <f t="shared" si="3"/>
        <v>0.80819249679433047</v>
      </c>
    </row>
    <row r="29" spans="1:4" x14ac:dyDescent="0.25">
      <c r="A29" s="3" t="s">
        <v>0</v>
      </c>
      <c r="B29">
        <v>45</v>
      </c>
      <c r="C29">
        <v>45</v>
      </c>
      <c r="D29">
        <v>45</v>
      </c>
    </row>
    <row r="30" spans="1:4" x14ac:dyDescent="0.25">
      <c r="A30" s="6" t="s">
        <v>1</v>
      </c>
      <c r="B30">
        <v>4500</v>
      </c>
      <c r="C30">
        <v>4500</v>
      </c>
      <c r="D30">
        <v>4500</v>
      </c>
    </row>
    <row r="31" spans="1:4" x14ac:dyDescent="0.25">
      <c r="A31" s="6" t="s">
        <v>2</v>
      </c>
      <c r="B31">
        <v>55</v>
      </c>
      <c r="C31">
        <v>46</v>
      </c>
      <c r="D31">
        <v>75</v>
      </c>
    </row>
    <row r="32" spans="1:4" x14ac:dyDescent="0.25">
      <c r="A32" s="1" t="s">
        <v>6</v>
      </c>
      <c r="B32">
        <v>29</v>
      </c>
      <c r="C32">
        <v>29</v>
      </c>
      <c r="D32">
        <v>29</v>
      </c>
    </row>
    <row r="33" spans="1:4" ht="15.75" thickBot="1" x14ac:dyDescent="0.3">
      <c r="A33" s="8" t="s">
        <v>4</v>
      </c>
      <c r="B33">
        <v>336</v>
      </c>
      <c r="C33">
        <v>136</v>
      </c>
      <c r="D33">
        <v>240</v>
      </c>
    </row>
    <row r="34" spans="1:4" ht="15.75" thickTop="1" x14ac:dyDescent="0.25">
      <c r="A34" t="s">
        <v>5</v>
      </c>
      <c r="B34">
        <f>(1-0.689*10^(-5)*B30)^5.256/(((B32*9/5)+32+460)/519)</f>
        <v>0.80819249679433047</v>
      </c>
      <c r="C34">
        <f>(1-0.689*10^(-5)*C30)^5.256/(((C32*9/5)+32+460)/519)</f>
        <v>0.80819249679433047</v>
      </c>
      <c r="D34">
        <f>(1-0.689*10^(-5)*D30)^5.256/(((D32*9/5)+32+460)/519)</f>
        <v>0.80819249679433047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</vt:lpstr>
      <vt:lpstr>Flap10</vt:lpstr>
      <vt:lpstr>Flap20</vt:lpstr>
      <vt:lpstr>Flap30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Nails, Kaleb</dc:creator>
  <cp:keywords/>
  <dc:description/>
  <cp:lastModifiedBy>Rocha-Puscar, Jose Antonio</cp:lastModifiedBy>
  <cp:revision/>
  <dcterms:created xsi:type="dcterms:W3CDTF">2024-10-29T18:28:51Z</dcterms:created>
  <dcterms:modified xsi:type="dcterms:W3CDTF">2024-11-09T23:16:54Z</dcterms:modified>
  <cp:category/>
  <cp:contentStatus/>
</cp:coreProperties>
</file>