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showInkAnnotation="0"/>
  <mc:AlternateContent xmlns:mc="http://schemas.openxmlformats.org/markup-compatibility/2006">
    <mc:Choice Requires="x15">
      <x15ac:absPath xmlns:x15ac="http://schemas.microsoft.com/office/spreadsheetml/2010/11/ac" url="/Users/cms/Structure/"/>
    </mc:Choice>
  </mc:AlternateContent>
  <xr:revisionPtr revIDLastSave="0" documentId="13_ncr:1_{1A955575-4BC4-0545-9D19-4204CA9C11DB}" xr6:coauthVersionLast="36" xr6:coauthVersionMax="36" xr10:uidLastSave="{00000000-0000-0000-0000-000000000000}"/>
  <bookViews>
    <workbookView xWindow="0" yWindow="460" windowWidth="33600" windowHeight="18760" activeTab="4" xr2:uid="{00000000-000D-0000-FFFF-FFFF00000000}"/>
  </bookViews>
  <sheets>
    <sheet name="关系表" sheetId="2" r:id="rId1"/>
    <sheet name="流程执行" sheetId="3" r:id="rId2"/>
    <sheet name="关系表_NEW" sheetId="4" r:id="rId3"/>
    <sheet name="关系表_NEW -2" sheetId="5" r:id="rId4"/>
    <sheet name="REPORT_STATUS" sheetId="6" r:id="rId5"/>
  </sheets>
  <definedNames>
    <definedName name="_xlnm._FilterDatabase" localSheetId="1" hidden="1">流程执行!$A$1:$J$684</definedName>
  </definedNames>
  <calcPr calcId="162913"/>
</workbook>
</file>

<file path=xl/calcChain.xml><?xml version="1.0" encoding="utf-8"?>
<calcChain xmlns="http://schemas.openxmlformats.org/spreadsheetml/2006/main">
  <c r="H30" i="6" l="1"/>
  <c r="H29" i="6"/>
  <c r="H28" i="6"/>
  <c r="G32" i="6"/>
  <c r="G31" i="6"/>
  <c r="G30" i="6"/>
  <c r="G29" i="6"/>
  <c r="F28" i="6"/>
  <c r="F26" i="6"/>
  <c r="F25" i="6"/>
  <c r="F24" i="6"/>
  <c r="G19" i="6"/>
  <c r="F22" i="6"/>
</calcChain>
</file>

<file path=xl/sharedStrings.xml><?xml version="1.0" encoding="utf-8"?>
<sst xmlns="http://schemas.openxmlformats.org/spreadsheetml/2006/main" count="3325" uniqueCount="713">
  <si>
    <t>在【外检申请-申请】页面进行外检项目聚合后生成</t>
  </si>
  <si>
    <t>邮件预览做成</t>
  </si>
  <si>
    <t>发送邮件按钮</t>
  </si>
  <si>
    <t>报告上传</t>
  </si>
  <si>
    <t>报告确认（自动确认或人为确认后）</t>
  </si>
  <si>
    <t>外检报告处理</t>
  </si>
  <si>
    <t>外检报告再处理</t>
  </si>
  <si>
    <t>bpm_act_inst_material</t>
  </si>
  <si>
    <t>工作实例材料相关信息的记录表</t>
  </si>
  <si>
    <t>流程执行</t>
  </si>
  <si>
    <t>说明：
1.正在运行中的组对工作流相关材料数据。
2. proc_inst_id 关联工作流程的ID。详情对应到 bpm库中的流程ID。
3. act_task_id 关联工作流程任务节点ID。详情对应到bpm库中的标准表中的任务ID。
4. heat_no_code 对应 mat_heat_no中的heat_no_code
5. entity_id 对应实体表中的ID和project_nodes中的entity_id。
6. entity_qr_code1/2对应entity_qr_code中的qr_code</t>
  </si>
  <si>
    <t>字段名</t>
  </si>
  <si>
    <t>数据类型</t>
  </si>
  <si>
    <t>约束</t>
  </si>
  <si>
    <t>说明</t>
  </si>
  <si>
    <t/>
  </si>
  <si>
    <t>id</t>
  </si>
  <si>
    <t>varchar(16)</t>
  </si>
  <si>
    <t>主键, 非空</t>
  </si>
  <si>
    <t>实体 ID</t>
  </si>
  <si>
    <t>created_at</t>
  </si>
  <si>
    <t>datetime</t>
  </si>
  <si>
    <t>非空</t>
  </si>
  <si>
    <t>创建时间</t>
  </si>
  <si>
    <t>last_modified_at</t>
  </si>
  <si>
    <t>最后更新时间</t>
  </si>
  <si>
    <t>status</t>
  </si>
  <si>
    <t>数据实体状态</t>
  </si>
  <si>
    <t>heat_no_code</t>
  </si>
  <si>
    <t>varchar(255)</t>
  </si>
  <si>
    <t>可为空</t>
  </si>
  <si>
    <t>炉批号</t>
  </si>
  <si>
    <t>proc_inst_id</t>
  </si>
  <si>
    <t>流程实例ID</t>
  </si>
  <si>
    <t>short_desc</t>
  </si>
  <si>
    <t>短描述</t>
  </si>
  <si>
    <t>act_task_id</t>
  </si>
  <si>
    <t>流程任务ID</t>
  </si>
  <si>
    <t>heat_no_code1</t>
  </si>
  <si>
    <t>炉批号1</t>
  </si>
  <si>
    <t>heat_no_code2</t>
  </si>
  <si>
    <t>炉批号2</t>
  </si>
  <si>
    <t>short_desc1</t>
  </si>
  <si>
    <t>短描述1</t>
  </si>
  <si>
    <t>short_desc2</t>
  </si>
  <si>
    <t>短描述2</t>
  </si>
  <si>
    <t>entity_qr_code1</t>
  </si>
  <si>
    <t>实体二维码1</t>
  </si>
  <si>
    <t>entity_qr_code2</t>
  </si>
  <si>
    <t>实体二维码2</t>
  </si>
  <si>
    <t>entity_id</t>
  </si>
  <si>
    <t>实体ID</t>
  </si>
  <si>
    <t>tag_number1</t>
  </si>
  <si>
    <t>元件1</t>
  </si>
  <si>
    <t>tag_number2</t>
  </si>
  <si>
    <t>元件2</t>
  </si>
  <si>
    <t>print_flag1</t>
  </si>
  <si>
    <t>bit(1)</t>
  </si>
  <si>
    <t>打印标记1</t>
  </si>
  <si>
    <t>print_flag2</t>
  </si>
  <si>
    <t>打印标记2</t>
  </si>
  <si>
    <t>bpm_act_inst_variable_config</t>
  </si>
  <si>
    <t>对工作流参数表【bpm_act_inst_variable_config】和【bpm_act_inst_variable_task_config】，用于配置userTask页面的变量。实现基于浏览器前端的配置。这样可以动态的绑定这些变量到流程实例中。</t>
  </si>
  <si>
    <t>说明：
1.用于在 流程的上配置 参数。
2. type 为 整型，字符串等
3. process_key对应 工序阶段 - 工序</t>
  </si>
  <si>
    <t>process_key</t>
  </si>
  <si>
    <t>流程KEY （工序en名）</t>
  </si>
  <si>
    <t>name</t>
  </si>
  <si>
    <t>名称</t>
  </si>
  <si>
    <t>type</t>
  </si>
  <si>
    <t>类型</t>
  </si>
  <si>
    <t>display_name</t>
  </si>
  <si>
    <t>显示名</t>
  </si>
  <si>
    <t>bpm_act_inst_variable_task_config</t>
  </si>
  <si>
    <t>说明：
1.用于在 流程的任务节点上配置 参数。
2. type 为 整型，字符串等
3. process_key对应 流程任务节点KEY （任务节点名）</t>
  </si>
  <si>
    <t>流程任务节点KEY （任务节点名）</t>
  </si>
  <si>
    <t>task_name</t>
  </si>
  <si>
    <t>任务名称</t>
  </si>
  <si>
    <t>variable_name</t>
  </si>
  <si>
    <t>变量名称</t>
  </si>
  <si>
    <t>flag</t>
  </si>
  <si>
    <t>标记</t>
  </si>
  <si>
    <t>task_def_key</t>
  </si>
  <si>
    <t>任务定义KEY</t>
  </si>
  <si>
    <t>bpm_act_inst_variable_values</t>
  </si>
  <si>
    <t>说明：
1.工作流程实例上边参数的具体值
2. proc_inst_id 流程实例ID
3. variable_name 变量名
4. value 变量对应值</t>
  </si>
  <si>
    <t>org_id</t>
  </si>
  <si>
    <t>组织 ID</t>
  </si>
  <si>
    <t>project_id</t>
  </si>
  <si>
    <t>项目 ID</t>
  </si>
  <si>
    <t>value</t>
  </si>
  <si>
    <t>值</t>
  </si>
  <si>
    <t>variable_display_name</t>
  </si>
  <si>
    <t>变量显示名</t>
  </si>
  <si>
    <t>variable_type</t>
  </si>
  <si>
    <t>变量类型</t>
  </si>
  <si>
    <t>bpm_act_task_assignees</t>
  </si>
  <si>
    <t>工作流实例任务执行人表</t>
  </si>
  <si>
    <t>说明：
1.不同流程实例（proc_inst_id）的每个任务节点（order_no）的执行人、班组等信息
2. proc_inst_id 流程实例ID
3. assignee 对应于 auth 库中的user表的ID
4. team_id对应于auth库中的organization表的ID</t>
  </si>
  <si>
    <t>assignee</t>
  </si>
  <si>
    <t>执行人</t>
  </si>
  <si>
    <t>assignee_name</t>
  </si>
  <si>
    <t>执行人姓名</t>
  </si>
  <si>
    <t>order_no</t>
  </si>
  <si>
    <t>int(11)</t>
  </si>
  <si>
    <t>顺序号</t>
  </si>
  <si>
    <t>team_id</t>
  </si>
  <si>
    <t>班组ID</t>
  </si>
  <si>
    <t>task_category</t>
  </si>
  <si>
    <t>任务分类</t>
  </si>
  <si>
    <t>bpm_act_task_config</t>
  </si>
  <si>
    <t>工作流实例任务设置表</t>
  </si>
  <si>
    <t>说明：
1.为工作流程的特定任务节点配置代理类实现分类任务，如内检、外检等。
2. process_key为工序阶段+工序 的字符串组合。
3. proxy代理类名
4. task_name 任务节点名称
5. task_def_key 任务定义的字符串</t>
  </si>
  <si>
    <t>batch_flag</t>
  </si>
  <si>
    <t>批处理标记</t>
  </si>
  <si>
    <t>proxy</t>
  </si>
  <si>
    <t>代理</t>
  </si>
  <si>
    <t>delegate_type</t>
  </si>
  <si>
    <t>指定人员类型</t>
  </si>
  <si>
    <t>排序号</t>
  </si>
  <si>
    <t>bpm_act_tasks</t>
  </si>
  <si>
    <t>工作流任务表</t>
  </si>
  <si>
    <t>说明：
1. 工作流程任务节点记录。和 bpm库中的任务一致。
2. proc_inst_id 流程实例ID。
3. operator_id和 auth库中的user的id一致。
4. task_id与 bpm库中的任务id一致。
5. report_id 未使用。</t>
  </si>
  <si>
    <t>attachments</t>
  </si>
  <si>
    <t>text</t>
  </si>
  <si>
    <t>附件</t>
  </si>
  <si>
    <t>comment</t>
  </si>
  <si>
    <t>备注</t>
  </si>
  <si>
    <t>cost_hour</t>
  </si>
  <si>
    <t>decimal(9,1)</t>
  </si>
  <si>
    <t>消耗时间</t>
  </si>
  <si>
    <t>operator_id</t>
  </si>
  <si>
    <t>操作者ID</t>
  </si>
  <si>
    <t>operator_name</t>
  </si>
  <si>
    <t>varchar(64)</t>
  </si>
  <si>
    <t>操作者</t>
  </si>
  <si>
    <t>pictures</t>
  </si>
  <si>
    <t>图片</t>
  </si>
  <si>
    <t>task_id</t>
  </si>
  <si>
    <t>任务ID</t>
  </si>
  <si>
    <t>report_id</t>
  </si>
  <si>
    <t>报告ID</t>
  </si>
  <si>
    <t>report_name</t>
  </si>
  <si>
    <t>报告名</t>
  </si>
  <si>
    <t>report_file_id</t>
  </si>
  <si>
    <t>报告文件的ID</t>
  </si>
  <si>
    <t>report_serial</t>
  </si>
  <si>
    <t>报告序列号</t>
  </si>
  <si>
    <t>documents</t>
  </si>
  <si>
    <t>文档</t>
  </si>
  <si>
    <t>assignee_id</t>
  </si>
  <si>
    <t>指定人员ID</t>
  </si>
  <si>
    <t>bpm_activity_instances</t>
  </si>
  <si>
    <t>工作流实例表</t>
  </si>
  <si>
    <t>说明：
1. 工作流程记录表。所有流程相关的信息都缓存在这个表中。为流程执行的核心表。
2. allocatee 为流程指定的人。
3. entity_category_id为实体类型ID，用于筛选。关联bpm_entity_categories的id
4. proc_inst_id为bpm中的实例ID
5. entity_id实体ID
6. work_site_id 工作场地ID</t>
  </si>
  <si>
    <t>allocatee</t>
  </si>
  <si>
    <t>指定的人</t>
  </si>
  <si>
    <t>allocatee_date</t>
  </si>
  <si>
    <t>指定日期</t>
  </si>
  <si>
    <t>decimal(19,2)</t>
  </si>
  <si>
    <t>消耗的工时</t>
  </si>
  <si>
    <t>end_date</t>
  </si>
  <si>
    <t>完成时间</t>
  </si>
  <si>
    <t>entity_category_name_cn</t>
  </si>
  <si>
    <t>实体类型分类</t>
  </si>
  <si>
    <t>entity_category_id</t>
  </si>
  <si>
    <t>entity_no</t>
  </si>
  <si>
    <t>实体名</t>
  </si>
  <si>
    <t>finish_state</t>
  </si>
  <si>
    <t>完成状态</t>
  </si>
  <si>
    <t>owner_id</t>
  </si>
  <si>
    <t>负责人ID</t>
  </si>
  <si>
    <t>owner_name</t>
  </si>
  <si>
    <t>负责人名称</t>
  </si>
  <si>
    <t>plan_end_date</t>
  </si>
  <si>
    <t>计划结束日期</t>
  </si>
  <si>
    <t>plan_hour</t>
  </si>
  <si>
    <t>计划完成日期</t>
  </si>
  <si>
    <t>plan_start_date</t>
  </si>
  <si>
    <t>计划工时</t>
  </si>
  <si>
    <t>proc_inst_id_</t>
  </si>
  <si>
    <t>计划开始时间</t>
  </si>
  <si>
    <t>process_name_cn</t>
  </si>
  <si>
    <t>process_id</t>
  </si>
  <si>
    <t>工序ID</t>
  </si>
  <si>
    <t>process_stage_name_cn</t>
  </si>
  <si>
    <t>流程阶段名</t>
  </si>
  <si>
    <t>process_stage_id</t>
  </si>
  <si>
    <t>流程阶段ID</t>
  </si>
  <si>
    <t>start_date</t>
  </si>
  <si>
    <t>开始日期</t>
  </si>
  <si>
    <t>suspension_state</t>
  </si>
  <si>
    <t>启动时间</t>
  </si>
  <si>
    <t>entity_type</t>
  </si>
  <si>
    <t>实体类型</t>
  </si>
  <si>
    <t>entity_category_type_name_cn</t>
  </si>
  <si>
    <t>实体类型分类中文名</t>
  </si>
  <si>
    <t>entity_category_type_id</t>
  </si>
  <si>
    <t>实体类型分类ID</t>
  </si>
  <si>
    <t>act_category</t>
  </si>
  <si>
    <t>工作流分类</t>
  </si>
  <si>
    <t>external_inspection_time</t>
  </si>
  <si>
    <t>外检时间</t>
  </si>
  <si>
    <t>internal_inspection_time</t>
  </si>
  <si>
    <t>内件时间</t>
  </si>
  <si>
    <t>customer_external</t>
  </si>
  <si>
    <t>船东外检</t>
  </si>
  <si>
    <t>other_external</t>
  </si>
  <si>
    <t>其他外检</t>
  </si>
  <si>
    <t>third_party_external</t>
  </si>
  <si>
    <t>第三方外检</t>
  </si>
  <si>
    <t>customer_external_time</t>
  </si>
  <si>
    <t>甲方外检安排时间</t>
  </si>
  <si>
    <t>other_external_time</t>
  </si>
  <si>
    <t>其他方外检安排时间</t>
  </si>
  <si>
    <t>third_party_external_time</t>
  </si>
  <si>
    <t>第三方外检安排时间</t>
  </si>
  <si>
    <t>external_apply_list</t>
  </si>
  <si>
    <t>外检清单</t>
  </si>
  <si>
    <t>external_report</t>
  </si>
  <si>
    <t>外检报告</t>
  </si>
  <si>
    <t>other_external_inspection_time</t>
  </si>
  <si>
    <t>其他方外检时间</t>
  </si>
  <si>
    <t>owner_external_inspection_time</t>
  </si>
  <si>
    <t>甲方外检时间</t>
  </si>
  <si>
    <t>third_external_inspection_time</t>
  </si>
  <si>
    <t>第三方外检时间</t>
  </si>
  <si>
    <t>entity_module_name</t>
  </si>
  <si>
    <t>实体的模块名称</t>
  </si>
  <si>
    <t>entity_module_project_node_id</t>
  </si>
  <si>
    <t>实体模块项目节点ID</t>
  </si>
  <si>
    <t>entity_project_node_id</t>
  </si>
  <si>
    <t>实体项目节点ID</t>
  </si>
  <si>
    <t>entity_module_id</t>
  </si>
  <si>
    <t>实体模块ID</t>
  </si>
  <si>
    <t>entity_module_path</t>
  </si>
  <si>
    <t>reports</t>
  </si>
  <si>
    <t>报告</t>
  </si>
  <si>
    <t>process_category_id</t>
  </si>
  <si>
    <t>工序分类ID</t>
  </si>
  <si>
    <t>memo</t>
  </si>
  <si>
    <t>version</t>
  </si>
  <si>
    <t>版本</t>
  </si>
  <si>
    <t>ex_ins_issue_ids</t>
  </si>
  <si>
    <t>外检遗留问题IDs</t>
  </si>
  <si>
    <t>in_ins_issue_ids</t>
  </si>
  <si>
    <t>内检遗留问题IDs</t>
  </si>
  <si>
    <t>external_inspection_fpy</t>
  </si>
  <si>
    <t>外检进行次数</t>
  </si>
  <si>
    <t>internal_inspection_fpy</t>
  </si>
  <si>
    <t>内检进行次数</t>
  </si>
  <si>
    <t>material_group_code</t>
  </si>
  <si>
    <t>varchar(128)</t>
  </si>
  <si>
    <t>焊口材料分组代码</t>
  </si>
  <si>
    <t>nde_ratio</t>
  </si>
  <si>
    <t>无损探伤比例</t>
  </si>
  <si>
    <t>weld_welder_count</t>
  </si>
  <si>
    <t>焊工的焊口个数</t>
  </si>
  <si>
    <t>execute_ng_flag</t>
  </si>
  <si>
    <t>执行结果标记</t>
  </si>
  <si>
    <t>current_executor</t>
  </si>
  <si>
    <t>当前执行人</t>
  </si>
  <si>
    <t>entity_iso_name</t>
  </si>
  <si>
    <t>实体ISO名称</t>
  </si>
  <si>
    <t>entity_iso_project_node_id</t>
  </si>
  <si>
    <t>实体ISO项目节点ID</t>
  </si>
  <si>
    <t>nde_type</t>
  </si>
  <si>
    <t>NDT类型</t>
  </si>
  <si>
    <t>pipe_class</t>
  </si>
  <si>
    <t>管道等级</t>
  </si>
  <si>
    <t>pmi_ratio</t>
  </si>
  <si>
    <t>pmi比例</t>
  </si>
  <si>
    <t>drawing_title</t>
  </si>
  <si>
    <t>图纸标题</t>
  </si>
  <si>
    <t>team_name</t>
  </si>
  <si>
    <t>班组名</t>
  </si>
  <si>
    <t>work_site_id</t>
  </si>
  <si>
    <t>工作场地ID</t>
  </si>
  <si>
    <t>work_site_name</t>
  </si>
  <si>
    <t>工作场地名称</t>
  </si>
  <si>
    <t>un_accept_count</t>
  </si>
  <si>
    <t>不接受的个数</t>
  </si>
  <si>
    <t>spool_entity_id</t>
  </si>
  <si>
    <t>SPOOL实体ID</t>
  </si>
  <si>
    <t>spool_no</t>
  </si>
  <si>
    <t>SPOOL号</t>
  </si>
  <si>
    <t>work_package_id</t>
  </si>
  <si>
    <t>工作包、任务包ID</t>
  </si>
  <si>
    <t>work_package_name</t>
  </si>
  <si>
    <t>工作包、任务包名称</t>
  </si>
  <si>
    <t>weld_penalty_count</t>
  </si>
  <si>
    <t>增加抽检个数</t>
  </si>
  <si>
    <t>weld_repair_count</t>
  </si>
  <si>
    <t>返修个数</t>
  </si>
  <si>
    <t>wps_no</t>
  </si>
  <si>
    <t>WPS号</t>
  </si>
  <si>
    <t>weld_complete_time</t>
  </si>
  <si>
    <t>焊接完成时间</t>
  </si>
  <si>
    <t>bpm_activity_node_privileges</t>
  </si>
  <si>
    <t>工作流节点权限表</t>
  </si>
  <si>
    <t>说明：
1. 工序上的权限列表情况
2. process_id 对应流程ID，bpm_processes的ID
3. privilege 权限，为枚举类型。</t>
  </si>
  <si>
    <t>privilege</t>
  </si>
  <si>
    <t>权限</t>
  </si>
  <si>
    <t>bpm_activity_task_node_privileges</t>
  </si>
  <si>
    <t>工作流任务节点权限表</t>
  </si>
  <si>
    <t>说明：
1.工序图上各个节点对应的权限清单。
2. category为权限，是枚举类型
3. task_def_key为任务节点
4. process_id为工序ID，对应bpm_processes中的ID</t>
  </si>
  <si>
    <t>category</t>
  </si>
  <si>
    <t>分类</t>
  </si>
  <si>
    <t>指定人员</t>
  </si>
  <si>
    <t>sub_category</t>
  </si>
  <si>
    <t>子分类</t>
  </si>
  <si>
    <t>bpm_cutting_entity</t>
  </si>
  <si>
    <t>下料实体表</t>
  </si>
  <si>
    <t>说明：
1. 下料实体管理表
2. cutting_id 下料清单ID，对应 bpm_cutting中的id
3. iso_entity_id,spool_entity_id,pipe_piece_entity_id对应于这些实体的ID
4. work_package_id 任务包ID
5. entity_module_project_node_id 所在模块的ID</t>
  </si>
  <si>
    <t>cutting_id</t>
  </si>
  <si>
    <t>下料单ID</t>
  </si>
  <si>
    <t>cuttingflag</t>
  </si>
  <si>
    <t>切割标记</t>
  </si>
  <si>
    <t>iso_entity_id</t>
  </si>
  <si>
    <t>ISO实体ID</t>
  </si>
  <si>
    <t>iso_entity_no</t>
  </si>
  <si>
    <t xml:space="preserve">所属管线实体 </t>
  </si>
  <si>
    <t>mat_issue_code</t>
  </si>
  <si>
    <t>出库单号</t>
  </si>
  <si>
    <t>mat_issue_id</t>
  </si>
  <si>
    <t>出库ID</t>
  </si>
  <si>
    <t>mat_prepare_code</t>
  </si>
  <si>
    <t>材料准备单号</t>
  </si>
  <si>
    <t>mat_prepare_id</t>
  </si>
  <si>
    <t>材料准备ID</t>
  </si>
  <si>
    <t>material_code</t>
  </si>
  <si>
    <t>材料编码</t>
  </si>
  <si>
    <t>nps</t>
  </si>
  <si>
    <t>管径NPS</t>
  </si>
  <si>
    <t>pipe_piece_entity_id</t>
  </si>
  <si>
    <t>管段实体ID</t>
  </si>
  <si>
    <t>pipe_piece_entity_no</t>
  </si>
  <si>
    <t>管段实体号</t>
  </si>
  <si>
    <t>spool_entity_no</t>
  </si>
  <si>
    <t>SPOOL实体</t>
  </si>
  <si>
    <t>nesting_file</t>
  </si>
  <si>
    <t>套料文件</t>
  </si>
  <si>
    <t>tag_number</t>
  </si>
  <si>
    <t>位号</t>
  </si>
  <si>
    <t>bpm_cuttings</t>
  </si>
  <si>
    <t>下料清单表</t>
  </si>
  <si>
    <t>说明：
1. 下料单管理表</t>
  </si>
  <si>
    <t>date</t>
  </si>
  <si>
    <t>下料日期</t>
  </si>
  <si>
    <t>no</t>
  </si>
  <si>
    <t>编号</t>
  </si>
  <si>
    <t>operator</t>
  </si>
  <si>
    <t>bpm_deliveries</t>
  </si>
  <si>
    <t>交接单表</t>
  </si>
  <si>
    <t>说明：
1. 所有交接清单管理的表，如 配送单、交接单等</t>
  </si>
  <si>
    <t>交接日期</t>
  </si>
  <si>
    <t>索引字段, 非空</t>
  </si>
  <si>
    <t>bpm_delivery_entity</t>
  </si>
  <si>
    <t>交接单实体</t>
  </si>
  <si>
    <t>说明：
1. 交接单管理的所有实体的管理表
2. execute_ng_flag实体是否交接完成的标记，1为NG，0为OK</t>
  </si>
  <si>
    <t>delivery_id</t>
  </si>
  <si>
    <t>交接单ID</t>
  </si>
  <si>
    <t>索引字段, 可为空</t>
  </si>
  <si>
    <t>painting_code</t>
  </si>
  <si>
    <t>油漆代码</t>
  </si>
  <si>
    <t>qr_code</t>
  </si>
  <si>
    <t>二维码</t>
  </si>
  <si>
    <t>print_flag</t>
  </si>
  <si>
    <t>打印标记</t>
  </si>
  <si>
    <t>pressure_test_package</t>
  </si>
  <si>
    <t>试压包</t>
  </si>
  <si>
    <t>bpm_entity_docs_materials</t>
  </si>
  <si>
    <t>材料和文档实体表</t>
  </si>
  <si>
    <t>说明：
1. 管理流程中出现的文档信息。
2. entity_id实体ID
3. process_id流程ID。实体在流程上对应docs，docs为JSON值。</t>
  </si>
  <si>
    <t>docs</t>
  </si>
  <si>
    <t>external_inspection_result</t>
  </si>
  <si>
    <t>外检结果</t>
  </si>
  <si>
    <t>external_inspection_final</t>
  </si>
  <si>
    <t>最终外检</t>
  </si>
  <si>
    <t>bpm_external_inspection_mail_application</t>
  </si>
  <si>
    <t>外检邮件申请表</t>
  </si>
  <si>
    <t>说明：
1. 外检协调中用到的外检邮件管理表。发送邮件的历史记录表</t>
  </si>
  <si>
    <t>系统生成</t>
  </si>
  <si>
    <t>ACTIVE（无用字段？）</t>
  </si>
  <si>
    <t>cc_mail</t>
  </si>
  <si>
    <t>抄送人地址</t>
  </si>
  <si>
    <t>页面填写</t>
  </si>
  <si>
    <t>coordinate_catgory</t>
  </si>
  <si>
    <t>外间协调类型</t>
  </si>
  <si>
    <t>from_mail</t>
  </si>
  <si>
    <t>发件人邮件</t>
  </si>
  <si>
    <t>系统本身有默认邮箱（无用字段？）</t>
  </si>
  <si>
    <t>mail_status</t>
  </si>
  <si>
    <t>邮件状态</t>
  </si>
  <si>
    <t>系统生成INIT</t>
  </si>
  <si>
    <r>
      <rPr>
        <sz val="11"/>
        <rFont val="宋体"/>
        <family val="3"/>
        <charset val="134"/>
      </rPr>
      <t>发出后</t>
    </r>
    <r>
      <rPr>
        <sz val="11"/>
        <rFont val="Calibri"/>
        <family val="2"/>
      </rPr>
      <t>SENT</t>
    </r>
  </si>
  <si>
    <t>main_content</t>
  </si>
  <si>
    <t>邮件内容</t>
  </si>
  <si>
    <t>report_type</t>
  </si>
  <si>
    <t>报告类型</t>
  </si>
  <si>
    <t>subject</t>
  </si>
  <si>
    <t>标题</t>
  </si>
  <si>
    <t>to_mail</t>
  </si>
  <si>
    <t>收件人</t>
  </si>
  <si>
    <t>外检申请单文件地址</t>
  </si>
  <si>
    <t>bpm_external_inspection_mail_application_detail</t>
  </si>
  <si>
    <t>外检申请邮件详情表</t>
  </si>
  <si>
    <t>说明：
1. 外检申请中发送的邮件对应的详细内容。内容详情清单。上个表的详情表。</t>
  </si>
  <si>
    <t>（无用字段？）</t>
  </si>
  <si>
    <t>externall_inspection_mail_application_id</t>
  </si>
  <si>
    <t>外检申请邮件详情表ID</t>
  </si>
  <si>
    <t>schedule_id</t>
  </si>
  <si>
    <t>外检计划项ID</t>
  </si>
  <si>
    <t>series_nos</t>
  </si>
  <si>
    <t>报告流水号</t>
  </si>
  <si>
    <t>bpm_external_inspection_schedule</t>
  </si>
  <si>
    <t>外检计划表</t>
  </si>
  <si>
    <t>说明：
1. 外检安排表，也就是每天的外检如何进行安排情况。
2. act_task_ids 外检安排对应的任务节点集
3. entity_numbers，对应的实体清单的ID集</t>
  </si>
  <si>
    <t>系统生成
ACTIVE</t>
  </si>
  <si>
    <t>取消任务-DELETED</t>
  </si>
  <si>
    <t>email</t>
  </si>
  <si>
    <t>邮件</t>
  </si>
  <si>
    <t>（无用字段）</t>
  </si>
  <si>
    <t>entity_category</t>
  </si>
  <si>
    <t>operate_time</t>
  </si>
  <si>
    <t>操作时间</t>
  </si>
  <si>
    <t>process</t>
  </si>
  <si>
    <t>工序</t>
  </si>
  <si>
    <t>finished</t>
  </si>
  <si>
    <t>是否完成</t>
  </si>
  <si>
    <t>inspection_item_name</t>
  </si>
  <si>
    <t>检验项名称</t>
  </si>
  <si>
    <t>inspector</t>
  </si>
  <si>
    <t>检验员</t>
  </si>
  <si>
    <t>profession</t>
  </si>
  <si>
    <t>专业</t>
  </si>
  <si>
    <t>state</t>
  </si>
  <si>
    <t>状态</t>
  </si>
  <si>
    <r>
      <rPr>
        <sz val="11"/>
        <rFont val="宋体"/>
        <family val="3"/>
        <charset val="134"/>
      </rPr>
      <t xml:space="preserve">系统生成
</t>
    </r>
    <r>
      <rPr>
        <sz val="11"/>
        <rFont val="Calibri"/>
        <family val="2"/>
      </rPr>
      <t>INIT</t>
    </r>
  </si>
  <si>
    <r>
      <rPr>
        <sz val="11"/>
        <rFont val="宋体"/>
        <family val="3"/>
        <charset val="134"/>
      </rPr>
      <t>发出后</t>
    </r>
    <r>
      <rPr>
        <sz val="11"/>
        <rFont val="Calibri"/>
        <family val="2"/>
      </rPr>
      <t>EMAIL_SENT</t>
    </r>
  </si>
  <si>
    <t>location</t>
  </si>
  <si>
    <t>外检场地</t>
  </si>
  <si>
    <t>act_task_ids</t>
  </si>
  <si>
    <t>流程任务节点IDs</t>
  </si>
  <si>
    <t>页面填写
（人为勾选的报检任务对象id）</t>
  </si>
  <si>
    <r>
      <rPr>
        <sz val="11"/>
        <rFont val="宋体"/>
        <family val="3"/>
        <charset val="134"/>
      </rPr>
      <t xml:space="preserve">页面选择
</t>
    </r>
    <r>
      <rPr>
        <sz val="11"/>
        <rFont val="Calibri"/>
        <family val="2"/>
      </rPr>
      <t>NOCOORDINATE
COORDINATE</t>
    </r>
  </si>
  <si>
    <t>bpm_act_task_id</t>
  </si>
  <si>
    <t>bpm_ru_task_id</t>
  </si>
  <si>
    <t>运行任务ID</t>
  </si>
  <si>
    <t>proc_inst_ids</t>
  </si>
  <si>
    <t>流程实例IDs</t>
  </si>
  <si>
    <t>entity_numbers</t>
  </si>
  <si>
    <t>实体编号，即每个节点ID对应的实体</t>
  </si>
  <si>
    <t>external_inspection_apply_report_type</t>
  </si>
  <si>
    <t>外检申请报告类型</t>
  </si>
  <si>
    <t>["OWNER"]
["THIRDPARTY"]
["OTHERS"]</t>
  </si>
  <si>
    <t>operator_email</t>
  </si>
  <si>
    <t>操作者邮件</t>
  </si>
  <si>
    <t>操作者名字</t>
  </si>
  <si>
    <t>bpm_external_inspection_schedule_details</t>
  </si>
  <si>
    <t>外检计划详情表</t>
  </si>
  <si>
    <t>说明：
1. 外检安排的详情情况。上表的详情表。</t>
  </si>
  <si>
    <t>进行外检申请时，后台同时生成报告，并写入此表中（本表只是QC报告的一部分，所有的qc报告需要查看qc_report表）</t>
  </si>
  <si>
    <t>取消schedule之后也不变</t>
  </si>
  <si>
    <t>created_by</t>
  </si>
  <si>
    <t>创建者 ID</t>
  </si>
  <si>
    <t>deleted</t>
  </si>
  <si>
    <t>是否已被删除</t>
  </si>
  <si>
    <t>0（无用字段？）</t>
  </si>
  <si>
    <t>deleted_at</t>
  </si>
  <si>
    <t>删除时间</t>
  </si>
  <si>
    <t>deleted_by</t>
  </si>
  <si>
    <t>删除者ID</t>
  </si>
  <si>
    <t>last_modified_by</t>
  </si>
  <si>
    <t>最后修改者ID</t>
  </si>
  <si>
    <t>bigint(20)</t>
  </si>
  <si>
    <t>更新版本（手动乐观锁）</t>
  </si>
  <si>
    <t>file_name</t>
  </si>
  <si>
    <t>文件名（用于显示在邮件发送界面的前台下载链接按钮）</t>
  </si>
  <si>
    <r>
      <rPr>
        <sz val="11"/>
        <rFont val="宋体"/>
        <family val="3"/>
        <charset val="134"/>
      </rPr>
      <t>系统生成
根据工作流本身的属性填写</t>
    </r>
    <r>
      <rPr>
        <sz val="11"/>
        <rFont val="Calibri"/>
        <family val="2"/>
      </rPr>
      <t>OWNER_THIRDPARTY_OTHERS</t>
    </r>
  </si>
  <si>
    <t>系统生成
schedule表的外键</t>
  </si>
  <si>
    <t>series_no</t>
  </si>
  <si>
    <t>系统生成（人为勾选的报检任务对象id）</t>
  </si>
  <si>
    <t>报告二维码编号</t>
  </si>
  <si>
    <t>report_no</t>
  </si>
  <si>
    <t>报告号</t>
  </si>
  <si>
    <t>apply_status</t>
  </si>
  <si>
    <t>申请状态</t>
  </si>
  <si>
    <t>Apply（无用字段？）</t>
  </si>
  <si>
    <t>result_type</t>
  </si>
  <si>
    <t>结果类型</t>
  </si>
  <si>
    <t>A
B
C</t>
  </si>
  <si>
    <t>upload_reports</t>
  </si>
  <si>
    <t>上传报告</t>
  </si>
  <si>
    <t>bpm_external_inspection_upload_file_confirm</t>
  </si>
  <si>
    <t>外检报验结果上传确认表</t>
  </si>
  <si>
    <t>说明：
1. 外检报告上传之后的确认情况表</t>
  </si>
  <si>
    <t>ACTIVE</t>
  </si>
  <si>
    <t>APPROVED
REJECTED</t>
  </si>
  <si>
    <t>history_id</t>
  </si>
  <si>
    <t>外检上传文件历史ID</t>
  </si>
  <si>
    <t>qrcode</t>
  </si>
  <si>
    <t>报告编号</t>
  </si>
  <si>
    <t>报告路径</t>
  </si>
  <si>
    <t>流水号</t>
  </si>
  <si>
    <t>page_count</t>
  </si>
  <si>
    <t>页数</t>
  </si>
  <si>
    <t>second_upload</t>
  </si>
  <si>
    <t>二次上传（替换原始报告）</t>
  </si>
  <si>
    <t>init_page_count</t>
  </si>
  <si>
    <t>初始的页数</t>
  </si>
  <si>
    <t>already_upload</t>
  </si>
  <si>
    <t>重复上传</t>
  </si>
  <si>
    <t>bpm_external_inspection_upload_histories</t>
  </si>
  <si>
    <t>外检报告上传历史表</t>
  </si>
  <si>
    <t>说明：
1. 外检报告上传的历史记录表。因为一份报告可能会包含很多的工作流程，会产生很多的流程结束动作。使用历史表是为了将这些流程结束（启动后续流程）的工作进行异步处理。方式长期阻塞进程。</t>
  </si>
  <si>
    <t>file_id</t>
  </si>
  <si>
    <t>文件ID</t>
  </si>
  <si>
    <t>file_path</t>
  </si>
  <si>
    <t>文件路径</t>
  </si>
  <si>
    <t>--</t>
  </si>
  <si>
    <t>confirmed</t>
  </si>
  <si>
    <t>已确认</t>
  </si>
  <si>
    <r>
      <rPr>
        <sz val="11"/>
        <rFont val="宋体"/>
        <family val="3"/>
        <charset val="134"/>
      </rPr>
      <t>系统生成-</t>
    </r>
    <r>
      <rPr>
        <sz val="11"/>
        <rFont val="Calibri"/>
        <family val="2"/>
      </rPr>
      <t>0</t>
    </r>
  </si>
  <si>
    <t>系统生成-1</t>
  </si>
  <si>
    <t>bpm_external_inspection_upload_history_detail</t>
  </si>
  <si>
    <t>外检报告上传历史详情表</t>
  </si>
  <si>
    <t>说明：
1. 外检报告上传历史详情表。
2.bpm_external_inspection_upload_history_id 外检上传历史ID，对应于 bpm_external_inspetion_upload_histories 的ID
3. schedule_detail_id 外检安排详情ID，对应bpm_external_inspection_schedule_details 的ID
4. gateway_command 外检结果网关选择结果。
5. report_id 报告的二维码
6. proc_inst_id 流程实体的ID，对应bpm_activity_instances中的ID</t>
  </si>
  <si>
    <t>bpm_external_inspection_upload_history_id</t>
  </si>
  <si>
    <t>外检上传历史ID</t>
  </si>
  <si>
    <t>schedule_detail_id</t>
  </si>
  <si>
    <t>外检详情ID</t>
  </si>
  <si>
    <t>entity_category_type</t>
  </si>
  <si>
    <t>gateway_command</t>
  </si>
  <si>
    <t>选择网关指令</t>
  </si>
  <si>
    <t>report_series_no</t>
  </si>
  <si>
    <t>re_handle_status</t>
  </si>
  <si>
    <t>再处理状态</t>
  </si>
  <si>
    <t>re_handle_reports</t>
  </si>
  <si>
    <t>再处理报告</t>
  </si>
  <si>
    <t>系统生成
FIRST
RESIGN</t>
  </si>
  <si>
    <t>re_handle_report_id</t>
  </si>
  <si>
    <t>报告再处理号</t>
  </si>
  <si>
    <t>bpm_hi_taskinst</t>
  </si>
  <si>
    <t>工作流任务历史表</t>
  </si>
  <si>
    <t>说明：
1. 工作流程历史信息的缓冲信息表，记录了工作流程的所有历史信息及一些附加信息。
2. tenant_id对应于project_id
3. task_id_任务ID，对应 bpm库中的任务ID</t>
  </si>
  <si>
    <t>assignee_</t>
  </si>
  <si>
    <t>category_</t>
  </si>
  <si>
    <t>description_</t>
  </si>
  <si>
    <t>描述</t>
  </si>
  <si>
    <t>end_time_</t>
  </si>
  <si>
    <t>结束时间</t>
  </si>
  <si>
    <t>name_</t>
  </si>
  <si>
    <t>owner_</t>
  </si>
  <si>
    <t>拥有者</t>
  </si>
  <si>
    <t>parent_task_id_</t>
  </si>
  <si>
    <t>父级节点ID</t>
  </si>
  <si>
    <t>proc_def_id_</t>
  </si>
  <si>
    <t>流程定义ID</t>
  </si>
  <si>
    <t>start_time_</t>
  </si>
  <si>
    <t>开始时间</t>
  </si>
  <si>
    <t>task_def_key_</t>
  </si>
  <si>
    <t>tenant_id_</t>
  </si>
  <si>
    <t>activiti租户ID，项目ID</t>
  </si>
  <si>
    <t>task_id_</t>
  </si>
  <si>
    <t>bpm_ndt_rt_info</t>
  </si>
  <si>
    <t>NDT中的RT信息表</t>
  </si>
  <si>
    <t>说明：
1. NDT流程管理的RT（射线）专用信息管理表。
2. proc_inst_id 流程实例ID</t>
  </si>
  <si>
    <t>dl</t>
  </si>
  <si>
    <t>直径</t>
  </si>
  <si>
    <t>film_no</t>
  </si>
  <si>
    <t>胶片编号</t>
  </si>
  <si>
    <t>qualified</t>
  </si>
  <si>
    <t>是否合格</t>
  </si>
  <si>
    <t>wl</t>
  </si>
  <si>
    <t>焊缝长度</t>
  </si>
  <si>
    <t>defect_type</t>
  </si>
  <si>
    <t>缺陷类型</t>
  </si>
  <si>
    <t>density</t>
  </si>
  <si>
    <t>放射强度</t>
  </si>
  <si>
    <t>iqi</t>
  </si>
  <si>
    <t>曝光强度</t>
  </si>
  <si>
    <t>judge_date</t>
  </si>
  <si>
    <t>判定日期</t>
  </si>
  <si>
    <t>dl_parm_first</t>
  </si>
  <si>
    <t>直径参数1</t>
  </si>
  <si>
    <t>dl_parm_second</t>
  </si>
  <si>
    <t>直径参数2</t>
  </si>
  <si>
    <t>dl_symbol</t>
  </si>
  <si>
    <t>直径符号</t>
  </si>
  <si>
    <t>dl_text</t>
  </si>
  <si>
    <t>直径文本</t>
  </si>
  <si>
    <t>bpm_plan_execution_history</t>
  </si>
  <si>
    <t>任务完成执行记录表（用于支持异步）</t>
  </si>
  <si>
    <t>说明：
1.工作流的最后一个节点完成后，向此表插入一条数据。用于检测后续的任务启动情况，并更新工时计划等信息。
2. approved 表示工作流完成
3. entity_id实体ID
4. server_url，执行词完成任务的服务器，用于负载均衡。
5. bpm_activity_instance_id 流程实例ID，对应 bpm_activity_instances中的ID</t>
  </si>
  <si>
    <t>approved</t>
  </si>
  <si>
    <t>完成？</t>
  </si>
  <si>
    <t>bpm_activity_instance_id</t>
  </si>
  <si>
    <t>bpm流程实例ID</t>
  </si>
  <si>
    <t>execution_state</t>
  </si>
  <si>
    <t>执行状态</t>
  </si>
  <si>
    <t>end_timestamp</t>
  </si>
  <si>
    <t>hours</t>
  </si>
  <si>
    <t>double</t>
  </si>
  <si>
    <t>人工时</t>
  </si>
  <si>
    <t>server_url</t>
  </si>
  <si>
    <t>服务器url</t>
  </si>
  <si>
    <t>start_timestamp</t>
  </si>
  <si>
    <t>bpm_process_task_node_enable_config</t>
  </si>
  <si>
    <t>工作流节点执行PC或手机操作Enable设置表</t>
  </si>
  <si>
    <t>说明：
1. 工作流节点执行PC、手机操作许可的设定表
2. task_def_key 任务节点名称。
3. type mobile、PC、pc-batch选择。如果设定则只能这一种方式操作。</t>
  </si>
  <si>
    <t>enable</t>
  </si>
  <si>
    <t>有效</t>
  </si>
  <si>
    <t>process_stage</t>
  </si>
  <si>
    <t>工序阶段</t>
  </si>
  <si>
    <t>bpm_re_deployment</t>
  </si>
  <si>
    <t>流程部署表activiti</t>
  </si>
  <si>
    <t>说明：
1.当前系统中部署的所有工作流的管理
2. process_def_id 流程定义的ID 工序ID：版本：activiti部署ID
3. process_key流程ID</t>
  </si>
  <si>
    <t>act_re_deployment_id</t>
  </si>
  <si>
    <t>流程重新部署的ID</t>
  </si>
  <si>
    <t>deploy_time</t>
  </si>
  <si>
    <t>部署时间</t>
  </si>
  <si>
    <t>description</t>
  </si>
  <si>
    <t>varchar(1000)</t>
  </si>
  <si>
    <t>varchar(256)</t>
  </si>
  <si>
    <t>varchar(500)</t>
  </si>
  <si>
    <t>文件名</t>
  </si>
  <si>
    <t>proc_def_id</t>
  </si>
  <si>
    <t>process_name</t>
  </si>
  <si>
    <t>挂起时间</t>
  </si>
  <si>
    <t>bpm_process_id</t>
  </si>
  <si>
    <t>流程ID</t>
  </si>
  <si>
    <t>bpm_ru_task</t>
  </si>
  <si>
    <t>流程执行任务表</t>
  </si>
  <si>
    <t>说明：
1. 当前正在执行的任务表。缓存了更多的相关信息，用于筛选显示等。
2. proc_inst_id_流程实例ID
3. task_id 任务ID</t>
  </si>
  <si>
    <t>create_time_</t>
  </si>
  <si>
    <t>delegation_</t>
  </si>
  <si>
    <t>suspension_state_</t>
  </si>
  <si>
    <t>挂起状态</t>
  </si>
  <si>
    <t>activiti租户ID</t>
  </si>
  <si>
    <t>external_inspection_schedule_flag</t>
  </si>
  <si>
    <t>外检计划标志字段</t>
  </si>
  <si>
    <t>sign_flag</t>
  </si>
  <si>
    <t>签字标记</t>
  </si>
  <si>
    <t>construction_change_register</t>
  </si>
  <si>
    <t>建造变更表</t>
  </si>
  <si>
    <t>说明：
1.</t>
  </si>
  <si>
    <t>actions</t>
  </si>
  <si>
    <t>change_type</t>
  </si>
  <si>
    <t>变更类型</t>
  </si>
  <si>
    <t>create_by</t>
  </si>
  <si>
    <t>创建者</t>
  </si>
  <si>
    <t>create_by_id</t>
  </si>
  <si>
    <t>创建者ID</t>
  </si>
  <si>
    <t>model_name</t>
  </si>
  <si>
    <t>模型名称</t>
  </si>
  <si>
    <t>originated_by</t>
  </si>
  <si>
    <t>生成者</t>
  </si>
  <si>
    <t>pass_flag</t>
  </si>
  <si>
    <t>通过标记</t>
  </si>
  <si>
    <t>register_no</t>
  </si>
  <si>
    <t>登记号</t>
  </si>
  <si>
    <t>dwg_proc_inst_ids</t>
  </si>
  <si>
    <t>图纸流程实例Ids</t>
  </si>
  <si>
    <t>external_inspection_mail_history</t>
  </si>
  <si>
    <t>外检邮件历史表</t>
  </si>
  <si>
    <t>说明：
1.用于记录外检发送邮件历史记录</t>
  </si>
  <si>
    <t>catalogue</t>
  </si>
  <si>
    <t>邮件分类</t>
  </si>
  <si>
    <t>send_time</t>
  </si>
  <si>
    <t>发送状态</t>
  </si>
  <si>
    <t>send_status</t>
  </si>
  <si>
    <t>external_inspection_report_template_config</t>
  </si>
  <si>
    <t>外检报告模板设置表</t>
  </si>
  <si>
    <t>说明：
1.用于存储项目报表模板配置</t>
  </si>
  <si>
    <t>项目ID</t>
  </si>
  <si>
    <t>报表名</t>
  </si>
  <si>
    <t>template_name</t>
  </si>
  <si>
    <t>模版名</t>
  </si>
  <si>
    <t>参数</t>
    <phoneticPr fontId="9" type="noConversion"/>
  </si>
  <si>
    <t>申请驳回</t>
    <phoneticPr fontId="9" type="noConversion"/>
  </si>
  <si>
    <t>邮件发送申请</t>
    <phoneticPr fontId="9" type="noConversion"/>
  </si>
  <si>
    <t>报告上传后确认</t>
    <phoneticPr fontId="9" type="noConversion"/>
  </si>
  <si>
    <t>生成B类报告</t>
    <phoneticPr fontId="9" type="noConversion"/>
  </si>
  <si>
    <t>B类报告确认</t>
    <phoneticPr fontId="9" type="noConversion"/>
  </si>
  <si>
    <t>isCover，是否是 封面，用于区分 报告是否是封面</t>
  </si>
  <si>
    <t>        - ReportSubType 报告子类型。区分报告类型，如 材料入库报告中的 管道入库</t>
  </si>
  <si>
    <t>        - InspectParty 检验方，业主，船检等</t>
  </si>
  <si>
    <t>        - QCReportType 生成报告的类型 初始外检报告，重新合成外检报告 非外检报告。这个改为 ReportType  UT FITUP等</t>
  </si>
  <si>
    <t>        - QCReportStatus， 待回传，已回传，被废止，需补传。改名为 ReportStatus，整合 ExInspReHandleStatus</t>
  </si>
  <si>
    <t>        - ExInspReportHandleType 处理类型 初次上传， 带意见再签报告；一次性处理报告；重签报告。 改为 isOneOffReport 是否为一次性处理的报告，boolean值</t>
  </si>
  <si>
    <t>        - isSecondUpload 是否是二次上传</t>
  </si>
  <si>
    <t>        - ExInspResult 外检报告的检验结果， A B C</t>
  </si>
  <si>
    <t>        - 【增加】InspectType 检验类型，内检 ； 外检 ；和检验</t>
  </si>
  <si>
    <t>isCover</t>
    <phoneticPr fontId="9" type="noConversion"/>
  </si>
  <si>
    <t>X</t>
    <phoneticPr fontId="9" type="noConversion"/>
  </si>
  <si>
    <t>ReportSubType</t>
    <phoneticPr fontId="9" type="noConversion"/>
  </si>
  <si>
    <t>流程执行中（例如选择材料报告类型）</t>
    <phoneticPr fontId="9" type="noConversion"/>
  </si>
  <si>
    <t>InspectParty</t>
    <phoneticPr fontId="9" type="noConversion"/>
  </si>
  <si>
    <t>ReportType</t>
    <phoneticPr fontId="9" type="noConversion"/>
  </si>
  <si>
    <t>报检申请（生成报告）</t>
    <phoneticPr fontId="9" type="noConversion"/>
  </si>
  <si>
    <t>ReportStatus</t>
    <phoneticPr fontId="9" type="noConversion"/>
  </si>
  <si>
    <t>isOneOffReport</t>
    <phoneticPr fontId="9" type="noConversion"/>
  </si>
  <si>
    <t>isSecondUploaD</t>
    <phoneticPr fontId="9" type="noConversion"/>
  </si>
  <si>
    <t>二次上传</t>
    <phoneticPr fontId="9" type="noConversion"/>
  </si>
  <si>
    <t>ExInspResult</t>
    <phoneticPr fontId="9" type="noConversion"/>
  </si>
  <si>
    <t>InspectType</t>
    <phoneticPr fontId="9" type="noConversion"/>
  </si>
  <si>
    <t>ACTION</t>
    <phoneticPr fontId="9" type="noConversion"/>
  </si>
  <si>
    <t>生成报告</t>
    <phoneticPr fontId="9" type="noConversion"/>
  </si>
  <si>
    <t>INIT</t>
    <phoneticPr fontId="9" type="noConversion"/>
  </si>
  <si>
    <t>上传报告</t>
    <phoneticPr fontId="9" type="noConversion"/>
  </si>
  <si>
    <t>确认报告A</t>
    <phoneticPr fontId="9" type="noConversion"/>
  </si>
  <si>
    <t>DONE</t>
    <phoneticPr fontId="9" type="noConversion"/>
  </si>
  <si>
    <t>确认报告B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</si>
</sst>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等线"/>
      <charset val="134"/>
      <scheme val="minor"/>
    </font>
    <font>
      <sz val="11"/>
      <name val="Calibri"/>
      <family val="2"/>
    </font>
    <font>
      <b/>
      <sz val="11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18"/>
      <name val="宋体"/>
      <family val="3"/>
      <charset val="134"/>
    </font>
    <font>
      <sz val="11"/>
      <name val="微软雅黑"/>
      <family val="2"/>
      <charset val="134"/>
    </font>
    <font>
      <sz val="11"/>
      <name val="宋体"/>
      <family val="3"/>
      <charset val="134"/>
    </font>
    <font>
      <sz val="11"/>
      <color rgb="FFFF0000"/>
      <name val="微软雅黑"/>
      <family val="2"/>
      <charset val="134"/>
    </font>
    <font>
      <sz val="9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8">
    <xf numFmtId="0" fontId="0" fillId="0" borderId="0" xfId="0">
      <alignment vertical="center"/>
    </xf>
    <xf numFmtId="0" fontId="1" fillId="4" borderId="1" xfId="1" applyFill="1" applyBorder="1" applyAlignment="1">
      <alignment vertical="center"/>
    </xf>
    <xf numFmtId="0" fontId="1" fillId="0" borderId="0" xfId="1"/>
    <xf numFmtId="0" fontId="1" fillId="0" borderId="0" xfId="1" applyAlignment="1">
      <alignment vertical="center"/>
    </xf>
    <xf numFmtId="0" fontId="0" fillId="0" borderId="0" xfId="0" applyAlignment="1">
      <alignment horizontal="left" vertical="center" wrapText="1"/>
    </xf>
    <xf numFmtId="0" fontId="2" fillId="4" borderId="1" xfId="0" applyFont="1" applyFill="1" applyBorder="1" applyProtection="1">
      <alignment vertical="center"/>
      <protection locked="0"/>
    </xf>
    <xf numFmtId="0" fontId="2" fillId="3" borderId="2" xfId="0" applyFont="1" applyFill="1" applyBorder="1" applyProtection="1">
      <alignment vertical="center"/>
      <protection locked="0"/>
    </xf>
    <xf numFmtId="0" fontId="5" fillId="0" borderId="1" xfId="0" applyFont="1" applyBorder="1" applyProtection="1">
      <alignment vertical="center"/>
      <protection locked="0"/>
    </xf>
    <xf numFmtId="0" fontId="6" fillId="0" borderId="1" xfId="1" applyFont="1" applyBorder="1"/>
    <xf numFmtId="0" fontId="6" fillId="0" borderId="4" xfId="1" applyFont="1" applyBorder="1"/>
    <xf numFmtId="0" fontId="6" fillId="0" borderId="5" xfId="1" applyFont="1" applyBorder="1"/>
    <xf numFmtId="0" fontId="2" fillId="3" borderId="4" xfId="0" applyFont="1" applyFill="1" applyBorder="1" applyProtection="1">
      <alignment vertical="center"/>
      <protection locked="0"/>
    </xf>
    <xf numFmtId="0" fontId="7" fillId="4" borderId="1" xfId="1" applyFont="1" applyFill="1" applyBorder="1" applyAlignment="1">
      <alignment horizontal="left" vertical="center" wrapText="1"/>
    </xf>
    <xf numFmtId="0" fontId="6" fillId="0" borderId="7" xfId="1" applyFont="1" applyBorder="1"/>
    <xf numFmtId="0" fontId="7" fillId="4" borderId="1" xfId="1" applyFont="1" applyFill="1" applyBorder="1" applyAlignment="1">
      <alignment vertical="center"/>
    </xf>
    <xf numFmtId="0" fontId="7" fillId="4" borderId="1" xfId="1" applyFont="1" applyFill="1" applyBorder="1" applyAlignment="1">
      <alignment vertical="center" wrapText="1"/>
    </xf>
    <xf numFmtId="0" fontId="6" fillId="5" borderId="1" xfId="1" applyFont="1" applyFill="1" applyBorder="1"/>
    <xf numFmtId="0" fontId="1" fillId="6" borderId="0" xfId="1" applyFill="1" applyAlignment="1">
      <alignment vertical="center"/>
    </xf>
    <xf numFmtId="0" fontId="6" fillId="0" borderId="1" xfId="1" applyFont="1" applyBorder="1" applyAlignment="1">
      <alignment vertical="center"/>
    </xf>
    <xf numFmtId="0" fontId="6" fillId="0" borderId="4" xfId="1" applyFont="1" applyBorder="1" applyAlignment="1">
      <alignment vertical="center"/>
    </xf>
    <xf numFmtId="0" fontId="6" fillId="0" borderId="5" xfId="1" applyFont="1" applyBorder="1" applyAlignment="1">
      <alignment vertical="center"/>
    </xf>
    <xf numFmtId="0" fontId="1" fillId="0" borderId="0" xfId="1" applyAlignment="1">
      <alignment horizontal="left" vertical="center" wrapText="1"/>
    </xf>
    <xf numFmtId="0" fontId="7" fillId="0" borderId="0" xfId="1" applyFont="1" applyAlignment="1">
      <alignment horizontal="left" vertical="center" wrapText="1"/>
    </xf>
    <xf numFmtId="0" fontId="7" fillId="6" borderId="0" xfId="1" applyFont="1" applyFill="1" applyAlignment="1">
      <alignment horizontal="left" vertical="center" wrapText="1"/>
    </xf>
    <xf numFmtId="0" fontId="1" fillId="0" borderId="0" xfId="1" applyFont="1" applyAlignment="1">
      <alignment horizontal="left" vertical="center" wrapText="1"/>
    </xf>
    <xf numFmtId="0" fontId="8" fillId="0" borderId="1" xfId="1" applyFont="1" applyBorder="1" applyAlignment="1">
      <alignment vertical="center"/>
    </xf>
    <xf numFmtId="0" fontId="6" fillId="0" borderId="7" xfId="1" applyFont="1" applyBorder="1" applyAlignment="1">
      <alignment vertical="center"/>
    </xf>
    <xf numFmtId="0" fontId="1" fillId="6" borderId="0" xfId="1" applyFill="1" applyAlignment="1">
      <alignment horizontal="left" vertical="center" wrapText="1"/>
    </xf>
    <xf numFmtId="0" fontId="7" fillId="0" borderId="0" xfId="1" applyFont="1" applyAlignment="1">
      <alignment vertical="center"/>
    </xf>
    <xf numFmtId="0" fontId="7" fillId="0" borderId="0" xfId="1" applyFont="1" applyAlignment="1">
      <alignment vertical="center" wrapText="1"/>
    </xf>
    <xf numFmtId="0" fontId="1" fillId="0" borderId="0" xfId="1" applyAlignment="1">
      <alignment vertical="center" wrapText="1"/>
    </xf>
    <xf numFmtId="0" fontId="1" fillId="0" borderId="0" xfId="1" applyFont="1" applyAlignment="1">
      <alignment vertical="center"/>
    </xf>
    <xf numFmtId="0" fontId="7" fillId="6" borderId="0" xfId="1" applyFont="1" applyFill="1" applyAlignment="1">
      <alignment vertical="center"/>
    </xf>
    <xf numFmtId="0" fontId="0" fillId="7" borderId="0" xfId="0" applyFill="1">
      <alignment vertical="center"/>
    </xf>
    <xf numFmtId="0" fontId="1" fillId="0" borderId="0" xfId="1" quotePrefix="1" applyFont="1" applyAlignment="1">
      <alignment horizontal="left" vertical="center" wrapText="1"/>
    </xf>
    <xf numFmtId="0" fontId="1" fillId="0" borderId="0" xfId="1" quotePrefix="1" applyAlignment="1">
      <alignment vertical="center"/>
    </xf>
    <xf numFmtId="0" fontId="3" fillId="2" borderId="4" xfId="0" applyFont="1" applyFill="1" applyBorder="1" applyAlignment="1">
      <alignment horizontal="left" vertical="center" wrapText="1" indent="1"/>
    </xf>
    <xf numFmtId="0" fontId="4" fillId="2" borderId="5" xfId="0" applyFont="1" applyFill="1" applyBorder="1" applyAlignment="1">
      <alignment horizontal="left" vertical="center" indent="1"/>
    </xf>
    <xf numFmtId="0" fontId="4" fillId="2" borderId="7" xfId="0" applyFont="1" applyFill="1" applyBorder="1" applyAlignment="1">
      <alignment horizontal="left" vertical="center" indent="1"/>
    </xf>
    <xf numFmtId="0" fontId="2" fillId="3" borderId="5" xfId="0" applyFont="1" applyFill="1" applyBorder="1">
      <alignment vertical="center"/>
    </xf>
    <xf numFmtId="0" fontId="2" fillId="3" borderId="7" xfId="0" applyFont="1" applyFill="1" applyBorder="1">
      <alignment vertical="center"/>
    </xf>
    <xf numFmtId="0" fontId="3" fillId="2" borderId="4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2" fillId="4" borderId="1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2" fillId="3" borderId="6" xfId="0" applyFont="1" applyFill="1" applyBorder="1">
      <alignment vertical="center"/>
    </xf>
    <xf numFmtId="0" fontId="10" fillId="0" borderId="0" xfId="0" applyFont="1">
      <alignment vertical="center"/>
    </xf>
  </cellXfs>
  <cellStyles count="2">
    <cellStyle name="常规" xfId="0" builtinId="0"/>
    <cellStyle name="常规 2 2" xfId="1" xr:uid="{00000000-0005-0000-0000-000001000000}"/>
  </cellStyles>
  <dxfs count="1"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215900</xdr:colOff>
      <xdr:row>7</xdr:row>
      <xdr:rowOff>63500</xdr:rowOff>
    </xdr:from>
    <xdr:to>
      <xdr:col>6</xdr:col>
      <xdr:colOff>660400</xdr:colOff>
      <xdr:row>18</xdr:row>
      <xdr:rowOff>12700</xdr:rowOff>
    </xdr:to>
    <xdr:grpSp>
      <xdr:nvGrpSpPr>
        <xdr:cNvPr id="3220" name="组合 15">
          <a:extLst>
            <a:ext uri="{FF2B5EF4-FFF2-40B4-BE49-F238E27FC236}">
              <a16:creationId xmlns:a16="http://schemas.microsoft.com/office/drawing/2014/main" id="{96EA1638-129C-934A-AAFD-10F478449938}"/>
            </a:ext>
          </a:extLst>
        </xdr:cNvPr>
        <xdr:cNvGrpSpPr>
          <a:grpSpLocks/>
        </xdr:cNvGrpSpPr>
      </xdr:nvGrpSpPr>
      <xdr:grpSpPr bwMode="auto">
        <a:xfrm>
          <a:off x="2738013" y="1503430"/>
          <a:ext cx="2966612" cy="2211946"/>
          <a:chOff x="2721636" y="1622446"/>
          <a:chExt cx="2958163" cy="2075395"/>
        </a:xfrm>
      </xdr:grpSpPr>
      <xdr:grpSp>
        <xdr:nvGrpSpPr>
          <xdr:cNvPr id="3221" name="组合 2">
            <a:extLst>
              <a:ext uri="{FF2B5EF4-FFF2-40B4-BE49-F238E27FC236}">
                <a16:creationId xmlns:a16="http://schemas.microsoft.com/office/drawing/2014/main" id="{292DCD6D-7BD4-BF43-9C0B-26B9FFB9BA65}"/>
              </a:ext>
            </a:extLst>
          </xdr:cNvPr>
          <xdr:cNvGrpSpPr>
            <a:grpSpLocks/>
          </xdr:cNvGrpSpPr>
        </xdr:nvGrpSpPr>
        <xdr:grpSpPr bwMode="auto">
          <a:xfrm>
            <a:off x="2721636" y="1483087"/>
            <a:ext cx="2958163" cy="2214754"/>
            <a:chOff x="4267200" y="2301955"/>
            <a:chExt cx="2032001" cy="2168445"/>
          </a:xfrm>
        </xdr:grpSpPr>
        <xdr:sp macro="" textlink="">
          <xdr:nvSpPr>
            <xdr:cNvPr id="2" name="矩形 5">
              <a:extLst>
                <a:ext uri="{FF2B5EF4-FFF2-40B4-BE49-F238E27FC236}">
                  <a16:creationId xmlns:a16="http://schemas.microsoft.com/office/drawing/2014/main" id="{D25072E8-0DFD-F340-9791-DE5EAA3F6C19}"/>
                </a:ext>
              </a:extLst>
            </xdr:cNvPr>
            <xdr:cNvSpPr/>
          </xdr:nvSpPr>
          <xdr:spPr>
            <a:xfrm>
              <a:off x="4267200" y="2296632"/>
              <a:ext cx="2032001" cy="342605"/>
            </a:xfrm>
            <a:prstGeom prst="rect">
              <a:avLst/>
            </a:prstGeom>
            <a:solidFill>
              <a:schemeClr val="accent5">
                <a:lumMod val="50000"/>
              </a:schemeClr>
            </a:solidFill>
            <a:ln w="6350">
              <a:solidFill>
                <a:schemeClr val="accent5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bpm_external_inspection_mail_application</a:t>
              </a:r>
              <a:r>
                <a:rPr lang="en-US" altLang="zh-CN" sz="900" b="0" baseline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 </a:t>
              </a:r>
            </a:p>
            <a:p>
              <a:pPr algn="l">
                <a:lnSpc>
                  <a:spcPts val="1100"/>
                </a:lnSpc>
              </a:pPr>
              <a:r>
                <a:rPr lang="zh-CN" altLang="en-US" sz="900" b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外检邮件报检</a:t>
              </a:r>
            </a:p>
          </xdr:txBody>
        </xdr:sp>
        <xdr:sp macro="" textlink="">
          <xdr:nvSpPr>
            <xdr:cNvPr id="3" name="矩形 6">
              <a:extLst>
                <a:ext uri="{FF2B5EF4-FFF2-40B4-BE49-F238E27FC236}">
                  <a16:creationId xmlns:a16="http://schemas.microsoft.com/office/drawing/2014/main" id="{2F36093F-3403-C347-944C-E58D359B3DA4}"/>
                </a:ext>
              </a:extLst>
            </xdr:cNvPr>
            <xdr:cNvSpPr/>
          </xdr:nvSpPr>
          <xdr:spPr>
            <a:xfrm>
              <a:off x="4267200" y="2639237"/>
              <a:ext cx="2032001" cy="189023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 </a:t>
              </a:r>
              <a:r>
                <a:rPr lang="zh-CN" altLang="en-US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表</a:t>
              </a: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</a:p>
          </xdr:txBody>
        </xdr:sp>
        <xdr:sp macro="" textlink="">
          <xdr:nvSpPr>
            <xdr:cNvPr id="4" name="矩形 7">
              <a:extLst>
                <a:ext uri="{FF2B5EF4-FFF2-40B4-BE49-F238E27FC236}">
                  <a16:creationId xmlns:a16="http://schemas.microsoft.com/office/drawing/2014/main" id="{534BEDEC-80FF-5948-BFE8-7DFFD246A8A1}"/>
                </a:ext>
              </a:extLst>
            </xdr:cNvPr>
            <xdr:cNvSpPr/>
          </xdr:nvSpPr>
          <xdr:spPr>
            <a:xfrm>
              <a:off x="4267200" y="2828260"/>
              <a:ext cx="2032001" cy="212651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PROJECT_ID </a:t>
              </a:r>
              <a:r>
                <a:rPr lang="zh-CN" altLang="en-US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项目 </a:t>
              </a: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</a:p>
          </xdr:txBody>
        </xdr:sp>
        <xdr:sp macro="" textlink="">
          <xdr:nvSpPr>
            <xdr:cNvPr id="5" name="矩形 8">
              <a:extLst>
                <a:ext uri="{FF2B5EF4-FFF2-40B4-BE49-F238E27FC236}">
                  <a16:creationId xmlns:a16="http://schemas.microsoft.com/office/drawing/2014/main" id="{44E864C5-A7E7-B844-9441-6E6A1185D9C2}"/>
                </a:ext>
              </a:extLst>
            </xdr:cNvPr>
            <xdr:cNvSpPr/>
          </xdr:nvSpPr>
          <xdr:spPr>
            <a:xfrm>
              <a:off x="4267200" y="3040911"/>
              <a:ext cx="2032001" cy="200837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ORG_ID </a:t>
              </a:r>
              <a:r>
                <a:rPr lang="zh-CN" altLang="en-US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组织</a:t>
              </a: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</a:p>
          </xdr:txBody>
        </xdr:sp>
        <xdr:sp macro="" textlink="">
          <xdr:nvSpPr>
            <xdr:cNvPr id="6" name="矩形 9">
              <a:extLst>
                <a:ext uri="{FF2B5EF4-FFF2-40B4-BE49-F238E27FC236}">
                  <a16:creationId xmlns:a16="http://schemas.microsoft.com/office/drawing/2014/main" id="{CB531A99-9653-B14B-93D0-D49F6FCCA3C1}"/>
                </a:ext>
              </a:extLst>
            </xdr:cNvPr>
            <xdr:cNvSpPr/>
          </xdr:nvSpPr>
          <xdr:spPr>
            <a:xfrm>
              <a:off x="4267200" y="3241749"/>
              <a:ext cx="2032001" cy="200837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REPORT_TYPE </a:t>
              </a:r>
              <a:r>
                <a:rPr lang="zh-CN" altLang="en-US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报告类型</a:t>
              </a:r>
              <a:endParaRPr lang="en-US" altLang="zh-CN" sz="900" b="0">
                <a:solidFill>
                  <a:schemeClr val="accent5">
                    <a:lumMod val="75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 macro="" textlink="">
          <xdr:nvSpPr>
            <xdr:cNvPr id="7" name="矩形 10">
              <a:extLst>
                <a:ext uri="{FF2B5EF4-FFF2-40B4-BE49-F238E27FC236}">
                  <a16:creationId xmlns:a16="http://schemas.microsoft.com/office/drawing/2014/main" id="{EEAE09D2-A9D2-D048-BE11-C735B3A5666C}"/>
                </a:ext>
              </a:extLst>
            </xdr:cNvPr>
            <xdr:cNvSpPr/>
          </xdr:nvSpPr>
          <xdr:spPr>
            <a:xfrm>
              <a:off x="4267200" y="3454400"/>
              <a:ext cx="2032001" cy="189023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REPORTS</a:t>
              </a:r>
              <a:r>
                <a:rPr lang="zh-CN" altLang="en-US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 报告（</a:t>
              </a: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JSON</a:t>
              </a:r>
              <a:r>
                <a:rPr lang="zh-CN" altLang="en-US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）</a:t>
              </a: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reportId,</a:t>
              </a:r>
              <a:r>
                <a:rPr lang="en-US" altLang="zh-CN" sz="900" b="0" baseline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 fileId</a:t>
              </a:r>
              <a:endParaRPr lang="zh-CN" altLang="en-US" sz="900" b="0">
                <a:solidFill>
                  <a:schemeClr val="accent5">
                    <a:lumMod val="50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 macro="" textlink="">
          <xdr:nvSpPr>
            <xdr:cNvPr id="8" name="矩形 11">
              <a:extLst>
                <a:ext uri="{FF2B5EF4-FFF2-40B4-BE49-F238E27FC236}">
                  <a16:creationId xmlns:a16="http://schemas.microsoft.com/office/drawing/2014/main" id="{2AA46308-A3DF-784A-9BD2-7DDA6D386B8D}"/>
                </a:ext>
              </a:extLst>
            </xdr:cNvPr>
            <xdr:cNvSpPr/>
          </xdr:nvSpPr>
          <xdr:spPr>
            <a:xfrm>
              <a:off x="4267200" y="3655237"/>
              <a:ext cx="2032001" cy="200837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endParaRPr lang="zh-CN" altLang="en-US"/>
            </a:p>
          </xdr:txBody>
        </xdr:sp>
        <xdr:sp macro="" textlink="">
          <xdr:nvSpPr>
            <xdr:cNvPr id="9" name="矩形 12">
              <a:extLst>
                <a:ext uri="{FF2B5EF4-FFF2-40B4-BE49-F238E27FC236}">
                  <a16:creationId xmlns:a16="http://schemas.microsoft.com/office/drawing/2014/main" id="{372E4169-A16C-0249-AF43-A98254459AD4}"/>
                </a:ext>
              </a:extLst>
            </xdr:cNvPr>
            <xdr:cNvSpPr/>
          </xdr:nvSpPr>
          <xdr:spPr>
            <a:xfrm>
              <a:off x="4267200" y="3856074"/>
              <a:ext cx="2032001" cy="200837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ATTACHMENT</a:t>
              </a:r>
              <a:r>
                <a:rPr lang="zh-CN" altLang="en-US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 附件</a:t>
              </a:r>
            </a:p>
          </xdr:txBody>
        </xdr:sp>
        <xdr:sp macro="" textlink="">
          <xdr:nvSpPr>
            <xdr:cNvPr id="10" name="矩形 13">
              <a:extLst>
                <a:ext uri="{FF2B5EF4-FFF2-40B4-BE49-F238E27FC236}">
                  <a16:creationId xmlns:a16="http://schemas.microsoft.com/office/drawing/2014/main" id="{7DCF6196-FBB3-EC42-A806-7DD7D94EEE05}"/>
                </a:ext>
              </a:extLst>
            </xdr:cNvPr>
            <xdr:cNvSpPr/>
          </xdr:nvSpPr>
          <xdr:spPr>
            <a:xfrm>
              <a:off x="4267200" y="4056912"/>
              <a:ext cx="2032001" cy="212651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endParaRPr lang="zh-CN" altLang="en-US"/>
            </a:p>
          </xdr:txBody>
        </xdr:sp>
        <xdr:sp macro="" textlink="">
          <xdr:nvSpPr>
            <xdr:cNvPr id="11" name="矩形 14">
              <a:extLst>
                <a:ext uri="{FF2B5EF4-FFF2-40B4-BE49-F238E27FC236}">
                  <a16:creationId xmlns:a16="http://schemas.microsoft.com/office/drawing/2014/main" id="{485A65C6-EA02-C246-A1D8-AAEF2E8883FB}"/>
                </a:ext>
              </a:extLst>
            </xdr:cNvPr>
            <xdr:cNvSpPr/>
          </xdr:nvSpPr>
          <xdr:spPr>
            <a:xfrm>
              <a:off x="4267200" y="4269563"/>
              <a:ext cx="2032001" cy="200837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endParaRPr lang="zh-CN" altLang="en-US"/>
            </a:p>
          </xdr:txBody>
        </xdr:sp>
      </xdr:grpSp>
      <xdr:sp macro="" textlink="">
        <xdr:nvSpPr>
          <xdr:cNvPr id="12" name="矩形 3">
            <a:extLst>
              <a:ext uri="{FF2B5EF4-FFF2-40B4-BE49-F238E27FC236}">
                <a16:creationId xmlns:a16="http://schemas.microsoft.com/office/drawing/2014/main" id="{0CF84332-693E-A343-A8F2-5F9623849136}"/>
              </a:ext>
            </a:extLst>
          </xdr:cNvPr>
          <xdr:cNvSpPr/>
        </xdr:nvSpPr>
        <xdr:spPr>
          <a:xfrm>
            <a:off x="2721636" y="1827572"/>
            <a:ext cx="2958163" cy="217193"/>
          </a:xfrm>
          <a:prstGeom prst="rect">
            <a:avLst/>
          </a:prstGeom>
          <a:noFill/>
          <a:ln w="63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endParaRPr lang="zh-CN" altLang="en-US"/>
          </a:p>
        </xdr:txBody>
      </xdr:sp>
      <xdr:sp macro="" textlink="">
        <xdr:nvSpPr>
          <xdr:cNvPr id="13" name="矩形 4">
            <a:extLst>
              <a:ext uri="{FF2B5EF4-FFF2-40B4-BE49-F238E27FC236}">
                <a16:creationId xmlns:a16="http://schemas.microsoft.com/office/drawing/2014/main" id="{1658224B-13BC-2A48-A342-0CC75BBB05DE}"/>
              </a:ext>
            </a:extLst>
          </xdr:cNvPr>
          <xdr:cNvSpPr/>
        </xdr:nvSpPr>
        <xdr:spPr>
          <a:xfrm>
            <a:off x="2721636" y="3070396"/>
            <a:ext cx="2958163" cy="422319"/>
          </a:xfrm>
          <a:prstGeom prst="rect">
            <a:avLst/>
          </a:prstGeom>
          <a:noFill/>
          <a:ln w="63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endParaRPr lang="zh-CN" altLang="en-US"/>
          </a:p>
        </xdr:txBody>
      </xdr:sp>
    </xdr:grpSp>
    <xdr:clientData/>
  </xdr:twoCellAnchor>
  <xdr:twoCellAnchor>
    <xdr:from>
      <xdr:col>3</xdr:col>
      <xdr:colOff>215900</xdr:colOff>
      <xdr:row>22</xdr:row>
      <xdr:rowOff>12700</xdr:rowOff>
    </xdr:from>
    <xdr:to>
      <xdr:col>6</xdr:col>
      <xdr:colOff>660400</xdr:colOff>
      <xdr:row>33</xdr:row>
      <xdr:rowOff>139700</xdr:rowOff>
    </xdr:to>
    <xdr:grpSp>
      <xdr:nvGrpSpPr>
        <xdr:cNvPr id="3234" name="组合 16">
          <a:extLst>
            <a:ext uri="{FF2B5EF4-FFF2-40B4-BE49-F238E27FC236}">
              <a16:creationId xmlns:a16="http://schemas.microsoft.com/office/drawing/2014/main" id="{AC3852EE-17FA-AD42-BCA4-52B7F3F1DBC4}"/>
            </a:ext>
          </a:extLst>
        </xdr:cNvPr>
        <xdr:cNvGrpSpPr>
          <a:grpSpLocks/>
        </xdr:cNvGrpSpPr>
      </xdr:nvGrpSpPr>
      <xdr:grpSpPr bwMode="auto">
        <a:xfrm>
          <a:off x="2738013" y="4538193"/>
          <a:ext cx="2966612" cy="2389746"/>
          <a:chOff x="2721636" y="1483087"/>
          <a:chExt cx="2958163" cy="2214754"/>
        </a:xfrm>
      </xdr:grpSpPr>
      <xdr:grpSp>
        <xdr:nvGrpSpPr>
          <xdr:cNvPr id="3235" name="组合 17">
            <a:extLst>
              <a:ext uri="{FF2B5EF4-FFF2-40B4-BE49-F238E27FC236}">
                <a16:creationId xmlns:a16="http://schemas.microsoft.com/office/drawing/2014/main" id="{ECB2F0B4-1C13-A247-A12F-968796A02FB3}"/>
              </a:ext>
            </a:extLst>
          </xdr:cNvPr>
          <xdr:cNvGrpSpPr>
            <a:grpSpLocks/>
          </xdr:cNvGrpSpPr>
        </xdr:nvGrpSpPr>
        <xdr:grpSpPr bwMode="auto">
          <a:xfrm>
            <a:off x="2721636" y="1483087"/>
            <a:ext cx="2958163" cy="2214754"/>
            <a:chOff x="4267200" y="2301955"/>
            <a:chExt cx="2032001" cy="2168445"/>
          </a:xfrm>
        </xdr:grpSpPr>
        <xdr:sp macro="" textlink="">
          <xdr:nvSpPr>
            <xdr:cNvPr id="14" name="矩形 20">
              <a:extLst>
                <a:ext uri="{FF2B5EF4-FFF2-40B4-BE49-F238E27FC236}">
                  <a16:creationId xmlns:a16="http://schemas.microsoft.com/office/drawing/2014/main" id="{92732597-0B5B-F245-A99F-1E01A0EB26A9}"/>
                </a:ext>
              </a:extLst>
            </xdr:cNvPr>
            <xdr:cNvSpPr/>
          </xdr:nvSpPr>
          <xdr:spPr>
            <a:xfrm>
              <a:off x="4267200" y="2301955"/>
              <a:ext cx="2032001" cy="338091"/>
            </a:xfrm>
            <a:prstGeom prst="rect">
              <a:avLst/>
            </a:prstGeom>
            <a:solidFill>
              <a:schemeClr val="accent5">
                <a:lumMod val="50000"/>
              </a:schemeClr>
            </a:solidFill>
            <a:ln w="6350">
              <a:solidFill>
                <a:schemeClr val="accent5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bpm_external_inspection_mail_application_detail</a:t>
              </a:r>
              <a:r>
                <a:rPr lang="en-US" altLang="zh-CN" sz="900" b="0" baseline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 </a:t>
              </a:r>
              <a:r>
                <a:rPr lang="zh-CN" altLang="en-US" sz="900" b="0" baseline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 </a:t>
              </a:r>
              <a:r>
                <a:rPr lang="zh-CN" altLang="en-US" sz="900" b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外检邮件报检详情</a:t>
              </a:r>
            </a:p>
          </xdr:txBody>
        </xdr:sp>
        <xdr:sp macro="" textlink="">
          <xdr:nvSpPr>
            <xdr:cNvPr id="15" name="矩形 21">
              <a:extLst>
                <a:ext uri="{FF2B5EF4-FFF2-40B4-BE49-F238E27FC236}">
                  <a16:creationId xmlns:a16="http://schemas.microsoft.com/office/drawing/2014/main" id="{B3ED74F0-CB5B-C244-8B5E-C38A53274A97}"/>
                </a:ext>
              </a:extLst>
            </xdr:cNvPr>
            <xdr:cNvSpPr/>
          </xdr:nvSpPr>
          <xdr:spPr>
            <a:xfrm>
              <a:off x="4267200" y="2640046"/>
              <a:ext cx="2032001" cy="198191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 </a:t>
              </a:r>
              <a:r>
                <a:rPr lang="zh-CN" altLang="en-US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表</a:t>
              </a: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</a:p>
          </xdr:txBody>
        </xdr:sp>
        <xdr:sp macro="" textlink="">
          <xdr:nvSpPr>
            <xdr:cNvPr id="16" name="矩形 22">
              <a:extLst>
                <a:ext uri="{FF2B5EF4-FFF2-40B4-BE49-F238E27FC236}">
                  <a16:creationId xmlns:a16="http://schemas.microsoft.com/office/drawing/2014/main" id="{39B13F39-4282-AE49-8DCB-EF21B0A0CF7B}"/>
                </a:ext>
              </a:extLst>
            </xdr:cNvPr>
            <xdr:cNvSpPr/>
          </xdr:nvSpPr>
          <xdr:spPr>
            <a:xfrm>
              <a:off x="4267200" y="2838237"/>
              <a:ext cx="2032001" cy="209850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PROJECT_ID </a:t>
              </a:r>
              <a:r>
                <a:rPr lang="zh-CN" altLang="en-US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项目 </a:t>
              </a: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</a:p>
          </xdr:txBody>
        </xdr:sp>
        <xdr:sp macro="" textlink="">
          <xdr:nvSpPr>
            <xdr:cNvPr id="17" name="矩形 23">
              <a:extLst>
                <a:ext uri="{FF2B5EF4-FFF2-40B4-BE49-F238E27FC236}">
                  <a16:creationId xmlns:a16="http://schemas.microsoft.com/office/drawing/2014/main" id="{6CE7401C-253D-9B4F-9621-DF2C540C2C52}"/>
                </a:ext>
              </a:extLst>
            </xdr:cNvPr>
            <xdr:cNvSpPr/>
          </xdr:nvSpPr>
          <xdr:spPr>
            <a:xfrm>
              <a:off x="4267200" y="3048087"/>
              <a:ext cx="2032001" cy="20985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ORG_ID </a:t>
              </a:r>
              <a:r>
                <a:rPr lang="zh-CN" altLang="en-US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组织</a:t>
              </a: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</a:p>
          </xdr:txBody>
        </xdr:sp>
        <xdr:sp macro="" textlink="">
          <xdr:nvSpPr>
            <xdr:cNvPr id="18" name="矩形 24">
              <a:extLst>
                <a:ext uri="{FF2B5EF4-FFF2-40B4-BE49-F238E27FC236}">
                  <a16:creationId xmlns:a16="http://schemas.microsoft.com/office/drawing/2014/main" id="{A75F4236-5FFB-2E48-B27C-A61E1F955258}"/>
                </a:ext>
              </a:extLst>
            </xdr:cNvPr>
            <xdr:cNvSpPr/>
          </xdr:nvSpPr>
          <xdr:spPr>
            <a:xfrm>
              <a:off x="4267200" y="3257936"/>
              <a:ext cx="2032001" cy="198191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REPORT_TYPE </a:t>
              </a:r>
              <a:r>
                <a:rPr lang="zh-CN" altLang="en-US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报告类型</a:t>
              </a:r>
              <a:endParaRPr lang="en-US" altLang="zh-CN" sz="900" b="0">
                <a:solidFill>
                  <a:schemeClr val="accent5">
                    <a:lumMod val="75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 macro="" textlink="">
          <xdr:nvSpPr>
            <xdr:cNvPr id="19" name="矩形 25">
              <a:extLst>
                <a:ext uri="{FF2B5EF4-FFF2-40B4-BE49-F238E27FC236}">
                  <a16:creationId xmlns:a16="http://schemas.microsoft.com/office/drawing/2014/main" id="{5133A9E2-5AA2-2147-80DF-E287BEB987A4}"/>
                </a:ext>
              </a:extLst>
            </xdr:cNvPr>
            <xdr:cNvSpPr/>
          </xdr:nvSpPr>
          <xdr:spPr>
            <a:xfrm>
              <a:off x="4267200" y="3467786"/>
              <a:ext cx="2032001" cy="186533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REPORTS</a:t>
              </a:r>
              <a:r>
                <a:rPr lang="zh-CN" altLang="en-US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 报告（</a:t>
              </a: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JSON</a:t>
              </a:r>
              <a:r>
                <a:rPr lang="zh-CN" altLang="en-US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）</a:t>
              </a: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reportId,</a:t>
              </a:r>
              <a:r>
                <a:rPr lang="en-US" altLang="zh-CN" sz="900" b="0" baseline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 fileId</a:t>
              </a:r>
              <a:endParaRPr lang="zh-CN" altLang="en-US" sz="900" b="0">
                <a:solidFill>
                  <a:schemeClr val="accent5">
                    <a:lumMod val="50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 macro="" textlink="">
          <xdr:nvSpPr>
            <xdr:cNvPr id="20" name="矩形 26">
              <a:extLst>
                <a:ext uri="{FF2B5EF4-FFF2-40B4-BE49-F238E27FC236}">
                  <a16:creationId xmlns:a16="http://schemas.microsoft.com/office/drawing/2014/main" id="{E6C02EB8-53E1-6B49-817B-37F4738284B3}"/>
                </a:ext>
              </a:extLst>
            </xdr:cNvPr>
            <xdr:cNvSpPr/>
          </xdr:nvSpPr>
          <xdr:spPr>
            <a:xfrm>
              <a:off x="4267200" y="3654319"/>
              <a:ext cx="2032001" cy="198191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SCHEDULE_ID </a:t>
              </a:r>
              <a:r>
                <a:rPr lang="zh-CN" altLang="en-US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报检申请</a:t>
              </a: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</a:p>
          </xdr:txBody>
        </xdr:sp>
        <xdr:sp macro="" textlink="">
          <xdr:nvSpPr>
            <xdr:cNvPr id="21" name="矩形 27">
              <a:extLst>
                <a:ext uri="{FF2B5EF4-FFF2-40B4-BE49-F238E27FC236}">
                  <a16:creationId xmlns:a16="http://schemas.microsoft.com/office/drawing/2014/main" id="{DBC371AC-50E5-BA45-AC4B-59A79F5CD9D0}"/>
                </a:ext>
              </a:extLst>
            </xdr:cNvPr>
            <xdr:cNvSpPr/>
          </xdr:nvSpPr>
          <xdr:spPr>
            <a:xfrm>
              <a:off x="4267200" y="3852510"/>
              <a:ext cx="2032001" cy="221508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SERIES_NOS</a:t>
              </a:r>
              <a:r>
                <a:rPr lang="zh-CN" altLang="en-US" sz="900" b="0" baseline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 报告编号</a:t>
              </a:r>
              <a:r>
                <a:rPr lang="en-US" altLang="zh-CN" sz="900" b="0" baseline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JSON</a:t>
              </a:r>
              <a:endParaRPr lang="zh-CN" altLang="en-US" sz="900" b="0">
                <a:solidFill>
                  <a:schemeClr val="accent5">
                    <a:lumMod val="50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 macro="" textlink="">
          <xdr:nvSpPr>
            <xdr:cNvPr id="22" name="矩形 28">
              <a:extLst>
                <a:ext uri="{FF2B5EF4-FFF2-40B4-BE49-F238E27FC236}">
                  <a16:creationId xmlns:a16="http://schemas.microsoft.com/office/drawing/2014/main" id="{FF205901-3312-C74C-AAE8-CDAC0B31F235}"/>
                </a:ext>
              </a:extLst>
            </xdr:cNvPr>
            <xdr:cNvSpPr/>
          </xdr:nvSpPr>
          <xdr:spPr>
            <a:xfrm>
              <a:off x="4267200" y="4074018"/>
              <a:ext cx="2032001" cy="198191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externall_inspection_mail_application_id </a:t>
              </a:r>
            </a:p>
          </xdr:txBody>
        </xdr:sp>
        <xdr:sp macro="" textlink="">
          <xdr:nvSpPr>
            <xdr:cNvPr id="23" name="矩形 29">
              <a:extLst>
                <a:ext uri="{FF2B5EF4-FFF2-40B4-BE49-F238E27FC236}">
                  <a16:creationId xmlns:a16="http://schemas.microsoft.com/office/drawing/2014/main" id="{E3DB53A1-84B6-694D-A3CB-96B9EB8E0227}"/>
                </a:ext>
              </a:extLst>
            </xdr:cNvPr>
            <xdr:cNvSpPr/>
          </xdr:nvSpPr>
          <xdr:spPr>
            <a:xfrm>
              <a:off x="4267200" y="4272209"/>
              <a:ext cx="2032001" cy="198191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endParaRPr lang="zh-CN" altLang="en-US"/>
            </a:p>
          </xdr:txBody>
        </xdr:sp>
      </xdr:grpSp>
      <xdr:sp macro="" textlink="">
        <xdr:nvSpPr>
          <xdr:cNvPr id="24" name="矩形 18">
            <a:extLst>
              <a:ext uri="{FF2B5EF4-FFF2-40B4-BE49-F238E27FC236}">
                <a16:creationId xmlns:a16="http://schemas.microsoft.com/office/drawing/2014/main" id="{7DEE2DBC-AB9B-3A4B-8ED6-9B9C448F8DC3}"/>
              </a:ext>
            </a:extLst>
          </xdr:cNvPr>
          <xdr:cNvSpPr/>
        </xdr:nvSpPr>
        <xdr:spPr>
          <a:xfrm>
            <a:off x="2721636" y="1828398"/>
            <a:ext cx="2958163" cy="202424"/>
          </a:xfrm>
          <a:prstGeom prst="rect">
            <a:avLst/>
          </a:prstGeom>
          <a:noFill/>
          <a:ln w="63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endParaRPr lang="zh-CN" altLang="en-US"/>
          </a:p>
        </xdr:txBody>
      </xdr:sp>
    </xdr:grpSp>
    <xdr:clientData/>
  </xdr:twoCellAnchor>
  <xdr:twoCellAnchor>
    <xdr:from>
      <xdr:col>8</xdr:col>
      <xdr:colOff>241300</xdr:colOff>
      <xdr:row>7</xdr:row>
      <xdr:rowOff>50800</xdr:rowOff>
    </xdr:from>
    <xdr:to>
      <xdr:col>11</xdr:col>
      <xdr:colOff>685800</xdr:colOff>
      <xdr:row>18</xdr:row>
      <xdr:rowOff>38100</xdr:rowOff>
    </xdr:to>
    <xdr:grpSp>
      <xdr:nvGrpSpPr>
        <xdr:cNvPr id="3247" name="组合 30">
          <a:extLst>
            <a:ext uri="{FF2B5EF4-FFF2-40B4-BE49-F238E27FC236}">
              <a16:creationId xmlns:a16="http://schemas.microsoft.com/office/drawing/2014/main" id="{F2BEDA18-7392-1D4E-861C-D1F986EFC133}"/>
            </a:ext>
          </a:extLst>
        </xdr:cNvPr>
        <xdr:cNvGrpSpPr>
          <a:grpSpLocks/>
        </xdr:cNvGrpSpPr>
      </xdr:nvGrpSpPr>
      <xdr:grpSpPr bwMode="auto">
        <a:xfrm>
          <a:off x="6966934" y="1490730"/>
          <a:ext cx="2966612" cy="2250046"/>
          <a:chOff x="2721636" y="1622446"/>
          <a:chExt cx="2958163" cy="2075395"/>
        </a:xfrm>
      </xdr:grpSpPr>
      <xdr:grpSp>
        <xdr:nvGrpSpPr>
          <xdr:cNvPr id="3248" name="组合 31">
            <a:extLst>
              <a:ext uri="{FF2B5EF4-FFF2-40B4-BE49-F238E27FC236}">
                <a16:creationId xmlns:a16="http://schemas.microsoft.com/office/drawing/2014/main" id="{42549223-5748-3F49-A15A-B9539273070A}"/>
              </a:ext>
            </a:extLst>
          </xdr:cNvPr>
          <xdr:cNvGrpSpPr>
            <a:grpSpLocks/>
          </xdr:cNvGrpSpPr>
        </xdr:nvGrpSpPr>
        <xdr:grpSpPr bwMode="auto">
          <a:xfrm>
            <a:off x="2721636" y="1483087"/>
            <a:ext cx="2958163" cy="2214754"/>
            <a:chOff x="4267200" y="2301955"/>
            <a:chExt cx="2032001" cy="2168445"/>
          </a:xfrm>
        </xdr:grpSpPr>
        <xdr:sp macro="" textlink="">
          <xdr:nvSpPr>
            <xdr:cNvPr id="25" name="矩形 34">
              <a:extLst>
                <a:ext uri="{FF2B5EF4-FFF2-40B4-BE49-F238E27FC236}">
                  <a16:creationId xmlns:a16="http://schemas.microsoft.com/office/drawing/2014/main" id="{F0BBE48A-49FA-2542-A395-17FB0CCE500E}"/>
                </a:ext>
              </a:extLst>
            </xdr:cNvPr>
            <xdr:cNvSpPr/>
          </xdr:nvSpPr>
          <xdr:spPr>
            <a:xfrm>
              <a:off x="4267200" y="2299063"/>
              <a:ext cx="2032001" cy="336731"/>
            </a:xfrm>
            <a:prstGeom prst="rect">
              <a:avLst/>
            </a:prstGeom>
            <a:solidFill>
              <a:schemeClr val="accent5">
                <a:lumMod val="50000"/>
              </a:schemeClr>
            </a:solidFill>
            <a:ln w="6350">
              <a:solidFill>
                <a:schemeClr val="accent5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bpm_external_inspection_schedule</a:t>
              </a:r>
              <a:r>
                <a:rPr lang="en-US" altLang="zh-CN" sz="900" b="0" baseline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 </a:t>
              </a:r>
            </a:p>
            <a:p>
              <a:pPr algn="l">
                <a:lnSpc>
                  <a:spcPts val="1100"/>
                </a:lnSpc>
              </a:pPr>
              <a:r>
                <a:rPr lang="zh-CN" altLang="en-US" sz="900" b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报检安排</a:t>
              </a:r>
            </a:p>
          </xdr:txBody>
        </xdr:sp>
        <xdr:sp macro="" textlink="">
          <xdr:nvSpPr>
            <xdr:cNvPr id="26" name="矩形 35">
              <a:extLst>
                <a:ext uri="{FF2B5EF4-FFF2-40B4-BE49-F238E27FC236}">
                  <a16:creationId xmlns:a16="http://schemas.microsoft.com/office/drawing/2014/main" id="{1FBCE68C-2545-0844-ABB0-E820FE9E874A}"/>
                </a:ext>
              </a:extLst>
            </xdr:cNvPr>
            <xdr:cNvSpPr/>
          </xdr:nvSpPr>
          <xdr:spPr>
            <a:xfrm>
              <a:off x="4267200" y="2635795"/>
              <a:ext cx="2032001" cy="197394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 </a:t>
              </a:r>
              <a:r>
                <a:rPr lang="zh-CN" altLang="en-US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表</a:t>
              </a: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</a:p>
          </xdr:txBody>
        </xdr:sp>
        <xdr:sp macro="" textlink="">
          <xdr:nvSpPr>
            <xdr:cNvPr id="27" name="矩形 36">
              <a:extLst>
                <a:ext uri="{FF2B5EF4-FFF2-40B4-BE49-F238E27FC236}">
                  <a16:creationId xmlns:a16="http://schemas.microsoft.com/office/drawing/2014/main" id="{838DA556-5D16-5A48-889B-43D26682DC93}"/>
                </a:ext>
              </a:extLst>
            </xdr:cNvPr>
            <xdr:cNvSpPr/>
          </xdr:nvSpPr>
          <xdr:spPr>
            <a:xfrm>
              <a:off x="4267200" y="2833189"/>
              <a:ext cx="2032001" cy="209006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PROJECT_ID </a:t>
              </a:r>
              <a:r>
                <a:rPr lang="zh-CN" altLang="en-US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项目 </a:t>
              </a: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</a:p>
          </xdr:txBody>
        </xdr:sp>
        <xdr:sp macro="" textlink="">
          <xdr:nvSpPr>
            <xdr:cNvPr id="28" name="矩形 37">
              <a:extLst>
                <a:ext uri="{FF2B5EF4-FFF2-40B4-BE49-F238E27FC236}">
                  <a16:creationId xmlns:a16="http://schemas.microsoft.com/office/drawing/2014/main" id="{DD52F524-990A-9147-8C1D-7B4E9971E1CB}"/>
                </a:ext>
              </a:extLst>
            </xdr:cNvPr>
            <xdr:cNvSpPr/>
          </xdr:nvSpPr>
          <xdr:spPr>
            <a:xfrm>
              <a:off x="4267200" y="3042194"/>
              <a:ext cx="2032001" cy="209006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ORG_ID </a:t>
              </a:r>
              <a:r>
                <a:rPr lang="zh-CN" altLang="en-US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组织</a:t>
              </a: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</a:p>
          </xdr:txBody>
        </xdr:sp>
        <xdr:sp macro="" textlink="">
          <xdr:nvSpPr>
            <xdr:cNvPr id="29" name="矩形 38">
              <a:extLst>
                <a:ext uri="{FF2B5EF4-FFF2-40B4-BE49-F238E27FC236}">
                  <a16:creationId xmlns:a16="http://schemas.microsoft.com/office/drawing/2014/main" id="{C10EAE48-38C2-2C46-BACC-CAF1151309A4}"/>
                </a:ext>
              </a:extLst>
            </xdr:cNvPr>
            <xdr:cNvSpPr/>
          </xdr:nvSpPr>
          <xdr:spPr>
            <a:xfrm>
              <a:off x="4267200" y="3251200"/>
              <a:ext cx="2032001" cy="197394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entity_category </a:t>
              </a:r>
              <a:r>
                <a:rPr lang="zh-CN" altLang="en-US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实体类型</a:t>
              </a:r>
              <a:endParaRPr lang="en-US" altLang="zh-CN" sz="900" b="0">
                <a:solidFill>
                  <a:schemeClr val="accent5">
                    <a:lumMod val="75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 macro="" textlink="">
          <xdr:nvSpPr>
            <xdr:cNvPr id="30" name="矩形 39">
              <a:extLst>
                <a:ext uri="{FF2B5EF4-FFF2-40B4-BE49-F238E27FC236}">
                  <a16:creationId xmlns:a16="http://schemas.microsoft.com/office/drawing/2014/main" id="{047F29B9-627D-F84A-8E8F-046C25757035}"/>
                </a:ext>
              </a:extLst>
            </xdr:cNvPr>
            <xdr:cNvSpPr/>
          </xdr:nvSpPr>
          <xdr:spPr>
            <a:xfrm>
              <a:off x="4267200" y="3460206"/>
              <a:ext cx="2032001" cy="185783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process</a:t>
              </a:r>
              <a:r>
                <a:rPr lang="zh-CN" altLang="en-US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 工序</a:t>
              </a:r>
            </a:p>
          </xdr:txBody>
        </xdr:sp>
        <xdr:sp macro="" textlink="">
          <xdr:nvSpPr>
            <xdr:cNvPr id="31" name="矩形 40">
              <a:extLst>
                <a:ext uri="{FF2B5EF4-FFF2-40B4-BE49-F238E27FC236}">
                  <a16:creationId xmlns:a16="http://schemas.microsoft.com/office/drawing/2014/main" id="{BD046D55-A8A2-1043-95C1-AFAC4BEB858E}"/>
                </a:ext>
              </a:extLst>
            </xdr:cNvPr>
            <xdr:cNvSpPr/>
          </xdr:nvSpPr>
          <xdr:spPr>
            <a:xfrm>
              <a:off x="4267200" y="3657600"/>
              <a:ext cx="2032001" cy="197394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endParaRPr lang="zh-CN" altLang="en-US"/>
            </a:p>
          </xdr:txBody>
        </xdr:sp>
        <xdr:sp macro="" textlink="">
          <xdr:nvSpPr>
            <xdr:cNvPr id="32" name="矩形 41">
              <a:extLst>
                <a:ext uri="{FF2B5EF4-FFF2-40B4-BE49-F238E27FC236}">
                  <a16:creationId xmlns:a16="http://schemas.microsoft.com/office/drawing/2014/main" id="{C077BDEA-FF91-E148-802A-66E4B74F3DD8}"/>
                </a:ext>
              </a:extLst>
            </xdr:cNvPr>
            <xdr:cNvSpPr/>
          </xdr:nvSpPr>
          <xdr:spPr>
            <a:xfrm>
              <a:off x="4267200" y="3854994"/>
              <a:ext cx="2032001" cy="209006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proc_inst_ids</a:t>
              </a:r>
              <a:r>
                <a:rPr lang="zh-CN" altLang="en-US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 流程</a:t>
              </a: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ids</a:t>
              </a:r>
              <a:endParaRPr lang="zh-CN" altLang="en-US" sz="900" b="0">
                <a:solidFill>
                  <a:schemeClr val="accent5">
                    <a:lumMod val="50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 macro="" textlink="">
          <xdr:nvSpPr>
            <xdr:cNvPr id="33" name="矩形 42">
              <a:extLst>
                <a:ext uri="{FF2B5EF4-FFF2-40B4-BE49-F238E27FC236}">
                  <a16:creationId xmlns:a16="http://schemas.microsoft.com/office/drawing/2014/main" id="{BC666273-AE58-8246-8EF0-F680D37D1F08}"/>
                </a:ext>
              </a:extLst>
            </xdr:cNvPr>
            <xdr:cNvSpPr/>
          </xdr:nvSpPr>
          <xdr:spPr>
            <a:xfrm>
              <a:off x="4267200" y="4064000"/>
              <a:ext cx="2032001" cy="209006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endParaRPr lang="zh-CN" altLang="en-US"/>
            </a:p>
          </xdr:txBody>
        </xdr:sp>
        <xdr:sp macro="" textlink="">
          <xdr:nvSpPr>
            <xdr:cNvPr id="34" name="矩形 43">
              <a:extLst>
                <a:ext uri="{FF2B5EF4-FFF2-40B4-BE49-F238E27FC236}">
                  <a16:creationId xmlns:a16="http://schemas.microsoft.com/office/drawing/2014/main" id="{6B9DE346-5E40-A147-A0C8-8A5A5E55F42F}"/>
                </a:ext>
              </a:extLst>
            </xdr:cNvPr>
            <xdr:cNvSpPr/>
          </xdr:nvSpPr>
          <xdr:spPr>
            <a:xfrm>
              <a:off x="4267200" y="4273006"/>
              <a:ext cx="2032001" cy="197394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endParaRPr lang="zh-CN" altLang="en-US"/>
            </a:p>
          </xdr:txBody>
        </xdr:sp>
      </xdr:grpSp>
      <xdr:sp macro="" textlink="">
        <xdr:nvSpPr>
          <xdr:cNvPr id="35" name="矩形 32">
            <a:extLst>
              <a:ext uri="{FF2B5EF4-FFF2-40B4-BE49-F238E27FC236}">
                <a16:creationId xmlns:a16="http://schemas.microsoft.com/office/drawing/2014/main" id="{8D31D21C-B054-5743-BE72-F7B24C1065BE}"/>
              </a:ext>
            </a:extLst>
          </xdr:cNvPr>
          <xdr:cNvSpPr/>
        </xdr:nvSpPr>
        <xdr:spPr>
          <a:xfrm>
            <a:off x="2721636" y="1824056"/>
            <a:ext cx="2958163" cy="213469"/>
          </a:xfrm>
          <a:prstGeom prst="rect">
            <a:avLst/>
          </a:prstGeom>
          <a:noFill/>
          <a:ln w="63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endParaRPr lang="zh-CN" altLang="en-US"/>
          </a:p>
        </xdr:txBody>
      </xdr:sp>
      <xdr:sp macro="" textlink="">
        <xdr:nvSpPr>
          <xdr:cNvPr id="36" name="矩形 33">
            <a:extLst>
              <a:ext uri="{FF2B5EF4-FFF2-40B4-BE49-F238E27FC236}">
                <a16:creationId xmlns:a16="http://schemas.microsoft.com/office/drawing/2014/main" id="{651EEF4F-7DF2-ED48-A29F-B377EF8B328E}"/>
              </a:ext>
            </a:extLst>
          </xdr:cNvPr>
          <xdr:cNvSpPr/>
        </xdr:nvSpPr>
        <xdr:spPr>
          <a:xfrm>
            <a:off x="2721636" y="3069293"/>
            <a:ext cx="2958163" cy="426938"/>
          </a:xfrm>
          <a:prstGeom prst="rect">
            <a:avLst/>
          </a:prstGeom>
          <a:noFill/>
          <a:ln w="63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endParaRPr lang="zh-CN" altLang="en-US"/>
          </a:p>
        </xdr:txBody>
      </xdr:sp>
    </xdr:grpSp>
    <xdr:clientData/>
  </xdr:twoCellAnchor>
  <xdr:twoCellAnchor>
    <xdr:from>
      <xdr:col>8</xdr:col>
      <xdr:colOff>241300</xdr:colOff>
      <xdr:row>20</xdr:row>
      <xdr:rowOff>63500</xdr:rowOff>
    </xdr:from>
    <xdr:to>
      <xdr:col>11</xdr:col>
      <xdr:colOff>685800</xdr:colOff>
      <xdr:row>31</xdr:row>
      <xdr:rowOff>12700</xdr:rowOff>
    </xdr:to>
    <xdr:grpSp>
      <xdr:nvGrpSpPr>
        <xdr:cNvPr id="3261" name="组合 44">
          <a:extLst>
            <a:ext uri="{FF2B5EF4-FFF2-40B4-BE49-F238E27FC236}">
              <a16:creationId xmlns:a16="http://schemas.microsoft.com/office/drawing/2014/main" id="{25262E45-3882-9B4B-8416-7E0396735127}"/>
            </a:ext>
          </a:extLst>
        </xdr:cNvPr>
        <xdr:cNvGrpSpPr>
          <a:grpSpLocks/>
        </xdr:cNvGrpSpPr>
      </xdr:nvGrpSpPr>
      <xdr:grpSpPr bwMode="auto">
        <a:xfrm>
          <a:off x="6966934" y="4177585"/>
          <a:ext cx="2966612" cy="2211946"/>
          <a:chOff x="2721636" y="1622446"/>
          <a:chExt cx="2958163" cy="2075395"/>
        </a:xfrm>
      </xdr:grpSpPr>
      <xdr:grpSp>
        <xdr:nvGrpSpPr>
          <xdr:cNvPr id="3262" name="组合 45">
            <a:extLst>
              <a:ext uri="{FF2B5EF4-FFF2-40B4-BE49-F238E27FC236}">
                <a16:creationId xmlns:a16="http://schemas.microsoft.com/office/drawing/2014/main" id="{40D5FD5C-820B-A54D-B272-27EFBE0B0DEF}"/>
              </a:ext>
            </a:extLst>
          </xdr:cNvPr>
          <xdr:cNvGrpSpPr>
            <a:grpSpLocks/>
          </xdr:cNvGrpSpPr>
        </xdr:nvGrpSpPr>
        <xdr:grpSpPr bwMode="auto">
          <a:xfrm>
            <a:off x="2721636" y="1483087"/>
            <a:ext cx="2958163" cy="2214754"/>
            <a:chOff x="4267200" y="2301955"/>
            <a:chExt cx="2032001" cy="2168445"/>
          </a:xfrm>
        </xdr:grpSpPr>
        <xdr:sp macro="" textlink="">
          <xdr:nvSpPr>
            <xdr:cNvPr id="37" name="矩形 48">
              <a:extLst>
                <a:ext uri="{FF2B5EF4-FFF2-40B4-BE49-F238E27FC236}">
                  <a16:creationId xmlns:a16="http://schemas.microsoft.com/office/drawing/2014/main" id="{B81E1E35-2873-6C40-912A-69D34804B11A}"/>
                </a:ext>
              </a:extLst>
            </xdr:cNvPr>
            <xdr:cNvSpPr/>
          </xdr:nvSpPr>
          <xdr:spPr>
            <a:xfrm>
              <a:off x="4267200" y="2296632"/>
              <a:ext cx="2032001" cy="342605"/>
            </a:xfrm>
            <a:prstGeom prst="rect">
              <a:avLst/>
            </a:prstGeom>
            <a:solidFill>
              <a:schemeClr val="accent5">
                <a:lumMod val="50000"/>
              </a:schemeClr>
            </a:solidFill>
            <a:ln w="6350">
              <a:solidFill>
                <a:schemeClr val="accent5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bpm_external_inspection_schedule_detail</a:t>
              </a:r>
              <a:r>
                <a:rPr lang="en-US" altLang="zh-CN" sz="900" b="0" baseline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 </a:t>
              </a:r>
            </a:p>
            <a:p>
              <a:pPr algn="l">
                <a:lnSpc>
                  <a:spcPts val="1100"/>
                </a:lnSpc>
              </a:pPr>
              <a:r>
                <a:rPr lang="zh-CN" altLang="en-US" sz="900" b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报检安排</a:t>
              </a:r>
            </a:p>
          </xdr:txBody>
        </xdr:sp>
        <xdr:sp macro="" textlink="">
          <xdr:nvSpPr>
            <xdr:cNvPr id="38" name="矩形 49">
              <a:extLst>
                <a:ext uri="{FF2B5EF4-FFF2-40B4-BE49-F238E27FC236}">
                  <a16:creationId xmlns:a16="http://schemas.microsoft.com/office/drawing/2014/main" id="{369DB949-E6B9-7848-B2F8-2DACA56C1A9D}"/>
                </a:ext>
              </a:extLst>
            </xdr:cNvPr>
            <xdr:cNvSpPr/>
          </xdr:nvSpPr>
          <xdr:spPr>
            <a:xfrm>
              <a:off x="4267200" y="2639237"/>
              <a:ext cx="2032001" cy="189023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 </a:t>
              </a:r>
              <a:r>
                <a:rPr lang="zh-CN" altLang="en-US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表</a:t>
              </a: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</a:p>
          </xdr:txBody>
        </xdr:sp>
        <xdr:sp macro="" textlink="">
          <xdr:nvSpPr>
            <xdr:cNvPr id="39" name="矩形 50">
              <a:extLst>
                <a:ext uri="{FF2B5EF4-FFF2-40B4-BE49-F238E27FC236}">
                  <a16:creationId xmlns:a16="http://schemas.microsoft.com/office/drawing/2014/main" id="{6AF5B52F-28C9-434B-B3A7-E4DCB7AB58BB}"/>
                </a:ext>
              </a:extLst>
            </xdr:cNvPr>
            <xdr:cNvSpPr/>
          </xdr:nvSpPr>
          <xdr:spPr>
            <a:xfrm>
              <a:off x="4267200" y="2828260"/>
              <a:ext cx="2032001" cy="212651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PROJECT_ID </a:t>
              </a:r>
              <a:r>
                <a:rPr lang="zh-CN" altLang="en-US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项目 </a:t>
              </a: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</a:p>
          </xdr:txBody>
        </xdr:sp>
        <xdr:sp macro="" textlink="">
          <xdr:nvSpPr>
            <xdr:cNvPr id="40" name="矩形 51">
              <a:extLst>
                <a:ext uri="{FF2B5EF4-FFF2-40B4-BE49-F238E27FC236}">
                  <a16:creationId xmlns:a16="http://schemas.microsoft.com/office/drawing/2014/main" id="{68107416-FB78-FB4D-B2B0-640C2459FEC3}"/>
                </a:ext>
              </a:extLst>
            </xdr:cNvPr>
            <xdr:cNvSpPr/>
          </xdr:nvSpPr>
          <xdr:spPr>
            <a:xfrm>
              <a:off x="4267200" y="3040911"/>
              <a:ext cx="2032001" cy="200837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ORG_ID </a:t>
              </a:r>
              <a:r>
                <a:rPr lang="zh-CN" altLang="en-US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组织</a:t>
              </a: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</a:p>
          </xdr:txBody>
        </xdr:sp>
        <xdr:sp macro="" textlink="">
          <xdr:nvSpPr>
            <xdr:cNvPr id="41" name="矩形 52">
              <a:extLst>
                <a:ext uri="{FF2B5EF4-FFF2-40B4-BE49-F238E27FC236}">
                  <a16:creationId xmlns:a16="http://schemas.microsoft.com/office/drawing/2014/main" id="{99D57F90-11E8-DC40-829B-18757C1B0E17}"/>
                </a:ext>
              </a:extLst>
            </xdr:cNvPr>
            <xdr:cNvSpPr/>
          </xdr:nvSpPr>
          <xdr:spPr>
            <a:xfrm>
              <a:off x="4267200" y="3241749"/>
              <a:ext cx="2032001" cy="200837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report_type </a:t>
              </a:r>
              <a:r>
                <a:rPr lang="zh-CN" altLang="en-US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报告类型</a:t>
              </a:r>
              <a:endParaRPr lang="en-US" altLang="zh-CN" sz="900" b="0">
                <a:solidFill>
                  <a:schemeClr val="accent5">
                    <a:lumMod val="75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 macro="" textlink="">
          <xdr:nvSpPr>
            <xdr:cNvPr id="42" name="矩形 53">
              <a:extLst>
                <a:ext uri="{FF2B5EF4-FFF2-40B4-BE49-F238E27FC236}">
                  <a16:creationId xmlns:a16="http://schemas.microsoft.com/office/drawing/2014/main" id="{7F22ED6F-1D6A-2F46-94AE-F18A16F367A5}"/>
                </a:ext>
              </a:extLst>
            </xdr:cNvPr>
            <xdr:cNvSpPr/>
          </xdr:nvSpPr>
          <xdr:spPr>
            <a:xfrm>
              <a:off x="4267200" y="3454400"/>
              <a:ext cx="2032001" cy="189023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reports </a:t>
              </a:r>
              <a:r>
                <a:rPr lang="zh-CN" altLang="en-US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报告 </a:t>
              </a: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JSON</a:t>
              </a:r>
              <a:endParaRPr lang="zh-CN" altLang="en-US" sz="900" b="0">
                <a:solidFill>
                  <a:schemeClr val="accent5">
                    <a:lumMod val="50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 macro="" textlink="">
          <xdr:nvSpPr>
            <xdr:cNvPr id="43" name="矩形 54">
              <a:extLst>
                <a:ext uri="{FF2B5EF4-FFF2-40B4-BE49-F238E27FC236}">
                  <a16:creationId xmlns:a16="http://schemas.microsoft.com/office/drawing/2014/main" id="{AD380CD3-B504-854B-A168-B88F15A36E02}"/>
                </a:ext>
              </a:extLst>
            </xdr:cNvPr>
            <xdr:cNvSpPr/>
          </xdr:nvSpPr>
          <xdr:spPr>
            <a:xfrm>
              <a:off x="4267200" y="3655237"/>
              <a:ext cx="2032001" cy="200837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schedule_id</a:t>
              </a:r>
              <a:r>
                <a:rPr lang="zh-CN" altLang="en-US" sz="900" b="0" baseline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 外检安排的</a:t>
              </a:r>
              <a:r>
                <a:rPr lang="en-US" altLang="zh-CN" sz="900" b="0" baseline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  <a:endParaRPr lang="en-US" altLang="zh-CN" sz="900" b="0">
                <a:solidFill>
                  <a:schemeClr val="accent5">
                    <a:lumMod val="50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 macro="" textlink="">
          <xdr:nvSpPr>
            <xdr:cNvPr id="44" name="矩形 55">
              <a:extLst>
                <a:ext uri="{FF2B5EF4-FFF2-40B4-BE49-F238E27FC236}">
                  <a16:creationId xmlns:a16="http://schemas.microsoft.com/office/drawing/2014/main" id="{94C4BD08-7F71-5C48-A736-F815820B2347}"/>
                </a:ext>
              </a:extLst>
            </xdr:cNvPr>
            <xdr:cNvSpPr/>
          </xdr:nvSpPr>
          <xdr:spPr>
            <a:xfrm>
              <a:off x="4267200" y="3856074"/>
              <a:ext cx="2032001" cy="200837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act_task_ids</a:t>
              </a:r>
              <a:r>
                <a:rPr lang="zh-CN" altLang="en-US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 任务</a:t>
              </a: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IDs</a:t>
              </a:r>
              <a:endParaRPr lang="zh-CN" altLang="en-US" sz="900" b="0">
                <a:solidFill>
                  <a:schemeClr val="accent5">
                    <a:lumMod val="50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 macro="" textlink="">
          <xdr:nvSpPr>
            <xdr:cNvPr id="45" name="矩形 56">
              <a:extLst>
                <a:ext uri="{FF2B5EF4-FFF2-40B4-BE49-F238E27FC236}">
                  <a16:creationId xmlns:a16="http://schemas.microsoft.com/office/drawing/2014/main" id="{2E9B7373-D2E1-A648-B0BD-6A8729D76A5D}"/>
                </a:ext>
              </a:extLst>
            </xdr:cNvPr>
            <xdr:cNvSpPr/>
          </xdr:nvSpPr>
          <xdr:spPr>
            <a:xfrm>
              <a:off x="4267200" y="4056912"/>
              <a:ext cx="2032001" cy="212651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report_id</a:t>
              </a:r>
              <a:r>
                <a:rPr lang="en-US" altLang="zh-CN" sz="900" b="0" baseline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 </a:t>
              </a:r>
              <a:r>
                <a:rPr lang="zh-CN" altLang="en-US" sz="900" b="0" baseline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报告</a:t>
              </a:r>
              <a:r>
                <a:rPr lang="en-US" altLang="zh-CN" sz="900" b="0" baseline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  <a:endParaRPr lang="en-US" altLang="zh-CN" sz="900" b="0">
                <a:solidFill>
                  <a:schemeClr val="accent5">
                    <a:lumMod val="50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 macro="" textlink="">
          <xdr:nvSpPr>
            <xdr:cNvPr id="46" name="矩形 57">
              <a:extLst>
                <a:ext uri="{FF2B5EF4-FFF2-40B4-BE49-F238E27FC236}">
                  <a16:creationId xmlns:a16="http://schemas.microsoft.com/office/drawing/2014/main" id="{F35B326A-10B3-954A-8991-CED4ADB4FA44}"/>
                </a:ext>
              </a:extLst>
            </xdr:cNvPr>
            <xdr:cNvSpPr/>
          </xdr:nvSpPr>
          <xdr:spPr>
            <a:xfrm>
              <a:off x="4267200" y="4269563"/>
              <a:ext cx="2032001" cy="200837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uploaded_reports</a:t>
              </a:r>
              <a:r>
                <a:rPr lang="zh-CN" altLang="en-US" sz="900" b="0" baseline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 上传的报告</a:t>
              </a:r>
              <a:endParaRPr lang="en-US" altLang="zh-CN" sz="900" b="0">
                <a:solidFill>
                  <a:schemeClr val="accent5">
                    <a:lumMod val="60000"/>
                    <a:lumOff val="40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</xdr:grpSp>
      <xdr:sp macro="" textlink="">
        <xdr:nvSpPr>
          <xdr:cNvPr id="47" name="矩形 46">
            <a:extLst>
              <a:ext uri="{FF2B5EF4-FFF2-40B4-BE49-F238E27FC236}">
                <a16:creationId xmlns:a16="http://schemas.microsoft.com/office/drawing/2014/main" id="{CE8122F0-DBA0-7049-9205-5A6CF4362D34}"/>
              </a:ext>
            </a:extLst>
          </xdr:cNvPr>
          <xdr:cNvSpPr/>
        </xdr:nvSpPr>
        <xdr:spPr>
          <a:xfrm>
            <a:off x="2721636" y="1827572"/>
            <a:ext cx="2958163" cy="217193"/>
          </a:xfrm>
          <a:prstGeom prst="rect">
            <a:avLst/>
          </a:prstGeom>
          <a:noFill/>
          <a:ln w="63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endParaRPr lang="zh-CN" altLang="en-US"/>
          </a:p>
        </xdr:txBody>
      </xdr:sp>
      <xdr:sp macro="" textlink="">
        <xdr:nvSpPr>
          <xdr:cNvPr id="48" name="矩形 47">
            <a:extLst>
              <a:ext uri="{FF2B5EF4-FFF2-40B4-BE49-F238E27FC236}">
                <a16:creationId xmlns:a16="http://schemas.microsoft.com/office/drawing/2014/main" id="{A59DEAD8-123B-6A4B-9200-DDDB71D349B3}"/>
              </a:ext>
            </a:extLst>
          </xdr:cNvPr>
          <xdr:cNvSpPr/>
        </xdr:nvSpPr>
        <xdr:spPr>
          <a:xfrm>
            <a:off x="2721636" y="3070396"/>
            <a:ext cx="2958163" cy="422319"/>
          </a:xfrm>
          <a:prstGeom prst="rect">
            <a:avLst/>
          </a:prstGeom>
          <a:noFill/>
          <a:ln w="63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endParaRPr lang="zh-CN" altLang="en-US"/>
          </a:p>
        </xdr:txBody>
      </xdr:sp>
    </xdr:grpSp>
    <xdr:clientData/>
  </xdr:twoCellAnchor>
  <xdr:twoCellAnchor>
    <xdr:from>
      <xdr:col>17</xdr:col>
      <xdr:colOff>533400</xdr:colOff>
      <xdr:row>5</xdr:row>
      <xdr:rowOff>88900</xdr:rowOff>
    </xdr:from>
    <xdr:to>
      <xdr:col>21</xdr:col>
      <xdr:colOff>215900</xdr:colOff>
      <xdr:row>16</xdr:row>
      <xdr:rowOff>50800</xdr:rowOff>
    </xdr:to>
    <xdr:grpSp>
      <xdr:nvGrpSpPr>
        <xdr:cNvPr id="3275" name="组合 58">
          <a:extLst>
            <a:ext uri="{FF2B5EF4-FFF2-40B4-BE49-F238E27FC236}">
              <a16:creationId xmlns:a16="http://schemas.microsoft.com/office/drawing/2014/main" id="{A053F97E-BE4C-F143-B4F4-F8D7FBDD35D3}"/>
            </a:ext>
          </a:extLst>
        </xdr:cNvPr>
        <xdr:cNvGrpSpPr>
          <a:grpSpLocks/>
        </xdr:cNvGrpSpPr>
      </xdr:nvGrpSpPr>
      <xdr:grpSpPr bwMode="auto">
        <a:xfrm>
          <a:off x="14825372" y="1117421"/>
          <a:ext cx="3045317" cy="2224647"/>
          <a:chOff x="2721636" y="1622446"/>
          <a:chExt cx="2958163" cy="2075395"/>
        </a:xfrm>
      </xdr:grpSpPr>
      <xdr:grpSp>
        <xdr:nvGrpSpPr>
          <xdr:cNvPr id="3276" name="组合 59">
            <a:extLst>
              <a:ext uri="{FF2B5EF4-FFF2-40B4-BE49-F238E27FC236}">
                <a16:creationId xmlns:a16="http://schemas.microsoft.com/office/drawing/2014/main" id="{3CE945D0-033F-B94B-95DE-220401E5FDED}"/>
              </a:ext>
            </a:extLst>
          </xdr:cNvPr>
          <xdr:cNvGrpSpPr>
            <a:grpSpLocks/>
          </xdr:cNvGrpSpPr>
        </xdr:nvGrpSpPr>
        <xdr:grpSpPr bwMode="auto">
          <a:xfrm>
            <a:off x="2721636" y="1483087"/>
            <a:ext cx="2958163" cy="2214754"/>
            <a:chOff x="4267200" y="2301955"/>
            <a:chExt cx="2032001" cy="2168445"/>
          </a:xfrm>
        </xdr:grpSpPr>
        <xdr:sp macro="" textlink="">
          <xdr:nvSpPr>
            <xdr:cNvPr id="49" name="矩形 62">
              <a:extLst>
                <a:ext uri="{FF2B5EF4-FFF2-40B4-BE49-F238E27FC236}">
                  <a16:creationId xmlns:a16="http://schemas.microsoft.com/office/drawing/2014/main" id="{5F98C85D-B97C-A04E-8318-4941FFC3EC02}"/>
                </a:ext>
              </a:extLst>
            </xdr:cNvPr>
            <xdr:cNvSpPr/>
          </xdr:nvSpPr>
          <xdr:spPr>
            <a:xfrm>
              <a:off x="4267200" y="2297452"/>
              <a:ext cx="2032001" cy="340624"/>
            </a:xfrm>
            <a:prstGeom prst="rect">
              <a:avLst/>
            </a:prstGeom>
            <a:solidFill>
              <a:schemeClr val="accent5">
                <a:lumMod val="50000"/>
              </a:schemeClr>
            </a:solidFill>
            <a:ln w="6350">
              <a:solidFill>
                <a:schemeClr val="accent5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bpm_external_inspection_confirm</a:t>
              </a:r>
              <a:r>
                <a:rPr lang="en-US" altLang="zh-CN" sz="900" b="0" baseline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 </a:t>
              </a:r>
              <a:r>
                <a:rPr lang="zh-CN" altLang="en-US" sz="900" b="0" baseline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 </a:t>
              </a:r>
              <a:r>
                <a:rPr lang="zh-CN" altLang="en-US" sz="900" b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外检文件上传确认</a:t>
              </a:r>
            </a:p>
          </xdr:txBody>
        </xdr:sp>
        <xdr:sp macro="" textlink="">
          <xdr:nvSpPr>
            <xdr:cNvPr id="50" name="矩形 63">
              <a:extLst>
                <a:ext uri="{FF2B5EF4-FFF2-40B4-BE49-F238E27FC236}">
                  <a16:creationId xmlns:a16="http://schemas.microsoft.com/office/drawing/2014/main" id="{064AA2D2-C482-C443-AB76-37D423000022}"/>
                </a:ext>
              </a:extLst>
            </xdr:cNvPr>
            <xdr:cNvSpPr/>
          </xdr:nvSpPr>
          <xdr:spPr>
            <a:xfrm>
              <a:off x="4267200" y="2638076"/>
              <a:ext cx="2032001" cy="199676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 </a:t>
              </a:r>
              <a:r>
                <a:rPr lang="zh-CN" altLang="en-US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表</a:t>
              </a: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</a:p>
          </xdr:txBody>
        </xdr:sp>
        <xdr:sp macro="" textlink="">
          <xdr:nvSpPr>
            <xdr:cNvPr id="51" name="矩形 64">
              <a:extLst>
                <a:ext uri="{FF2B5EF4-FFF2-40B4-BE49-F238E27FC236}">
                  <a16:creationId xmlns:a16="http://schemas.microsoft.com/office/drawing/2014/main" id="{6C846051-9B11-8349-9984-7228B4A9B837}"/>
                </a:ext>
              </a:extLst>
            </xdr:cNvPr>
            <xdr:cNvSpPr/>
          </xdr:nvSpPr>
          <xdr:spPr>
            <a:xfrm>
              <a:off x="4267200" y="2837752"/>
              <a:ext cx="2032001" cy="211422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PROJECT_ID </a:t>
              </a:r>
              <a:r>
                <a:rPr lang="zh-CN" altLang="en-US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项目 </a:t>
              </a: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</a:p>
          </xdr:txBody>
        </xdr:sp>
        <xdr:sp macro="" textlink="">
          <xdr:nvSpPr>
            <xdr:cNvPr id="52" name="矩形 65">
              <a:extLst>
                <a:ext uri="{FF2B5EF4-FFF2-40B4-BE49-F238E27FC236}">
                  <a16:creationId xmlns:a16="http://schemas.microsoft.com/office/drawing/2014/main" id="{CC7700AB-C907-D340-80F4-A48307ECEBD4}"/>
                </a:ext>
              </a:extLst>
            </xdr:cNvPr>
            <xdr:cNvSpPr/>
          </xdr:nvSpPr>
          <xdr:spPr>
            <a:xfrm>
              <a:off x="4267200" y="3049174"/>
              <a:ext cx="2032001" cy="199676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ORG_ID </a:t>
              </a:r>
              <a:r>
                <a:rPr lang="zh-CN" altLang="en-US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组织</a:t>
              </a: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</a:p>
          </xdr:txBody>
        </xdr:sp>
        <xdr:sp macro="" textlink="">
          <xdr:nvSpPr>
            <xdr:cNvPr id="53" name="矩形 66">
              <a:extLst>
                <a:ext uri="{FF2B5EF4-FFF2-40B4-BE49-F238E27FC236}">
                  <a16:creationId xmlns:a16="http://schemas.microsoft.com/office/drawing/2014/main" id="{71063011-FEDF-FA4A-891F-3837EC51414A}"/>
                </a:ext>
              </a:extLst>
            </xdr:cNvPr>
            <xdr:cNvSpPr/>
          </xdr:nvSpPr>
          <xdr:spPr>
            <a:xfrm>
              <a:off x="4267200" y="3248851"/>
              <a:ext cx="2032001" cy="199676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history_id </a:t>
              </a:r>
              <a:r>
                <a:rPr lang="zh-CN" altLang="en-US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报告上传历史</a:t>
              </a:r>
              <a:endParaRPr lang="en-US" altLang="zh-CN" sz="900" b="0">
                <a:solidFill>
                  <a:schemeClr val="accent5">
                    <a:lumMod val="75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 macro="" textlink="">
          <xdr:nvSpPr>
            <xdr:cNvPr id="54" name="矩形 67">
              <a:extLst>
                <a:ext uri="{FF2B5EF4-FFF2-40B4-BE49-F238E27FC236}">
                  <a16:creationId xmlns:a16="http://schemas.microsoft.com/office/drawing/2014/main" id="{A964A64F-4F16-1F4E-98F0-C049C3FB8EE6}"/>
                </a:ext>
              </a:extLst>
            </xdr:cNvPr>
            <xdr:cNvSpPr/>
          </xdr:nvSpPr>
          <xdr:spPr>
            <a:xfrm>
              <a:off x="4267200" y="3460273"/>
              <a:ext cx="2032001" cy="187931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REPORTS</a:t>
              </a:r>
              <a:r>
                <a:rPr lang="zh-CN" altLang="en-US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 报告（</a:t>
              </a: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JSON</a:t>
              </a:r>
              <a:r>
                <a:rPr lang="zh-CN" altLang="en-US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）</a:t>
              </a: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reportId,</a:t>
              </a:r>
              <a:r>
                <a:rPr lang="en-US" altLang="zh-CN" sz="900" b="0" baseline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 fileId</a:t>
              </a:r>
              <a:endParaRPr lang="zh-CN" altLang="en-US" sz="900" b="0">
                <a:solidFill>
                  <a:schemeClr val="accent5">
                    <a:lumMod val="50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 macro="" textlink="">
          <xdr:nvSpPr>
            <xdr:cNvPr id="55" name="矩形 68">
              <a:extLst>
                <a:ext uri="{FF2B5EF4-FFF2-40B4-BE49-F238E27FC236}">
                  <a16:creationId xmlns:a16="http://schemas.microsoft.com/office/drawing/2014/main" id="{0A860267-BB1B-8F4E-89CC-F2B308EBB410}"/>
                </a:ext>
              </a:extLst>
            </xdr:cNvPr>
            <xdr:cNvSpPr/>
          </xdr:nvSpPr>
          <xdr:spPr>
            <a:xfrm>
              <a:off x="4267200" y="3659949"/>
              <a:ext cx="2032001" cy="199676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second_upload </a:t>
              </a:r>
              <a:r>
                <a:rPr lang="zh-CN" altLang="en-US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二次上传</a:t>
              </a:r>
              <a:endParaRPr lang="en-US" altLang="zh-CN" sz="900" b="0">
                <a:solidFill>
                  <a:schemeClr val="accent5">
                    <a:lumMod val="50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 macro="" textlink="">
          <xdr:nvSpPr>
            <xdr:cNvPr id="56" name="矩形 69">
              <a:extLst>
                <a:ext uri="{FF2B5EF4-FFF2-40B4-BE49-F238E27FC236}">
                  <a16:creationId xmlns:a16="http://schemas.microsoft.com/office/drawing/2014/main" id="{2F4E999E-6748-0543-B306-866705933A67}"/>
                </a:ext>
              </a:extLst>
            </xdr:cNvPr>
            <xdr:cNvSpPr/>
          </xdr:nvSpPr>
          <xdr:spPr>
            <a:xfrm>
              <a:off x="4267200" y="3859625"/>
              <a:ext cx="2032001" cy="199676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SERIES_NO</a:t>
              </a:r>
              <a:r>
                <a:rPr lang="zh-CN" altLang="en-US" sz="900" b="0" baseline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 报告编号</a:t>
              </a:r>
              <a:endParaRPr lang="zh-CN" altLang="en-US" sz="900" b="0">
                <a:solidFill>
                  <a:schemeClr val="accent5">
                    <a:lumMod val="50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 macro="" textlink="">
          <xdr:nvSpPr>
            <xdr:cNvPr id="57" name="矩形 70">
              <a:extLst>
                <a:ext uri="{FF2B5EF4-FFF2-40B4-BE49-F238E27FC236}">
                  <a16:creationId xmlns:a16="http://schemas.microsoft.com/office/drawing/2014/main" id="{D50EBB35-FB28-4F48-A221-67E64A2BA6AB}"/>
                </a:ext>
              </a:extLst>
            </xdr:cNvPr>
            <xdr:cNvSpPr/>
          </xdr:nvSpPr>
          <xdr:spPr>
            <a:xfrm>
              <a:off x="4267200" y="4059302"/>
              <a:ext cx="2032001" cy="211422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already_uploaded</a:t>
              </a:r>
              <a:r>
                <a:rPr lang="en-US" altLang="zh-CN" sz="900" b="0" baseline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 </a:t>
              </a:r>
              <a:r>
                <a:rPr lang="zh-CN" altLang="en-US" sz="900" b="0" baseline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已经上传</a:t>
              </a:r>
              <a:endParaRPr lang="en-US" altLang="zh-CN" sz="900" b="0">
                <a:solidFill>
                  <a:schemeClr val="accent5">
                    <a:lumMod val="50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 macro="" textlink="">
          <xdr:nvSpPr>
            <xdr:cNvPr id="58" name="矩形 71">
              <a:extLst>
                <a:ext uri="{FF2B5EF4-FFF2-40B4-BE49-F238E27FC236}">
                  <a16:creationId xmlns:a16="http://schemas.microsoft.com/office/drawing/2014/main" id="{AAE59703-A432-2944-AE6A-BCB6CD91EC1E}"/>
                </a:ext>
              </a:extLst>
            </xdr:cNvPr>
            <xdr:cNvSpPr/>
          </xdr:nvSpPr>
          <xdr:spPr>
            <a:xfrm>
              <a:off x="4267200" y="4270724"/>
              <a:ext cx="2032001" cy="199676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qrCode</a:t>
              </a:r>
            </a:p>
          </xdr:txBody>
        </xdr:sp>
      </xdr:grpSp>
      <xdr:sp macro="" textlink="">
        <xdr:nvSpPr>
          <xdr:cNvPr id="59" name="矩形 60">
            <a:extLst>
              <a:ext uri="{FF2B5EF4-FFF2-40B4-BE49-F238E27FC236}">
                <a16:creationId xmlns:a16="http://schemas.microsoft.com/office/drawing/2014/main" id="{4D75A803-8C36-EC4D-ACE2-73A744040C17}"/>
              </a:ext>
            </a:extLst>
          </xdr:cNvPr>
          <xdr:cNvSpPr/>
        </xdr:nvSpPr>
        <xdr:spPr>
          <a:xfrm>
            <a:off x="2721636" y="1826387"/>
            <a:ext cx="2958163" cy="215937"/>
          </a:xfrm>
          <a:prstGeom prst="rect">
            <a:avLst/>
          </a:prstGeom>
          <a:noFill/>
          <a:ln w="63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endParaRPr lang="zh-CN" altLang="en-US"/>
          </a:p>
        </xdr:txBody>
      </xdr:sp>
      <xdr:sp macro="" textlink="">
        <xdr:nvSpPr>
          <xdr:cNvPr id="60" name="矩形 61">
            <a:extLst>
              <a:ext uri="{FF2B5EF4-FFF2-40B4-BE49-F238E27FC236}">
                <a16:creationId xmlns:a16="http://schemas.microsoft.com/office/drawing/2014/main" id="{5DAFE494-CC6B-9446-8EAB-C53E31CDEC83}"/>
              </a:ext>
            </a:extLst>
          </xdr:cNvPr>
          <xdr:cNvSpPr/>
        </xdr:nvSpPr>
        <xdr:spPr>
          <a:xfrm>
            <a:off x="2721636" y="3074023"/>
            <a:ext cx="2958163" cy="419878"/>
          </a:xfrm>
          <a:prstGeom prst="rect">
            <a:avLst/>
          </a:prstGeom>
          <a:noFill/>
          <a:ln w="63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endParaRPr lang="zh-CN" altLang="en-US"/>
          </a:p>
        </xdr:txBody>
      </xdr:sp>
    </xdr:grpSp>
    <xdr:clientData/>
  </xdr:twoCellAnchor>
  <xdr:twoCellAnchor>
    <xdr:from>
      <xdr:col>12</xdr:col>
      <xdr:colOff>292100</xdr:colOff>
      <xdr:row>13</xdr:row>
      <xdr:rowOff>190500</xdr:rowOff>
    </xdr:from>
    <xdr:to>
      <xdr:col>15</xdr:col>
      <xdr:colOff>825500</xdr:colOff>
      <xdr:row>24</xdr:row>
      <xdr:rowOff>152400</xdr:rowOff>
    </xdr:to>
    <xdr:grpSp>
      <xdr:nvGrpSpPr>
        <xdr:cNvPr id="3289" name="组合 72">
          <a:extLst>
            <a:ext uri="{FF2B5EF4-FFF2-40B4-BE49-F238E27FC236}">
              <a16:creationId xmlns:a16="http://schemas.microsoft.com/office/drawing/2014/main" id="{F5B08023-34AE-5A46-8CED-83598DAE6A14}"/>
            </a:ext>
          </a:extLst>
        </xdr:cNvPr>
        <xdr:cNvGrpSpPr>
          <a:grpSpLocks/>
        </xdr:cNvGrpSpPr>
      </xdr:nvGrpSpPr>
      <xdr:grpSpPr bwMode="auto">
        <a:xfrm>
          <a:off x="10380551" y="2864655"/>
          <a:ext cx="3055512" cy="2224646"/>
          <a:chOff x="2721636" y="1622446"/>
          <a:chExt cx="2958163" cy="2075395"/>
        </a:xfrm>
      </xdr:grpSpPr>
      <xdr:grpSp>
        <xdr:nvGrpSpPr>
          <xdr:cNvPr id="3290" name="组合 73">
            <a:extLst>
              <a:ext uri="{FF2B5EF4-FFF2-40B4-BE49-F238E27FC236}">
                <a16:creationId xmlns:a16="http://schemas.microsoft.com/office/drawing/2014/main" id="{E5A08775-7FD2-9D40-841C-F84FAAA5A11D}"/>
              </a:ext>
            </a:extLst>
          </xdr:cNvPr>
          <xdr:cNvGrpSpPr>
            <a:grpSpLocks/>
          </xdr:cNvGrpSpPr>
        </xdr:nvGrpSpPr>
        <xdr:grpSpPr bwMode="auto">
          <a:xfrm>
            <a:off x="2721636" y="1483087"/>
            <a:ext cx="2958163" cy="2214754"/>
            <a:chOff x="4267200" y="2301955"/>
            <a:chExt cx="2032001" cy="2168445"/>
          </a:xfrm>
        </xdr:grpSpPr>
        <xdr:sp macro="" textlink="">
          <xdr:nvSpPr>
            <xdr:cNvPr id="61" name="矩形 76">
              <a:extLst>
                <a:ext uri="{FF2B5EF4-FFF2-40B4-BE49-F238E27FC236}">
                  <a16:creationId xmlns:a16="http://schemas.microsoft.com/office/drawing/2014/main" id="{9A7C8BD7-2B03-824F-995A-F0929786CD15}"/>
                </a:ext>
              </a:extLst>
            </xdr:cNvPr>
            <xdr:cNvSpPr/>
          </xdr:nvSpPr>
          <xdr:spPr>
            <a:xfrm>
              <a:off x="4267200" y="2297452"/>
              <a:ext cx="2032001" cy="340624"/>
            </a:xfrm>
            <a:prstGeom prst="rect">
              <a:avLst/>
            </a:prstGeom>
            <a:solidFill>
              <a:schemeClr val="accent5">
                <a:lumMod val="50000"/>
              </a:schemeClr>
            </a:solidFill>
            <a:ln w="6350">
              <a:solidFill>
                <a:schemeClr val="accent5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bpm_external_inspection_upload_histories</a:t>
              </a:r>
              <a:r>
                <a:rPr lang="en-US" altLang="zh-CN" sz="900" b="0" baseline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 </a:t>
              </a:r>
              <a:r>
                <a:rPr lang="zh-CN" altLang="en-US" sz="900" b="0" baseline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 </a:t>
              </a:r>
              <a:r>
                <a:rPr lang="zh-CN" altLang="en-US" sz="900" b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外检文件上传历史</a:t>
              </a:r>
            </a:p>
          </xdr:txBody>
        </xdr:sp>
        <xdr:sp macro="" textlink="">
          <xdr:nvSpPr>
            <xdr:cNvPr id="62" name="矩形 77">
              <a:extLst>
                <a:ext uri="{FF2B5EF4-FFF2-40B4-BE49-F238E27FC236}">
                  <a16:creationId xmlns:a16="http://schemas.microsoft.com/office/drawing/2014/main" id="{68C923EC-5CFB-304C-8CD7-8D264DBD5C5F}"/>
                </a:ext>
              </a:extLst>
            </xdr:cNvPr>
            <xdr:cNvSpPr/>
          </xdr:nvSpPr>
          <xdr:spPr>
            <a:xfrm>
              <a:off x="4267200" y="2638076"/>
              <a:ext cx="2032001" cy="211422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 </a:t>
              </a:r>
              <a:r>
                <a:rPr lang="zh-CN" altLang="en-US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表</a:t>
              </a: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</a:p>
          </xdr:txBody>
        </xdr:sp>
        <xdr:sp macro="" textlink="">
          <xdr:nvSpPr>
            <xdr:cNvPr id="63" name="矩形 78">
              <a:extLst>
                <a:ext uri="{FF2B5EF4-FFF2-40B4-BE49-F238E27FC236}">
                  <a16:creationId xmlns:a16="http://schemas.microsoft.com/office/drawing/2014/main" id="{8507A1B8-7CB0-EF4C-BD43-3C42B0AE0D16}"/>
                </a:ext>
              </a:extLst>
            </xdr:cNvPr>
            <xdr:cNvSpPr/>
          </xdr:nvSpPr>
          <xdr:spPr>
            <a:xfrm>
              <a:off x="4267200" y="2849498"/>
              <a:ext cx="2032001" cy="187931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PROJECT_ID </a:t>
              </a:r>
              <a:r>
                <a:rPr lang="zh-CN" altLang="en-US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项目 </a:t>
              </a: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</a:p>
          </xdr:txBody>
        </xdr:sp>
        <xdr:sp macro="" textlink="">
          <xdr:nvSpPr>
            <xdr:cNvPr id="64" name="矩形 79">
              <a:extLst>
                <a:ext uri="{FF2B5EF4-FFF2-40B4-BE49-F238E27FC236}">
                  <a16:creationId xmlns:a16="http://schemas.microsoft.com/office/drawing/2014/main" id="{5B75D875-576F-A545-81E7-5F46017B9339}"/>
                </a:ext>
              </a:extLst>
            </xdr:cNvPr>
            <xdr:cNvSpPr/>
          </xdr:nvSpPr>
          <xdr:spPr>
            <a:xfrm>
              <a:off x="4267200" y="3037429"/>
              <a:ext cx="2032001" cy="199676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ORG_ID </a:t>
              </a:r>
              <a:r>
                <a:rPr lang="zh-CN" altLang="en-US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组织</a:t>
              </a: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</a:p>
          </xdr:txBody>
        </xdr:sp>
        <xdr:sp macro="" textlink="">
          <xdr:nvSpPr>
            <xdr:cNvPr id="65" name="矩形 80">
              <a:extLst>
                <a:ext uri="{FF2B5EF4-FFF2-40B4-BE49-F238E27FC236}">
                  <a16:creationId xmlns:a16="http://schemas.microsoft.com/office/drawing/2014/main" id="{D0036EED-6FF7-CB4B-8C30-89AC223A2CFA}"/>
                </a:ext>
              </a:extLst>
            </xdr:cNvPr>
            <xdr:cNvSpPr/>
          </xdr:nvSpPr>
          <xdr:spPr>
            <a:xfrm>
              <a:off x="4267200" y="3237105"/>
              <a:ext cx="2032001" cy="211422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file_id </a:t>
              </a:r>
              <a:r>
                <a:rPr lang="zh-CN" altLang="en-US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文件</a:t>
              </a: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</a:p>
          </xdr:txBody>
        </xdr:sp>
        <xdr:sp macro="" textlink="">
          <xdr:nvSpPr>
            <xdr:cNvPr id="66" name="矩形 81">
              <a:extLst>
                <a:ext uri="{FF2B5EF4-FFF2-40B4-BE49-F238E27FC236}">
                  <a16:creationId xmlns:a16="http://schemas.microsoft.com/office/drawing/2014/main" id="{B0A5A4E1-7B89-0147-9CC0-9BBD89D35CA1}"/>
                </a:ext>
              </a:extLst>
            </xdr:cNvPr>
            <xdr:cNvSpPr/>
          </xdr:nvSpPr>
          <xdr:spPr>
            <a:xfrm>
              <a:off x="4267200" y="3460273"/>
              <a:ext cx="2032001" cy="187931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confirmed</a:t>
              </a:r>
              <a:r>
                <a:rPr lang="zh-CN" altLang="en-US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 已确认</a:t>
              </a:r>
            </a:p>
          </xdr:txBody>
        </xdr:sp>
        <xdr:sp macro="" textlink="">
          <xdr:nvSpPr>
            <xdr:cNvPr id="67" name="矩形 82">
              <a:extLst>
                <a:ext uri="{FF2B5EF4-FFF2-40B4-BE49-F238E27FC236}">
                  <a16:creationId xmlns:a16="http://schemas.microsoft.com/office/drawing/2014/main" id="{1AB62B86-5A52-5A48-BE11-8E195AE10C52}"/>
                </a:ext>
              </a:extLst>
            </xdr:cNvPr>
            <xdr:cNvSpPr/>
          </xdr:nvSpPr>
          <xdr:spPr>
            <a:xfrm>
              <a:off x="4267200" y="3648203"/>
              <a:ext cx="2032001" cy="211422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endParaRPr lang="zh-CN" altLang="en-US"/>
            </a:p>
          </xdr:txBody>
        </xdr:sp>
        <xdr:sp macro="" textlink="">
          <xdr:nvSpPr>
            <xdr:cNvPr id="68" name="矩形 83">
              <a:extLst>
                <a:ext uri="{FF2B5EF4-FFF2-40B4-BE49-F238E27FC236}">
                  <a16:creationId xmlns:a16="http://schemas.microsoft.com/office/drawing/2014/main" id="{F336A819-B168-334A-A294-704F2E844F22}"/>
                </a:ext>
              </a:extLst>
            </xdr:cNvPr>
            <xdr:cNvSpPr/>
          </xdr:nvSpPr>
          <xdr:spPr>
            <a:xfrm>
              <a:off x="4267200" y="3859625"/>
              <a:ext cx="2032001" cy="199676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endParaRPr lang="zh-CN" altLang="en-US"/>
            </a:p>
          </xdr:txBody>
        </xdr:sp>
        <xdr:sp macro="" textlink="">
          <xdr:nvSpPr>
            <xdr:cNvPr id="69" name="矩形 84">
              <a:extLst>
                <a:ext uri="{FF2B5EF4-FFF2-40B4-BE49-F238E27FC236}">
                  <a16:creationId xmlns:a16="http://schemas.microsoft.com/office/drawing/2014/main" id="{C6A5F900-A415-3D49-AAD1-C2A7D6745ED2}"/>
                </a:ext>
              </a:extLst>
            </xdr:cNvPr>
            <xdr:cNvSpPr/>
          </xdr:nvSpPr>
          <xdr:spPr>
            <a:xfrm>
              <a:off x="4267200" y="4059302"/>
              <a:ext cx="2032001" cy="211422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endParaRPr lang="zh-CN" altLang="en-US"/>
            </a:p>
          </xdr:txBody>
        </xdr:sp>
        <xdr:sp macro="" textlink="">
          <xdr:nvSpPr>
            <xdr:cNvPr id="70" name="矩形 85">
              <a:extLst>
                <a:ext uri="{FF2B5EF4-FFF2-40B4-BE49-F238E27FC236}">
                  <a16:creationId xmlns:a16="http://schemas.microsoft.com/office/drawing/2014/main" id="{F90FF46F-C18B-EE49-B1AF-2FF84F7931F9}"/>
                </a:ext>
              </a:extLst>
            </xdr:cNvPr>
            <xdr:cNvSpPr/>
          </xdr:nvSpPr>
          <xdr:spPr>
            <a:xfrm>
              <a:off x="4267200" y="4270724"/>
              <a:ext cx="2032001" cy="199676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endParaRPr lang="zh-CN" altLang="en-US"/>
            </a:p>
          </xdr:txBody>
        </xdr:sp>
      </xdr:grpSp>
      <xdr:sp macro="" textlink="">
        <xdr:nvSpPr>
          <xdr:cNvPr id="71" name="矩形 74">
            <a:extLst>
              <a:ext uri="{FF2B5EF4-FFF2-40B4-BE49-F238E27FC236}">
                <a16:creationId xmlns:a16="http://schemas.microsoft.com/office/drawing/2014/main" id="{986CAF30-AF50-0C4A-844E-39B1D9A3277E}"/>
              </a:ext>
            </a:extLst>
          </xdr:cNvPr>
          <xdr:cNvSpPr/>
        </xdr:nvSpPr>
        <xdr:spPr>
          <a:xfrm>
            <a:off x="2721636" y="1826387"/>
            <a:ext cx="2958163" cy="215937"/>
          </a:xfrm>
          <a:prstGeom prst="rect">
            <a:avLst/>
          </a:prstGeom>
          <a:noFill/>
          <a:ln w="63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endParaRPr lang="zh-CN" altLang="en-US"/>
          </a:p>
        </xdr:txBody>
      </xdr:sp>
      <xdr:sp macro="" textlink="">
        <xdr:nvSpPr>
          <xdr:cNvPr id="72" name="矩形 75">
            <a:extLst>
              <a:ext uri="{FF2B5EF4-FFF2-40B4-BE49-F238E27FC236}">
                <a16:creationId xmlns:a16="http://schemas.microsoft.com/office/drawing/2014/main" id="{E49EDF35-DD2F-8149-B6D3-90F05C3188F9}"/>
              </a:ext>
            </a:extLst>
          </xdr:cNvPr>
          <xdr:cNvSpPr/>
        </xdr:nvSpPr>
        <xdr:spPr>
          <a:xfrm>
            <a:off x="2721636" y="3074023"/>
            <a:ext cx="2958163" cy="419878"/>
          </a:xfrm>
          <a:prstGeom prst="rect">
            <a:avLst/>
          </a:prstGeom>
          <a:noFill/>
          <a:ln w="63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endParaRPr lang="zh-CN" altLang="en-US"/>
          </a:p>
        </xdr:txBody>
      </xdr:sp>
    </xdr:grpSp>
    <xdr:clientData/>
  </xdr:twoCellAnchor>
  <xdr:twoCellAnchor>
    <xdr:from>
      <xdr:col>17</xdr:col>
      <xdr:colOff>88900</xdr:colOff>
      <xdr:row>19</xdr:row>
      <xdr:rowOff>88900</xdr:rowOff>
    </xdr:from>
    <xdr:to>
      <xdr:col>22</xdr:col>
      <xdr:colOff>177800</xdr:colOff>
      <xdr:row>34</xdr:row>
      <xdr:rowOff>139700</xdr:rowOff>
    </xdr:to>
    <xdr:grpSp>
      <xdr:nvGrpSpPr>
        <xdr:cNvPr id="3303" name="组合 104">
          <a:extLst>
            <a:ext uri="{FF2B5EF4-FFF2-40B4-BE49-F238E27FC236}">
              <a16:creationId xmlns:a16="http://schemas.microsoft.com/office/drawing/2014/main" id="{56CCCE78-D06B-B64B-B896-1C7C2ABB8BB8}"/>
            </a:ext>
          </a:extLst>
        </xdr:cNvPr>
        <xdr:cNvGrpSpPr>
          <a:grpSpLocks/>
        </xdr:cNvGrpSpPr>
      </xdr:nvGrpSpPr>
      <xdr:grpSpPr bwMode="auto">
        <a:xfrm>
          <a:off x="14380872" y="3997280"/>
          <a:ext cx="4292421" cy="3136364"/>
          <a:chOff x="10360227" y="7217903"/>
          <a:chExt cx="4249275" cy="3131465"/>
        </a:xfrm>
      </xdr:grpSpPr>
      <xdr:grpSp>
        <xdr:nvGrpSpPr>
          <xdr:cNvPr id="3304" name="组合 86">
            <a:extLst>
              <a:ext uri="{FF2B5EF4-FFF2-40B4-BE49-F238E27FC236}">
                <a16:creationId xmlns:a16="http://schemas.microsoft.com/office/drawing/2014/main" id="{61F23E31-7D14-C247-98AC-3B91AE67196F}"/>
              </a:ext>
            </a:extLst>
          </xdr:cNvPr>
          <xdr:cNvGrpSpPr>
            <a:grpSpLocks/>
          </xdr:cNvGrpSpPr>
        </xdr:nvGrpSpPr>
        <xdr:grpSpPr bwMode="auto">
          <a:xfrm>
            <a:off x="10371395" y="7217903"/>
            <a:ext cx="4238107" cy="2243346"/>
            <a:chOff x="2721636" y="1622446"/>
            <a:chExt cx="2958163" cy="2075395"/>
          </a:xfrm>
        </xdr:grpSpPr>
        <xdr:grpSp>
          <xdr:nvGrpSpPr>
            <xdr:cNvPr id="3305" name="组合 87">
              <a:extLst>
                <a:ext uri="{FF2B5EF4-FFF2-40B4-BE49-F238E27FC236}">
                  <a16:creationId xmlns:a16="http://schemas.microsoft.com/office/drawing/2014/main" id="{23E6AA1D-5019-1948-A3EE-8A44906C403E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2721636" y="1483087"/>
              <a:ext cx="2958163" cy="2214754"/>
              <a:chOff x="4267200" y="2301955"/>
              <a:chExt cx="2032001" cy="2168445"/>
            </a:xfrm>
          </xdr:grpSpPr>
          <xdr:sp macro="" textlink="">
            <xdr:nvSpPr>
              <xdr:cNvPr id="73" name="矩形 90">
                <a:extLst>
                  <a:ext uri="{FF2B5EF4-FFF2-40B4-BE49-F238E27FC236}">
                    <a16:creationId xmlns:a16="http://schemas.microsoft.com/office/drawing/2014/main" id="{9BFEF8FC-6C90-6A49-A2E4-DF8E03B14F2C}"/>
                  </a:ext>
                </a:extLst>
              </xdr:cNvPr>
              <xdr:cNvSpPr/>
            </xdr:nvSpPr>
            <xdr:spPr>
              <a:xfrm>
                <a:off x="4267891" y="2298902"/>
                <a:ext cx="2031310" cy="337119"/>
              </a:xfrm>
              <a:prstGeom prst="rect">
                <a:avLst/>
              </a:prstGeom>
              <a:solidFill>
                <a:schemeClr val="accent5">
                  <a:lumMod val="50000"/>
                </a:schemeClr>
              </a:solidFill>
              <a:ln w="6350">
                <a:solidFill>
                  <a:schemeClr val="accent5">
                    <a:lumMod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72000" tIns="0" rIns="72000" bIns="0" rtlCol="0" anchor="ctr"/>
              <a:lstStyle/>
              <a:p>
                <a:pPr algn="l">
                  <a:lnSpc>
                    <a:spcPts val="1100"/>
                  </a:lnSpc>
                </a:pPr>
                <a:r>
                  <a:rPr lang="en-US" altLang="zh-CN" sz="900" b="0">
                    <a:solidFill>
                      <a:schemeClr val="accent5">
                        <a:lumMod val="60000"/>
                        <a:lumOff val="40000"/>
                      </a:schemeClr>
                    </a:solidFill>
                    <a:latin typeface="Consolas" panose="020B0609020204030204" pitchFamily="49" charset="0"/>
                    <a:ea typeface="Microsoft YaHei" panose="020B0503020204020204" pitchFamily="34" charset="-122"/>
                    <a:cs typeface="Consolas" panose="020B0609020204030204" pitchFamily="49" charset="0"/>
                  </a:rPr>
                  <a:t>bpm_external_inspection_confirm_detail</a:t>
                </a:r>
                <a:r>
                  <a:rPr lang="en-US" altLang="zh-CN" sz="900" b="0" baseline="0">
                    <a:solidFill>
                      <a:schemeClr val="accent5">
                        <a:lumMod val="60000"/>
                        <a:lumOff val="40000"/>
                      </a:schemeClr>
                    </a:solidFill>
                    <a:latin typeface="Consolas" panose="020B0609020204030204" pitchFamily="49" charset="0"/>
                    <a:ea typeface="Microsoft YaHei" panose="020B0503020204020204" pitchFamily="34" charset="-122"/>
                    <a:cs typeface="Consolas" panose="020B0609020204030204" pitchFamily="49" charset="0"/>
                  </a:rPr>
                  <a:t> </a:t>
                </a:r>
                <a:r>
                  <a:rPr lang="zh-CN" altLang="en-US" sz="900" b="0" baseline="0">
                    <a:solidFill>
                      <a:schemeClr val="accent5">
                        <a:lumMod val="60000"/>
                        <a:lumOff val="40000"/>
                      </a:schemeClr>
                    </a:solidFill>
                    <a:latin typeface="Consolas" panose="020B0609020204030204" pitchFamily="49" charset="0"/>
                    <a:ea typeface="Microsoft YaHei" panose="020B0503020204020204" pitchFamily="34" charset="-122"/>
                    <a:cs typeface="Consolas" panose="020B0609020204030204" pitchFamily="49" charset="0"/>
                  </a:rPr>
                  <a:t> </a:t>
                </a:r>
                <a:r>
                  <a:rPr lang="zh-CN" altLang="en-US" sz="900" b="0">
                    <a:solidFill>
                      <a:schemeClr val="accent5">
                        <a:lumMod val="60000"/>
                        <a:lumOff val="40000"/>
                      </a:schemeClr>
                    </a:solidFill>
                    <a:latin typeface="Consolas" panose="020B0609020204030204" pitchFamily="49" charset="0"/>
                    <a:ea typeface="Microsoft YaHei" panose="020B0503020204020204" pitchFamily="34" charset="-122"/>
                    <a:cs typeface="Consolas" panose="020B0609020204030204" pitchFamily="49" charset="0"/>
                  </a:rPr>
                  <a:t>外检文件上传历史详情</a:t>
                </a:r>
              </a:p>
            </xdr:txBody>
          </xdr:sp>
          <xdr:sp macro="" textlink="">
            <xdr:nvSpPr>
              <xdr:cNvPr id="74" name="矩形 91">
                <a:extLst>
                  <a:ext uri="{FF2B5EF4-FFF2-40B4-BE49-F238E27FC236}">
                    <a16:creationId xmlns:a16="http://schemas.microsoft.com/office/drawing/2014/main" id="{5D45F1F5-2B30-D64F-815E-34BEB4647383}"/>
                  </a:ext>
                </a:extLst>
              </xdr:cNvPr>
              <xdr:cNvSpPr/>
            </xdr:nvSpPr>
            <xdr:spPr>
              <a:xfrm>
                <a:off x="4267891" y="2636021"/>
                <a:ext cx="2031310" cy="209246"/>
              </a:xfrm>
              <a:prstGeom prst="rect">
                <a:avLst/>
              </a:prstGeom>
              <a:solidFill>
                <a:schemeClr val="accent5">
                  <a:lumMod val="20000"/>
                  <a:lumOff val="80000"/>
                </a:schemeClr>
              </a:solidFill>
              <a:ln w="635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72000" tIns="0" rIns="72000" bIns="0" rtlCol="0" anchor="ctr"/>
              <a:lstStyle/>
              <a:p>
                <a:pPr algn="l">
                  <a:lnSpc>
                    <a:spcPts val="1100"/>
                  </a:lnSpc>
                </a:pPr>
                <a:r>
                  <a:rPr lang="en-US" altLang="zh-CN" sz="900" b="0">
                    <a:solidFill>
                      <a:schemeClr val="accent5">
                        <a:lumMod val="50000"/>
                      </a:schemeClr>
                    </a:solidFill>
                    <a:latin typeface="Consolas" panose="020B0609020204030204" pitchFamily="49" charset="0"/>
                    <a:cs typeface="Consolas" panose="020B0609020204030204" pitchFamily="49" charset="0"/>
                  </a:rPr>
                  <a:t>ID </a:t>
                </a:r>
                <a:r>
                  <a:rPr lang="zh-CN" altLang="en-US" sz="900" b="0">
                    <a:solidFill>
                      <a:schemeClr val="accent5">
                        <a:lumMod val="50000"/>
                      </a:schemeClr>
                    </a:solidFill>
                    <a:latin typeface="Consolas" panose="020B0609020204030204" pitchFamily="49" charset="0"/>
                    <a:cs typeface="Consolas" panose="020B0609020204030204" pitchFamily="49" charset="0"/>
                  </a:rPr>
                  <a:t>表</a:t>
                </a:r>
                <a:r>
                  <a:rPr lang="en-US" altLang="zh-CN" sz="900" b="0">
                    <a:solidFill>
                      <a:schemeClr val="accent5">
                        <a:lumMod val="50000"/>
                      </a:schemeClr>
                    </a:solidFill>
                    <a:latin typeface="Consolas" panose="020B0609020204030204" pitchFamily="49" charset="0"/>
                    <a:cs typeface="Consolas" panose="020B0609020204030204" pitchFamily="49" charset="0"/>
                  </a:rPr>
                  <a:t>ID</a:t>
                </a:r>
              </a:p>
            </xdr:txBody>
          </xdr:sp>
          <xdr:sp macro="" textlink="">
            <xdr:nvSpPr>
              <xdr:cNvPr id="75" name="矩形 92">
                <a:extLst>
                  <a:ext uri="{FF2B5EF4-FFF2-40B4-BE49-F238E27FC236}">
                    <a16:creationId xmlns:a16="http://schemas.microsoft.com/office/drawing/2014/main" id="{B93372AC-76E4-7740-BBE2-51A643F6EC88}"/>
                  </a:ext>
                </a:extLst>
              </xdr:cNvPr>
              <xdr:cNvSpPr/>
            </xdr:nvSpPr>
            <xdr:spPr>
              <a:xfrm>
                <a:off x="4267891" y="2845268"/>
                <a:ext cx="2031310" cy="197621"/>
              </a:xfrm>
              <a:prstGeom prst="rect">
                <a:avLst/>
              </a:prstGeom>
              <a:solidFill>
                <a:schemeClr val="accent5">
                  <a:lumMod val="40000"/>
                  <a:lumOff val="60000"/>
                </a:schemeClr>
              </a:solidFill>
              <a:ln w="635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72000" tIns="0" rIns="72000" bIns="0" rtlCol="0" anchor="ctr"/>
              <a:lstStyle/>
              <a:p>
                <a:pPr algn="l">
                  <a:lnSpc>
                    <a:spcPts val="1100"/>
                  </a:lnSpc>
                </a:pPr>
                <a:r>
                  <a:rPr lang="en-US" altLang="zh-CN" sz="900" b="0">
                    <a:solidFill>
                      <a:schemeClr val="accent5">
                        <a:lumMod val="75000"/>
                      </a:schemeClr>
                    </a:solidFill>
                    <a:latin typeface="Consolas" panose="020B0609020204030204" pitchFamily="49" charset="0"/>
                    <a:cs typeface="Consolas" panose="020B0609020204030204" pitchFamily="49" charset="0"/>
                  </a:rPr>
                  <a:t>PROJECT_ID </a:t>
                </a:r>
                <a:r>
                  <a:rPr lang="zh-CN" altLang="en-US" sz="900" b="0">
                    <a:solidFill>
                      <a:schemeClr val="accent5">
                        <a:lumMod val="75000"/>
                      </a:schemeClr>
                    </a:solidFill>
                    <a:latin typeface="Consolas" panose="020B0609020204030204" pitchFamily="49" charset="0"/>
                    <a:cs typeface="Consolas" panose="020B0609020204030204" pitchFamily="49" charset="0"/>
                  </a:rPr>
                  <a:t>项目 </a:t>
                </a:r>
                <a:r>
                  <a:rPr lang="en-US" altLang="zh-CN" sz="900" b="0">
                    <a:solidFill>
                      <a:schemeClr val="accent5">
                        <a:lumMod val="75000"/>
                      </a:schemeClr>
                    </a:solidFill>
                    <a:latin typeface="Consolas" panose="020B0609020204030204" pitchFamily="49" charset="0"/>
                    <a:cs typeface="Consolas" panose="020B0609020204030204" pitchFamily="49" charset="0"/>
                  </a:rPr>
                  <a:t>ID</a:t>
                </a:r>
              </a:p>
            </xdr:txBody>
          </xdr:sp>
          <xdr:sp macro="" textlink="">
            <xdr:nvSpPr>
              <xdr:cNvPr id="76" name="矩形 93">
                <a:extLst>
                  <a:ext uri="{FF2B5EF4-FFF2-40B4-BE49-F238E27FC236}">
                    <a16:creationId xmlns:a16="http://schemas.microsoft.com/office/drawing/2014/main" id="{335B0B0B-E0BF-CE4E-B0C0-E9C265F9B5A4}"/>
                  </a:ext>
                </a:extLst>
              </xdr:cNvPr>
              <xdr:cNvSpPr/>
            </xdr:nvSpPr>
            <xdr:spPr>
              <a:xfrm>
                <a:off x="4267891" y="3042889"/>
                <a:ext cx="2031310" cy="197621"/>
              </a:xfrm>
              <a:prstGeom prst="rect">
                <a:avLst/>
              </a:prstGeom>
              <a:solidFill>
                <a:schemeClr val="accent5">
                  <a:lumMod val="20000"/>
                  <a:lumOff val="80000"/>
                </a:schemeClr>
              </a:solidFill>
              <a:ln w="635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72000" tIns="0" rIns="72000" bIns="0" rtlCol="0" anchor="ctr"/>
              <a:lstStyle/>
              <a:p>
                <a:pPr algn="l">
                  <a:lnSpc>
                    <a:spcPts val="1100"/>
                  </a:lnSpc>
                </a:pPr>
                <a:r>
                  <a:rPr lang="en-US" altLang="zh-CN" sz="900" b="0">
                    <a:solidFill>
                      <a:schemeClr val="accent5">
                        <a:lumMod val="75000"/>
                      </a:schemeClr>
                    </a:solidFill>
                    <a:latin typeface="Consolas" panose="020B0609020204030204" pitchFamily="49" charset="0"/>
                    <a:cs typeface="Consolas" panose="020B0609020204030204" pitchFamily="49" charset="0"/>
                  </a:rPr>
                  <a:t>ORG_ID </a:t>
                </a:r>
                <a:r>
                  <a:rPr lang="zh-CN" altLang="en-US" sz="900" b="0">
                    <a:solidFill>
                      <a:schemeClr val="accent5">
                        <a:lumMod val="75000"/>
                      </a:schemeClr>
                    </a:solidFill>
                    <a:latin typeface="Consolas" panose="020B0609020204030204" pitchFamily="49" charset="0"/>
                    <a:cs typeface="Consolas" panose="020B0609020204030204" pitchFamily="49" charset="0"/>
                  </a:rPr>
                  <a:t>组织</a:t>
                </a:r>
                <a:r>
                  <a:rPr lang="en-US" altLang="zh-CN" sz="900" b="0">
                    <a:solidFill>
                      <a:schemeClr val="accent5">
                        <a:lumMod val="75000"/>
                      </a:schemeClr>
                    </a:solidFill>
                    <a:latin typeface="Consolas" panose="020B0609020204030204" pitchFamily="49" charset="0"/>
                    <a:cs typeface="Consolas" panose="020B0609020204030204" pitchFamily="49" charset="0"/>
                  </a:rPr>
                  <a:t>ID</a:t>
                </a:r>
              </a:p>
            </xdr:txBody>
          </xdr:sp>
          <xdr:sp macro="" textlink="">
            <xdr:nvSpPr>
              <xdr:cNvPr id="77" name="矩形 94">
                <a:extLst>
                  <a:ext uri="{FF2B5EF4-FFF2-40B4-BE49-F238E27FC236}">
                    <a16:creationId xmlns:a16="http://schemas.microsoft.com/office/drawing/2014/main" id="{8E3C5AE5-48D9-E54B-9414-8B8805BA00DA}"/>
                  </a:ext>
                </a:extLst>
              </xdr:cNvPr>
              <xdr:cNvSpPr/>
            </xdr:nvSpPr>
            <xdr:spPr>
              <a:xfrm>
                <a:off x="4267891" y="3240511"/>
                <a:ext cx="2031310" cy="209246"/>
              </a:xfrm>
              <a:prstGeom prst="rect">
                <a:avLst/>
              </a:prstGeom>
              <a:solidFill>
                <a:schemeClr val="accent5">
                  <a:lumMod val="40000"/>
                  <a:lumOff val="60000"/>
                </a:schemeClr>
              </a:solidFill>
              <a:ln w="635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72000" tIns="0" rIns="72000" bIns="0" rtlCol="0" anchor="ctr"/>
              <a:lstStyle/>
              <a:p>
                <a:pPr algn="l">
                  <a:lnSpc>
                    <a:spcPts val="1100"/>
                  </a:lnSpc>
                </a:pPr>
                <a:r>
                  <a:rPr lang="en-US" altLang="zh-CN" sz="900" b="0">
                    <a:solidFill>
                      <a:schemeClr val="accent5">
                        <a:lumMod val="75000"/>
                      </a:schemeClr>
                    </a:solidFill>
                    <a:latin typeface="Consolas" panose="020B0609020204030204" pitchFamily="49" charset="0"/>
                    <a:cs typeface="Consolas" panose="020B0609020204030204" pitchFamily="49" charset="0"/>
                  </a:rPr>
                  <a:t>bpm_external_inspection_upload_history_id</a:t>
                </a:r>
                <a:r>
                  <a:rPr lang="zh-CN" altLang="en-US" sz="900" b="0">
                    <a:solidFill>
                      <a:schemeClr val="accent5">
                        <a:lumMod val="75000"/>
                      </a:schemeClr>
                    </a:solidFill>
                    <a:latin typeface="Consolas" panose="020B0609020204030204" pitchFamily="49" charset="0"/>
                    <a:cs typeface="Consolas" panose="020B0609020204030204" pitchFamily="49" charset="0"/>
                  </a:rPr>
                  <a:t> 外检上传历史</a:t>
                </a:r>
                <a:r>
                  <a:rPr lang="en-US" altLang="zh-CN" sz="900" b="0">
                    <a:solidFill>
                      <a:schemeClr val="accent5">
                        <a:lumMod val="75000"/>
                      </a:schemeClr>
                    </a:solidFill>
                    <a:latin typeface="Consolas" panose="020B0609020204030204" pitchFamily="49" charset="0"/>
                    <a:cs typeface="Consolas" panose="020B0609020204030204" pitchFamily="49" charset="0"/>
                  </a:rPr>
                  <a:t>ID</a:t>
                </a:r>
              </a:p>
            </xdr:txBody>
          </xdr:sp>
          <xdr:sp macro="" textlink="">
            <xdr:nvSpPr>
              <xdr:cNvPr id="78" name="矩形 95">
                <a:extLst>
                  <a:ext uri="{FF2B5EF4-FFF2-40B4-BE49-F238E27FC236}">
                    <a16:creationId xmlns:a16="http://schemas.microsoft.com/office/drawing/2014/main" id="{509AC277-24E7-8242-B651-973508B323B8}"/>
                  </a:ext>
                </a:extLst>
              </xdr:cNvPr>
              <xdr:cNvSpPr/>
            </xdr:nvSpPr>
            <xdr:spPr>
              <a:xfrm>
                <a:off x="4267891" y="3461382"/>
                <a:ext cx="2031310" cy="185997"/>
              </a:xfrm>
              <a:prstGeom prst="rect">
                <a:avLst/>
              </a:prstGeom>
              <a:solidFill>
                <a:schemeClr val="accent5">
                  <a:lumMod val="20000"/>
                  <a:lumOff val="80000"/>
                </a:schemeClr>
              </a:solidFill>
              <a:ln w="635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72000" tIns="0" rIns="72000" bIns="0" rtlCol="0" anchor="ctr"/>
              <a:lstStyle/>
              <a:p>
                <a:pPr algn="l">
                  <a:lnSpc>
                    <a:spcPts val="1100"/>
                  </a:lnSpc>
                </a:pPr>
                <a:r>
                  <a:rPr lang="en-US" altLang="zh-CN" sz="900" b="0">
                    <a:solidFill>
                      <a:schemeClr val="accent5">
                        <a:lumMod val="50000"/>
                      </a:schemeClr>
                    </a:solidFill>
                    <a:latin typeface="Consolas" panose="020B0609020204030204" pitchFamily="49" charset="0"/>
                    <a:cs typeface="Consolas" panose="020B0609020204030204" pitchFamily="49" charset="0"/>
                  </a:rPr>
                  <a:t>schedule_detail_id </a:t>
                </a:r>
                <a:r>
                  <a:rPr lang="zh-CN" altLang="en-US" sz="900" b="0">
                    <a:solidFill>
                      <a:schemeClr val="accent5">
                        <a:lumMod val="50000"/>
                      </a:schemeClr>
                    </a:solidFill>
                    <a:latin typeface="Consolas" panose="020B0609020204030204" pitchFamily="49" charset="0"/>
                    <a:cs typeface="Consolas" panose="020B0609020204030204" pitchFamily="49" charset="0"/>
                  </a:rPr>
                  <a:t>报检安排详情</a:t>
                </a:r>
                <a:r>
                  <a:rPr lang="en-US" altLang="zh-CN" sz="900" b="0">
                    <a:solidFill>
                      <a:schemeClr val="accent5">
                        <a:lumMod val="50000"/>
                      </a:schemeClr>
                    </a:solidFill>
                    <a:latin typeface="Consolas" panose="020B0609020204030204" pitchFamily="49" charset="0"/>
                    <a:cs typeface="Consolas" panose="020B0609020204030204" pitchFamily="49" charset="0"/>
                  </a:rPr>
                  <a:t>ID</a:t>
                </a:r>
                <a:endParaRPr lang="zh-CN" altLang="en-US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endParaRPr>
              </a:p>
            </xdr:txBody>
          </xdr:sp>
          <xdr:sp macro="" textlink="">
            <xdr:nvSpPr>
              <xdr:cNvPr id="79" name="矩形 96">
                <a:extLst>
                  <a:ext uri="{FF2B5EF4-FFF2-40B4-BE49-F238E27FC236}">
                    <a16:creationId xmlns:a16="http://schemas.microsoft.com/office/drawing/2014/main" id="{2DF21D7A-7C1D-7A44-9450-6064C8BFD8F7}"/>
                  </a:ext>
                </a:extLst>
              </xdr:cNvPr>
              <xdr:cNvSpPr/>
            </xdr:nvSpPr>
            <xdr:spPr>
              <a:xfrm>
                <a:off x="4267891" y="3647378"/>
                <a:ext cx="2031310" cy="220871"/>
              </a:xfrm>
              <a:prstGeom prst="rect">
                <a:avLst/>
              </a:prstGeom>
              <a:solidFill>
                <a:schemeClr val="accent5">
                  <a:lumMod val="40000"/>
                  <a:lumOff val="60000"/>
                </a:schemeClr>
              </a:solidFill>
              <a:ln w="635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72000" tIns="0" rIns="72000" bIns="0" rtlCol="0" anchor="ctr"/>
              <a:lstStyle/>
              <a:p>
                <a:pPr algn="l">
                  <a:lnSpc>
                    <a:spcPts val="1100"/>
                  </a:lnSpc>
                </a:pPr>
                <a:r>
                  <a:rPr lang="en-US" altLang="zh-CN" sz="900" b="0">
                    <a:solidFill>
                      <a:schemeClr val="accent5">
                        <a:lumMod val="50000"/>
                      </a:schemeClr>
                    </a:solidFill>
                    <a:latin typeface="Consolas" panose="020B0609020204030204" pitchFamily="49" charset="0"/>
                    <a:cs typeface="Consolas" panose="020B0609020204030204" pitchFamily="49" charset="0"/>
                  </a:rPr>
                  <a:t>ENTITY_category</a:t>
                </a:r>
                <a:r>
                  <a:rPr lang="zh-CN" altLang="en-US" sz="900" b="0" baseline="0">
                    <a:solidFill>
                      <a:schemeClr val="accent5">
                        <a:lumMod val="50000"/>
                      </a:schemeClr>
                    </a:solidFill>
                    <a:latin typeface="Consolas" panose="020B0609020204030204" pitchFamily="49" charset="0"/>
                    <a:cs typeface="Consolas" panose="020B0609020204030204" pitchFamily="49" charset="0"/>
                  </a:rPr>
                  <a:t> 实体类型</a:t>
                </a:r>
                <a:endPara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endParaRPr>
              </a:p>
            </xdr:txBody>
          </xdr:sp>
          <xdr:sp macro="" textlink="">
            <xdr:nvSpPr>
              <xdr:cNvPr id="80" name="矩形 97">
                <a:extLst>
                  <a:ext uri="{FF2B5EF4-FFF2-40B4-BE49-F238E27FC236}">
                    <a16:creationId xmlns:a16="http://schemas.microsoft.com/office/drawing/2014/main" id="{DC7FADAA-B4BF-994C-84ED-13C5C1C3AF72}"/>
                  </a:ext>
                </a:extLst>
              </xdr:cNvPr>
              <xdr:cNvSpPr/>
            </xdr:nvSpPr>
            <xdr:spPr>
              <a:xfrm>
                <a:off x="4267891" y="3868249"/>
                <a:ext cx="2031310" cy="197621"/>
              </a:xfrm>
              <a:prstGeom prst="rect">
                <a:avLst/>
              </a:prstGeom>
              <a:solidFill>
                <a:schemeClr val="accent5">
                  <a:lumMod val="20000"/>
                  <a:lumOff val="80000"/>
                </a:schemeClr>
              </a:solidFill>
              <a:ln w="635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72000" tIns="0" rIns="72000" bIns="0" rtlCol="0" anchor="ctr"/>
              <a:lstStyle/>
              <a:p>
                <a:pPr algn="l">
                  <a:lnSpc>
                    <a:spcPts val="1100"/>
                  </a:lnSpc>
                </a:pPr>
                <a:r>
                  <a:rPr lang="en-US" altLang="zh-CN" sz="900" b="0">
                    <a:solidFill>
                      <a:schemeClr val="accent5">
                        <a:lumMod val="50000"/>
                      </a:schemeClr>
                    </a:solidFill>
                    <a:latin typeface="Consolas" panose="020B0609020204030204" pitchFamily="49" charset="0"/>
                    <a:cs typeface="Consolas" panose="020B0609020204030204" pitchFamily="49" charset="0"/>
                  </a:rPr>
                  <a:t>gateway_command</a:t>
                </a:r>
                <a:r>
                  <a:rPr lang="en-US" altLang="zh-CN" sz="900" b="0" baseline="0">
                    <a:solidFill>
                      <a:schemeClr val="accent5">
                        <a:lumMod val="50000"/>
                      </a:schemeClr>
                    </a:solidFill>
                    <a:latin typeface="Consolas" panose="020B0609020204030204" pitchFamily="49" charset="0"/>
                    <a:cs typeface="Consolas" panose="020B0609020204030204" pitchFamily="49" charset="0"/>
                  </a:rPr>
                  <a:t> </a:t>
                </a:r>
                <a:r>
                  <a:rPr lang="zh-CN" altLang="en-US" sz="900" b="0" baseline="0">
                    <a:solidFill>
                      <a:schemeClr val="accent5">
                        <a:lumMod val="50000"/>
                      </a:schemeClr>
                    </a:solidFill>
                    <a:latin typeface="Consolas" panose="020B0609020204030204" pitchFamily="49" charset="0"/>
                    <a:cs typeface="Consolas" panose="020B0609020204030204" pitchFamily="49" charset="0"/>
                  </a:rPr>
                  <a:t>网关</a:t>
                </a:r>
                <a:endParaRPr lang="zh-CN" altLang="en-US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endParaRPr>
              </a:p>
            </xdr:txBody>
          </xdr:sp>
          <xdr:sp macro="" textlink="">
            <xdr:nvSpPr>
              <xdr:cNvPr id="81" name="矩形 98">
                <a:extLst>
                  <a:ext uri="{FF2B5EF4-FFF2-40B4-BE49-F238E27FC236}">
                    <a16:creationId xmlns:a16="http://schemas.microsoft.com/office/drawing/2014/main" id="{739E23C1-DB93-AD4C-8AD5-BEA9CDDB8F78}"/>
                  </a:ext>
                </a:extLst>
              </xdr:cNvPr>
              <xdr:cNvSpPr/>
            </xdr:nvSpPr>
            <xdr:spPr>
              <a:xfrm>
                <a:off x="4267891" y="4065871"/>
                <a:ext cx="2031310" cy="209246"/>
              </a:xfrm>
              <a:prstGeom prst="rect">
                <a:avLst/>
              </a:prstGeom>
              <a:solidFill>
                <a:schemeClr val="accent5">
                  <a:lumMod val="40000"/>
                  <a:lumOff val="60000"/>
                </a:schemeClr>
              </a:solidFill>
              <a:ln w="635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72000" tIns="0" rIns="72000" bIns="0" rtlCol="0" anchor="ctr"/>
              <a:lstStyle/>
              <a:p>
                <a:pPr algn="l">
                  <a:lnSpc>
                    <a:spcPts val="1100"/>
                  </a:lnSpc>
                </a:pPr>
                <a:r>
                  <a:rPr lang="en-US" altLang="zh-CN" sz="900" b="0">
                    <a:solidFill>
                      <a:schemeClr val="accent5">
                        <a:lumMod val="50000"/>
                      </a:schemeClr>
                    </a:solidFill>
                    <a:latin typeface="Consolas" panose="020B0609020204030204" pitchFamily="49" charset="0"/>
                    <a:cs typeface="Consolas" panose="020B0609020204030204" pitchFamily="49" charset="0"/>
                  </a:rPr>
                  <a:t>report_id</a:t>
                </a:r>
                <a:r>
                  <a:rPr lang="en-US" altLang="zh-CN" sz="900" b="0" baseline="0">
                    <a:solidFill>
                      <a:schemeClr val="accent5">
                        <a:lumMod val="50000"/>
                      </a:schemeClr>
                    </a:solidFill>
                    <a:latin typeface="Consolas" panose="020B0609020204030204" pitchFamily="49" charset="0"/>
                    <a:cs typeface="Consolas" panose="020B0609020204030204" pitchFamily="49" charset="0"/>
                  </a:rPr>
                  <a:t> </a:t>
                </a:r>
                <a:r>
                  <a:rPr lang="zh-CN" altLang="en-US" sz="900" b="0" baseline="0">
                    <a:solidFill>
                      <a:schemeClr val="accent5">
                        <a:lumMod val="50000"/>
                      </a:schemeClr>
                    </a:solidFill>
                    <a:latin typeface="Consolas" panose="020B0609020204030204" pitchFamily="49" charset="0"/>
                    <a:cs typeface="Consolas" panose="020B0609020204030204" pitchFamily="49" charset="0"/>
                  </a:rPr>
                  <a:t>报告</a:t>
                </a:r>
                <a:r>
                  <a:rPr lang="en-US" altLang="zh-CN" sz="900" b="0" baseline="0">
                    <a:solidFill>
                      <a:schemeClr val="accent5">
                        <a:lumMod val="50000"/>
                      </a:schemeClr>
                    </a:solidFill>
                    <a:latin typeface="Consolas" panose="020B0609020204030204" pitchFamily="49" charset="0"/>
                    <a:cs typeface="Consolas" panose="020B0609020204030204" pitchFamily="49" charset="0"/>
                  </a:rPr>
                  <a:t>ID</a:t>
                </a:r>
                <a:endPara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endParaRPr>
              </a:p>
            </xdr:txBody>
          </xdr:sp>
          <xdr:sp macro="" textlink="">
            <xdr:nvSpPr>
              <xdr:cNvPr id="82" name="矩形 99">
                <a:extLst>
                  <a:ext uri="{FF2B5EF4-FFF2-40B4-BE49-F238E27FC236}">
                    <a16:creationId xmlns:a16="http://schemas.microsoft.com/office/drawing/2014/main" id="{034C689E-C600-284D-86CF-A60E2AC9462D}"/>
                  </a:ext>
                </a:extLst>
              </xdr:cNvPr>
              <xdr:cNvSpPr/>
            </xdr:nvSpPr>
            <xdr:spPr>
              <a:xfrm>
                <a:off x="4267891" y="4275117"/>
                <a:ext cx="2031310" cy="197621"/>
              </a:xfrm>
              <a:prstGeom prst="rect">
                <a:avLst/>
              </a:prstGeom>
              <a:solidFill>
                <a:schemeClr val="accent5">
                  <a:lumMod val="20000"/>
                  <a:lumOff val="80000"/>
                </a:schemeClr>
              </a:solidFill>
              <a:ln w="635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72000" tIns="0" rIns="72000" bIns="0" rtlCol="0" anchor="ctr"/>
              <a:lstStyle/>
              <a:p>
                <a:pPr algn="l">
                  <a:lnSpc>
                    <a:spcPts val="1100"/>
                  </a:lnSpc>
                </a:pPr>
                <a:r>
                  <a:rPr lang="en-US" altLang="zh-CN" sz="900" b="0">
                    <a:solidFill>
                      <a:schemeClr val="accent5">
                        <a:lumMod val="60000"/>
                        <a:lumOff val="40000"/>
                      </a:schemeClr>
                    </a:solidFill>
                    <a:latin typeface="Consolas" panose="020B0609020204030204" pitchFamily="49" charset="0"/>
                    <a:cs typeface="Consolas" panose="020B0609020204030204" pitchFamily="49" charset="0"/>
                  </a:rPr>
                  <a:t>reports </a:t>
                </a:r>
                <a:r>
                  <a:rPr lang="zh-CN" altLang="en-US" sz="900" b="0">
                    <a:solidFill>
                      <a:schemeClr val="accent5">
                        <a:lumMod val="60000"/>
                        <a:lumOff val="40000"/>
                      </a:schemeClr>
                    </a:solidFill>
                    <a:latin typeface="Consolas" panose="020B0609020204030204" pitchFamily="49" charset="0"/>
                    <a:cs typeface="Consolas" panose="020B0609020204030204" pitchFamily="49" charset="0"/>
                  </a:rPr>
                  <a:t>报告 </a:t>
                </a:r>
                <a:r>
                  <a:rPr lang="en-US" altLang="zh-CN" sz="900" b="0">
                    <a:solidFill>
                      <a:schemeClr val="accent5">
                        <a:lumMod val="60000"/>
                        <a:lumOff val="40000"/>
                      </a:schemeClr>
                    </a:solidFill>
                    <a:latin typeface="Consolas" panose="020B0609020204030204" pitchFamily="49" charset="0"/>
                    <a:cs typeface="Consolas" panose="020B0609020204030204" pitchFamily="49" charset="0"/>
                  </a:rPr>
                  <a:t>JSON</a:t>
                </a:r>
              </a:p>
            </xdr:txBody>
          </xdr:sp>
        </xdr:grpSp>
        <xdr:sp macro="" textlink="">
          <xdr:nvSpPr>
            <xdr:cNvPr id="83" name="矩形 88">
              <a:extLst>
                <a:ext uri="{FF2B5EF4-FFF2-40B4-BE49-F238E27FC236}">
                  <a16:creationId xmlns:a16="http://schemas.microsoft.com/office/drawing/2014/main" id="{63B555AC-E0C3-D441-9711-DB7145FE1156}"/>
                </a:ext>
              </a:extLst>
            </xdr:cNvPr>
            <xdr:cNvSpPr/>
          </xdr:nvSpPr>
          <xdr:spPr>
            <a:xfrm>
              <a:off x="2722642" y="1824288"/>
              <a:ext cx="2957157" cy="213715"/>
            </a:xfrm>
            <a:prstGeom prst="rect">
              <a:avLst/>
            </a:prstGeom>
            <a:noFill/>
            <a:ln w="6350">
              <a:solidFill>
                <a:schemeClr val="accent5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endParaRPr lang="zh-CN" altLang="en-US"/>
            </a:p>
          </xdr:txBody>
        </xdr:sp>
        <xdr:sp macro="" textlink="">
          <xdr:nvSpPr>
            <xdr:cNvPr id="84" name="矩形 89">
              <a:extLst>
                <a:ext uri="{FF2B5EF4-FFF2-40B4-BE49-F238E27FC236}">
                  <a16:creationId xmlns:a16="http://schemas.microsoft.com/office/drawing/2014/main" id="{36C2BB6A-8090-0949-9CFB-42646E6D6DA9}"/>
                </a:ext>
              </a:extLst>
            </xdr:cNvPr>
            <xdr:cNvSpPr/>
          </xdr:nvSpPr>
          <xdr:spPr>
            <a:xfrm>
              <a:off x="2722642" y="3082831"/>
              <a:ext cx="2957157" cy="415557"/>
            </a:xfrm>
            <a:prstGeom prst="rect">
              <a:avLst/>
            </a:prstGeom>
            <a:noFill/>
            <a:ln w="6350">
              <a:solidFill>
                <a:schemeClr val="accent5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endParaRPr lang="zh-CN" altLang="en-US"/>
            </a:p>
          </xdr:txBody>
        </xdr:sp>
      </xdr:grpSp>
      <xdr:sp macro="" textlink="">
        <xdr:nvSpPr>
          <xdr:cNvPr id="85" name="矩形 100">
            <a:extLst>
              <a:ext uri="{FF2B5EF4-FFF2-40B4-BE49-F238E27FC236}">
                <a16:creationId xmlns:a16="http://schemas.microsoft.com/office/drawing/2014/main" id="{F969E605-719B-7345-8052-2FE31D108DEE}"/>
              </a:ext>
            </a:extLst>
          </xdr:cNvPr>
          <xdr:cNvSpPr/>
        </xdr:nvSpPr>
        <xdr:spPr>
          <a:xfrm>
            <a:off x="10372836" y="9450997"/>
            <a:ext cx="4236666" cy="231010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  <a:ln w="635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pPr algn="l">
              <a:lnSpc>
                <a:spcPts val="1100"/>
              </a:lnSpc>
            </a:pPr>
            <a:r>
              <a:rPr lang="en-US" altLang="zh-CN" sz="900" b="0">
                <a:solidFill>
                  <a:srgbClr val="FF0000"/>
                </a:solidFill>
                <a:latin typeface="Consolas" panose="020B0609020204030204" pitchFamily="49" charset="0"/>
                <a:cs typeface="Consolas" panose="020B0609020204030204" pitchFamily="49" charset="0"/>
              </a:rPr>
              <a:t>re_handle_status </a:t>
            </a:r>
            <a:r>
              <a:rPr lang="zh-CN" altLang="en-US" sz="900" b="0">
                <a:solidFill>
                  <a:srgbClr val="FF0000"/>
                </a:solidFill>
                <a:latin typeface="Consolas" panose="020B0609020204030204" pitchFamily="49" charset="0"/>
                <a:cs typeface="Consolas" panose="020B0609020204030204" pitchFamily="49" charset="0"/>
              </a:rPr>
              <a:t>再处理状态</a:t>
            </a:r>
            <a:endParaRPr lang="en-US" altLang="zh-CN" sz="900" b="0">
              <a:solidFill>
                <a:srgbClr val="FF0000"/>
              </a:solidFill>
              <a:latin typeface="Consolas" panose="020B0609020204030204" pitchFamily="49" charset="0"/>
              <a:cs typeface="Consolas" panose="020B0609020204030204" pitchFamily="49" charset="0"/>
            </a:endParaRPr>
          </a:p>
        </xdr:txBody>
      </xdr:sp>
      <xdr:sp macro="" textlink="">
        <xdr:nvSpPr>
          <xdr:cNvPr id="86" name="矩形 101">
            <a:extLst>
              <a:ext uri="{FF2B5EF4-FFF2-40B4-BE49-F238E27FC236}">
                <a16:creationId xmlns:a16="http://schemas.microsoft.com/office/drawing/2014/main" id="{A31DC75C-0332-C34C-AA97-564FBB3ECD44}"/>
              </a:ext>
            </a:extLst>
          </xdr:cNvPr>
          <xdr:cNvSpPr/>
        </xdr:nvSpPr>
        <xdr:spPr>
          <a:xfrm>
            <a:off x="10360227" y="9682007"/>
            <a:ext cx="4236666" cy="218176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  <a:ln w="635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pPr algn="l">
              <a:lnSpc>
                <a:spcPts val="1100"/>
              </a:lnSpc>
            </a:pPr>
            <a:r>
              <a:rPr lang="en-US" altLang="zh-CN" sz="900" b="0">
                <a:solidFill>
                  <a:srgbClr val="FF0000"/>
                </a:solidFill>
                <a:latin typeface="Consolas" panose="020B0609020204030204" pitchFamily="49" charset="0"/>
                <a:cs typeface="Consolas" panose="020B0609020204030204" pitchFamily="49" charset="0"/>
              </a:rPr>
              <a:t>re_handle_reports </a:t>
            </a:r>
            <a:r>
              <a:rPr lang="zh-CN" altLang="en-US" sz="900" b="0">
                <a:solidFill>
                  <a:srgbClr val="FF0000"/>
                </a:solidFill>
                <a:latin typeface="Consolas" panose="020B0609020204030204" pitchFamily="49" charset="0"/>
                <a:cs typeface="Consolas" panose="020B0609020204030204" pitchFamily="49" charset="0"/>
              </a:rPr>
              <a:t>再处理报告</a:t>
            </a:r>
            <a:endParaRPr lang="en-US" altLang="zh-CN" sz="900" b="0">
              <a:solidFill>
                <a:srgbClr val="FF0000"/>
              </a:solidFill>
              <a:latin typeface="Consolas" panose="020B0609020204030204" pitchFamily="49" charset="0"/>
              <a:cs typeface="Consolas" panose="020B0609020204030204" pitchFamily="49" charset="0"/>
            </a:endParaRPr>
          </a:p>
        </xdr:txBody>
      </xdr:sp>
      <xdr:sp macro="" textlink="">
        <xdr:nvSpPr>
          <xdr:cNvPr id="87" name="矩形 102">
            <a:extLst>
              <a:ext uri="{FF2B5EF4-FFF2-40B4-BE49-F238E27FC236}">
                <a16:creationId xmlns:a16="http://schemas.microsoft.com/office/drawing/2014/main" id="{ED780D61-4CAE-714B-99F4-A3A5B6D1EFF9}"/>
              </a:ext>
            </a:extLst>
          </xdr:cNvPr>
          <xdr:cNvSpPr/>
        </xdr:nvSpPr>
        <xdr:spPr>
          <a:xfrm>
            <a:off x="10360227" y="9900182"/>
            <a:ext cx="4236666" cy="231010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  <a:ln w="635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pPr algn="l">
              <a:lnSpc>
                <a:spcPts val="1100"/>
              </a:lnSpc>
            </a:pPr>
            <a:r>
              <a:rPr lang="en-US" altLang="zh-CN" sz="900" b="0">
                <a:solidFill>
                  <a:srgbClr val="FF0000"/>
                </a:solidFill>
                <a:latin typeface="Consolas" panose="020B0609020204030204" pitchFamily="49" charset="0"/>
                <a:cs typeface="Consolas" panose="020B0609020204030204" pitchFamily="49" charset="0"/>
              </a:rPr>
              <a:t>ENTITY_id</a:t>
            </a:r>
            <a:r>
              <a:rPr lang="en-US" altLang="zh-CN" sz="900" b="0" baseline="0">
                <a:solidFill>
                  <a:srgbClr val="FF0000"/>
                </a:solidFill>
                <a:latin typeface="Consolas" panose="020B0609020204030204" pitchFamily="49" charset="0"/>
                <a:cs typeface="Consolas" panose="020B0609020204030204" pitchFamily="49" charset="0"/>
              </a:rPr>
              <a:t> </a:t>
            </a:r>
            <a:r>
              <a:rPr lang="zh-CN" altLang="en-US" sz="900" b="0">
                <a:solidFill>
                  <a:srgbClr val="FF0000"/>
                </a:solidFill>
                <a:latin typeface="Consolas" panose="020B0609020204030204" pitchFamily="49" charset="0"/>
                <a:cs typeface="Consolas" panose="020B0609020204030204" pitchFamily="49" charset="0"/>
              </a:rPr>
              <a:t>实体</a:t>
            </a:r>
            <a:r>
              <a:rPr lang="en-US" altLang="zh-CN" sz="900" b="0">
                <a:solidFill>
                  <a:srgbClr val="FF0000"/>
                </a:solidFill>
                <a:latin typeface="Consolas" panose="020B0609020204030204" pitchFamily="49" charset="0"/>
                <a:cs typeface="Consolas" panose="020B0609020204030204" pitchFamily="49" charset="0"/>
              </a:rPr>
              <a:t>ID</a:t>
            </a:r>
          </a:p>
        </xdr:txBody>
      </xdr:sp>
      <xdr:sp macro="" textlink="">
        <xdr:nvSpPr>
          <xdr:cNvPr id="88" name="矩形 103">
            <a:extLst>
              <a:ext uri="{FF2B5EF4-FFF2-40B4-BE49-F238E27FC236}">
                <a16:creationId xmlns:a16="http://schemas.microsoft.com/office/drawing/2014/main" id="{4846BC63-75E9-134C-9D95-D0CCDD1EE713}"/>
              </a:ext>
            </a:extLst>
          </xdr:cNvPr>
          <xdr:cNvSpPr/>
        </xdr:nvSpPr>
        <xdr:spPr>
          <a:xfrm>
            <a:off x="10360227" y="10131192"/>
            <a:ext cx="4236666" cy="218176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  <a:ln w="635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pPr algn="l">
              <a:lnSpc>
                <a:spcPts val="1100"/>
              </a:lnSpc>
            </a:pPr>
            <a:r>
              <a:rPr lang="en-US" altLang="zh-CN" sz="900" b="0">
                <a:solidFill>
                  <a:srgbClr val="FF0000"/>
                </a:solidFill>
                <a:latin typeface="Consolas" panose="020B0609020204030204" pitchFamily="49" charset="0"/>
                <a:cs typeface="Consolas" panose="020B0609020204030204" pitchFamily="49" charset="0"/>
              </a:rPr>
              <a:t>proc_inst_id</a:t>
            </a:r>
            <a:r>
              <a:rPr lang="zh-CN" altLang="en-US" sz="900" b="0">
                <a:solidFill>
                  <a:srgbClr val="FF0000"/>
                </a:solidFill>
                <a:latin typeface="Consolas" panose="020B0609020204030204" pitchFamily="49" charset="0"/>
                <a:cs typeface="Consolas" panose="020B0609020204030204" pitchFamily="49" charset="0"/>
              </a:rPr>
              <a:t> 流程</a:t>
            </a:r>
            <a:r>
              <a:rPr lang="en-US" altLang="zh-CN" sz="900" b="0">
                <a:solidFill>
                  <a:srgbClr val="FF0000"/>
                </a:solidFill>
                <a:latin typeface="Consolas" panose="020B0609020204030204" pitchFamily="49" charset="0"/>
                <a:cs typeface="Consolas" panose="020B0609020204030204" pitchFamily="49" charset="0"/>
              </a:rPr>
              <a:t>ID</a:t>
            </a:r>
          </a:p>
        </xdr:txBody>
      </xdr:sp>
    </xdr:grpSp>
    <xdr:clientData/>
  </xdr:twoCellAnchor>
  <xdr:twoCellAnchor>
    <xdr:from>
      <xdr:col>16</xdr:col>
      <xdr:colOff>0</xdr:colOff>
      <xdr:row>15</xdr:row>
      <xdr:rowOff>88900</xdr:rowOff>
    </xdr:from>
    <xdr:to>
      <xdr:col>17</xdr:col>
      <xdr:colOff>114300</xdr:colOff>
      <xdr:row>24</xdr:row>
      <xdr:rowOff>63500</xdr:rowOff>
    </xdr:to>
    <xdr:cxnSp macro="">
      <xdr:nvCxnSpPr>
        <xdr:cNvPr id="89" name="肘形连接符 108">
          <a:extLst>
            <a:ext uri="{FF2B5EF4-FFF2-40B4-BE49-F238E27FC236}">
              <a16:creationId xmlns:a16="http://schemas.microsoft.com/office/drawing/2014/main" id="{359B860C-DE6E-624C-9DEA-AD980A76AC4B}"/>
            </a:ext>
          </a:extLst>
        </xdr:cNvPr>
        <xdr:cNvCxnSpPr>
          <a:stCxn id="71" idx="3"/>
          <a:endCxn id="77" idx="1"/>
        </xdr:cNvCxnSpPr>
      </xdr:nvCxnSpPr>
      <xdr:spPr>
        <a:xfrm>
          <a:off x="13411200" y="2590800"/>
          <a:ext cx="952500" cy="1483360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241478</xdr:colOff>
      <xdr:row>8</xdr:row>
      <xdr:rowOff>192430</xdr:rowOff>
    </xdr:from>
    <xdr:to>
      <xdr:col>8</xdr:col>
      <xdr:colOff>242199</xdr:colOff>
      <xdr:row>27</xdr:row>
      <xdr:rowOff>93894</xdr:rowOff>
    </xdr:to>
    <xdr:cxnSp macro="">
      <xdr:nvCxnSpPr>
        <xdr:cNvPr id="90" name="连接符: 肘形 105">
          <a:extLst>
            <a:ext uri="{FF2B5EF4-FFF2-40B4-BE49-F238E27FC236}">
              <a16:creationId xmlns:a16="http://schemas.microsoft.com/office/drawing/2014/main" id="{80C7E208-6832-F148-80ED-CDC3D265460B}"/>
            </a:ext>
          </a:extLst>
        </xdr:cNvPr>
        <xdr:cNvCxnSpPr>
          <a:stCxn id="43" idx="1"/>
          <a:endCxn id="26" idx="1"/>
        </xdr:cNvCxnSpPr>
      </xdr:nvCxnSpPr>
      <xdr:spPr>
        <a:xfrm rot="10800000" flipH="1">
          <a:off x="6946900" y="1495425"/>
          <a:ext cx="635" cy="3098800"/>
        </a:xfrm>
        <a:prstGeom prst="bentConnector3">
          <a:avLst>
            <a:gd name="adj1" fmla="val -64862413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667606</xdr:colOff>
      <xdr:row>27</xdr:row>
      <xdr:rowOff>93893</xdr:rowOff>
    </xdr:from>
    <xdr:to>
      <xdr:col>8</xdr:col>
      <xdr:colOff>241309</xdr:colOff>
      <xdr:row>29</xdr:row>
      <xdr:rowOff>193479</xdr:rowOff>
    </xdr:to>
    <xdr:cxnSp macro="">
      <xdr:nvCxnSpPr>
        <xdr:cNvPr id="91" name="连接符: 肘形 111">
          <a:extLst>
            <a:ext uri="{FF2B5EF4-FFF2-40B4-BE49-F238E27FC236}">
              <a16:creationId xmlns:a16="http://schemas.microsoft.com/office/drawing/2014/main" id="{ABAF14B7-709A-F54C-BA2B-33C7A6103BE2}"/>
            </a:ext>
          </a:extLst>
        </xdr:cNvPr>
        <xdr:cNvCxnSpPr>
          <a:stCxn id="20" idx="3"/>
          <a:endCxn id="43" idx="1"/>
        </xdr:cNvCxnSpPr>
      </xdr:nvCxnSpPr>
      <xdr:spPr>
        <a:xfrm flipV="1">
          <a:off x="5696585" y="4594225"/>
          <a:ext cx="1250315" cy="422275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215180</xdr:colOff>
      <xdr:row>24</xdr:row>
      <xdr:rowOff>88687</xdr:rowOff>
    </xdr:from>
    <xdr:to>
      <xdr:col>3</xdr:col>
      <xdr:colOff>227880</xdr:colOff>
      <xdr:row>31</xdr:row>
      <xdr:rowOff>199837</xdr:rowOff>
    </xdr:to>
    <xdr:cxnSp macro="">
      <xdr:nvCxnSpPr>
        <xdr:cNvPr id="92" name="连接符: 肘形 116" descr="1：n">
          <a:extLst>
            <a:ext uri="{FF2B5EF4-FFF2-40B4-BE49-F238E27FC236}">
              <a16:creationId xmlns:a16="http://schemas.microsoft.com/office/drawing/2014/main" id="{247256B2-7EE1-3847-9EEB-7E9A94464433}"/>
            </a:ext>
          </a:extLst>
        </xdr:cNvPr>
        <xdr:cNvCxnSpPr>
          <a:stCxn id="24" idx="1"/>
          <a:endCxn id="22" idx="1"/>
        </xdr:cNvCxnSpPr>
      </xdr:nvCxnSpPr>
      <xdr:spPr>
        <a:xfrm rot="10800000" flipV="1">
          <a:off x="2729230" y="4098925"/>
          <a:ext cx="12700" cy="1265555"/>
        </a:xfrm>
        <a:prstGeom prst="bentConnector3">
          <a:avLst>
            <a:gd name="adj1" fmla="val 585881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56029</xdr:colOff>
      <xdr:row>26</xdr:row>
      <xdr:rowOff>98051</xdr:rowOff>
    </xdr:from>
    <xdr:ext cx="325730" cy="627864"/>
    <xdr:sp macro="" textlink="">
      <xdr:nvSpPr>
        <xdr:cNvPr id="93" name="文本框 118">
          <a:extLst>
            <a:ext uri="{FF2B5EF4-FFF2-40B4-BE49-F238E27FC236}">
              <a16:creationId xmlns:a16="http://schemas.microsoft.com/office/drawing/2014/main" id="{25F0D99B-8F1D-844B-B9E8-612ADA8E2589}"/>
            </a:ext>
          </a:extLst>
        </xdr:cNvPr>
        <xdr:cNvSpPr txBox="1"/>
      </xdr:nvSpPr>
      <xdr:spPr>
        <a:xfrm>
          <a:off x="1741665" y="5501324"/>
          <a:ext cx="325730" cy="6278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n</a:t>
          </a:r>
        </a:p>
        <a:p>
          <a:r>
            <a:rPr lang="zh-CN" altLang="en-US" sz="1100"/>
            <a:t>：</a:t>
          </a:r>
          <a:endParaRPr lang="en-US" altLang="zh-CN" sz="1100"/>
        </a:p>
        <a:p>
          <a:r>
            <a:rPr lang="en-US" altLang="zh-CN" sz="1100"/>
            <a:t>1</a:t>
          </a:r>
          <a:endParaRPr lang="zh-CN" altLang="en-US" sz="1100"/>
        </a:p>
      </xdr:txBody>
    </xdr:sp>
    <xdr:clientData/>
  </xdr:oneCellAnchor>
  <xdr:twoCellAnchor>
    <xdr:from>
      <xdr:col>3</xdr:col>
      <xdr:colOff>215265</xdr:colOff>
      <xdr:row>8</xdr:row>
      <xdr:rowOff>175895</xdr:rowOff>
    </xdr:from>
    <xdr:to>
      <xdr:col>3</xdr:col>
      <xdr:colOff>218440</xdr:colOff>
      <xdr:row>32</xdr:row>
      <xdr:rowOff>13972</xdr:rowOff>
    </xdr:to>
    <xdr:cxnSp macro="">
      <xdr:nvCxnSpPr>
        <xdr:cNvPr id="94" name="连接符: 肘形 120">
          <a:extLst>
            <a:ext uri="{FF2B5EF4-FFF2-40B4-BE49-F238E27FC236}">
              <a16:creationId xmlns:a16="http://schemas.microsoft.com/office/drawing/2014/main" id="{BB8A480F-1EEA-394A-BB5B-06AE5A8D74C9}"/>
            </a:ext>
          </a:extLst>
        </xdr:cNvPr>
        <xdr:cNvCxnSpPr>
          <a:stCxn id="12" idx="1"/>
          <a:endCxn id="22" idx="1"/>
        </xdr:cNvCxnSpPr>
      </xdr:nvCxnSpPr>
      <xdr:spPr>
        <a:xfrm rot="10800000" flipV="1">
          <a:off x="2729865" y="1491615"/>
          <a:ext cx="3175" cy="3886835"/>
        </a:xfrm>
        <a:prstGeom prst="bentConnector3">
          <a:avLst>
            <a:gd name="adj1" fmla="val 4826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12350</xdr:colOff>
      <xdr:row>10</xdr:row>
      <xdr:rowOff>68345</xdr:rowOff>
    </xdr:from>
    <xdr:to>
      <xdr:col>17</xdr:col>
      <xdr:colOff>541951</xdr:colOff>
      <xdr:row>15</xdr:row>
      <xdr:rowOff>77324</xdr:rowOff>
    </xdr:to>
    <xdr:cxnSp macro="">
      <xdr:nvCxnSpPr>
        <xdr:cNvPr id="95" name="连接符: 肘形 132">
          <a:extLst>
            <a:ext uri="{FF2B5EF4-FFF2-40B4-BE49-F238E27FC236}">
              <a16:creationId xmlns:a16="http://schemas.microsoft.com/office/drawing/2014/main" id="{4C41C40F-9F20-FA4A-9946-14A088C3E5E6}"/>
            </a:ext>
          </a:extLst>
        </xdr:cNvPr>
        <xdr:cNvCxnSpPr>
          <a:stCxn id="53" idx="1"/>
          <a:endCxn id="71" idx="3"/>
        </xdr:cNvCxnSpPr>
      </xdr:nvCxnSpPr>
      <xdr:spPr>
        <a:xfrm rot="10800000" flipV="1">
          <a:off x="13423265" y="1731645"/>
          <a:ext cx="1367790" cy="859790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681207</xdr:colOff>
      <xdr:row>22</xdr:row>
      <xdr:rowOff>918</xdr:rowOff>
    </xdr:from>
    <xdr:to>
      <xdr:col>17</xdr:col>
      <xdr:colOff>108821</xdr:colOff>
      <xdr:row>25</xdr:row>
      <xdr:rowOff>85064</xdr:rowOff>
    </xdr:to>
    <xdr:cxnSp macro="">
      <xdr:nvCxnSpPr>
        <xdr:cNvPr id="96" name="连接符: 肘形 19">
          <a:extLst>
            <a:ext uri="{FF2B5EF4-FFF2-40B4-BE49-F238E27FC236}">
              <a16:creationId xmlns:a16="http://schemas.microsoft.com/office/drawing/2014/main" id="{35F30CCE-3A82-AC4D-8C9C-6067D486BB8D}"/>
            </a:ext>
          </a:extLst>
        </xdr:cNvPr>
        <xdr:cNvCxnSpPr>
          <a:stCxn id="47" idx="3"/>
          <a:endCxn id="78" idx="1"/>
        </xdr:cNvCxnSpPr>
      </xdr:nvCxnSpPr>
      <xdr:spPr>
        <a:xfrm>
          <a:off x="9900920" y="3688080"/>
          <a:ext cx="4457065" cy="574675"/>
        </a:xfrm>
        <a:prstGeom prst="bentConnector3">
          <a:avLst>
            <a:gd name="adj1" fmla="val 656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685800</xdr:colOff>
      <xdr:row>15</xdr:row>
      <xdr:rowOff>158750</xdr:rowOff>
    </xdr:from>
    <xdr:to>
      <xdr:col>21</xdr:col>
      <xdr:colOff>215900</xdr:colOff>
      <xdr:row>29</xdr:row>
      <xdr:rowOff>114300</xdr:rowOff>
    </xdr:to>
    <xdr:cxnSp macro="">
      <xdr:nvCxnSpPr>
        <xdr:cNvPr id="97" name="肘形连接符 2">
          <a:extLst>
            <a:ext uri="{FF2B5EF4-FFF2-40B4-BE49-F238E27FC236}">
              <a16:creationId xmlns:a16="http://schemas.microsoft.com/office/drawing/2014/main" id="{9AF13807-B571-614A-A9EA-A83BB21F9E61}"/>
            </a:ext>
          </a:extLst>
        </xdr:cNvPr>
        <xdr:cNvCxnSpPr>
          <a:stCxn id="58" idx="3"/>
          <a:endCxn id="45" idx="3"/>
        </xdr:cNvCxnSpPr>
      </xdr:nvCxnSpPr>
      <xdr:spPr>
        <a:xfrm flipH="1">
          <a:off x="9906000" y="2647950"/>
          <a:ext cx="7912100" cy="2302510"/>
        </a:xfrm>
        <a:prstGeom prst="bentConnector3">
          <a:avLst>
            <a:gd name="adj1" fmla="val -17977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254000</xdr:colOff>
      <xdr:row>34</xdr:row>
      <xdr:rowOff>190500</xdr:rowOff>
    </xdr:from>
    <xdr:to>
      <xdr:col>15</xdr:col>
      <xdr:colOff>787400</xdr:colOff>
      <xdr:row>47</xdr:row>
      <xdr:rowOff>114300</xdr:rowOff>
    </xdr:to>
    <xdr:grpSp>
      <xdr:nvGrpSpPr>
        <xdr:cNvPr id="3331" name="组合 1">
          <a:extLst>
            <a:ext uri="{FF2B5EF4-FFF2-40B4-BE49-F238E27FC236}">
              <a16:creationId xmlns:a16="http://schemas.microsoft.com/office/drawing/2014/main" id="{6CE56A1D-6191-8146-92C3-C2F04E0BFE95}"/>
            </a:ext>
          </a:extLst>
        </xdr:cNvPr>
        <xdr:cNvGrpSpPr>
          <a:grpSpLocks/>
        </xdr:cNvGrpSpPr>
      </xdr:nvGrpSpPr>
      <xdr:grpSpPr bwMode="auto">
        <a:xfrm>
          <a:off x="10342451" y="7184444"/>
          <a:ext cx="3055512" cy="2597955"/>
          <a:chOff x="10035540" y="7101840"/>
          <a:chExt cx="3063240" cy="2573020"/>
        </a:xfrm>
      </xdr:grpSpPr>
      <xdr:grpSp>
        <xdr:nvGrpSpPr>
          <xdr:cNvPr id="3332" name="组合 72">
            <a:extLst>
              <a:ext uri="{FF2B5EF4-FFF2-40B4-BE49-F238E27FC236}">
                <a16:creationId xmlns:a16="http://schemas.microsoft.com/office/drawing/2014/main" id="{07182E6C-F30A-FA42-9E73-E6800E1B9CA3}"/>
              </a:ext>
            </a:extLst>
          </xdr:cNvPr>
          <xdr:cNvGrpSpPr>
            <a:grpSpLocks/>
          </xdr:cNvGrpSpPr>
        </xdr:nvGrpSpPr>
        <xdr:grpSpPr bwMode="auto">
          <a:xfrm>
            <a:off x="10035540" y="7101840"/>
            <a:ext cx="3063240" cy="2209800"/>
            <a:chOff x="2721636" y="1622446"/>
            <a:chExt cx="2958163" cy="2075395"/>
          </a:xfrm>
        </xdr:grpSpPr>
        <xdr:grpSp>
          <xdr:nvGrpSpPr>
            <xdr:cNvPr id="3333" name="组合 73">
              <a:extLst>
                <a:ext uri="{FF2B5EF4-FFF2-40B4-BE49-F238E27FC236}">
                  <a16:creationId xmlns:a16="http://schemas.microsoft.com/office/drawing/2014/main" id="{B738376F-0762-0045-8FD5-BA7CA918135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2721636" y="1483087"/>
              <a:ext cx="2958163" cy="2214754"/>
              <a:chOff x="4267200" y="2301955"/>
              <a:chExt cx="2032001" cy="2168445"/>
            </a:xfrm>
          </xdr:grpSpPr>
          <xdr:sp macro="" textlink="">
            <xdr:nvSpPr>
              <xdr:cNvPr id="98" name="矩形 117">
                <a:extLst>
                  <a:ext uri="{FF2B5EF4-FFF2-40B4-BE49-F238E27FC236}">
                    <a16:creationId xmlns:a16="http://schemas.microsoft.com/office/drawing/2014/main" id="{CF4E19CB-CF6C-7B46-B49E-A80486258842}"/>
                  </a:ext>
                </a:extLst>
              </xdr:cNvPr>
              <xdr:cNvSpPr/>
            </xdr:nvSpPr>
            <xdr:spPr>
              <a:xfrm>
                <a:off x="4267200" y="2297846"/>
                <a:ext cx="2032001" cy="339672"/>
              </a:xfrm>
              <a:prstGeom prst="rect">
                <a:avLst/>
              </a:prstGeom>
              <a:solidFill>
                <a:schemeClr val="accent5">
                  <a:lumMod val="50000"/>
                </a:schemeClr>
              </a:solidFill>
              <a:ln w="6350">
                <a:solidFill>
                  <a:schemeClr val="accent5">
                    <a:lumMod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72000" tIns="0" rIns="72000" bIns="0" rtlCol="0" anchor="ctr"/>
              <a:lstStyle/>
              <a:p>
                <a:pPr algn="l">
                  <a:lnSpc>
                    <a:spcPts val="1100"/>
                  </a:lnSpc>
                </a:pPr>
                <a:r>
                  <a:rPr lang="en-US" altLang="zh-CN" sz="900" b="0">
                    <a:solidFill>
                      <a:schemeClr val="accent5">
                        <a:lumMod val="60000"/>
                        <a:lumOff val="40000"/>
                      </a:schemeClr>
                    </a:solidFill>
                    <a:latin typeface="Consolas" panose="020B0609020204030204" pitchFamily="49" charset="0"/>
                    <a:ea typeface="Microsoft YaHei" panose="020B0503020204020204" pitchFamily="34" charset="-122"/>
                    <a:cs typeface="Consolas" panose="020B0609020204030204" pitchFamily="49" charset="0"/>
                  </a:rPr>
                  <a:t>qc_reports  </a:t>
                </a:r>
                <a:r>
                  <a:rPr lang="zh-CN" altLang="en-US" sz="900" b="0">
                    <a:solidFill>
                      <a:schemeClr val="accent5">
                        <a:lumMod val="60000"/>
                        <a:lumOff val="40000"/>
                      </a:schemeClr>
                    </a:solidFill>
                    <a:latin typeface="Consolas" panose="020B0609020204030204" pitchFamily="49" charset="0"/>
                    <a:ea typeface="Microsoft YaHei" panose="020B0503020204020204" pitchFamily="34" charset="-122"/>
                    <a:cs typeface="Consolas" panose="020B0609020204030204" pitchFamily="49" charset="0"/>
                  </a:rPr>
                  <a:t>检验报告</a:t>
                </a:r>
              </a:p>
            </xdr:txBody>
          </xdr:sp>
          <xdr:sp macro="" textlink="">
            <xdr:nvSpPr>
              <xdr:cNvPr id="99" name="矩形 119">
                <a:extLst>
                  <a:ext uri="{FF2B5EF4-FFF2-40B4-BE49-F238E27FC236}">
                    <a16:creationId xmlns:a16="http://schemas.microsoft.com/office/drawing/2014/main" id="{73017909-757F-6A4C-BA07-AA6EF2FE88AC}"/>
                  </a:ext>
                </a:extLst>
              </xdr:cNvPr>
              <xdr:cNvSpPr/>
            </xdr:nvSpPr>
            <xdr:spPr>
              <a:xfrm>
                <a:off x="4267200" y="2637519"/>
                <a:ext cx="2032001" cy="199118"/>
              </a:xfrm>
              <a:prstGeom prst="rect">
                <a:avLst/>
              </a:prstGeom>
              <a:solidFill>
                <a:schemeClr val="accent5">
                  <a:lumMod val="20000"/>
                  <a:lumOff val="80000"/>
                </a:schemeClr>
              </a:solidFill>
              <a:ln w="635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72000" tIns="0" rIns="72000" bIns="0" rtlCol="0" anchor="ctr"/>
              <a:lstStyle/>
              <a:p>
                <a:pPr algn="l">
                  <a:lnSpc>
                    <a:spcPts val="1100"/>
                  </a:lnSpc>
                </a:pPr>
                <a:r>
                  <a:rPr lang="en-US" altLang="zh-CN" sz="900" b="0">
                    <a:solidFill>
                      <a:schemeClr val="accent5">
                        <a:lumMod val="50000"/>
                      </a:schemeClr>
                    </a:solidFill>
                    <a:latin typeface="Consolas" panose="020B0609020204030204" pitchFamily="49" charset="0"/>
                    <a:cs typeface="Consolas" panose="020B0609020204030204" pitchFamily="49" charset="0"/>
                  </a:rPr>
                  <a:t>ID </a:t>
                </a:r>
                <a:r>
                  <a:rPr lang="zh-CN" altLang="en-US" sz="900" b="0">
                    <a:solidFill>
                      <a:schemeClr val="accent5">
                        <a:lumMod val="50000"/>
                      </a:schemeClr>
                    </a:solidFill>
                    <a:latin typeface="Consolas" panose="020B0609020204030204" pitchFamily="49" charset="0"/>
                    <a:cs typeface="Consolas" panose="020B0609020204030204" pitchFamily="49" charset="0"/>
                  </a:rPr>
                  <a:t>表</a:t>
                </a:r>
                <a:r>
                  <a:rPr lang="en-US" altLang="zh-CN" sz="900" b="0">
                    <a:solidFill>
                      <a:schemeClr val="accent5">
                        <a:lumMod val="50000"/>
                      </a:schemeClr>
                    </a:solidFill>
                    <a:latin typeface="Consolas" panose="020B0609020204030204" pitchFamily="49" charset="0"/>
                    <a:cs typeface="Consolas" panose="020B0609020204030204" pitchFamily="49" charset="0"/>
                  </a:rPr>
                  <a:t>ID</a:t>
                </a:r>
              </a:p>
            </xdr:txBody>
          </xdr:sp>
          <xdr:sp macro="" textlink="">
            <xdr:nvSpPr>
              <xdr:cNvPr id="100" name="矩形 121">
                <a:extLst>
                  <a:ext uri="{FF2B5EF4-FFF2-40B4-BE49-F238E27FC236}">
                    <a16:creationId xmlns:a16="http://schemas.microsoft.com/office/drawing/2014/main" id="{555FF1B5-5252-C048-AA2C-7C63B607C1B3}"/>
                  </a:ext>
                </a:extLst>
              </xdr:cNvPr>
              <xdr:cNvSpPr/>
            </xdr:nvSpPr>
            <xdr:spPr>
              <a:xfrm>
                <a:off x="4267200" y="2836637"/>
                <a:ext cx="2032001" cy="199118"/>
              </a:xfrm>
              <a:prstGeom prst="rect">
                <a:avLst/>
              </a:prstGeom>
              <a:solidFill>
                <a:schemeClr val="accent5">
                  <a:lumMod val="40000"/>
                  <a:lumOff val="60000"/>
                </a:schemeClr>
              </a:solidFill>
              <a:ln w="635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72000" tIns="0" rIns="72000" bIns="0" rtlCol="0" anchor="ctr"/>
              <a:lstStyle/>
              <a:p>
                <a:pPr algn="l">
                  <a:lnSpc>
                    <a:spcPts val="1100"/>
                  </a:lnSpc>
                </a:pPr>
                <a:r>
                  <a:rPr lang="en-US" altLang="zh-CN" sz="900" b="0">
                    <a:solidFill>
                      <a:schemeClr val="accent5">
                        <a:lumMod val="75000"/>
                      </a:schemeClr>
                    </a:solidFill>
                    <a:latin typeface="Consolas" panose="020B0609020204030204" pitchFamily="49" charset="0"/>
                    <a:cs typeface="Consolas" panose="020B0609020204030204" pitchFamily="49" charset="0"/>
                  </a:rPr>
                  <a:t>PROJECT_ID </a:t>
                </a:r>
                <a:r>
                  <a:rPr lang="zh-CN" altLang="en-US" sz="900" b="0">
                    <a:solidFill>
                      <a:schemeClr val="accent5">
                        <a:lumMod val="75000"/>
                      </a:schemeClr>
                    </a:solidFill>
                    <a:latin typeface="Consolas" panose="020B0609020204030204" pitchFamily="49" charset="0"/>
                    <a:cs typeface="Consolas" panose="020B0609020204030204" pitchFamily="49" charset="0"/>
                  </a:rPr>
                  <a:t>项目 </a:t>
                </a:r>
                <a:r>
                  <a:rPr lang="en-US" altLang="zh-CN" sz="900" b="0">
                    <a:solidFill>
                      <a:schemeClr val="accent5">
                        <a:lumMod val="75000"/>
                      </a:schemeClr>
                    </a:solidFill>
                    <a:latin typeface="Consolas" panose="020B0609020204030204" pitchFamily="49" charset="0"/>
                    <a:cs typeface="Consolas" panose="020B0609020204030204" pitchFamily="49" charset="0"/>
                  </a:rPr>
                  <a:t>ID</a:t>
                </a:r>
              </a:p>
            </xdr:txBody>
          </xdr:sp>
          <xdr:sp macro="" textlink="">
            <xdr:nvSpPr>
              <xdr:cNvPr id="101" name="矩形 122">
                <a:extLst>
                  <a:ext uri="{FF2B5EF4-FFF2-40B4-BE49-F238E27FC236}">
                    <a16:creationId xmlns:a16="http://schemas.microsoft.com/office/drawing/2014/main" id="{388BB98E-BFB1-794A-9D40-B7B69F640A80}"/>
                  </a:ext>
                </a:extLst>
              </xdr:cNvPr>
              <xdr:cNvSpPr/>
            </xdr:nvSpPr>
            <xdr:spPr>
              <a:xfrm>
                <a:off x="4267200" y="3035755"/>
                <a:ext cx="2032001" cy="199118"/>
              </a:xfrm>
              <a:prstGeom prst="rect">
                <a:avLst/>
              </a:prstGeom>
              <a:solidFill>
                <a:schemeClr val="accent5">
                  <a:lumMod val="20000"/>
                  <a:lumOff val="80000"/>
                </a:schemeClr>
              </a:solidFill>
              <a:ln w="635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72000" tIns="0" rIns="72000" bIns="0" rtlCol="0" anchor="ctr"/>
              <a:lstStyle/>
              <a:p>
                <a:pPr algn="l">
                  <a:lnSpc>
                    <a:spcPts val="1100"/>
                  </a:lnSpc>
                </a:pPr>
                <a:r>
                  <a:rPr lang="en-US" altLang="zh-CN" sz="900" b="0">
                    <a:solidFill>
                      <a:schemeClr val="accent5">
                        <a:lumMod val="75000"/>
                      </a:schemeClr>
                    </a:solidFill>
                    <a:latin typeface="Consolas" panose="020B0609020204030204" pitchFamily="49" charset="0"/>
                    <a:cs typeface="Consolas" panose="020B0609020204030204" pitchFamily="49" charset="0"/>
                  </a:rPr>
                  <a:t>ORG_ID </a:t>
                </a:r>
                <a:r>
                  <a:rPr lang="zh-CN" altLang="en-US" sz="900" b="0">
                    <a:solidFill>
                      <a:schemeClr val="accent5">
                        <a:lumMod val="75000"/>
                      </a:schemeClr>
                    </a:solidFill>
                    <a:latin typeface="Consolas" panose="020B0609020204030204" pitchFamily="49" charset="0"/>
                    <a:cs typeface="Consolas" panose="020B0609020204030204" pitchFamily="49" charset="0"/>
                  </a:rPr>
                  <a:t>组织</a:t>
                </a:r>
                <a:r>
                  <a:rPr lang="en-US" altLang="zh-CN" sz="900" b="0">
                    <a:solidFill>
                      <a:schemeClr val="accent5">
                        <a:lumMod val="75000"/>
                      </a:schemeClr>
                    </a:solidFill>
                    <a:latin typeface="Consolas" panose="020B0609020204030204" pitchFamily="49" charset="0"/>
                    <a:cs typeface="Consolas" panose="020B0609020204030204" pitchFamily="49" charset="0"/>
                  </a:rPr>
                  <a:t>ID</a:t>
                </a:r>
              </a:p>
            </xdr:txBody>
          </xdr:sp>
          <xdr:sp macro="" textlink="">
            <xdr:nvSpPr>
              <xdr:cNvPr id="102" name="矩形 123">
                <a:extLst>
                  <a:ext uri="{FF2B5EF4-FFF2-40B4-BE49-F238E27FC236}">
                    <a16:creationId xmlns:a16="http://schemas.microsoft.com/office/drawing/2014/main" id="{73FE94FF-9D62-4A46-8D35-F0F823B6CEB7}"/>
                  </a:ext>
                </a:extLst>
              </xdr:cNvPr>
              <xdr:cNvSpPr/>
            </xdr:nvSpPr>
            <xdr:spPr>
              <a:xfrm>
                <a:off x="4267200" y="3234874"/>
                <a:ext cx="2032001" cy="210831"/>
              </a:xfrm>
              <a:prstGeom prst="rect">
                <a:avLst/>
              </a:prstGeom>
              <a:solidFill>
                <a:schemeClr val="accent5">
                  <a:lumMod val="40000"/>
                  <a:lumOff val="60000"/>
                </a:schemeClr>
              </a:solidFill>
              <a:ln w="635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72000" tIns="0" rIns="72000" bIns="0" rtlCol="0" anchor="ctr"/>
              <a:lstStyle/>
              <a:p>
                <a:pPr algn="l">
                  <a:lnSpc>
                    <a:spcPts val="1100"/>
                  </a:lnSpc>
                </a:pPr>
                <a:r>
                  <a:rPr lang="en-US" altLang="zh-CN" sz="900" b="0">
                    <a:solidFill>
                      <a:schemeClr val="accent5">
                        <a:lumMod val="75000"/>
                      </a:schemeClr>
                    </a:solidFill>
                    <a:latin typeface="Consolas" panose="020B0609020204030204" pitchFamily="49" charset="0"/>
                    <a:cs typeface="Consolas" panose="020B0609020204030204" pitchFamily="49" charset="0"/>
                  </a:rPr>
                  <a:t>file_id </a:t>
                </a:r>
                <a:r>
                  <a:rPr lang="zh-CN" altLang="en-US" sz="900" b="0">
                    <a:solidFill>
                      <a:schemeClr val="accent5">
                        <a:lumMod val="75000"/>
                      </a:schemeClr>
                    </a:solidFill>
                    <a:latin typeface="Consolas" panose="020B0609020204030204" pitchFamily="49" charset="0"/>
                    <a:cs typeface="Consolas" panose="020B0609020204030204" pitchFamily="49" charset="0"/>
                  </a:rPr>
                  <a:t>文件</a:t>
                </a:r>
                <a:r>
                  <a:rPr lang="en-US" altLang="zh-CN" sz="900" b="0">
                    <a:solidFill>
                      <a:schemeClr val="accent5">
                        <a:lumMod val="75000"/>
                      </a:schemeClr>
                    </a:solidFill>
                    <a:latin typeface="Consolas" panose="020B0609020204030204" pitchFamily="49" charset="0"/>
                    <a:cs typeface="Consolas" panose="020B0609020204030204" pitchFamily="49" charset="0"/>
                  </a:rPr>
                  <a:t>ID</a:t>
                </a:r>
              </a:p>
            </xdr:txBody>
          </xdr:sp>
          <xdr:sp macro="" textlink="">
            <xdr:nvSpPr>
              <xdr:cNvPr id="103" name="矩形 124">
                <a:extLst>
                  <a:ext uri="{FF2B5EF4-FFF2-40B4-BE49-F238E27FC236}">
                    <a16:creationId xmlns:a16="http://schemas.microsoft.com/office/drawing/2014/main" id="{56F15C73-CE11-EC48-AF33-6801C3CF50FA}"/>
                  </a:ext>
                </a:extLst>
              </xdr:cNvPr>
              <xdr:cNvSpPr/>
            </xdr:nvSpPr>
            <xdr:spPr>
              <a:xfrm>
                <a:off x="4267200" y="3457418"/>
                <a:ext cx="2032001" cy="187406"/>
              </a:xfrm>
              <a:prstGeom prst="rect">
                <a:avLst/>
              </a:prstGeom>
              <a:solidFill>
                <a:schemeClr val="accent5">
                  <a:lumMod val="20000"/>
                  <a:lumOff val="80000"/>
                </a:schemeClr>
              </a:solidFill>
              <a:ln w="635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72000" tIns="0" rIns="72000" bIns="0" rtlCol="0" anchor="ctr"/>
              <a:lstStyle/>
              <a:p>
                <a:pPr algn="l">
                  <a:lnSpc>
                    <a:spcPts val="1100"/>
                  </a:lnSpc>
                </a:pPr>
                <a:r>
                  <a:rPr lang="en-US" altLang="zh-CN" sz="900" b="0">
                    <a:solidFill>
                      <a:schemeClr val="accent5">
                        <a:lumMod val="50000"/>
                      </a:schemeClr>
                    </a:solidFill>
                    <a:latin typeface="Consolas" panose="020B0609020204030204" pitchFamily="49" charset="0"/>
                    <a:cs typeface="Consolas" panose="020B0609020204030204" pitchFamily="49" charset="0"/>
                  </a:rPr>
                  <a:t>confirmed</a:t>
                </a:r>
                <a:r>
                  <a:rPr lang="zh-CN" altLang="en-US" sz="900" b="0">
                    <a:solidFill>
                      <a:schemeClr val="accent5">
                        <a:lumMod val="50000"/>
                      </a:schemeClr>
                    </a:solidFill>
                    <a:latin typeface="Consolas" panose="020B0609020204030204" pitchFamily="49" charset="0"/>
                    <a:cs typeface="Consolas" panose="020B0609020204030204" pitchFamily="49" charset="0"/>
                  </a:rPr>
                  <a:t> 已确认</a:t>
                </a:r>
              </a:p>
            </xdr:txBody>
          </xdr:sp>
          <xdr:sp macro="" textlink="">
            <xdr:nvSpPr>
              <xdr:cNvPr id="104" name="矩形 125">
                <a:extLst>
                  <a:ext uri="{FF2B5EF4-FFF2-40B4-BE49-F238E27FC236}">
                    <a16:creationId xmlns:a16="http://schemas.microsoft.com/office/drawing/2014/main" id="{948833F0-A7BC-E442-9D5E-ECF4338DCC15}"/>
                  </a:ext>
                </a:extLst>
              </xdr:cNvPr>
              <xdr:cNvSpPr/>
            </xdr:nvSpPr>
            <xdr:spPr>
              <a:xfrm>
                <a:off x="4267200" y="3644823"/>
                <a:ext cx="2032001" cy="210831"/>
              </a:xfrm>
              <a:prstGeom prst="rect">
                <a:avLst/>
              </a:prstGeom>
              <a:solidFill>
                <a:schemeClr val="accent5">
                  <a:lumMod val="40000"/>
                  <a:lumOff val="60000"/>
                </a:schemeClr>
              </a:solidFill>
              <a:ln w="635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72000" tIns="0" rIns="72000" bIns="0" rtlCol="0" anchor="ctr"/>
              <a:lstStyle/>
              <a:p>
                <a:pPr algn="l">
                  <a:lnSpc>
                    <a:spcPts val="1100"/>
                  </a:lnSpc>
                </a:pPr>
                <a:r>
                  <a:rPr lang="en-US" altLang="zh-CN" sz="900" b="0">
                    <a:solidFill>
                      <a:schemeClr val="accent5">
                        <a:lumMod val="50000"/>
                      </a:schemeClr>
                    </a:solidFill>
                    <a:latin typeface="Consolas" panose="020B0609020204030204" pitchFamily="49" charset="0"/>
                    <a:cs typeface="Consolas" panose="020B0609020204030204" pitchFamily="49" charset="0"/>
                  </a:rPr>
                  <a:t>procInstIds </a:t>
                </a:r>
                <a:r>
                  <a:rPr lang="zh-CN" altLang="en-US" sz="900" b="0">
                    <a:solidFill>
                      <a:schemeClr val="accent5">
                        <a:lumMod val="50000"/>
                      </a:schemeClr>
                    </a:solidFill>
                    <a:latin typeface="Consolas" panose="020B0609020204030204" pitchFamily="49" charset="0"/>
                    <a:cs typeface="Consolas" panose="020B0609020204030204" pitchFamily="49" charset="0"/>
                  </a:rPr>
                  <a:t>流程实例</a:t>
                </a:r>
                <a:r>
                  <a:rPr lang="en-US" altLang="zh-CN" sz="900" b="0">
                    <a:solidFill>
                      <a:schemeClr val="accent5">
                        <a:lumMod val="50000"/>
                      </a:schemeClr>
                    </a:solidFill>
                    <a:latin typeface="Consolas" panose="020B0609020204030204" pitchFamily="49" charset="0"/>
                    <a:cs typeface="Consolas" panose="020B0609020204030204" pitchFamily="49" charset="0"/>
                  </a:rPr>
                  <a:t>Ids JSON</a:t>
                </a:r>
              </a:p>
            </xdr:txBody>
          </xdr:sp>
          <xdr:sp macro="" textlink="">
            <xdr:nvSpPr>
              <xdr:cNvPr id="105" name="矩形 126">
                <a:extLst>
                  <a:ext uri="{FF2B5EF4-FFF2-40B4-BE49-F238E27FC236}">
                    <a16:creationId xmlns:a16="http://schemas.microsoft.com/office/drawing/2014/main" id="{9A0DA1AF-8AE4-1148-86BC-569653583119}"/>
                  </a:ext>
                </a:extLst>
              </xdr:cNvPr>
              <xdr:cNvSpPr/>
            </xdr:nvSpPr>
            <xdr:spPr>
              <a:xfrm>
                <a:off x="4267200" y="3855655"/>
                <a:ext cx="2032001" cy="199118"/>
              </a:xfrm>
              <a:prstGeom prst="rect">
                <a:avLst/>
              </a:prstGeom>
              <a:solidFill>
                <a:schemeClr val="accent5">
                  <a:lumMod val="20000"/>
                  <a:lumOff val="80000"/>
                </a:schemeClr>
              </a:solidFill>
              <a:ln w="635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72000" tIns="0" rIns="72000" bIns="0" rtlCol="0" anchor="ctr"/>
              <a:lstStyle/>
              <a:p>
                <a:pPr algn="l">
                  <a:lnSpc>
                    <a:spcPts val="1100"/>
                  </a:lnSpc>
                </a:pPr>
                <a:r>
                  <a:rPr lang="en-US" altLang="zh-CN" sz="900" b="0">
                    <a:solidFill>
                      <a:schemeClr val="accent5">
                        <a:lumMod val="50000"/>
                      </a:schemeClr>
                    </a:solidFill>
                    <a:latin typeface="Consolas" panose="020B0609020204030204" pitchFamily="49" charset="0"/>
                    <a:cs typeface="Consolas" panose="020B0609020204030204" pitchFamily="49" charset="0"/>
                  </a:rPr>
                  <a:t>taskIds</a:t>
                </a:r>
                <a:r>
                  <a:rPr lang="en-US" altLang="zh-CN" sz="900" b="0" baseline="0">
                    <a:solidFill>
                      <a:schemeClr val="accent5">
                        <a:lumMod val="50000"/>
                      </a:schemeClr>
                    </a:solidFill>
                    <a:latin typeface="Consolas" panose="020B0609020204030204" pitchFamily="49" charset="0"/>
                    <a:cs typeface="Consolas" panose="020B0609020204030204" pitchFamily="49" charset="0"/>
                  </a:rPr>
                  <a:t> </a:t>
                </a:r>
                <a:r>
                  <a:rPr lang="zh-CN" altLang="en-US" sz="900" b="0" baseline="0">
                    <a:solidFill>
                      <a:schemeClr val="accent5">
                        <a:lumMod val="50000"/>
                      </a:schemeClr>
                    </a:solidFill>
                    <a:latin typeface="Consolas" panose="020B0609020204030204" pitchFamily="49" charset="0"/>
                    <a:cs typeface="Consolas" panose="020B0609020204030204" pitchFamily="49" charset="0"/>
                  </a:rPr>
                  <a:t>任务</a:t>
                </a:r>
                <a:r>
                  <a:rPr lang="en-US" altLang="zh-CN" sz="900" b="0" baseline="0">
                    <a:solidFill>
                      <a:schemeClr val="accent5">
                        <a:lumMod val="50000"/>
                      </a:schemeClr>
                    </a:solidFill>
                    <a:latin typeface="Consolas" panose="020B0609020204030204" pitchFamily="49" charset="0"/>
                    <a:cs typeface="Consolas" panose="020B0609020204030204" pitchFamily="49" charset="0"/>
                  </a:rPr>
                  <a:t>IDs</a:t>
                </a:r>
                <a:r>
                  <a:rPr lang="zh-CN" altLang="en-US" sz="900" b="0" baseline="0">
                    <a:solidFill>
                      <a:schemeClr val="accent5">
                        <a:lumMod val="50000"/>
                      </a:schemeClr>
                    </a:solidFill>
                    <a:latin typeface="Consolas" panose="020B0609020204030204" pitchFamily="49" charset="0"/>
                    <a:cs typeface="Consolas" panose="020B0609020204030204" pitchFamily="49" charset="0"/>
                  </a:rPr>
                  <a:t> </a:t>
                </a:r>
                <a:r>
                  <a:rPr lang="en-US" altLang="zh-CN" sz="900" b="0" baseline="0">
                    <a:solidFill>
                      <a:schemeClr val="accent5">
                        <a:lumMod val="50000"/>
                      </a:schemeClr>
                    </a:solidFill>
                    <a:latin typeface="Consolas" panose="020B0609020204030204" pitchFamily="49" charset="0"/>
                    <a:cs typeface="Consolas" panose="020B0609020204030204" pitchFamily="49" charset="0"/>
                  </a:rPr>
                  <a:t>JSON</a:t>
                </a:r>
                <a:endParaRPr lang="zh-CN" altLang="en-US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endParaRPr>
              </a:p>
            </xdr:txBody>
          </xdr:sp>
          <xdr:sp macro="" textlink="">
            <xdr:nvSpPr>
              <xdr:cNvPr id="106" name="矩形 127">
                <a:extLst>
                  <a:ext uri="{FF2B5EF4-FFF2-40B4-BE49-F238E27FC236}">
                    <a16:creationId xmlns:a16="http://schemas.microsoft.com/office/drawing/2014/main" id="{F06AF7DE-4EEE-F94E-B6E8-4F3384441C1F}"/>
                  </a:ext>
                </a:extLst>
              </xdr:cNvPr>
              <xdr:cNvSpPr/>
            </xdr:nvSpPr>
            <xdr:spPr>
              <a:xfrm>
                <a:off x="4267200" y="4054773"/>
                <a:ext cx="2032001" cy="210831"/>
              </a:xfrm>
              <a:prstGeom prst="rect">
                <a:avLst/>
              </a:prstGeom>
              <a:solidFill>
                <a:schemeClr val="accent5">
                  <a:lumMod val="40000"/>
                  <a:lumOff val="60000"/>
                </a:schemeClr>
              </a:solidFill>
              <a:ln w="635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72000" tIns="0" rIns="72000" bIns="0" rtlCol="0" anchor="ctr"/>
              <a:lstStyle/>
              <a:p>
                <a:pPr algn="l">
                  <a:lnSpc>
                    <a:spcPts val="1100"/>
                  </a:lnSpc>
                </a:pPr>
                <a:r>
                  <a:rPr lang="en-US" altLang="zh-CN" sz="900" b="0">
                    <a:solidFill>
                      <a:schemeClr val="accent5">
                        <a:lumMod val="50000"/>
                      </a:schemeClr>
                    </a:solidFill>
                    <a:latin typeface="Consolas" panose="020B0609020204030204" pitchFamily="49" charset="0"/>
                    <a:cs typeface="Consolas" panose="020B0609020204030204" pitchFamily="49" charset="0"/>
                  </a:rPr>
                  <a:t>report_Status </a:t>
                </a:r>
                <a:r>
                  <a:rPr lang="zh-CN" altLang="en-US" sz="900" b="0">
                    <a:solidFill>
                      <a:schemeClr val="accent5">
                        <a:lumMod val="50000"/>
                      </a:schemeClr>
                    </a:solidFill>
                    <a:latin typeface="Consolas" panose="020B0609020204030204" pitchFamily="49" charset="0"/>
                    <a:cs typeface="Consolas" panose="020B0609020204030204" pitchFamily="49" charset="0"/>
                  </a:rPr>
                  <a:t>待回传，已回传，已废止，待补传</a:t>
                </a:r>
                <a:endPara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endParaRPr>
              </a:p>
            </xdr:txBody>
          </xdr:sp>
          <xdr:sp macro="" textlink="">
            <xdr:nvSpPr>
              <xdr:cNvPr id="107" name="矩形 128">
                <a:extLst>
                  <a:ext uri="{FF2B5EF4-FFF2-40B4-BE49-F238E27FC236}">
                    <a16:creationId xmlns:a16="http://schemas.microsoft.com/office/drawing/2014/main" id="{40BB607F-21BE-6047-8517-C15CB26D8660}"/>
                  </a:ext>
                </a:extLst>
              </xdr:cNvPr>
              <xdr:cNvSpPr/>
            </xdr:nvSpPr>
            <xdr:spPr>
              <a:xfrm>
                <a:off x="4267200" y="4265604"/>
                <a:ext cx="2032001" cy="199118"/>
              </a:xfrm>
              <a:prstGeom prst="rect">
                <a:avLst/>
              </a:prstGeom>
              <a:solidFill>
                <a:schemeClr val="accent5">
                  <a:lumMod val="20000"/>
                  <a:lumOff val="80000"/>
                </a:schemeClr>
              </a:solidFill>
              <a:ln w="635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72000" tIns="0" rIns="72000" bIns="0" rtlCol="0" anchor="ctr"/>
              <a:lstStyle/>
              <a:p>
                <a:pPr algn="l">
                  <a:lnSpc>
                    <a:spcPts val="1100"/>
                  </a:lnSpc>
                </a:pPr>
                <a:r>
                  <a:rPr lang="en-US" altLang="zh-CN" sz="900" b="0">
                    <a:solidFill>
                      <a:srgbClr val="0070C0"/>
                    </a:solidFill>
                    <a:latin typeface="Consolas" panose="020B0609020204030204" pitchFamily="49" charset="0"/>
                    <a:cs typeface="Consolas" panose="020B0609020204030204" pitchFamily="49" charset="0"/>
                  </a:rPr>
                  <a:t>report_type, A,B,C</a:t>
                </a:r>
              </a:p>
            </xdr:txBody>
          </xdr:sp>
        </xdr:grpSp>
        <xdr:sp macro="" textlink="">
          <xdr:nvSpPr>
            <xdr:cNvPr id="108" name="矩形 114">
              <a:extLst>
                <a:ext uri="{FF2B5EF4-FFF2-40B4-BE49-F238E27FC236}">
                  <a16:creationId xmlns:a16="http://schemas.microsoft.com/office/drawing/2014/main" id="{282E47F5-4808-3E4A-BCD6-7CAA81A03648}"/>
                </a:ext>
              </a:extLst>
            </xdr:cNvPr>
            <xdr:cNvSpPr/>
          </xdr:nvSpPr>
          <xdr:spPr>
            <a:xfrm>
              <a:off x="2721636" y="1825817"/>
              <a:ext cx="2958163" cy="215334"/>
            </a:xfrm>
            <a:prstGeom prst="rect">
              <a:avLst/>
            </a:prstGeom>
            <a:noFill/>
            <a:ln w="6350">
              <a:solidFill>
                <a:schemeClr val="accent5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endParaRPr lang="zh-CN" altLang="en-US"/>
            </a:p>
          </xdr:txBody>
        </xdr:sp>
        <xdr:sp macro="" textlink="">
          <xdr:nvSpPr>
            <xdr:cNvPr id="109" name="矩形 115">
              <a:extLst>
                <a:ext uri="{FF2B5EF4-FFF2-40B4-BE49-F238E27FC236}">
                  <a16:creationId xmlns:a16="http://schemas.microsoft.com/office/drawing/2014/main" id="{8AB26FE2-4639-CF4F-B691-16F23C6C919A}"/>
                </a:ext>
              </a:extLst>
            </xdr:cNvPr>
            <xdr:cNvSpPr/>
          </xdr:nvSpPr>
          <xdr:spPr>
            <a:xfrm>
              <a:off x="2721636" y="3069967"/>
              <a:ext cx="2958163" cy="418704"/>
            </a:xfrm>
            <a:prstGeom prst="rect">
              <a:avLst/>
            </a:prstGeom>
            <a:noFill/>
            <a:ln w="6350">
              <a:solidFill>
                <a:schemeClr val="accent5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endParaRPr lang="zh-CN" altLang="en-US"/>
            </a:p>
          </xdr:txBody>
        </xdr:sp>
      </xdr:grpSp>
      <xdr:sp macro="" textlink="">
        <xdr:nvSpPr>
          <xdr:cNvPr id="110" name="矩形 129">
            <a:extLst>
              <a:ext uri="{FF2B5EF4-FFF2-40B4-BE49-F238E27FC236}">
                <a16:creationId xmlns:a16="http://schemas.microsoft.com/office/drawing/2014/main" id="{E96551B2-1750-964D-BEF4-68CE0379BF21}"/>
              </a:ext>
            </a:extLst>
          </xdr:cNvPr>
          <xdr:cNvSpPr/>
        </xdr:nvSpPr>
        <xdr:spPr>
          <a:xfrm>
            <a:off x="10035540" y="9279991"/>
            <a:ext cx="3063240" cy="216541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  <a:ln w="635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pPr algn="l">
              <a:lnSpc>
                <a:spcPts val="1100"/>
              </a:lnSpc>
            </a:pPr>
            <a:r>
              <a:rPr lang="en-US" altLang="zh-CN" sz="900" b="1">
                <a:solidFill>
                  <a:srgbClr val="0070C0"/>
                </a:solidFill>
                <a:latin typeface="Consolas" panose="020B0609020204030204" pitchFamily="49" charset="0"/>
                <a:cs typeface="Consolas" panose="020B0609020204030204" pitchFamily="49" charset="0"/>
              </a:rPr>
              <a:t>SCHEDULE_ID</a:t>
            </a:r>
            <a:r>
              <a:rPr lang="en-US" altLang="zh-CN" sz="900" b="1" baseline="0">
                <a:solidFill>
                  <a:srgbClr val="0070C0"/>
                </a:solidFill>
                <a:latin typeface="Consolas" panose="020B0609020204030204" pitchFamily="49" charset="0"/>
                <a:cs typeface="Consolas" panose="020B0609020204030204" pitchFamily="49" charset="0"/>
              </a:rPr>
              <a:t> </a:t>
            </a:r>
            <a:r>
              <a:rPr lang="zh-CN" altLang="en-US" sz="900" b="1" baseline="0">
                <a:solidFill>
                  <a:srgbClr val="0070C0"/>
                </a:solidFill>
                <a:latin typeface="Consolas" panose="020B0609020204030204" pitchFamily="49" charset="0"/>
                <a:cs typeface="Consolas" panose="020B0609020204030204" pitchFamily="49" charset="0"/>
              </a:rPr>
              <a:t>外检安排</a:t>
            </a:r>
            <a:r>
              <a:rPr lang="en-US" altLang="zh-CN" sz="900" b="1" baseline="0">
                <a:solidFill>
                  <a:srgbClr val="0070C0"/>
                </a:solidFill>
                <a:latin typeface="Consolas" panose="020B0609020204030204" pitchFamily="49" charset="0"/>
                <a:cs typeface="Consolas" panose="020B0609020204030204" pitchFamily="49" charset="0"/>
              </a:rPr>
              <a:t>ID</a:t>
            </a:r>
            <a:endParaRPr lang="en-US" altLang="zh-CN" sz="900" b="1">
              <a:solidFill>
                <a:srgbClr val="0070C0"/>
              </a:solidFill>
              <a:latin typeface="Consolas" panose="020B0609020204030204" pitchFamily="49" charset="0"/>
              <a:cs typeface="Consolas" panose="020B0609020204030204" pitchFamily="49" charset="0"/>
            </a:endParaRPr>
          </a:p>
        </xdr:txBody>
      </xdr:sp>
      <xdr:sp macro="" textlink="">
        <xdr:nvSpPr>
          <xdr:cNvPr id="111" name="矩形 130">
            <a:extLst>
              <a:ext uri="{FF2B5EF4-FFF2-40B4-BE49-F238E27FC236}">
                <a16:creationId xmlns:a16="http://schemas.microsoft.com/office/drawing/2014/main" id="{3B8D4C80-575F-DE49-B064-DF1EB9622A43}"/>
              </a:ext>
            </a:extLst>
          </xdr:cNvPr>
          <xdr:cNvSpPr/>
        </xdr:nvSpPr>
        <xdr:spPr>
          <a:xfrm>
            <a:off x="10035540" y="9458319"/>
            <a:ext cx="3063240" cy="216541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  <a:ln w="635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pPr algn="l">
              <a:lnSpc>
                <a:spcPts val="1100"/>
              </a:lnSpc>
            </a:pPr>
            <a:r>
              <a:rPr lang="en-US" altLang="zh-CN" sz="900" b="1">
                <a:solidFill>
                  <a:srgbClr val="0070C0"/>
                </a:solidFill>
                <a:latin typeface="Consolas" panose="020B0609020204030204" pitchFamily="49" charset="0"/>
                <a:cs typeface="Consolas" panose="020B0609020204030204" pitchFamily="49" charset="0"/>
              </a:rPr>
              <a:t>qr_code</a:t>
            </a:r>
            <a:r>
              <a:rPr lang="zh-CN" altLang="en-US" sz="900" b="1">
                <a:solidFill>
                  <a:srgbClr val="0070C0"/>
                </a:solidFill>
                <a:latin typeface="Consolas" panose="020B0609020204030204" pitchFamily="49" charset="0"/>
                <a:cs typeface="Consolas" panose="020B0609020204030204" pitchFamily="49" charset="0"/>
              </a:rPr>
              <a:t>报告二维码</a:t>
            </a:r>
            <a:endParaRPr lang="en-US" altLang="zh-CN" sz="900" b="1">
              <a:solidFill>
                <a:srgbClr val="0070C0"/>
              </a:solidFill>
              <a:latin typeface="Consolas" panose="020B0609020204030204" pitchFamily="49" charset="0"/>
              <a:cs typeface="Consolas" panose="020B0609020204030204" pitchFamily="49" charset="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215900</xdr:colOff>
      <xdr:row>7</xdr:row>
      <xdr:rowOff>63500</xdr:rowOff>
    </xdr:from>
    <xdr:to>
      <xdr:col>6</xdr:col>
      <xdr:colOff>660400</xdr:colOff>
      <xdr:row>18</xdr:row>
      <xdr:rowOff>12700</xdr:rowOff>
    </xdr:to>
    <xdr:grpSp>
      <xdr:nvGrpSpPr>
        <xdr:cNvPr id="2" name="组合 15">
          <a:extLst>
            <a:ext uri="{FF2B5EF4-FFF2-40B4-BE49-F238E27FC236}">
              <a16:creationId xmlns:a16="http://schemas.microsoft.com/office/drawing/2014/main" id="{1479A311-D266-4348-94A0-B2C83A374745}"/>
            </a:ext>
          </a:extLst>
        </xdr:cNvPr>
        <xdr:cNvGrpSpPr>
          <a:grpSpLocks/>
        </xdr:cNvGrpSpPr>
      </xdr:nvGrpSpPr>
      <xdr:grpSpPr bwMode="auto">
        <a:xfrm>
          <a:off x="2738013" y="1503430"/>
          <a:ext cx="2966612" cy="2211946"/>
          <a:chOff x="2721636" y="1622446"/>
          <a:chExt cx="2958163" cy="2075395"/>
        </a:xfrm>
      </xdr:grpSpPr>
      <xdr:grpSp>
        <xdr:nvGrpSpPr>
          <xdr:cNvPr id="3" name="组合 2">
            <a:extLst>
              <a:ext uri="{FF2B5EF4-FFF2-40B4-BE49-F238E27FC236}">
                <a16:creationId xmlns:a16="http://schemas.microsoft.com/office/drawing/2014/main" id="{1E1CABE1-448F-0B4C-A065-403BDE90D35D}"/>
              </a:ext>
            </a:extLst>
          </xdr:cNvPr>
          <xdr:cNvGrpSpPr>
            <a:grpSpLocks/>
          </xdr:cNvGrpSpPr>
        </xdr:nvGrpSpPr>
        <xdr:grpSpPr bwMode="auto">
          <a:xfrm>
            <a:off x="2721636" y="1483087"/>
            <a:ext cx="2958163" cy="2214754"/>
            <a:chOff x="4267200" y="2301955"/>
            <a:chExt cx="2032001" cy="2168445"/>
          </a:xfrm>
        </xdr:grpSpPr>
        <xdr:sp macro="" textlink="">
          <xdr:nvSpPr>
            <xdr:cNvPr id="6" name="矩形 5">
              <a:extLst>
                <a:ext uri="{FF2B5EF4-FFF2-40B4-BE49-F238E27FC236}">
                  <a16:creationId xmlns:a16="http://schemas.microsoft.com/office/drawing/2014/main" id="{52720DAB-6483-EF47-9A94-C095F166C8D5}"/>
                </a:ext>
              </a:extLst>
            </xdr:cNvPr>
            <xdr:cNvSpPr/>
          </xdr:nvSpPr>
          <xdr:spPr>
            <a:xfrm>
              <a:off x="4267200" y="2296632"/>
              <a:ext cx="2032001" cy="342605"/>
            </a:xfrm>
            <a:prstGeom prst="rect">
              <a:avLst/>
            </a:prstGeom>
            <a:solidFill>
              <a:schemeClr val="accent5">
                <a:lumMod val="50000"/>
              </a:schemeClr>
            </a:solidFill>
            <a:ln w="6350">
              <a:solidFill>
                <a:schemeClr val="accent5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bpm_external_inspection_mail_application</a:t>
              </a:r>
              <a:r>
                <a:rPr lang="en-US" altLang="zh-CN" sz="900" b="0" baseline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 </a:t>
              </a:r>
            </a:p>
            <a:p>
              <a:pPr algn="l">
                <a:lnSpc>
                  <a:spcPts val="1100"/>
                </a:lnSpc>
              </a:pPr>
              <a:r>
                <a:rPr lang="zh-CN" altLang="en-US" sz="900" b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外检邮件报检</a:t>
              </a:r>
            </a:p>
          </xdr:txBody>
        </xdr:sp>
        <xdr:sp macro="" textlink="">
          <xdr:nvSpPr>
            <xdr:cNvPr id="7" name="矩形 6">
              <a:extLst>
                <a:ext uri="{FF2B5EF4-FFF2-40B4-BE49-F238E27FC236}">
                  <a16:creationId xmlns:a16="http://schemas.microsoft.com/office/drawing/2014/main" id="{486C5E34-5068-7B4E-A704-C47C65999793}"/>
                </a:ext>
              </a:extLst>
            </xdr:cNvPr>
            <xdr:cNvSpPr/>
          </xdr:nvSpPr>
          <xdr:spPr>
            <a:xfrm>
              <a:off x="4267200" y="2639237"/>
              <a:ext cx="2032001" cy="189023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 </a:t>
              </a:r>
              <a:r>
                <a:rPr lang="zh-CN" altLang="en-US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表</a:t>
              </a: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</a:p>
          </xdr:txBody>
        </xdr:sp>
        <xdr:sp macro="" textlink="">
          <xdr:nvSpPr>
            <xdr:cNvPr id="8" name="矩形 7">
              <a:extLst>
                <a:ext uri="{FF2B5EF4-FFF2-40B4-BE49-F238E27FC236}">
                  <a16:creationId xmlns:a16="http://schemas.microsoft.com/office/drawing/2014/main" id="{4502A21B-A31D-1447-B778-E0F0C94A1DC6}"/>
                </a:ext>
              </a:extLst>
            </xdr:cNvPr>
            <xdr:cNvSpPr/>
          </xdr:nvSpPr>
          <xdr:spPr>
            <a:xfrm>
              <a:off x="4267200" y="2828260"/>
              <a:ext cx="2032001" cy="212651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PROJECT_ID </a:t>
              </a:r>
              <a:r>
                <a:rPr lang="zh-CN" altLang="en-US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项目 </a:t>
              </a: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</a:p>
          </xdr:txBody>
        </xdr:sp>
        <xdr:sp macro="" textlink="">
          <xdr:nvSpPr>
            <xdr:cNvPr id="9" name="矩形 8">
              <a:extLst>
                <a:ext uri="{FF2B5EF4-FFF2-40B4-BE49-F238E27FC236}">
                  <a16:creationId xmlns:a16="http://schemas.microsoft.com/office/drawing/2014/main" id="{0E2107D8-BA4B-D54C-AFB4-51506BCE33CF}"/>
                </a:ext>
              </a:extLst>
            </xdr:cNvPr>
            <xdr:cNvSpPr/>
          </xdr:nvSpPr>
          <xdr:spPr>
            <a:xfrm>
              <a:off x="4267200" y="3040911"/>
              <a:ext cx="2032001" cy="200837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ORG_ID </a:t>
              </a:r>
              <a:r>
                <a:rPr lang="zh-CN" altLang="en-US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组织</a:t>
              </a: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</a:p>
          </xdr:txBody>
        </xdr:sp>
        <xdr:sp macro="" textlink="">
          <xdr:nvSpPr>
            <xdr:cNvPr id="10" name="矩形 9">
              <a:extLst>
                <a:ext uri="{FF2B5EF4-FFF2-40B4-BE49-F238E27FC236}">
                  <a16:creationId xmlns:a16="http://schemas.microsoft.com/office/drawing/2014/main" id="{F6F58B3B-B34F-2A44-A6E2-23C8B5DE9E5B}"/>
                </a:ext>
              </a:extLst>
            </xdr:cNvPr>
            <xdr:cNvSpPr/>
          </xdr:nvSpPr>
          <xdr:spPr>
            <a:xfrm>
              <a:off x="4267200" y="3241749"/>
              <a:ext cx="2032001" cy="200837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REPORT_TYPE </a:t>
              </a:r>
              <a:r>
                <a:rPr lang="zh-CN" altLang="en-US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报告类型</a:t>
              </a:r>
              <a:endParaRPr lang="en-US" altLang="zh-CN" sz="900" b="0">
                <a:solidFill>
                  <a:schemeClr val="accent5">
                    <a:lumMod val="75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 macro="" textlink="">
          <xdr:nvSpPr>
            <xdr:cNvPr id="11" name="矩形 10">
              <a:extLst>
                <a:ext uri="{FF2B5EF4-FFF2-40B4-BE49-F238E27FC236}">
                  <a16:creationId xmlns:a16="http://schemas.microsoft.com/office/drawing/2014/main" id="{D5DD7A7F-CF48-1D42-9AEF-FCEC059D62C8}"/>
                </a:ext>
              </a:extLst>
            </xdr:cNvPr>
            <xdr:cNvSpPr/>
          </xdr:nvSpPr>
          <xdr:spPr>
            <a:xfrm>
              <a:off x="4267200" y="3454400"/>
              <a:ext cx="2032001" cy="189023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REPORTS</a:t>
              </a:r>
              <a:r>
                <a:rPr lang="zh-CN" altLang="en-US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 报告（</a:t>
              </a: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JSON</a:t>
              </a:r>
              <a:r>
                <a:rPr lang="zh-CN" altLang="en-US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）</a:t>
              </a: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reportId,</a:t>
              </a:r>
              <a:r>
                <a:rPr lang="en-US" altLang="zh-CN" sz="900" b="0" baseline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 fileId</a:t>
              </a:r>
              <a:endParaRPr lang="zh-CN" altLang="en-US" sz="900" b="0">
                <a:solidFill>
                  <a:schemeClr val="accent5">
                    <a:lumMod val="50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 macro="" textlink="">
          <xdr:nvSpPr>
            <xdr:cNvPr id="12" name="矩形 11">
              <a:extLst>
                <a:ext uri="{FF2B5EF4-FFF2-40B4-BE49-F238E27FC236}">
                  <a16:creationId xmlns:a16="http://schemas.microsoft.com/office/drawing/2014/main" id="{4996D3EF-DDFC-0C4F-848D-08773533D738}"/>
                </a:ext>
              </a:extLst>
            </xdr:cNvPr>
            <xdr:cNvSpPr/>
          </xdr:nvSpPr>
          <xdr:spPr>
            <a:xfrm>
              <a:off x="4267200" y="3655237"/>
              <a:ext cx="2032001" cy="200837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endParaRPr lang="zh-CN" altLang="en-US"/>
            </a:p>
          </xdr:txBody>
        </xdr:sp>
        <xdr:sp macro="" textlink="">
          <xdr:nvSpPr>
            <xdr:cNvPr id="13" name="矩形 12">
              <a:extLst>
                <a:ext uri="{FF2B5EF4-FFF2-40B4-BE49-F238E27FC236}">
                  <a16:creationId xmlns:a16="http://schemas.microsoft.com/office/drawing/2014/main" id="{C8D3E632-94FE-A24C-8E09-1159ED10F1A1}"/>
                </a:ext>
              </a:extLst>
            </xdr:cNvPr>
            <xdr:cNvSpPr/>
          </xdr:nvSpPr>
          <xdr:spPr>
            <a:xfrm>
              <a:off x="4267200" y="3856074"/>
              <a:ext cx="2032001" cy="200837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ATTACHMENT</a:t>
              </a:r>
              <a:r>
                <a:rPr lang="zh-CN" altLang="en-US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 附件</a:t>
              </a:r>
            </a:p>
          </xdr:txBody>
        </xdr:sp>
        <xdr:sp macro="" textlink="">
          <xdr:nvSpPr>
            <xdr:cNvPr id="14" name="矩形 13">
              <a:extLst>
                <a:ext uri="{FF2B5EF4-FFF2-40B4-BE49-F238E27FC236}">
                  <a16:creationId xmlns:a16="http://schemas.microsoft.com/office/drawing/2014/main" id="{19C71932-9548-8B48-B902-D1A04FBB929D}"/>
                </a:ext>
              </a:extLst>
            </xdr:cNvPr>
            <xdr:cNvSpPr/>
          </xdr:nvSpPr>
          <xdr:spPr>
            <a:xfrm>
              <a:off x="4267200" y="4056912"/>
              <a:ext cx="2032001" cy="212651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endParaRPr lang="zh-CN" altLang="en-US"/>
            </a:p>
          </xdr:txBody>
        </xdr:sp>
        <xdr:sp macro="" textlink="">
          <xdr:nvSpPr>
            <xdr:cNvPr id="15" name="矩形 14">
              <a:extLst>
                <a:ext uri="{FF2B5EF4-FFF2-40B4-BE49-F238E27FC236}">
                  <a16:creationId xmlns:a16="http://schemas.microsoft.com/office/drawing/2014/main" id="{FEDB1481-F987-5840-BC46-9D1D75E20D2B}"/>
                </a:ext>
              </a:extLst>
            </xdr:cNvPr>
            <xdr:cNvSpPr/>
          </xdr:nvSpPr>
          <xdr:spPr>
            <a:xfrm>
              <a:off x="4267200" y="4269563"/>
              <a:ext cx="2032001" cy="200837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endParaRPr lang="zh-CN" altLang="en-US"/>
            </a:p>
          </xdr:txBody>
        </xdr:sp>
      </xdr:grpSp>
      <xdr:sp macro="" textlink="">
        <xdr:nvSpPr>
          <xdr:cNvPr id="4" name="矩形 3">
            <a:extLst>
              <a:ext uri="{FF2B5EF4-FFF2-40B4-BE49-F238E27FC236}">
                <a16:creationId xmlns:a16="http://schemas.microsoft.com/office/drawing/2014/main" id="{759A6206-A1FD-284C-95FA-CC251CC6EF60}"/>
              </a:ext>
            </a:extLst>
          </xdr:cNvPr>
          <xdr:cNvSpPr/>
        </xdr:nvSpPr>
        <xdr:spPr>
          <a:xfrm>
            <a:off x="2721636" y="1827572"/>
            <a:ext cx="2958163" cy="217193"/>
          </a:xfrm>
          <a:prstGeom prst="rect">
            <a:avLst/>
          </a:prstGeom>
          <a:noFill/>
          <a:ln w="63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endParaRPr lang="zh-CN" altLang="en-US"/>
          </a:p>
        </xdr:txBody>
      </xdr:sp>
      <xdr:sp macro="" textlink="">
        <xdr:nvSpPr>
          <xdr:cNvPr id="5" name="矩形 4">
            <a:extLst>
              <a:ext uri="{FF2B5EF4-FFF2-40B4-BE49-F238E27FC236}">
                <a16:creationId xmlns:a16="http://schemas.microsoft.com/office/drawing/2014/main" id="{7941BCC5-AD45-9A4D-B944-8AE24726A2E4}"/>
              </a:ext>
            </a:extLst>
          </xdr:cNvPr>
          <xdr:cNvSpPr/>
        </xdr:nvSpPr>
        <xdr:spPr>
          <a:xfrm>
            <a:off x="2721636" y="3070396"/>
            <a:ext cx="2958163" cy="422319"/>
          </a:xfrm>
          <a:prstGeom prst="rect">
            <a:avLst/>
          </a:prstGeom>
          <a:noFill/>
          <a:ln w="63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endParaRPr lang="zh-CN" altLang="en-US"/>
          </a:p>
        </xdr:txBody>
      </xdr:sp>
    </xdr:grpSp>
    <xdr:clientData/>
  </xdr:twoCellAnchor>
  <xdr:twoCellAnchor>
    <xdr:from>
      <xdr:col>3</xdr:col>
      <xdr:colOff>215900</xdr:colOff>
      <xdr:row>22</xdr:row>
      <xdr:rowOff>12700</xdr:rowOff>
    </xdr:from>
    <xdr:to>
      <xdr:col>6</xdr:col>
      <xdr:colOff>660400</xdr:colOff>
      <xdr:row>33</xdr:row>
      <xdr:rowOff>139700</xdr:rowOff>
    </xdr:to>
    <xdr:grpSp>
      <xdr:nvGrpSpPr>
        <xdr:cNvPr id="16" name="组合 16">
          <a:extLst>
            <a:ext uri="{FF2B5EF4-FFF2-40B4-BE49-F238E27FC236}">
              <a16:creationId xmlns:a16="http://schemas.microsoft.com/office/drawing/2014/main" id="{F984F2FB-6257-5C41-A2E5-F696C2164601}"/>
            </a:ext>
          </a:extLst>
        </xdr:cNvPr>
        <xdr:cNvGrpSpPr>
          <a:grpSpLocks/>
        </xdr:cNvGrpSpPr>
      </xdr:nvGrpSpPr>
      <xdr:grpSpPr bwMode="auto">
        <a:xfrm>
          <a:off x="2738013" y="4538193"/>
          <a:ext cx="2966612" cy="2389746"/>
          <a:chOff x="2721636" y="1483087"/>
          <a:chExt cx="2958163" cy="2214754"/>
        </a:xfrm>
      </xdr:grpSpPr>
      <xdr:grpSp>
        <xdr:nvGrpSpPr>
          <xdr:cNvPr id="17" name="组合 17">
            <a:extLst>
              <a:ext uri="{FF2B5EF4-FFF2-40B4-BE49-F238E27FC236}">
                <a16:creationId xmlns:a16="http://schemas.microsoft.com/office/drawing/2014/main" id="{6469EA26-99E0-BB41-B0F0-EF78DD4145B1}"/>
              </a:ext>
            </a:extLst>
          </xdr:cNvPr>
          <xdr:cNvGrpSpPr>
            <a:grpSpLocks/>
          </xdr:cNvGrpSpPr>
        </xdr:nvGrpSpPr>
        <xdr:grpSpPr bwMode="auto">
          <a:xfrm>
            <a:off x="2721636" y="1483087"/>
            <a:ext cx="2958163" cy="2214754"/>
            <a:chOff x="4267200" y="2301955"/>
            <a:chExt cx="2032001" cy="2168445"/>
          </a:xfrm>
        </xdr:grpSpPr>
        <xdr:sp macro="" textlink="">
          <xdr:nvSpPr>
            <xdr:cNvPr id="19" name="矩形 20">
              <a:extLst>
                <a:ext uri="{FF2B5EF4-FFF2-40B4-BE49-F238E27FC236}">
                  <a16:creationId xmlns:a16="http://schemas.microsoft.com/office/drawing/2014/main" id="{E8BF1AE0-AD66-5448-8F9D-A72F272A079C}"/>
                </a:ext>
              </a:extLst>
            </xdr:cNvPr>
            <xdr:cNvSpPr/>
          </xdr:nvSpPr>
          <xdr:spPr>
            <a:xfrm>
              <a:off x="4267200" y="2301955"/>
              <a:ext cx="2032001" cy="338091"/>
            </a:xfrm>
            <a:prstGeom prst="rect">
              <a:avLst/>
            </a:prstGeom>
            <a:solidFill>
              <a:schemeClr val="accent5">
                <a:lumMod val="50000"/>
              </a:schemeClr>
            </a:solidFill>
            <a:ln w="6350">
              <a:solidFill>
                <a:schemeClr val="accent5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bpm_external_inspection_mail_application_detail</a:t>
              </a:r>
              <a:r>
                <a:rPr lang="en-US" altLang="zh-CN" sz="900" b="0" baseline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 </a:t>
              </a:r>
              <a:r>
                <a:rPr lang="zh-CN" altLang="en-US" sz="900" b="0" baseline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 </a:t>
              </a:r>
              <a:r>
                <a:rPr lang="zh-CN" altLang="en-US" sz="900" b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外检邮件报检详情</a:t>
              </a:r>
            </a:p>
          </xdr:txBody>
        </xdr:sp>
        <xdr:sp macro="" textlink="">
          <xdr:nvSpPr>
            <xdr:cNvPr id="20" name="矩形 21">
              <a:extLst>
                <a:ext uri="{FF2B5EF4-FFF2-40B4-BE49-F238E27FC236}">
                  <a16:creationId xmlns:a16="http://schemas.microsoft.com/office/drawing/2014/main" id="{82546F36-C3A6-0D48-B433-DCB41A27AE9B}"/>
                </a:ext>
              </a:extLst>
            </xdr:cNvPr>
            <xdr:cNvSpPr/>
          </xdr:nvSpPr>
          <xdr:spPr>
            <a:xfrm>
              <a:off x="4267200" y="2640046"/>
              <a:ext cx="2032001" cy="198191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 </a:t>
              </a:r>
              <a:r>
                <a:rPr lang="zh-CN" altLang="en-US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表</a:t>
              </a: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</a:p>
          </xdr:txBody>
        </xdr:sp>
        <xdr:sp macro="" textlink="">
          <xdr:nvSpPr>
            <xdr:cNvPr id="21" name="矩形 22">
              <a:extLst>
                <a:ext uri="{FF2B5EF4-FFF2-40B4-BE49-F238E27FC236}">
                  <a16:creationId xmlns:a16="http://schemas.microsoft.com/office/drawing/2014/main" id="{BC0127A9-B422-A747-B7B3-2D0EFD75B5D8}"/>
                </a:ext>
              </a:extLst>
            </xdr:cNvPr>
            <xdr:cNvSpPr/>
          </xdr:nvSpPr>
          <xdr:spPr>
            <a:xfrm>
              <a:off x="4267200" y="2838237"/>
              <a:ext cx="2032001" cy="209850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PROJECT_ID </a:t>
              </a:r>
              <a:r>
                <a:rPr lang="zh-CN" altLang="en-US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项目 </a:t>
              </a: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</a:p>
          </xdr:txBody>
        </xdr:sp>
        <xdr:sp macro="" textlink="">
          <xdr:nvSpPr>
            <xdr:cNvPr id="22" name="矩形 23">
              <a:extLst>
                <a:ext uri="{FF2B5EF4-FFF2-40B4-BE49-F238E27FC236}">
                  <a16:creationId xmlns:a16="http://schemas.microsoft.com/office/drawing/2014/main" id="{213B6F62-C3E6-2B47-BB8C-0F91B25F10EA}"/>
                </a:ext>
              </a:extLst>
            </xdr:cNvPr>
            <xdr:cNvSpPr/>
          </xdr:nvSpPr>
          <xdr:spPr>
            <a:xfrm>
              <a:off x="4267200" y="3048087"/>
              <a:ext cx="2032001" cy="20985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ORG_ID </a:t>
              </a:r>
              <a:r>
                <a:rPr lang="zh-CN" altLang="en-US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组织</a:t>
              </a: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</a:p>
          </xdr:txBody>
        </xdr:sp>
        <xdr:sp macro="" textlink="">
          <xdr:nvSpPr>
            <xdr:cNvPr id="23" name="矩形 24">
              <a:extLst>
                <a:ext uri="{FF2B5EF4-FFF2-40B4-BE49-F238E27FC236}">
                  <a16:creationId xmlns:a16="http://schemas.microsoft.com/office/drawing/2014/main" id="{64A0CB89-0FCA-EF45-995D-71C7713841CD}"/>
                </a:ext>
              </a:extLst>
            </xdr:cNvPr>
            <xdr:cNvSpPr/>
          </xdr:nvSpPr>
          <xdr:spPr>
            <a:xfrm>
              <a:off x="4267200" y="3257936"/>
              <a:ext cx="2032001" cy="198191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REPORT_TYPE </a:t>
              </a:r>
              <a:r>
                <a:rPr lang="zh-CN" altLang="en-US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报告类型</a:t>
              </a:r>
              <a:endParaRPr lang="en-US" altLang="zh-CN" sz="900" b="0">
                <a:solidFill>
                  <a:schemeClr val="accent5">
                    <a:lumMod val="75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 macro="" textlink="">
          <xdr:nvSpPr>
            <xdr:cNvPr id="24" name="矩形 25">
              <a:extLst>
                <a:ext uri="{FF2B5EF4-FFF2-40B4-BE49-F238E27FC236}">
                  <a16:creationId xmlns:a16="http://schemas.microsoft.com/office/drawing/2014/main" id="{15C32108-0F1F-2D43-A20F-A585036A3529}"/>
                </a:ext>
              </a:extLst>
            </xdr:cNvPr>
            <xdr:cNvSpPr/>
          </xdr:nvSpPr>
          <xdr:spPr>
            <a:xfrm>
              <a:off x="4267200" y="3467786"/>
              <a:ext cx="2032001" cy="186533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REPORTS</a:t>
              </a:r>
              <a:r>
                <a:rPr lang="zh-CN" altLang="en-US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 报告（</a:t>
              </a: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JSON</a:t>
              </a:r>
              <a:r>
                <a:rPr lang="zh-CN" altLang="en-US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）</a:t>
              </a: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reportId,</a:t>
              </a:r>
              <a:r>
                <a:rPr lang="en-US" altLang="zh-CN" sz="900" b="0" baseline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 fileId</a:t>
              </a:r>
              <a:endParaRPr lang="zh-CN" altLang="en-US" sz="900" b="0">
                <a:solidFill>
                  <a:schemeClr val="accent5">
                    <a:lumMod val="50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 macro="" textlink="">
          <xdr:nvSpPr>
            <xdr:cNvPr id="25" name="矩形 26">
              <a:extLst>
                <a:ext uri="{FF2B5EF4-FFF2-40B4-BE49-F238E27FC236}">
                  <a16:creationId xmlns:a16="http://schemas.microsoft.com/office/drawing/2014/main" id="{3CD510EE-FB2A-B644-BD33-DD0F37CD9AE9}"/>
                </a:ext>
              </a:extLst>
            </xdr:cNvPr>
            <xdr:cNvSpPr/>
          </xdr:nvSpPr>
          <xdr:spPr>
            <a:xfrm>
              <a:off x="4267200" y="3654319"/>
              <a:ext cx="2032001" cy="198191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SCHEDULE_ID </a:t>
              </a:r>
              <a:r>
                <a:rPr lang="zh-CN" altLang="en-US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报检申请</a:t>
              </a: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</a:p>
          </xdr:txBody>
        </xdr:sp>
        <xdr:sp macro="" textlink="">
          <xdr:nvSpPr>
            <xdr:cNvPr id="26" name="矩形 27">
              <a:extLst>
                <a:ext uri="{FF2B5EF4-FFF2-40B4-BE49-F238E27FC236}">
                  <a16:creationId xmlns:a16="http://schemas.microsoft.com/office/drawing/2014/main" id="{15CAE511-51A4-1F49-85B7-C898B78F6129}"/>
                </a:ext>
              </a:extLst>
            </xdr:cNvPr>
            <xdr:cNvSpPr/>
          </xdr:nvSpPr>
          <xdr:spPr>
            <a:xfrm>
              <a:off x="4267200" y="3852510"/>
              <a:ext cx="2032001" cy="221508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SERIES_NOS</a:t>
              </a:r>
              <a:r>
                <a:rPr lang="zh-CN" altLang="en-US" sz="900" b="0" baseline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 报告编号</a:t>
              </a:r>
              <a:r>
                <a:rPr lang="en-US" altLang="zh-CN" sz="900" b="0" baseline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JSON</a:t>
              </a:r>
              <a:endParaRPr lang="zh-CN" altLang="en-US" sz="900" b="0">
                <a:solidFill>
                  <a:schemeClr val="accent5">
                    <a:lumMod val="50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 macro="" textlink="">
          <xdr:nvSpPr>
            <xdr:cNvPr id="27" name="矩形 28">
              <a:extLst>
                <a:ext uri="{FF2B5EF4-FFF2-40B4-BE49-F238E27FC236}">
                  <a16:creationId xmlns:a16="http://schemas.microsoft.com/office/drawing/2014/main" id="{07D8FD2B-9438-4345-9B43-B86312750A57}"/>
                </a:ext>
              </a:extLst>
            </xdr:cNvPr>
            <xdr:cNvSpPr/>
          </xdr:nvSpPr>
          <xdr:spPr>
            <a:xfrm>
              <a:off x="4267200" y="4074018"/>
              <a:ext cx="2032001" cy="198191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externall_inspection_mail_application_id </a:t>
              </a:r>
            </a:p>
          </xdr:txBody>
        </xdr:sp>
        <xdr:sp macro="" textlink="">
          <xdr:nvSpPr>
            <xdr:cNvPr id="28" name="矩形 29">
              <a:extLst>
                <a:ext uri="{FF2B5EF4-FFF2-40B4-BE49-F238E27FC236}">
                  <a16:creationId xmlns:a16="http://schemas.microsoft.com/office/drawing/2014/main" id="{358EA936-A06A-FB4C-84F7-E885875EC8EE}"/>
                </a:ext>
              </a:extLst>
            </xdr:cNvPr>
            <xdr:cNvSpPr/>
          </xdr:nvSpPr>
          <xdr:spPr>
            <a:xfrm>
              <a:off x="4267200" y="4272209"/>
              <a:ext cx="2032001" cy="198191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endParaRPr lang="zh-CN" altLang="en-US"/>
            </a:p>
          </xdr:txBody>
        </xdr:sp>
      </xdr:grpSp>
      <xdr:sp macro="" textlink="">
        <xdr:nvSpPr>
          <xdr:cNvPr id="18" name="矩形 18">
            <a:extLst>
              <a:ext uri="{FF2B5EF4-FFF2-40B4-BE49-F238E27FC236}">
                <a16:creationId xmlns:a16="http://schemas.microsoft.com/office/drawing/2014/main" id="{173B6D3A-AA60-5B45-8595-61218A574FA5}"/>
              </a:ext>
            </a:extLst>
          </xdr:cNvPr>
          <xdr:cNvSpPr/>
        </xdr:nvSpPr>
        <xdr:spPr>
          <a:xfrm>
            <a:off x="2721636" y="1828398"/>
            <a:ext cx="2958163" cy="202424"/>
          </a:xfrm>
          <a:prstGeom prst="rect">
            <a:avLst/>
          </a:prstGeom>
          <a:noFill/>
          <a:ln w="63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endParaRPr lang="zh-CN" altLang="en-US"/>
          </a:p>
        </xdr:txBody>
      </xdr:sp>
    </xdr:grpSp>
    <xdr:clientData/>
  </xdr:twoCellAnchor>
  <xdr:twoCellAnchor>
    <xdr:from>
      <xdr:col>8</xdr:col>
      <xdr:colOff>241300</xdr:colOff>
      <xdr:row>7</xdr:row>
      <xdr:rowOff>50800</xdr:rowOff>
    </xdr:from>
    <xdr:to>
      <xdr:col>11</xdr:col>
      <xdr:colOff>685800</xdr:colOff>
      <xdr:row>18</xdr:row>
      <xdr:rowOff>38100</xdr:rowOff>
    </xdr:to>
    <xdr:grpSp>
      <xdr:nvGrpSpPr>
        <xdr:cNvPr id="29" name="组合 30">
          <a:extLst>
            <a:ext uri="{FF2B5EF4-FFF2-40B4-BE49-F238E27FC236}">
              <a16:creationId xmlns:a16="http://schemas.microsoft.com/office/drawing/2014/main" id="{EE0FCFBB-A7F7-324B-A03A-F2871519FAC5}"/>
            </a:ext>
          </a:extLst>
        </xdr:cNvPr>
        <xdr:cNvGrpSpPr>
          <a:grpSpLocks/>
        </xdr:cNvGrpSpPr>
      </xdr:nvGrpSpPr>
      <xdr:grpSpPr bwMode="auto">
        <a:xfrm>
          <a:off x="6966934" y="1490730"/>
          <a:ext cx="2966612" cy="2250046"/>
          <a:chOff x="2721636" y="1622446"/>
          <a:chExt cx="2958163" cy="2075395"/>
        </a:xfrm>
      </xdr:grpSpPr>
      <xdr:grpSp>
        <xdr:nvGrpSpPr>
          <xdr:cNvPr id="30" name="组合 31">
            <a:extLst>
              <a:ext uri="{FF2B5EF4-FFF2-40B4-BE49-F238E27FC236}">
                <a16:creationId xmlns:a16="http://schemas.microsoft.com/office/drawing/2014/main" id="{1D7D850F-5043-F349-ACE6-B893846B9CB0}"/>
              </a:ext>
            </a:extLst>
          </xdr:cNvPr>
          <xdr:cNvGrpSpPr>
            <a:grpSpLocks/>
          </xdr:cNvGrpSpPr>
        </xdr:nvGrpSpPr>
        <xdr:grpSpPr bwMode="auto">
          <a:xfrm>
            <a:off x="2721636" y="1483087"/>
            <a:ext cx="2958163" cy="2214754"/>
            <a:chOff x="4267200" y="2301955"/>
            <a:chExt cx="2032001" cy="2168445"/>
          </a:xfrm>
        </xdr:grpSpPr>
        <xdr:sp macro="" textlink="">
          <xdr:nvSpPr>
            <xdr:cNvPr id="33" name="矩形 34">
              <a:extLst>
                <a:ext uri="{FF2B5EF4-FFF2-40B4-BE49-F238E27FC236}">
                  <a16:creationId xmlns:a16="http://schemas.microsoft.com/office/drawing/2014/main" id="{6CBB5597-D1CF-5841-86F3-E28FFAF476EB}"/>
                </a:ext>
              </a:extLst>
            </xdr:cNvPr>
            <xdr:cNvSpPr/>
          </xdr:nvSpPr>
          <xdr:spPr>
            <a:xfrm>
              <a:off x="4267200" y="2299063"/>
              <a:ext cx="2032001" cy="336731"/>
            </a:xfrm>
            <a:prstGeom prst="rect">
              <a:avLst/>
            </a:prstGeom>
            <a:solidFill>
              <a:schemeClr val="accent5">
                <a:lumMod val="50000"/>
              </a:schemeClr>
            </a:solidFill>
            <a:ln w="6350">
              <a:solidFill>
                <a:schemeClr val="accent5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bpm_external_inspection_schedule</a:t>
              </a:r>
              <a:r>
                <a:rPr lang="en-US" altLang="zh-CN" sz="900" b="0" baseline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 </a:t>
              </a:r>
            </a:p>
            <a:p>
              <a:pPr algn="l">
                <a:lnSpc>
                  <a:spcPts val="1100"/>
                </a:lnSpc>
              </a:pPr>
              <a:r>
                <a:rPr lang="zh-CN" altLang="en-US" sz="900" b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报检安排</a:t>
              </a:r>
            </a:p>
          </xdr:txBody>
        </xdr:sp>
        <xdr:sp macro="" textlink="">
          <xdr:nvSpPr>
            <xdr:cNvPr id="34" name="矩形 35">
              <a:extLst>
                <a:ext uri="{FF2B5EF4-FFF2-40B4-BE49-F238E27FC236}">
                  <a16:creationId xmlns:a16="http://schemas.microsoft.com/office/drawing/2014/main" id="{17DBF509-C9F3-664A-8867-B445BD834D51}"/>
                </a:ext>
              </a:extLst>
            </xdr:cNvPr>
            <xdr:cNvSpPr/>
          </xdr:nvSpPr>
          <xdr:spPr>
            <a:xfrm>
              <a:off x="4267200" y="2635795"/>
              <a:ext cx="2032001" cy="197394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 </a:t>
              </a:r>
              <a:r>
                <a:rPr lang="zh-CN" altLang="en-US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表</a:t>
              </a: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</a:p>
          </xdr:txBody>
        </xdr:sp>
        <xdr:sp macro="" textlink="">
          <xdr:nvSpPr>
            <xdr:cNvPr id="35" name="矩形 36">
              <a:extLst>
                <a:ext uri="{FF2B5EF4-FFF2-40B4-BE49-F238E27FC236}">
                  <a16:creationId xmlns:a16="http://schemas.microsoft.com/office/drawing/2014/main" id="{89749F83-8EF9-8144-B5F9-15012DD74FFD}"/>
                </a:ext>
              </a:extLst>
            </xdr:cNvPr>
            <xdr:cNvSpPr/>
          </xdr:nvSpPr>
          <xdr:spPr>
            <a:xfrm>
              <a:off x="4267200" y="2833189"/>
              <a:ext cx="2032001" cy="209006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PROJECT_ID </a:t>
              </a:r>
              <a:r>
                <a:rPr lang="zh-CN" altLang="en-US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项目 </a:t>
              </a: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</a:p>
          </xdr:txBody>
        </xdr:sp>
        <xdr:sp macro="" textlink="">
          <xdr:nvSpPr>
            <xdr:cNvPr id="36" name="矩形 37">
              <a:extLst>
                <a:ext uri="{FF2B5EF4-FFF2-40B4-BE49-F238E27FC236}">
                  <a16:creationId xmlns:a16="http://schemas.microsoft.com/office/drawing/2014/main" id="{8434110C-554B-D047-8513-BC86DFAFA781}"/>
                </a:ext>
              </a:extLst>
            </xdr:cNvPr>
            <xdr:cNvSpPr/>
          </xdr:nvSpPr>
          <xdr:spPr>
            <a:xfrm>
              <a:off x="4267200" y="3042194"/>
              <a:ext cx="2032001" cy="209006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ORG_ID </a:t>
              </a:r>
              <a:r>
                <a:rPr lang="zh-CN" altLang="en-US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组织</a:t>
              </a: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</a:p>
          </xdr:txBody>
        </xdr:sp>
        <xdr:sp macro="" textlink="">
          <xdr:nvSpPr>
            <xdr:cNvPr id="37" name="矩形 38">
              <a:extLst>
                <a:ext uri="{FF2B5EF4-FFF2-40B4-BE49-F238E27FC236}">
                  <a16:creationId xmlns:a16="http://schemas.microsoft.com/office/drawing/2014/main" id="{14AB2BF5-0D6B-6043-BB09-090659B91E07}"/>
                </a:ext>
              </a:extLst>
            </xdr:cNvPr>
            <xdr:cNvSpPr/>
          </xdr:nvSpPr>
          <xdr:spPr>
            <a:xfrm>
              <a:off x="4267200" y="3251200"/>
              <a:ext cx="2032001" cy="197394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entity_category </a:t>
              </a:r>
              <a:r>
                <a:rPr lang="zh-CN" altLang="en-US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实体类型</a:t>
              </a:r>
              <a:endParaRPr lang="en-US" altLang="zh-CN" sz="900" b="0">
                <a:solidFill>
                  <a:schemeClr val="accent5">
                    <a:lumMod val="75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 macro="" textlink="">
          <xdr:nvSpPr>
            <xdr:cNvPr id="38" name="矩形 39">
              <a:extLst>
                <a:ext uri="{FF2B5EF4-FFF2-40B4-BE49-F238E27FC236}">
                  <a16:creationId xmlns:a16="http://schemas.microsoft.com/office/drawing/2014/main" id="{D7511AD3-DDF9-B44D-A61D-80D89917975A}"/>
                </a:ext>
              </a:extLst>
            </xdr:cNvPr>
            <xdr:cNvSpPr/>
          </xdr:nvSpPr>
          <xdr:spPr>
            <a:xfrm>
              <a:off x="4267200" y="3460206"/>
              <a:ext cx="2032001" cy="185783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process</a:t>
              </a:r>
              <a:r>
                <a:rPr lang="zh-CN" altLang="en-US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 工序</a:t>
              </a:r>
            </a:p>
          </xdr:txBody>
        </xdr:sp>
        <xdr:sp macro="" textlink="">
          <xdr:nvSpPr>
            <xdr:cNvPr id="39" name="矩形 40">
              <a:extLst>
                <a:ext uri="{FF2B5EF4-FFF2-40B4-BE49-F238E27FC236}">
                  <a16:creationId xmlns:a16="http://schemas.microsoft.com/office/drawing/2014/main" id="{96FAE9F5-27A4-074C-AC8B-C4B7179F920A}"/>
                </a:ext>
              </a:extLst>
            </xdr:cNvPr>
            <xdr:cNvSpPr/>
          </xdr:nvSpPr>
          <xdr:spPr>
            <a:xfrm>
              <a:off x="4267200" y="3657600"/>
              <a:ext cx="2032001" cy="197394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r>
                <a:rPr lang="en-US" altLang="zh-CN" sz="1000">
                  <a:solidFill>
                    <a:srgbClr val="FF0000"/>
                  </a:solidFill>
                </a:rPr>
                <a:t>report_gateway_command </a:t>
              </a:r>
              <a:r>
                <a:rPr lang="zh-CN" altLang="en-US" sz="1000">
                  <a:solidFill>
                    <a:srgbClr val="FF0000"/>
                  </a:solidFill>
                </a:rPr>
                <a:t>报告处理网关 </a:t>
              </a:r>
              <a:r>
                <a:rPr lang="en-US" altLang="zh-CN" sz="1000">
                  <a:solidFill>
                    <a:srgbClr val="FF0000"/>
                  </a:solidFill>
                </a:rPr>
                <a:t>A/ B/C</a:t>
              </a:r>
              <a:endParaRPr lang="zh-CN" altLang="en-US" sz="1000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40" name="矩形 41">
              <a:extLst>
                <a:ext uri="{FF2B5EF4-FFF2-40B4-BE49-F238E27FC236}">
                  <a16:creationId xmlns:a16="http://schemas.microsoft.com/office/drawing/2014/main" id="{BD89354A-57A4-714E-B6EB-0315C738B94A}"/>
                </a:ext>
              </a:extLst>
            </xdr:cNvPr>
            <xdr:cNvSpPr/>
          </xdr:nvSpPr>
          <xdr:spPr>
            <a:xfrm>
              <a:off x="4267200" y="3854994"/>
              <a:ext cx="2032001" cy="209006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proc_inst_ids</a:t>
              </a:r>
              <a:r>
                <a:rPr lang="zh-CN" altLang="en-US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 流程</a:t>
              </a: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ids</a:t>
              </a:r>
              <a:endParaRPr lang="zh-CN" altLang="en-US" sz="900" b="0">
                <a:solidFill>
                  <a:schemeClr val="accent5">
                    <a:lumMod val="50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 macro="" textlink="">
          <xdr:nvSpPr>
            <xdr:cNvPr id="41" name="矩形 42">
              <a:extLst>
                <a:ext uri="{FF2B5EF4-FFF2-40B4-BE49-F238E27FC236}">
                  <a16:creationId xmlns:a16="http://schemas.microsoft.com/office/drawing/2014/main" id="{05883647-9444-9349-B44B-6729B5924FE6}"/>
                </a:ext>
              </a:extLst>
            </xdr:cNvPr>
            <xdr:cNvSpPr/>
          </xdr:nvSpPr>
          <xdr:spPr>
            <a:xfrm>
              <a:off x="4267200" y="4064000"/>
              <a:ext cx="2032001" cy="209006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r>
                <a:rPr lang="en-US" altLang="zh-CN" sz="1000">
                  <a:solidFill>
                    <a:srgbClr val="FF0000"/>
                  </a:solidFill>
                </a:rPr>
                <a:t>entity_Ids</a:t>
              </a:r>
              <a:r>
                <a:rPr lang="zh-CN" altLang="en-US" sz="1000" baseline="0">
                  <a:solidFill>
                    <a:srgbClr val="FF0000"/>
                  </a:solidFill>
                </a:rPr>
                <a:t> 报检、报告对应的实体</a:t>
              </a:r>
              <a:r>
                <a:rPr lang="en-US" altLang="zh-CN" sz="1000" baseline="0">
                  <a:solidFill>
                    <a:srgbClr val="FF0000"/>
                  </a:solidFill>
                </a:rPr>
                <a:t>ID</a:t>
              </a:r>
              <a:r>
                <a:rPr lang="zh-CN" altLang="en-US" sz="1000" baseline="0">
                  <a:solidFill>
                    <a:srgbClr val="FF0000"/>
                  </a:solidFill>
                </a:rPr>
                <a:t> （</a:t>
              </a:r>
              <a:r>
                <a:rPr lang="en-US" altLang="zh-CN" sz="1000" baseline="0">
                  <a:solidFill>
                    <a:srgbClr val="FF0000"/>
                  </a:solidFill>
                </a:rPr>
                <a:t>JSON</a:t>
              </a:r>
              <a:r>
                <a:rPr lang="zh-CN" altLang="en-US" sz="1000" baseline="0">
                  <a:solidFill>
                    <a:srgbClr val="FF0000"/>
                  </a:solidFill>
                </a:rPr>
                <a:t>）</a:t>
              </a:r>
              <a:endParaRPr lang="zh-CN" altLang="en-US" sz="1000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42" name="矩形 43">
              <a:extLst>
                <a:ext uri="{FF2B5EF4-FFF2-40B4-BE49-F238E27FC236}">
                  <a16:creationId xmlns:a16="http://schemas.microsoft.com/office/drawing/2014/main" id="{77C2E16B-9D5C-9F49-8BAB-23050332D97E}"/>
                </a:ext>
              </a:extLst>
            </xdr:cNvPr>
            <xdr:cNvSpPr/>
          </xdr:nvSpPr>
          <xdr:spPr>
            <a:xfrm>
              <a:off x="4267200" y="4273006"/>
              <a:ext cx="2032001" cy="197394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endParaRPr lang="zh-CN" altLang="en-US"/>
            </a:p>
          </xdr:txBody>
        </xdr:sp>
      </xdr:grpSp>
      <xdr:sp macro="" textlink="">
        <xdr:nvSpPr>
          <xdr:cNvPr id="31" name="矩形 32">
            <a:extLst>
              <a:ext uri="{FF2B5EF4-FFF2-40B4-BE49-F238E27FC236}">
                <a16:creationId xmlns:a16="http://schemas.microsoft.com/office/drawing/2014/main" id="{2E645B15-6964-4B4A-B601-CEAE0BBB030C}"/>
              </a:ext>
            </a:extLst>
          </xdr:cNvPr>
          <xdr:cNvSpPr/>
        </xdr:nvSpPr>
        <xdr:spPr>
          <a:xfrm>
            <a:off x="2721636" y="1824056"/>
            <a:ext cx="2958163" cy="213469"/>
          </a:xfrm>
          <a:prstGeom prst="rect">
            <a:avLst/>
          </a:prstGeom>
          <a:noFill/>
          <a:ln w="63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endParaRPr lang="zh-CN" altLang="en-US"/>
          </a:p>
        </xdr:txBody>
      </xdr:sp>
      <xdr:sp macro="" textlink="">
        <xdr:nvSpPr>
          <xdr:cNvPr id="32" name="矩形 33">
            <a:extLst>
              <a:ext uri="{FF2B5EF4-FFF2-40B4-BE49-F238E27FC236}">
                <a16:creationId xmlns:a16="http://schemas.microsoft.com/office/drawing/2014/main" id="{ADAB3962-F7A4-764D-8C1C-A3BDB9430000}"/>
              </a:ext>
            </a:extLst>
          </xdr:cNvPr>
          <xdr:cNvSpPr/>
        </xdr:nvSpPr>
        <xdr:spPr>
          <a:xfrm>
            <a:off x="2721636" y="3069293"/>
            <a:ext cx="2958163" cy="426938"/>
          </a:xfrm>
          <a:prstGeom prst="rect">
            <a:avLst/>
          </a:prstGeom>
          <a:noFill/>
          <a:ln w="63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endParaRPr lang="zh-CN" altLang="en-US"/>
          </a:p>
        </xdr:txBody>
      </xdr:sp>
    </xdr:grpSp>
    <xdr:clientData/>
  </xdr:twoCellAnchor>
  <xdr:twoCellAnchor>
    <xdr:from>
      <xdr:col>8</xdr:col>
      <xdr:colOff>241300</xdr:colOff>
      <xdr:row>20</xdr:row>
      <xdr:rowOff>63500</xdr:rowOff>
    </xdr:from>
    <xdr:to>
      <xdr:col>11</xdr:col>
      <xdr:colOff>685800</xdr:colOff>
      <xdr:row>31</xdr:row>
      <xdr:rowOff>12700</xdr:rowOff>
    </xdr:to>
    <xdr:grpSp>
      <xdr:nvGrpSpPr>
        <xdr:cNvPr id="43" name="组合 44">
          <a:extLst>
            <a:ext uri="{FF2B5EF4-FFF2-40B4-BE49-F238E27FC236}">
              <a16:creationId xmlns:a16="http://schemas.microsoft.com/office/drawing/2014/main" id="{CFF88E5B-9DE8-A14C-96BB-7C4C792BAA66}"/>
            </a:ext>
          </a:extLst>
        </xdr:cNvPr>
        <xdr:cNvGrpSpPr>
          <a:grpSpLocks/>
        </xdr:cNvGrpSpPr>
      </xdr:nvGrpSpPr>
      <xdr:grpSpPr bwMode="auto">
        <a:xfrm>
          <a:off x="6966934" y="4177585"/>
          <a:ext cx="2966612" cy="2211946"/>
          <a:chOff x="2721636" y="1622446"/>
          <a:chExt cx="2958163" cy="2075395"/>
        </a:xfrm>
      </xdr:grpSpPr>
      <xdr:grpSp>
        <xdr:nvGrpSpPr>
          <xdr:cNvPr id="44" name="组合 45">
            <a:extLst>
              <a:ext uri="{FF2B5EF4-FFF2-40B4-BE49-F238E27FC236}">
                <a16:creationId xmlns:a16="http://schemas.microsoft.com/office/drawing/2014/main" id="{AF20352A-022B-7B41-B56C-8801E2F480B7}"/>
              </a:ext>
            </a:extLst>
          </xdr:cNvPr>
          <xdr:cNvGrpSpPr>
            <a:grpSpLocks/>
          </xdr:cNvGrpSpPr>
        </xdr:nvGrpSpPr>
        <xdr:grpSpPr bwMode="auto">
          <a:xfrm>
            <a:off x="2721636" y="1483087"/>
            <a:ext cx="2958163" cy="2214754"/>
            <a:chOff x="4267200" y="2301955"/>
            <a:chExt cx="2032001" cy="2168445"/>
          </a:xfrm>
        </xdr:grpSpPr>
        <xdr:sp macro="" textlink="">
          <xdr:nvSpPr>
            <xdr:cNvPr id="47" name="矩形 48">
              <a:extLst>
                <a:ext uri="{FF2B5EF4-FFF2-40B4-BE49-F238E27FC236}">
                  <a16:creationId xmlns:a16="http://schemas.microsoft.com/office/drawing/2014/main" id="{86AA5B99-EE9D-4A4F-B573-A466AA65F255}"/>
                </a:ext>
              </a:extLst>
            </xdr:cNvPr>
            <xdr:cNvSpPr/>
          </xdr:nvSpPr>
          <xdr:spPr>
            <a:xfrm>
              <a:off x="4267200" y="2296632"/>
              <a:ext cx="2032001" cy="342605"/>
            </a:xfrm>
            <a:prstGeom prst="rect">
              <a:avLst/>
            </a:prstGeom>
            <a:solidFill>
              <a:schemeClr val="accent5">
                <a:lumMod val="50000"/>
              </a:schemeClr>
            </a:solidFill>
            <a:ln w="6350">
              <a:solidFill>
                <a:schemeClr val="accent5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bpm_external_inspection_schedule_detail</a:t>
              </a:r>
              <a:r>
                <a:rPr lang="en-US" altLang="zh-CN" sz="900" b="0" baseline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 </a:t>
              </a:r>
            </a:p>
            <a:p>
              <a:pPr algn="l">
                <a:lnSpc>
                  <a:spcPts val="1100"/>
                </a:lnSpc>
              </a:pPr>
              <a:r>
                <a:rPr lang="zh-CN" altLang="en-US" sz="900" b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报检安排</a:t>
              </a:r>
            </a:p>
          </xdr:txBody>
        </xdr:sp>
        <xdr:sp macro="" textlink="">
          <xdr:nvSpPr>
            <xdr:cNvPr id="48" name="矩形 49">
              <a:extLst>
                <a:ext uri="{FF2B5EF4-FFF2-40B4-BE49-F238E27FC236}">
                  <a16:creationId xmlns:a16="http://schemas.microsoft.com/office/drawing/2014/main" id="{A86CAAB9-2D3C-E541-B866-8FED3B263E85}"/>
                </a:ext>
              </a:extLst>
            </xdr:cNvPr>
            <xdr:cNvSpPr/>
          </xdr:nvSpPr>
          <xdr:spPr>
            <a:xfrm>
              <a:off x="4267200" y="2639237"/>
              <a:ext cx="2032001" cy="189023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 </a:t>
              </a:r>
              <a:r>
                <a:rPr lang="zh-CN" altLang="en-US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表</a:t>
              </a: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</a:p>
          </xdr:txBody>
        </xdr:sp>
        <xdr:sp macro="" textlink="">
          <xdr:nvSpPr>
            <xdr:cNvPr id="49" name="矩形 50">
              <a:extLst>
                <a:ext uri="{FF2B5EF4-FFF2-40B4-BE49-F238E27FC236}">
                  <a16:creationId xmlns:a16="http://schemas.microsoft.com/office/drawing/2014/main" id="{3DBF8E17-6629-0D40-BF94-29B1899A00A1}"/>
                </a:ext>
              </a:extLst>
            </xdr:cNvPr>
            <xdr:cNvSpPr/>
          </xdr:nvSpPr>
          <xdr:spPr>
            <a:xfrm>
              <a:off x="4267200" y="2828260"/>
              <a:ext cx="2032001" cy="212651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PROJECT_ID </a:t>
              </a:r>
              <a:r>
                <a:rPr lang="zh-CN" altLang="en-US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项目 </a:t>
              </a: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</a:p>
          </xdr:txBody>
        </xdr:sp>
        <xdr:sp macro="" textlink="">
          <xdr:nvSpPr>
            <xdr:cNvPr id="50" name="矩形 51">
              <a:extLst>
                <a:ext uri="{FF2B5EF4-FFF2-40B4-BE49-F238E27FC236}">
                  <a16:creationId xmlns:a16="http://schemas.microsoft.com/office/drawing/2014/main" id="{96294969-FD84-6743-80B4-057F6050864F}"/>
                </a:ext>
              </a:extLst>
            </xdr:cNvPr>
            <xdr:cNvSpPr/>
          </xdr:nvSpPr>
          <xdr:spPr>
            <a:xfrm>
              <a:off x="4267200" y="3040911"/>
              <a:ext cx="2032001" cy="200837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ORG_ID </a:t>
              </a:r>
              <a:r>
                <a:rPr lang="zh-CN" altLang="en-US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组织</a:t>
              </a: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</a:p>
          </xdr:txBody>
        </xdr:sp>
        <xdr:sp macro="" textlink="">
          <xdr:nvSpPr>
            <xdr:cNvPr id="51" name="矩形 52">
              <a:extLst>
                <a:ext uri="{FF2B5EF4-FFF2-40B4-BE49-F238E27FC236}">
                  <a16:creationId xmlns:a16="http://schemas.microsoft.com/office/drawing/2014/main" id="{799D4E58-7934-5949-B962-9BDC42BF9588}"/>
                </a:ext>
              </a:extLst>
            </xdr:cNvPr>
            <xdr:cNvSpPr/>
          </xdr:nvSpPr>
          <xdr:spPr>
            <a:xfrm>
              <a:off x="4267200" y="3241749"/>
              <a:ext cx="2032001" cy="200837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report_type </a:t>
              </a:r>
              <a:r>
                <a:rPr lang="zh-CN" altLang="en-US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报告类型</a:t>
              </a:r>
              <a:endParaRPr lang="en-US" altLang="zh-CN" sz="900" b="0">
                <a:solidFill>
                  <a:schemeClr val="accent5">
                    <a:lumMod val="75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 macro="" textlink="">
          <xdr:nvSpPr>
            <xdr:cNvPr id="52" name="矩形 53">
              <a:extLst>
                <a:ext uri="{FF2B5EF4-FFF2-40B4-BE49-F238E27FC236}">
                  <a16:creationId xmlns:a16="http://schemas.microsoft.com/office/drawing/2014/main" id="{65EFC5DE-7F14-EE4A-A414-7E95E71BB130}"/>
                </a:ext>
              </a:extLst>
            </xdr:cNvPr>
            <xdr:cNvSpPr/>
          </xdr:nvSpPr>
          <xdr:spPr>
            <a:xfrm>
              <a:off x="4267200" y="3454400"/>
              <a:ext cx="2032001" cy="189023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reports </a:t>
              </a:r>
              <a:r>
                <a:rPr lang="zh-CN" altLang="en-US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报告 </a:t>
              </a: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JSON</a:t>
              </a:r>
              <a:endParaRPr lang="zh-CN" altLang="en-US" sz="900" b="0">
                <a:solidFill>
                  <a:schemeClr val="accent5">
                    <a:lumMod val="50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 macro="" textlink="">
          <xdr:nvSpPr>
            <xdr:cNvPr id="53" name="矩形 54">
              <a:extLst>
                <a:ext uri="{FF2B5EF4-FFF2-40B4-BE49-F238E27FC236}">
                  <a16:creationId xmlns:a16="http://schemas.microsoft.com/office/drawing/2014/main" id="{55D931BF-4A46-BB4F-9A94-331881229B27}"/>
                </a:ext>
              </a:extLst>
            </xdr:cNvPr>
            <xdr:cNvSpPr/>
          </xdr:nvSpPr>
          <xdr:spPr>
            <a:xfrm>
              <a:off x="4267200" y="3655237"/>
              <a:ext cx="2032001" cy="200837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schedule_id</a:t>
              </a:r>
              <a:r>
                <a:rPr lang="zh-CN" altLang="en-US" sz="900" b="0" baseline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 外检安排的</a:t>
              </a:r>
              <a:r>
                <a:rPr lang="en-US" altLang="zh-CN" sz="900" b="0" baseline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  <a:endParaRPr lang="en-US" altLang="zh-CN" sz="900" b="0">
                <a:solidFill>
                  <a:schemeClr val="accent5">
                    <a:lumMod val="50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 macro="" textlink="">
          <xdr:nvSpPr>
            <xdr:cNvPr id="54" name="矩形 55">
              <a:extLst>
                <a:ext uri="{FF2B5EF4-FFF2-40B4-BE49-F238E27FC236}">
                  <a16:creationId xmlns:a16="http://schemas.microsoft.com/office/drawing/2014/main" id="{F3D08429-3FE9-CC47-B46D-0665F76D3EFC}"/>
                </a:ext>
              </a:extLst>
            </xdr:cNvPr>
            <xdr:cNvSpPr/>
          </xdr:nvSpPr>
          <xdr:spPr>
            <a:xfrm>
              <a:off x="4267200" y="3856074"/>
              <a:ext cx="2032001" cy="200837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act_task_ids</a:t>
              </a:r>
              <a:r>
                <a:rPr lang="zh-CN" altLang="en-US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 任务</a:t>
              </a: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IDs</a:t>
              </a:r>
              <a:endParaRPr lang="zh-CN" altLang="en-US" sz="900" b="0">
                <a:solidFill>
                  <a:schemeClr val="accent5">
                    <a:lumMod val="50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 macro="" textlink="">
          <xdr:nvSpPr>
            <xdr:cNvPr id="55" name="矩形 56">
              <a:extLst>
                <a:ext uri="{FF2B5EF4-FFF2-40B4-BE49-F238E27FC236}">
                  <a16:creationId xmlns:a16="http://schemas.microsoft.com/office/drawing/2014/main" id="{F6F33330-F09E-A04B-9F82-83DDF95FF1DF}"/>
                </a:ext>
              </a:extLst>
            </xdr:cNvPr>
            <xdr:cNvSpPr/>
          </xdr:nvSpPr>
          <xdr:spPr>
            <a:xfrm>
              <a:off x="4267200" y="4056912"/>
              <a:ext cx="2032001" cy="212651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rgbClr val="FF0000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report_id</a:t>
              </a:r>
              <a:r>
                <a:rPr lang="en-US" altLang="zh-CN" sz="900" b="0" baseline="0">
                  <a:solidFill>
                    <a:srgbClr val="FF0000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 </a:t>
              </a:r>
              <a:r>
                <a:rPr lang="zh-CN" altLang="en-US" sz="900" b="0" baseline="0">
                  <a:solidFill>
                    <a:srgbClr val="FF0000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报告</a:t>
              </a:r>
              <a:r>
                <a:rPr lang="en-US" altLang="zh-CN" sz="900" b="0" baseline="0">
                  <a:solidFill>
                    <a:srgbClr val="FF0000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 &lt;</a:t>
              </a:r>
              <a:r>
                <a:rPr lang="zh-CN" altLang="en-US" sz="900" b="0" baseline="0">
                  <a:solidFill>
                    <a:srgbClr val="FF0000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删除</a:t>
              </a:r>
              <a:r>
                <a:rPr lang="en-US" altLang="zh-CN" sz="900" b="0" baseline="0">
                  <a:solidFill>
                    <a:srgbClr val="FF0000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&gt;</a:t>
              </a:r>
              <a:endParaRPr lang="en-US" altLang="zh-CN" sz="900" b="0">
                <a:solidFill>
                  <a:srgbClr val="FF0000"/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 macro="" textlink="">
          <xdr:nvSpPr>
            <xdr:cNvPr id="56" name="矩形 57">
              <a:extLst>
                <a:ext uri="{FF2B5EF4-FFF2-40B4-BE49-F238E27FC236}">
                  <a16:creationId xmlns:a16="http://schemas.microsoft.com/office/drawing/2014/main" id="{2F0153CA-C01E-7A4F-A515-E301D55BED15}"/>
                </a:ext>
              </a:extLst>
            </xdr:cNvPr>
            <xdr:cNvSpPr/>
          </xdr:nvSpPr>
          <xdr:spPr>
            <a:xfrm>
              <a:off x="4267200" y="4269563"/>
              <a:ext cx="2032001" cy="200837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rgbClr val="0070C0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uploaded_reports</a:t>
              </a:r>
              <a:r>
                <a:rPr lang="zh-CN" altLang="en-US" sz="900" b="0" baseline="0">
                  <a:solidFill>
                    <a:srgbClr val="0070C0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 上传的报告</a:t>
              </a:r>
              <a:endParaRPr lang="en-US" altLang="zh-CN" sz="900" b="0">
                <a:solidFill>
                  <a:srgbClr val="0070C0"/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</xdr:grpSp>
      <xdr:sp macro="" textlink="">
        <xdr:nvSpPr>
          <xdr:cNvPr id="45" name="矩形 44">
            <a:extLst>
              <a:ext uri="{FF2B5EF4-FFF2-40B4-BE49-F238E27FC236}">
                <a16:creationId xmlns:a16="http://schemas.microsoft.com/office/drawing/2014/main" id="{A958D874-461B-5F44-9BAF-09CD151DD479}"/>
              </a:ext>
            </a:extLst>
          </xdr:cNvPr>
          <xdr:cNvSpPr/>
        </xdr:nvSpPr>
        <xdr:spPr>
          <a:xfrm>
            <a:off x="2721636" y="1827572"/>
            <a:ext cx="2958163" cy="217193"/>
          </a:xfrm>
          <a:prstGeom prst="rect">
            <a:avLst/>
          </a:prstGeom>
          <a:noFill/>
          <a:ln w="63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endParaRPr lang="zh-CN" altLang="en-US"/>
          </a:p>
        </xdr:txBody>
      </xdr:sp>
      <xdr:sp macro="" textlink="">
        <xdr:nvSpPr>
          <xdr:cNvPr id="46" name="矩形 45">
            <a:extLst>
              <a:ext uri="{FF2B5EF4-FFF2-40B4-BE49-F238E27FC236}">
                <a16:creationId xmlns:a16="http://schemas.microsoft.com/office/drawing/2014/main" id="{036F59A4-B8C6-3749-BA36-EDC96568C73B}"/>
              </a:ext>
            </a:extLst>
          </xdr:cNvPr>
          <xdr:cNvSpPr/>
        </xdr:nvSpPr>
        <xdr:spPr>
          <a:xfrm>
            <a:off x="2721636" y="3070396"/>
            <a:ext cx="2958163" cy="422319"/>
          </a:xfrm>
          <a:prstGeom prst="rect">
            <a:avLst/>
          </a:prstGeom>
          <a:noFill/>
          <a:ln w="63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endParaRPr lang="zh-CN" altLang="en-US"/>
          </a:p>
        </xdr:txBody>
      </xdr:sp>
    </xdr:grpSp>
    <xdr:clientData/>
  </xdr:twoCellAnchor>
  <xdr:twoCellAnchor>
    <xdr:from>
      <xdr:col>17</xdr:col>
      <xdr:colOff>533400</xdr:colOff>
      <xdr:row>5</xdr:row>
      <xdr:rowOff>88900</xdr:rowOff>
    </xdr:from>
    <xdr:to>
      <xdr:col>21</xdr:col>
      <xdr:colOff>215900</xdr:colOff>
      <xdr:row>16</xdr:row>
      <xdr:rowOff>50800</xdr:rowOff>
    </xdr:to>
    <xdr:grpSp>
      <xdr:nvGrpSpPr>
        <xdr:cNvPr id="57" name="组合 58">
          <a:extLst>
            <a:ext uri="{FF2B5EF4-FFF2-40B4-BE49-F238E27FC236}">
              <a16:creationId xmlns:a16="http://schemas.microsoft.com/office/drawing/2014/main" id="{2F119D48-5529-234A-9A14-112BB7ABFBB3}"/>
            </a:ext>
          </a:extLst>
        </xdr:cNvPr>
        <xdr:cNvGrpSpPr>
          <a:grpSpLocks/>
        </xdr:cNvGrpSpPr>
      </xdr:nvGrpSpPr>
      <xdr:grpSpPr bwMode="auto">
        <a:xfrm>
          <a:off x="14825372" y="1117421"/>
          <a:ext cx="3045317" cy="2224647"/>
          <a:chOff x="2721636" y="1622446"/>
          <a:chExt cx="2958163" cy="2075395"/>
        </a:xfrm>
      </xdr:grpSpPr>
      <xdr:grpSp>
        <xdr:nvGrpSpPr>
          <xdr:cNvPr id="58" name="组合 59">
            <a:extLst>
              <a:ext uri="{FF2B5EF4-FFF2-40B4-BE49-F238E27FC236}">
                <a16:creationId xmlns:a16="http://schemas.microsoft.com/office/drawing/2014/main" id="{538C6678-E7EF-1248-9FFD-22E11F43FB90}"/>
              </a:ext>
            </a:extLst>
          </xdr:cNvPr>
          <xdr:cNvGrpSpPr>
            <a:grpSpLocks/>
          </xdr:cNvGrpSpPr>
        </xdr:nvGrpSpPr>
        <xdr:grpSpPr bwMode="auto">
          <a:xfrm>
            <a:off x="2721636" y="1483087"/>
            <a:ext cx="2958163" cy="2214754"/>
            <a:chOff x="4267200" y="2301955"/>
            <a:chExt cx="2032001" cy="2168445"/>
          </a:xfrm>
        </xdr:grpSpPr>
        <xdr:sp macro="" textlink="">
          <xdr:nvSpPr>
            <xdr:cNvPr id="61" name="矩形 62">
              <a:extLst>
                <a:ext uri="{FF2B5EF4-FFF2-40B4-BE49-F238E27FC236}">
                  <a16:creationId xmlns:a16="http://schemas.microsoft.com/office/drawing/2014/main" id="{A9D19F83-3DD2-9845-97DB-ECEC05440023}"/>
                </a:ext>
              </a:extLst>
            </xdr:cNvPr>
            <xdr:cNvSpPr/>
          </xdr:nvSpPr>
          <xdr:spPr>
            <a:xfrm>
              <a:off x="4267200" y="2297452"/>
              <a:ext cx="2032001" cy="340624"/>
            </a:xfrm>
            <a:prstGeom prst="rect">
              <a:avLst/>
            </a:prstGeom>
            <a:solidFill>
              <a:schemeClr val="accent5">
                <a:lumMod val="50000"/>
              </a:schemeClr>
            </a:solidFill>
            <a:ln w="6350">
              <a:solidFill>
                <a:schemeClr val="accent5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bpm_external_inspection_confirm</a:t>
              </a:r>
              <a:r>
                <a:rPr lang="en-US" altLang="zh-CN" sz="900" b="0" baseline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 </a:t>
              </a:r>
              <a:r>
                <a:rPr lang="zh-CN" altLang="en-US" sz="900" b="0" baseline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 </a:t>
              </a:r>
              <a:r>
                <a:rPr lang="zh-CN" altLang="en-US" sz="900" b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外检文件上传确认</a:t>
              </a:r>
            </a:p>
          </xdr:txBody>
        </xdr:sp>
        <xdr:sp macro="" textlink="">
          <xdr:nvSpPr>
            <xdr:cNvPr id="62" name="矩形 63">
              <a:extLst>
                <a:ext uri="{FF2B5EF4-FFF2-40B4-BE49-F238E27FC236}">
                  <a16:creationId xmlns:a16="http://schemas.microsoft.com/office/drawing/2014/main" id="{8AE81687-1A28-E141-8800-54E1AA1325A8}"/>
                </a:ext>
              </a:extLst>
            </xdr:cNvPr>
            <xdr:cNvSpPr/>
          </xdr:nvSpPr>
          <xdr:spPr>
            <a:xfrm>
              <a:off x="4267200" y="2638076"/>
              <a:ext cx="2032001" cy="199676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 </a:t>
              </a:r>
              <a:r>
                <a:rPr lang="zh-CN" altLang="en-US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表</a:t>
              </a: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</a:p>
          </xdr:txBody>
        </xdr:sp>
        <xdr:sp macro="" textlink="">
          <xdr:nvSpPr>
            <xdr:cNvPr id="63" name="矩形 64">
              <a:extLst>
                <a:ext uri="{FF2B5EF4-FFF2-40B4-BE49-F238E27FC236}">
                  <a16:creationId xmlns:a16="http://schemas.microsoft.com/office/drawing/2014/main" id="{F4C986F7-DA5C-3941-B1E9-E3EE900D76FB}"/>
                </a:ext>
              </a:extLst>
            </xdr:cNvPr>
            <xdr:cNvSpPr/>
          </xdr:nvSpPr>
          <xdr:spPr>
            <a:xfrm>
              <a:off x="4267200" y="2837752"/>
              <a:ext cx="2032001" cy="211422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PROJECT_ID </a:t>
              </a:r>
              <a:r>
                <a:rPr lang="zh-CN" altLang="en-US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项目 </a:t>
              </a: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</a:p>
          </xdr:txBody>
        </xdr:sp>
        <xdr:sp macro="" textlink="">
          <xdr:nvSpPr>
            <xdr:cNvPr id="64" name="矩形 65">
              <a:extLst>
                <a:ext uri="{FF2B5EF4-FFF2-40B4-BE49-F238E27FC236}">
                  <a16:creationId xmlns:a16="http://schemas.microsoft.com/office/drawing/2014/main" id="{F41A63F5-F075-0145-AED2-2B9C94CCF913}"/>
                </a:ext>
              </a:extLst>
            </xdr:cNvPr>
            <xdr:cNvSpPr/>
          </xdr:nvSpPr>
          <xdr:spPr>
            <a:xfrm>
              <a:off x="4267200" y="3049174"/>
              <a:ext cx="2032001" cy="199676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ORG_ID </a:t>
              </a:r>
              <a:r>
                <a:rPr lang="zh-CN" altLang="en-US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组织</a:t>
              </a: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</a:p>
          </xdr:txBody>
        </xdr:sp>
        <xdr:sp macro="" textlink="">
          <xdr:nvSpPr>
            <xdr:cNvPr id="65" name="矩形 66">
              <a:extLst>
                <a:ext uri="{FF2B5EF4-FFF2-40B4-BE49-F238E27FC236}">
                  <a16:creationId xmlns:a16="http://schemas.microsoft.com/office/drawing/2014/main" id="{36E08A78-FE76-C04A-8013-57A2A1934B0E}"/>
                </a:ext>
              </a:extLst>
            </xdr:cNvPr>
            <xdr:cNvSpPr/>
          </xdr:nvSpPr>
          <xdr:spPr>
            <a:xfrm>
              <a:off x="4267200" y="3248851"/>
              <a:ext cx="2032001" cy="199676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history_id </a:t>
              </a:r>
              <a:r>
                <a:rPr lang="zh-CN" altLang="en-US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报告上传历史</a:t>
              </a:r>
              <a:endParaRPr lang="en-US" altLang="zh-CN" sz="900" b="0">
                <a:solidFill>
                  <a:schemeClr val="accent5">
                    <a:lumMod val="75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 macro="" textlink="">
          <xdr:nvSpPr>
            <xdr:cNvPr id="66" name="矩形 67">
              <a:extLst>
                <a:ext uri="{FF2B5EF4-FFF2-40B4-BE49-F238E27FC236}">
                  <a16:creationId xmlns:a16="http://schemas.microsoft.com/office/drawing/2014/main" id="{FC9A86F4-CD35-6945-B372-FDF0101BE325}"/>
                </a:ext>
              </a:extLst>
            </xdr:cNvPr>
            <xdr:cNvSpPr/>
          </xdr:nvSpPr>
          <xdr:spPr>
            <a:xfrm>
              <a:off x="4267200" y="3460273"/>
              <a:ext cx="2032001" cy="187931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REPORTS</a:t>
              </a:r>
              <a:r>
                <a:rPr lang="zh-CN" altLang="en-US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 报告（</a:t>
              </a: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JSON</a:t>
              </a:r>
              <a:r>
                <a:rPr lang="zh-CN" altLang="en-US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）</a:t>
              </a: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reportId,</a:t>
              </a:r>
              <a:r>
                <a:rPr lang="en-US" altLang="zh-CN" sz="900" b="0" baseline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 fileId</a:t>
              </a:r>
              <a:endParaRPr lang="zh-CN" altLang="en-US" sz="900" b="0">
                <a:solidFill>
                  <a:schemeClr val="accent5">
                    <a:lumMod val="50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 macro="" textlink="">
          <xdr:nvSpPr>
            <xdr:cNvPr id="67" name="矩形 68">
              <a:extLst>
                <a:ext uri="{FF2B5EF4-FFF2-40B4-BE49-F238E27FC236}">
                  <a16:creationId xmlns:a16="http://schemas.microsoft.com/office/drawing/2014/main" id="{61AA35A8-015E-6844-A317-9C3D851AC089}"/>
                </a:ext>
              </a:extLst>
            </xdr:cNvPr>
            <xdr:cNvSpPr/>
          </xdr:nvSpPr>
          <xdr:spPr>
            <a:xfrm>
              <a:off x="4267200" y="3659949"/>
              <a:ext cx="2032001" cy="199676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second_upload </a:t>
              </a:r>
              <a:r>
                <a:rPr lang="zh-CN" altLang="en-US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二次上传</a:t>
              </a:r>
              <a:endParaRPr lang="en-US" altLang="zh-CN" sz="900" b="0">
                <a:solidFill>
                  <a:schemeClr val="accent5">
                    <a:lumMod val="50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 macro="" textlink="">
          <xdr:nvSpPr>
            <xdr:cNvPr id="68" name="矩形 69">
              <a:extLst>
                <a:ext uri="{FF2B5EF4-FFF2-40B4-BE49-F238E27FC236}">
                  <a16:creationId xmlns:a16="http://schemas.microsoft.com/office/drawing/2014/main" id="{82C2C0E3-0519-B247-9EC0-73ECB4581C3B}"/>
                </a:ext>
              </a:extLst>
            </xdr:cNvPr>
            <xdr:cNvSpPr/>
          </xdr:nvSpPr>
          <xdr:spPr>
            <a:xfrm>
              <a:off x="4267200" y="3859625"/>
              <a:ext cx="2032001" cy="199676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SERIES_NO</a:t>
              </a:r>
              <a:r>
                <a:rPr lang="zh-CN" altLang="en-US" sz="900" b="0" baseline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 报告编号</a:t>
              </a:r>
              <a:endParaRPr lang="zh-CN" altLang="en-US" sz="900" b="0">
                <a:solidFill>
                  <a:schemeClr val="accent5">
                    <a:lumMod val="50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 macro="" textlink="">
          <xdr:nvSpPr>
            <xdr:cNvPr id="69" name="矩形 70">
              <a:extLst>
                <a:ext uri="{FF2B5EF4-FFF2-40B4-BE49-F238E27FC236}">
                  <a16:creationId xmlns:a16="http://schemas.microsoft.com/office/drawing/2014/main" id="{0278083A-FFC9-4648-93F2-C928C1CB9B22}"/>
                </a:ext>
              </a:extLst>
            </xdr:cNvPr>
            <xdr:cNvSpPr/>
          </xdr:nvSpPr>
          <xdr:spPr>
            <a:xfrm>
              <a:off x="4267200" y="4059302"/>
              <a:ext cx="2032001" cy="211422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already_uploaded</a:t>
              </a:r>
              <a:r>
                <a:rPr lang="en-US" altLang="zh-CN" sz="900" b="0" baseline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 </a:t>
              </a:r>
              <a:r>
                <a:rPr lang="zh-CN" altLang="en-US" sz="900" b="0" baseline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已经上传</a:t>
              </a:r>
              <a:endParaRPr lang="en-US" altLang="zh-CN" sz="900" b="0">
                <a:solidFill>
                  <a:schemeClr val="accent5">
                    <a:lumMod val="50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 macro="" textlink="">
          <xdr:nvSpPr>
            <xdr:cNvPr id="70" name="矩形 71">
              <a:extLst>
                <a:ext uri="{FF2B5EF4-FFF2-40B4-BE49-F238E27FC236}">
                  <a16:creationId xmlns:a16="http://schemas.microsoft.com/office/drawing/2014/main" id="{5E91C986-580C-CB49-9E3F-DC69E432EC69}"/>
                </a:ext>
              </a:extLst>
            </xdr:cNvPr>
            <xdr:cNvSpPr/>
          </xdr:nvSpPr>
          <xdr:spPr>
            <a:xfrm>
              <a:off x="4267200" y="4270724"/>
              <a:ext cx="2032001" cy="199676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qrCode</a:t>
              </a:r>
            </a:p>
          </xdr:txBody>
        </xdr:sp>
      </xdr:grpSp>
      <xdr:sp macro="" textlink="">
        <xdr:nvSpPr>
          <xdr:cNvPr id="59" name="矩形 60">
            <a:extLst>
              <a:ext uri="{FF2B5EF4-FFF2-40B4-BE49-F238E27FC236}">
                <a16:creationId xmlns:a16="http://schemas.microsoft.com/office/drawing/2014/main" id="{72891E5B-F351-E642-8C73-B2EED9299A6E}"/>
              </a:ext>
            </a:extLst>
          </xdr:cNvPr>
          <xdr:cNvSpPr/>
        </xdr:nvSpPr>
        <xdr:spPr>
          <a:xfrm>
            <a:off x="2721636" y="1826387"/>
            <a:ext cx="2958163" cy="215937"/>
          </a:xfrm>
          <a:prstGeom prst="rect">
            <a:avLst/>
          </a:prstGeom>
          <a:noFill/>
          <a:ln w="63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endParaRPr lang="zh-CN" altLang="en-US"/>
          </a:p>
        </xdr:txBody>
      </xdr:sp>
      <xdr:sp macro="" textlink="">
        <xdr:nvSpPr>
          <xdr:cNvPr id="60" name="矩形 61">
            <a:extLst>
              <a:ext uri="{FF2B5EF4-FFF2-40B4-BE49-F238E27FC236}">
                <a16:creationId xmlns:a16="http://schemas.microsoft.com/office/drawing/2014/main" id="{05253D4F-AFA1-0C4B-BB4A-240DF14A4970}"/>
              </a:ext>
            </a:extLst>
          </xdr:cNvPr>
          <xdr:cNvSpPr/>
        </xdr:nvSpPr>
        <xdr:spPr>
          <a:xfrm>
            <a:off x="2721636" y="3074023"/>
            <a:ext cx="2958163" cy="419878"/>
          </a:xfrm>
          <a:prstGeom prst="rect">
            <a:avLst/>
          </a:prstGeom>
          <a:noFill/>
          <a:ln w="63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endParaRPr lang="zh-CN" altLang="en-US"/>
          </a:p>
        </xdr:txBody>
      </xdr:sp>
    </xdr:grpSp>
    <xdr:clientData/>
  </xdr:twoCellAnchor>
  <xdr:twoCellAnchor>
    <xdr:from>
      <xdr:col>22</xdr:col>
      <xdr:colOff>703509</xdr:colOff>
      <xdr:row>2</xdr:row>
      <xdr:rowOff>65289</xdr:rowOff>
    </xdr:from>
    <xdr:to>
      <xdr:col>26</xdr:col>
      <xdr:colOff>396204</xdr:colOff>
      <xdr:row>13</xdr:row>
      <xdr:rowOff>27188</xdr:rowOff>
    </xdr:to>
    <xdr:grpSp>
      <xdr:nvGrpSpPr>
        <xdr:cNvPr id="71" name="组合 72">
          <a:extLst>
            <a:ext uri="{FF2B5EF4-FFF2-40B4-BE49-F238E27FC236}">
              <a16:creationId xmlns:a16="http://schemas.microsoft.com/office/drawing/2014/main" id="{2BC3FF09-53BC-D24D-95D9-773D713A90EE}"/>
            </a:ext>
          </a:extLst>
        </xdr:cNvPr>
        <xdr:cNvGrpSpPr>
          <a:grpSpLocks/>
        </xdr:cNvGrpSpPr>
      </xdr:nvGrpSpPr>
      <xdr:grpSpPr bwMode="auto">
        <a:xfrm>
          <a:off x="19199002" y="476697"/>
          <a:ext cx="3055512" cy="2224646"/>
          <a:chOff x="2721636" y="1622446"/>
          <a:chExt cx="2958163" cy="2075395"/>
        </a:xfrm>
      </xdr:grpSpPr>
      <xdr:grpSp>
        <xdr:nvGrpSpPr>
          <xdr:cNvPr id="72" name="组合 73">
            <a:extLst>
              <a:ext uri="{FF2B5EF4-FFF2-40B4-BE49-F238E27FC236}">
                <a16:creationId xmlns:a16="http://schemas.microsoft.com/office/drawing/2014/main" id="{6C2395FC-16EB-0847-98C2-6C8EE74F46E4}"/>
              </a:ext>
            </a:extLst>
          </xdr:cNvPr>
          <xdr:cNvGrpSpPr>
            <a:grpSpLocks/>
          </xdr:cNvGrpSpPr>
        </xdr:nvGrpSpPr>
        <xdr:grpSpPr bwMode="auto">
          <a:xfrm>
            <a:off x="2721636" y="1483087"/>
            <a:ext cx="2958163" cy="2214754"/>
            <a:chOff x="4267200" y="2301955"/>
            <a:chExt cx="2032001" cy="2168445"/>
          </a:xfrm>
        </xdr:grpSpPr>
        <xdr:sp macro="" textlink="">
          <xdr:nvSpPr>
            <xdr:cNvPr id="75" name="矩形 76">
              <a:extLst>
                <a:ext uri="{FF2B5EF4-FFF2-40B4-BE49-F238E27FC236}">
                  <a16:creationId xmlns:a16="http://schemas.microsoft.com/office/drawing/2014/main" id="{11AC95E2-1AFA-F048-AA5F-CEECEE4C4405}"/>
                </a:ext>
              </a:extLst>
            </xdr:cNvPr>
            <xdr:cNvSpPr/>
          </xdr:nvSpPr>
          <xdr:spPr>
            <a:xfrm>
              <a:off x="4267200" y="2297452"/>
              <a:ext cx="2032001" cy="340624"/>
            </a:xfrm>
            <a:prstGeom prst="rect">
              <a:avLst/>
            </a:prstGeom>
            <a:solidFill>
              <a:schemeClr val="accent5">
                <a:lumMod val="50000"/>
              </a:schemeClr>
            </a:solidFill>
            <a:ln w="6350">
              <a:solidFill>
                <a:schemeClr val="accent5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bpm_external_inspection_upload_histories</a:t>
              </a:r>
              <a:r>
                <a:rPr lang="en-US" altLang="zh-CN" sz="900" b="0" baseline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 </a:t>
              </a:r>
              <a:r>
                <a:rPr lang="zh-CN" altLang="en-US" sz="900" b="0" baseline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 </a:t>
              </a:r>
              <a:r>
                <a:rPr lang="zh-CN" altLang="en-US" sz="900" b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外检文件上传历史</a:t>
              </a:r>
            </a:p>
          </xdr:txBody>
        </xdr:sp>
        <xdr:sp macro="" textlink="">
          <xdr:nvSpPr>
            <xdr:cNvPr id="76" name="矩形 77">
              <a:extLst>
                <a:ext uri="{FF2B5EF4-FFF2-40B4-BE49-F238E27FC236}">
                  <a16:creationId xmlns:a16="http://schemas.microsoft.com/office/drawing/2014/main" id="{5E105609-AFCF-B346-82A8-5B19CEB2D01B}"/>
                </a:ext>
              </a:extLst>
            </xdr:cNvPr>
            <xdr:cNvSpPr/>
          </xdr:nvSpPr>
          <xdr:spPr>
            <a:xfrm>
              <a:off x="4267200" y="2638076"/>
              <a:ext cx="2032001" cy="211422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 </a:t>
              </a:r>
              <a:r>
                <a:rPr lang="zh-CN" altLang="en-US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表</a:t>
              </a: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</a:p>
          </xdr:txBody>
        </xdr:sp>
        <xdr:sp macro="" textlink="">
          <xdr:nvSpPr>
            <xdr:cNvPr id="77" name="矩形 78">
              <a:extLst>
                <a:ext uri="{FF2B5EF4-FFF2-40B4-BE49-F238E27FC236}">
                  <a16:creationId xmlns:a16="http://schemas.microsoft.com/office/drawing/2014/main" id="{F8E9A0FE-9D07-294F-8962-FAE44848E329}"/>
                </a:ext>
              </a:extLst>
            </xdr:cNvPr>
            <xdr:cNvSpPr/>
          </xdr:nvSpPr>
          <xdr:spPr>
            <a:xfrm>
              <a:off x="4267200" y="2849498"/>
              <a:ext cx="2032001" cy="187931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PROJECT_ID </a:t>
              </a:r>
              <a:r>
                <a:rPr lang="zh-CN" altLang="en-US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项目 </a:t>
              </a: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</a:p>
          </xdr:txBody>
        </xdr:sp>
        <xdr:sp macro="" textlink="">
          <xdr:nvSpPr>
            <xdr:cNvPr id="78" name="矩形 79">
              <a:extLst>
                <a:ext uri="{FF2B5EF4-FFF2-40B4-BE49-F238E27FC236}">
                  <a16:creationId xmlns:a16="http://schemas.microsoft.com/office/drawing/2014/main" id="{F0DA6B0E-579D-8740-B7D9-4A732261BA9E}"/>
                </a:ext>
              </a:extLst>
            </xdr:cNvPr>
            <xdr:cNvSpPr/>
          </xdr:nvSpPr>
          <xdr:spPr>
            <a:xfrm>
              <a:off x="4267200" y="3037429"/>
              <a:ext cx="2032001" cy="199676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ORG_ID </a:t>
              </a:r>
              <a:r>
                <a:rPr lang="zh-CN" altLang="en-US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组织</a:t>
              </a: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</a:p>
          </xdr:txBody>
        </xdr:sp>
        <xdr:sp macro="" textlink="">
          <xdr:nvSpPr>
            <xdr:cNvPr id="79" name="矩形 80">
              <a:extLst>
                <a:ext uri="{FF2B5EF4-FFF2-40B4-BE49-F238E27FC236}">
                  <a16:creationId xmlns:a16="http://schemas.microsoft.com/office/drawing/2014/main" id="{3D85753B-1B3E-1143-91CC-F3FD58B97163}"/>
                </a:ext>
              </a:extLst>
            </xdr:cNvPr>
            <xdr:cNvSpPr/>
          </xdr:nvSpPr>
          <xdr:spPr>
            <a:xfrm>
              <a:off x="4267200" y="3237105"/>
              <a:ext cx="2032001" cy="211422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file_id </a:t>
              </a:r>
              <a:r>
                <a:rPr lang="zh-CN" altLang="en-US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文件</a:t>
              </a: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</a:p>
          </xdr:txBody>
        </xdr:sp>
        <xdr:sp macro="" textlink="">
          <xdr:nvSpPr>
            <xdr:cNvPr id="80" name="矩形 81">
              <a:extLst>
                <a:ext uri="{FF2B5EF4-FFF2-40B4-BE49-F238E27FC236}">
                  <a16:creationId xmlns:a16="http://schemas.microsoft.com/office/drawing/2014/main" id="{9A436EAB-1A1E-A84D-A325-E7DE004AEA2D}"/>
                </a:ext>
              </a:extLst>
            </xdr:cNvPr>
            <xdr:cNvSpPr/>
          </xdr:nvSpPr>
          <xdr:spPr>
            <a:xfrm>
              <a:off x="4267200" y="3460273"/>
              <a:ext cx="2032001" cy="187931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confirmed</a:t>
              </a:r>
              <a:r>
                <a:rPr lang="zh-CN" altLang="en-US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 已确认</a:t>
              </a:r>
            </a:p>
          </xdr:txBody>
        </xdr:sp>
        <xdr:sp macro="" textlink="">
          <xdr:nvSpPr>
            <xdr:cNvPr id="81" name="矩形 82">
              <a:extLst>
                <a:ext uri="{FF2B5EF4-FFF2-40B4-BE49-F238E27FC236}">
                  <a16:creationId xmlns:a16="http://schemas.microsoft.com/office/drawing/2014/main" id="{EBD386BD-3D95-3F48-9904-B15F3B527D2E}"/>
                </a:ext>
              </a:extLst>
            </xdr:cNvPr>
            <xdr:cNvSpPr/>
          </xdr:nvSpPr>
          <xdr:spPr>
            <a:xfrm>
              <a:off x="4267200" y="3648203"/>
              <a:ext cx="2032001" cy="211422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endParaRPr lang="zh-CN" altLang="en-US"/>
            </a:p>
          </xdr:txBody>
        </xdr:sp>
        <xdr:sp macro="" textlink="">
          <xdr:nvSpPr>
            <xdr:cNvPr id="82" name="矩形 83">
              <a:extLst>
                <a:ext uri="{FF2B5EF4-FFF2-40B4-BE49-F238E27FC236}">
                  <a16:creationId xmlns:a16="http://schemas.microsoft.com/office/drawing/2014/main" id="{DC09DC8D-F9BB-8D48-AECB-1C660BF1CE83}"/>
                </a:ext>
              </a:extLst>
            </xdr:cNvPr>
            <xdr:cNvSpPr/>
          </xdr:nvSpPr>
          <xdr:spPr>
            <a:xfrm>
              <a:off x="4267200" y="3859625"/>
              <a:ext cx="2032001" cy="199676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endParaRPr lang="zh-CN" altLang="en-US"/>
            </a:p>
          </xdr:txBody>
        </xdr:sp>
        <xdr:sp macro="" textlink="">
          <xdr:nvSpPr>
            <xdr:cNvPr id="83" name="矩形 84">
              <a:extLst>
                <a:ext uri="{FF2B5EF4-FFF2-40B4-BE49-F238E27FC236}">
                  <a16:creationId xmlns:a16="http://schemas.microsoft.com/office/drawing/2014/main" id="{64FB1E34-6847-6B44-99D3-85018DB79F6D}"/>
                </a:ext>
              </a:extLst>
            </xdr:cNvPr>
            <xdr:cNvSpPr/>
          </xdr:nvSpPr>
          <xdr:spPr>
            <a:xfrm>
              <a:off x="4267200" y="4059302"/>
              <a:ext cx="2032001" cy="211422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endParaRPr lang="zh-CN" altLang="en-US"/>
            </a:p>
          </xdr:txBody>
        </xdr:sp>
        <xdr:sp macro="" textlink="">
          <xdr:nvSpPr>
            <xdr:cNvPr id="84" name="矩形 85">
              <a:extLst>
                <a:ext uri="{FF2B5EF4-FFF2-40B4-BE49-F238E27FC236}">
                  <a16:creationId xmlns:a16="http://schemas.microsoft.com/office/drawing/2014/main" id="{CF550871-E116-DE4A-AA96-2EC4E34E6CB3}"/>
                </a:ext>
              </a:extLst>
            </xdr:cNvPr>
            <xdr:cNvSpPr/>
          </xdr:nvSpPr>
          <xdr:spPr>
            <a:xfrm>
              <a:off x="4267200" y="4270724"/>
              <a:ext cx="2032001" cy="199676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endParaRPr lang="zh-CN" altLang="en-US"/>
            </a:p>
          </xdr:txBody>
        </xdr:sp>
      </xdr:grpSp>
      <xdr:sp macro="" textlink="">
        <xdr:nvSpPr>
          <xdr:cNvPr id="73" name="矩形 74">
            <a:extLst>
              <a:ext uri="{FF2B5EF4-FFF2-40B4-BE49-F238E27FC236}">
                <a16:creationId xmlns:a16="http://schemas.microsoft.com/office/drawing/2014/main" id="{3800AC05-6464-9042-976E-81834D64D05E}"/>
              </a:ext>
            </a:extLst>
          </xdr:cNvPr>
          <xdr:cNvSpPr/>
        </xdr:nvSpPr>
        <xdr:spPr>
          <a:xfrm>
            <a:off x="2721636" y="1826387"/>
            <a:ext cx="2958163" cy="215937"/>
          </a:xfrm>
          <a:prstGeom prst="rect">
            <a:avLst/>
          </a:prstGeom>
          <a:noFill/>
          <a:ln w="63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endParaRPr lang="zh-CN" altLang="en-US"/>
          </a:p>
        </xdr:txBody>
      </xdr:sp>
      <xdr:sp macro="" textlink="">
        <xdr:nvSpPr>
          <xdr:cNvPr id="74" name="矩形 75">
            <a:extLst>
              <a:ext uri="{FF2B5EF4-FFF2-40B4-BE49-F238E27FC236}">
                <a16:creationId xmlns:a16="http://schemas.microsoft.com/office/drawing/2014/main" id="{2AC34C60-10E7-4C45-BB1C-B508AB73E991}"/>
              </a:ext>
            </a:extLst>
          </xdr:cNvPr>
          <xdr:cNvSpPr/>
        </xdr:nvSpPr>
        <xdr:spPr>
          <a:xfrm>
            <a:off x="2721636" y="3074023"/>
            <a:ext cx="2958163" cy="419878"/>
          </a:xfrm>
          <a:prstGeom prst="rect">
            <a:avLst/>
          </a:prstGeom>
          <a:noFill/>
          <a:ln w="63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endParaRPr lang="zh-CN" altLang="en-US"/>
          </a:p>
        </xdr:txBody>
      </xdr:sp>
    </xdr:grpSp>
    <xdr:clientData/>
  </xdr:twoCellAnchor>
  <xdr:twoCellAnchor>
    <xdr:from>
      <xdr:col>8</xdr:col>
      <xdr:colOff>241478</xdr:colOff>
      <xdr:row>8</xdr:row>
      <xdr:rowOff>192430</xdr:rowOff>
    </xdr:from>
    <xdr:to>
      <xdr:col>8</xdr:col>
      <xdr:colOff>242199</xdr:colOff>
      <xdr:row>27</xdr:row>
      <xdr:rowOff>93894</xdr:rowOff>
    </xdr:to>
    <xdr:cxnSp macro="">
      <xdr:nvCxnSpPr>
        <xdr:cNvPr id="105" name="连接符: 肘形 105">
          <a:extLst>
            <a:ext uri="{FF2B5EF4-FFF2-40B4-BE49-F238E27FC236}">
              <a16:creationId xmlns:a16="http://schemas.microsoft.com/office/drawing/2014/main" id="{14AE009C-1976-9E4C-BC96-9FC279FD3BFE}"/>
            </a:ext>
          </a:extLst>
        </xdr:cNvPr>
        <xdr:cNvCxnSpPr>
          <a:stCxn id="53" idx="1"/>
          <a:endCxn id="34" idx="1"/>
        </xdr:cNvCxnSpPr>
      </xdr:nvCxnSpPr>
      <xdr:spPr>
        <a:xfrm rot="10800000" flipH="1">
          <a:off x="6947078" y="1818030"/>
          <a:ext cx="721" cy="3762264"/>
        </a:xfrm>
        <a:prstGeom prst="bentConnector3">
          <a:avLst>
            <a:gd name="adj1" fmla="val -64862413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667606</xdr:colOff>
      <xdr:row>27</xdr:row>
      <xdr:rowOff>93893</xdr:rowOff>
    </xdr:from>
    <xdr:to>
      <xdr:col>8</xdr:col>
      <xdr:colOff>241309</xdr:colOff>
      <xdr:row>29</xdr:row>
      <xdr:rowOff>193479</xdr:rowOff>
    </xdr:to>
    <xdr:cxnSp macro="">
      <xdr:nvCxnSpPr>
        <xdr:cNvPr id="106" name="连接符: 肘形 111">
          <a:extLst>
            <a:ext uri="{FF2B5EF4-FFF2-40B4-BE49-F238E27FC236}">
              <a16:creationId xmlns:a16="http://schemas.microsoft.com/office/drawing/2014/main" id="{C5D8FD93-FB77-1B44-B2B8-331A6650451F}"/>
            </a:ext>
          </a:extLst>
        </xdr:cNvPr>
        <xdr:cNvCxnSpPr>
          <a:stCxn id="25" idx="3"/>
          <a:endCxn id="53" idx="1"/>
        </xdr:cNvCxnSpPr>
      </xdr:nvCxnSpPr>
      <xdr:spPr>
        <a:xfrm flipV="1">
          <a:off x="5696806" y="5580293"/>
          <a:ext cx="1250103" cy="505986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215180</xdr:colOff>
      <xdr:row>24</xdr:row>
      <xdr:rowOff>88687</xdr:rowOff>
    </xdr:from>
    <xdr:to>
      <xdr:col>3</xdr:col>
      <xdr:colOff>227880</xdr:colOff>
      <xdr:row>31</xdr:row>
      <xdr:rowOff>199837</xdr:rowOff>
    </xdr:to>
    <xdr:cxnSp macro="">
      <xdr:nvCxnSpPr>
        <xdr:cNvPr id="107" name="连接符: 肘形 116" descr="1：n">
          <a:extLst>
            <a:ext uri="{FF2B5EF4-FFF2-40B4-BE49-F238E27FC236}">
              <a16:creationId xmlns:a16="http://schemas.microsoft.com/office/drawing/2014/main" id="{E76E389B-45EA-FA44-8975-F65E3E0438BD}"/>
            </a:ext>
          </a:extLst>
        </xdr:cNvPr>
        <xdr:cNvCxnSpPr>
          <a:stCxn id="18" idx="1"/>
          <a:endCxn id="27" idx="1"/>
        </xdr:cNvCxnSpPr>
      </xdr:nvCxnSpPr>
      <xdr:spPr>
        <a:xfrm rot="10800000" flipV="1">
          <a:off x="2729780" y="4965487"/>
          <a:ext cx="12700" cy="1533550"/>
        </a:xfrm>
        <a:prstGeom prst="bentConnector3">
          <a:avLst>
            <a:gd name="adj1" fmla="val 585881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56029</xdr:colOff>
      <xdr:row>26</xdr:row>
      <xdr:rowOff>98051</xdr:rowOff>
    </xdr:from>
    <xdr:ext cx="325730" cy="627864"/>
    <xdr:sp macro="" textlink="">
      <xdr:nvSpPr>
        <xdr:cNvPr id="108" name="文本框 118">
          <a:extLst>
            <a:ext uri="{FF2B5EF4-FFF2-40B4-BE49-F238E27FC236}">
              <a16:creationId xmlns:a16="http://schemas.microsoft.com/office/drawing/2014/main" id="{76E70ACC-187B-314C-A4C2-E248B98F1CA6}"/>
            </a:ext>
          </a:extLst>
        </xdr:cNvPr>
        <xdr:cNvSpPr txBox="1"/>
      </xdr:nvSpPr>
      <xdr:spPr>
        <a:xfrm>
          <a:off x="1732429" y="5381251"/>
          <a:ext cx="325730" cy="6278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n</a:t>
          </a:r>
        </a:p>
        <a:p>
          <a:r>
            <a:rPr lang="zh-CN" altLang="en-US" sz="1100"/>
            <a:t>：</a:t>
          </a:r>
          <a:endParaRPr lang="en-US" altLang="zh-CN" sz="1100"/>
        </a:p>
        <a:p>
          <a:r>
            <a:rPr lang="en-US" altLang="zh-CN" sz="1100"/>
            <a:t>1</a:t>
          </a:r>
          <a:endParaRPr lang="zh-CN" altLang="en-US" sz="1100"/>
        </a:p>
      </xdr:txBody>
    </xdr:sp>
    <xdr:clientData/>
  </xdr:oneCellAnchor>
  <xdr:twoCellAnchor>
    <xdr:from>
      <xdr:col>3</xdr:col>
      <xdr:colOff>215265</xdr:colOff>
      <xdr:row>8</xdr:row>
      <xdr:rowOff>175895</xdr:rowOff>
    </xdr:from>
    <xdr:to>
      <xdr:col>3</xdr:col>
      <xdr:colOff>218440</xdr:colOff>
      <xdr:row>32</xdr:row>
      <xdr:rowOff>13972</xdr:rowOff>
    </xdr:to>
    <xdr:cxnSp macro="">
      <xdr:nvCxnSpPr>
        <xdr:cNvPr id="109" name="连接符: 肘形 120">
          <a:extLst>
            <a:ext uri="{FF2B5EF4-FFF2-40B4-BE49-F238E27FC236}">
              <a16:creationId xmlns:a16="http://schemas.microsoft.com/office/drawing/2014/main" id="{6F5C6A85-0968-8247-AA9A-38E7F66CF6B6}"/>
            </a:ext>
          </a:extLst>
        </xdr:cNvPr>
        <xdr:cNvCxnSpPr>
          <a:stCxn id="4" idx="1"/>
          <a:endCxn id="27" idx="1"/>
        </xdr:cNvCxnSpPr>
      </xdr:nvCxnSpPr>
      <xdr:spPr>
        <a:xfrm rot="10800000" flipV="1">
          <a:off x="2729865" y="1801495"/>
          <a:ext cx="3175" cy="4714877"/>
        </a:xfrm>
        <a:prstGeom prst="bentConnector3">
          <a:avLst>
            <a:gd name="adj1" fmla="val 4826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215900</xdr:colOff>
      <xdr:row>3</xdr:row>
      <xdr:rowOff>193924</xdr:rowOff>
    </xdr:from>
    <xdr:to>
      <xdr:col>22</xdr:col>
      <xdr:colOff>703509</xdr:colOff>
      <xdr:row>10</xdr:row>
      <xdr:rowOff>56970</xdr:rowOff>
    </xdr:to>
    <xdr:cxnSp macro="">
      <xdr:nvCxnSpPr>
        <xdr:cNvPr id="110" name="连接符: 肘形 132">
          <a:extLst>
            <a:ext uri="{FF2B5EF4-FFF2-40B4-BE49-F238E27FC236}">
              <a16:creationId xmlns:a16="http://schemas.microsoft.com/office/drawing/2014/main" id="{ED9A8040-E0D6-824A-9FB6-4DD4A62BEEAD}"/>
            </a:ext>
          </a:extLst>
        </xdr:cNvPr>
        <xdr:cNvCxnSpPr>
          <a:stCxn id="65" idx="3"/>
          <a:endCxn id="73" idx="1"/>
        </xdr:cNvCxnSpPr>
      </xdr:nvCxnSpPr>
      <xdr:spPr>
        <a:xfrm flipV="1">
          <a:off x="17870689" y="811037"/>
          <a:ext cx="1328313" cy="1302975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232894</xdr:colOff>
      <xdr:row>15</xdr:row>
      <xdr:rowOff>130194</xdr:rowOff>
    </xdr:from>
    <xdr:to>
      <xdr:col>17</xdr:col>
      <xdr:colOff>533401</xdr:colOff>
      <xdr:row>15</xdr:row>
      <xdr:rowOff>147203</xdr:rowOff>
    </xdr:to>
    <xdr:cxnSp macro="">
      <xdr:nvCxnSpPr>
        <xdr:cNvPr id="112" name="肘形连接符 2">
          <a:extLst>
            <a:ext uri="{FF2B5EF4-FFF2-40B4-BE49-F238E27FC236}">
              <a16:creationId xmlns:a16="http://schemas.microsoft.com/office/drawing/2014/main" id="{15B594EA-D655-C94E-BBD6-4DDACBE4D41D}"/>
            </a:ext>
          </a:extLst>
        </xdr:cNvPr>
        <xdr:cNvCxnSpPr>
          <a:stCxn id="70" idx="1"/>
          <a:endCxn id="116" idx="3"/>
        </xdr:cNvCxnSpPr>
      </xdr:nvCxnSpPr>
      <xdr:spPr>
        <a:xfrm rot="10800000">
          <a:off x="13684162" y="3215757"/>
          <a:ext cx="1141211" cy="17009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685801</xdr:colOff>
      <xdr:row>8</xdr:row>
      <xdr:rowOff>179389</xdr:rowOff>
    </xdr:from>
    <xdr:to>
      <xdr:col>12</xdr:col>
      <xdr:colOff>540199</xdr:colOff>
      <xdr:row>14</xdr:row>
      <xdr:rowOff>155840</xdr:rowOff>
    </xdr:to>
    <xdr:cxnSp macro="">
      <xdr:nvCxnSpPr>
        <xdr:cNvPr id="133" name="连接符: 肘形 105">
          <a:extLst>
            <a:ext uri="{FF2B5EF4-FFF2-40B4-BE49-F238E27FC236}">
              <a16:creationId xmlns:a16="http://schemas.microsoft.com/office/drawing/2014/main" id="{F3C0520F-0447-E843-94A0-32A84DA8A49E}"/>
            </a:ext>
          </a:extLst>
        </xdr:cNvPr>
        <xdr:cNvCxnSpPr>
          <a:stCxn id="115" idx="1"/>
          <a:endCxn id="31" idx="3"/>
        </xdr:cNvCxnSpPr>
      </xdr:nvCxnSpPr>
      <xdr:spPr>
        <a:xfrm rot="10800000">
          <a:off x="9933547" y="1825023"/>
          <a:ext cx="695103" cy="1210676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17351</xdr:colOff>
      <xdr:row>23</xdr:row>
      <xdr:rowOff>178337</xdr:rowOff>
    </xdr:from>
    <xdr:to>
      <xdr:col>20</xdr:col>
      <xdr:colOff>106250</xdr:colOff>
      <xdr:row>40</xdr:row>
      <xdr:rowOff>39107</xdr:rowOff>
    </xdr:to>
    <xdr:grpSp>
      <xdr:nvGrpSpPr>
        <xdr:cNvPr id="135" name="组合 134">
          <a:extLst>
            <a:ext uri="{FF2B5EF4-FFF2-40B4-BE49-F238E27FC236}">
              <a16:creationId xmlns:a16="http://schemas.microsoft.com/office/drawing/2014/main" id="{79CFE4E7-5D58-934A-9B41-BA254C963E51}"/>
            </a:ext>
          </a:extLst>
        </xdr:cNvPr>
        <xdr:cNvGrpSpPr/>
      </xdr:nvGrpSpPr>
      <xdr:grpSpPr>
        <a:xfrm>
          <a:off x="12627914" y="4909534"/>
          <a:ext cx="4292421" cy="3357742"/>
          <a:chOff x="14380872" y="3997280"/>
          <a:chExt cx="4292421" cy="3357742"/>
        </a:xfrm>
      </xdr:grpSpPr>
      <xdr:grpSp>
        <xdr:nvGrpSpPr>
          <xdr:cNvPr id="85" name="组合 104">
            <a:extLst>
              <a:ext uri="{FF2B5EF4-FFF2-40B4-BE49-F238E27FC236}">
                <a16:creationId xmlns:a16="http://schemas.microsoft.com/office/drawing/2014/main" id="{77965D44-BD40-D14E-BC03-17EB32F82F24}"/>
              </a:ext>
            </a:extLst>
          </xdr:cNvPr>
          <xdr:cNvGrpSpPr>
            <a:grpSpLocks/>
          </xdr:cNvGrpSpPr>
        </xdr:nvGrpSpPr>
        <xdr:grpSpPr bwMode="auto">
          <a:xfrm>
            <a:off x="14380872" y="3997280"/>
            <a:ext cx="4292421" cy="3136364"/>
            <a:chOff x="10360227" y="7217903"/>
            <a:chExt cx="4249275" cy="3131465"/>
          </a:xfrm>
        </xdr:grpSpPr>
        <xdr:grpSp>
          <xdr:nvGrpSpPr>
            <xdr:cNvPr id="86" name="组合 86">
              <a:extLst>
                <a:ext uri="{FF2B5EF4-FFF2-40B4-BE49-F238E27FC236}">
                  <a16:creationId xmlns:a16="http://schemas.microsoft.com/office/drawing/2014/main" id="{53D9E007-BA02-EC43-9F89-5192497B58C7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0371395" y="7217903"/>
              <a:ext cx="4238107" cy="2243346"/>
              <a:chOff x="2721636" y="1622446"/>
              <a:chExt cx="2958163" cy="2075395"/>
            </a:xfrm>
          </xdr:grpSpPr>
          <xdr:grpSp>
            <xdr:nvGrpSpPr>
              <xdr:cNvPr id="91" name="组合 87">
                <a:extLst>
                  <a:ext uri="{FF2B5EF4-FFF2-40B4-BE49-F238E27FC236}">
                    <a16:creationId xmlns:a16="http://schemas.microsoft.com/office/drawing/2014/main" id="{C4C1F712-B82D-934E-8559-2703D891E0F8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2721636" y="1483087"/>
                <a:ext cx="2958163" cy="2214754"/>
                <a:chOff x="4267200" y="2301955"/>
                <a:chExt cx="2032001" cy="2168445"/>
              </a:xfrm>
            </xdr:grpSpPr>
            <xdr:sp macro="" textlink="">
              <xdr:nvSpPr>
                <xdr:cNvPr id="94" name="矩形 90">
                  <a:extLst>
                    <a:ext uri="{FF2B5EF4-FFF2-40B4-BE49-F238E27FC236}">
                      <a16:creationId xmlns:a16="http://schemas.microsoft.com/office/drawing/2014/main" id="{5A04643E-D196-504E-8C43-F778357A3D8C}"/>
                    </a:ext>
                  </a:extLst>
                </xdr:cNvPr>
                <xdr:cNvSpPr/>
              </xdr:nvSpPr>
              <xdr:spPr>
                <a:xfrm>
                  <a:off x="4267891" y="2298902"/>
                  <a:ext cx="2031310" cy="337119"/>
                </a:xfrm>
                <a:prstGeom prst="rect">
                  <a:avLst/>
                </a:prstGeom>
                <a:solidFill>
                  <a:schemeClr val="accent5">
                    <a:lumMod val="50000"/>
                  </a:schemeClr>
                </a:solidFill>
                <a:ln w="6350">
                  <a:solidFill>
                    <a:schemeClr val="accent5">
                      <a:lumMod val="50000"/>
                    </a:schemeClr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lIns="72000" tIns="0" rIns="72000" bIns="0" rtlCol="0" anchor="ctr"/>
                <a:lstStyle/>
                <a:p>
                  <a:pPr algn="l">
                    <a:lnSpc>
                      <a:spcPts val="1100"/>
                    </a:lnSpc>
                  </a:pPr>
                  <a:r>
                    <a:rPr lang="en-US" altLang="zh-CN" sz="900" b="0" strike="sngStrike">
                      <a:solidFill>
                        <a:srgbClr val="FF0000"/>
                      </a:solidFill>
                      <a:latin typeface="Consolas" panose="020B0609020204030204" pitchFamily="49" charset="0"/>
                      <a:ea typeface="Microsoft YaHei" panose="020B0503020204020204" pitchFamily="34" charset="-122"/>
                      <a:cs typeface="Consolas" panose="020B0609020204030204" pitchFamily="49" charset="0"/>
                    </a:rPr>
                    <a:t>bpm_external_inspection_confirm_detail</a:t>
                  </a:r>
                  <a:r>
                    <a:rPr lang="en-US" altLang="zh-CN" sz="900" b="0" strike="sngStrike" baseline="0">
                      <a:solidFill>
                        <a:srgbClr val="FF0000"/>
                      </a:solidFill>
                      <a:latin typeface="Consolas" panose="020B0609020204030204" pitchFamily="49" charset="0"/>
                      <a:ea typeface="Microsoft YaHei" panose="020B0503020204020204" pitchFamily="34" charset="-122"/>
                      <a:cs typeface="Consolas" panose="020B0609020204030204" pitchFamily="49" charset="0"/>
                    </a:rPr>
                    <a:t> </a:t>
                  </a:r>
                  <a:r>
                    <a:rPr lang="zh-CN" altLang="en-US" sz="900" b="0" strike="sngStrike" baseline="0">
                      <a:solidFill>
                        <a:srgbClr val="FF0000"/>
                      </a:solidFill>
                      <a:latin typeface="Consolas" panose="020B0609020204030204" pitchFamily="49" charset="0"/>
                      <a:ea typeface="Microsoft YaHei" panose="020B0503020204020204" pitchFamily="34" charset="-122"/>
                      <a:cs typeface="Consolas" panose="020B0609020204030204" pitchFamily="49" charset="0"/>
                    </a:rPr>
                    <a:t> </a:t>
                  </a:r>
                  <a:r>
                    <a:rPr lang="zh-CN" altLang="en-US" sz="900" b="0" strike="sngStrike">
                      <a:solidFill>
                        <a:srgbClr val="FF0000"/>
                      </a:solidFill>
                      <a:latin typeface="Consolas" panose="020B0609020204030204" pitchFamily="49" charset="0"/>
                      <a:ea typeface="Microsoft YaHei" panose="020B0503020204020204" pitchFamily="34" charset="-122"/>
                      <a:cs typeface="Consolas" panose="020B0609020204030204" pitchFamily="49" charset="0"/>
                    </a:rPr>
                    <a:t>外检上传确认详情</a:t>
                  </a:r>
                  <a:r>
                    <a:rPr lang="en-US" altLang="zh-CN" sz="900" b="0" strike="sngStrike">
                      <a:solidFill>
                        <a:srgbClr val="FF0000"/>
                      </a:solidFill>
                      <a:latin typeface="Consolas" panose="020B0609020204030204" pitchFamily="49" charset="0"/>
                      <a:ea typeface="Microsoft YaHei" panose="020B0503020204020204" pitchFamily="34" charset="-122"/>
                      <a:cs typeface="Consolas" panose="020B0609020204030204" pitchFamily="49" charset="0"/>
                    </a:rPr>
                    <a:t> </a:t>
                  </a:r>
                  <a:r>
                    <a:rPr lang="zh-CN" altLang="en-US" sz="900" b="0" strike="sngStrike">
                      <a:solidFill>
                        <a:srgbClr val="FF0000"/>
                      </a:solidFill>
                      <a:latin typeface="Consolas" panose="020B0609020204030204" pitchFamily="49" charset="0"/>
                      <a:ea typeface="Microsoft YaHei" panose="020B0503020204020204" pitchFamily="34" charset="-122"/>
                      <a:cs typeface="Consolas" panose="020B0609020204030204" pitchFamily="49" charset="0"/>
                    </a:rPr>
                    <a:t>此表删除，分拆到 </a:t>
                  </a:r>
                  <a:r>
                    <a:rPr lang="en-US" altLang="zh-CN" sz="900" b="0" strike="sngStrike">
                      <a:solidFill>
                        <a:srgbClr val="FF0000"/>
                      </a:solidFill>
                      <a:latin typeface="Consolas" panose="020B0609020204030204" pitchFamily="49" charset="0"/>
                      <a:ea typeface="Microsoft YaHei" panose="020B0503020204020204" pitchFamily="34" charset="-122"/>
                      <a:cs typeface="Consolas" panose="020B0609020204030204" pitchFamily="49" charset="0"/>
                    </a:rPr>
                    <a:t>confirm</a:t>
                  </a:r>
                  <a:r>
                    <a:rPr lang="zh-CN" altLang="en-US" sz="900" b="0" strike="sngStrike">
                      <a:solidFill>
                        <a:srgbClr val="FF0000"/>
                      </a:solidFill>
                      <a:latin typeface="Consolas" panose="020B0609020204030204" pitchFamily="49" charset="0"/>
                      <a:ea typeface="Microsoft YaHei" panose="020B0503020204020204" pitchFamily="34" charset="-122"/>
                      <a:cs typeface="Consolas" panose="020B0609020204030204" pitchFamily="49" charset="0"/>
                    </a:rPr>
                    <a:t> 和</a:t>
                  </a:r>
                  <a:r>
                    <a:rPr lang="en-US" altLang="zh-CN" sz="900" b="0" strike="sngStrike">
                      <a:solidFill>
                        <a:srgbClr val="FF0000"/>
                      </a:solidFill>
                      <a:latin typeface="Consolas" panose="020B0609020204030204" pitchFamily="49" charset="0"/>
                      <a:ea typeface="Microsoft YaHei" panose="020B0503020204020204" pitchFamily="34" charset="-122"/>
                      <a:cs typeface="Consolas" panose="020B0609020204030204" pitchFamily="49" charset="0"/>
                    </a:rPr>
                    <a:t>qc_report</a:t>
                  </a:r>
                  <a:r>
                    <a:rPr lang="zh-CN" altLang="en-US" sz="900" b="0" strike="sngStrike">
                      <a:solidFill>
                        <a:srgbClr val="FF0000"/>
                      </a:solidFill>
                      <a:latin typeface="Consolas" panose="020B0609020204030204" pitchFamily="49" charset="0"/>
                      <a:ea typeface="Microsoft YaHei" panose="020B0503020204020204" pitchFamily="34" charset="-122"/>
                      <a:cs typeface="Consolas" panose="020B0609020204030204" pitchFamily="49" charset="0"/>
                    </a:rPr>
                    <a:t>中</a:t>
                  </a:r>
                </a:p>
              </xdr:txBody>
            </xdr:sp>
            <xdr:sp macro="" textlink="">
              <xdr:nvSpPr>
                <xdr:cNvPr id="95" name="矩形 91">
                  <a:extLst>
                    <a:ext uri="{FF2B5EF4-FFF2-40B4-BE49-F238E27FC236}">
                      <a16:creationId xmlns:a16="http://schemas.microsoft.com/office/drawing/2014/main" id="{E989D36E-75C0-074E-BFB6-B63BA6CBF0A5}"/>
                    </a:ext>
                  </a:extLst>
                </xdr:cNvPr>
                <xdr:cNvSpPr/>
              </xdr:nvSpPr>
              <xdr:spPr>
                <a:xfrm>
                  <a:off x="4267891" y="2636021"/>
                  <a:ext cx="2031310" cy="209246"/>
                </a:xfrm>
                <a:prstGeom prst="rect">
                  <a:avLst/>
                </a:prstGeom>
                <a:solidFill>
                  <a:schemeClr val="accent5">
                    <a:lumMod val="20000"/>
                    <a:lumOff val="80000"/>
                  </a:schemeClr>
                </a:solidFill>
                <a:ln w="6350"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lIns="72000" tIns="0" rIns="72000" bIns="0" rtlCol="0" anchor="ctr"/>
                <a:lstStyle/>
                <a:p>
                  <a:pPr algn="l">
                    <a:lnSpc>
                      <a:spcPts val="1100"/>
                    </a:lnSpc>
                  </a:pPr>
                  <a:r>
                    <a:rPr lang="en-US" altLang="zh-CN" sz="900" b="0">
                      <a:solidFill>
                        <a:schemeClr val="accent5">
                          <a:lumMod val="50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ID </a:t>
                  </a:r>
                  <a:r>
                    <a:rPr lang="zh-CN" altLang="en-US" sz="900" b="0">
                      <a:solidFill>
                        <a:schemeClr val="accent5">
                          <a:lumMod val="50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表</a:t>
                  </a:r>
                  <a:r>
                    <a:rPr lang="en-US" altLang="zh-CN" sz="900" b="0">
                      <a:solidFill>
                        <a:schemeClr val="accent5">
                          <a:lumMod val="50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ID</a:t>
                  </a:r>
                </a:p>
              </xdr:txBody>
            </xdr:sp>
            <xdr:sp macro="" textlink="">
              <xdr:nvSpPr>
                <xdr:cNvPr id="96" name="矩形 92">
                  <a:extLst>
                    <a:ext uri="{FF2B5EF4-FFF2-40B4-BE49-F238E27FC236}">
                      <a16:creationId xmlns:a16="http://schemas.microsoft.com/office/drawing/2014/main" id="{700F7490-3AFC-DC4C-AB2D-64689450D5B0}"/>
                    </a:ext>
                  </a:extLst>
                </xdr:cNvPr>
                <xdr:cNvSpPr/>
              </xdr:nvSpPr>
              <xdr:spPr>
                <a:xfrm>
                  <a:off x="4267891" y="2845268"/>
                  <a:ext cx="2031310" cy="197621"/>
                </a:xfrm>
                <a:prstGeom prst="rect">
                  <a:avLst/>
                </a:prstGeom>
                <a:solidFill>
                  <a:schemeClr val="accent5">
                    <a:lumMod val="40000"/>
                    <a:lumOff val="60000"/>
                  </a:schemeClr>
                </a:solidFill>
                <a:ln w="6350"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lIns="72000" tIns="0" rIns="72000" bIns="0" rtlCol="0" anchor="ctr"/>
                <a:lstStyle/>
                <a:p>
                  <a:pPr algn="l">
                    <a:lnSpc>
                      <a:spcPts val="1100"/>
                    </a:lnSpc>
                  </a:pPr>
                  <a:r>
                    <a:rPr lang="en-US" altLang="zh-CN" sz="900" b="0">
                      <a:solidFill>
                        <a:schemeClr val="accent5">
                          <a:lumMod val="75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PROJECT_ID </a:t>
                  </a:r>
                  <a:r>
                    <a:rPr lang="zh-CN" altLang="en-US" sz="900" b="0">
                      <a:solidFill>
                        <a:schemeClr val="accent5">
                          <a:lumMod val="75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项目 </a:t>
                  </a:r>
                  <a:r>
                    <a:rPr lang="en-US" altLang="zh-CN" sz="900" b="0">
                      <a:solidFill>
                        <a:schemeClr val="accent5">
                          <a:lumMod val="75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ID</a:t>
                  </a:r>
                </a:p>
              </xdr:txBody>
            </xdr:sp>
            <xdr:sp macro="" textlink="">
              <xdr:nvSpPr>
                <xdr:cNvPr id="97" name="矩形 93">
                  <a:extLst>
                    <a:ext uri="{FF2B5EF4-FFF2-40B4-BE49-F238E27FC236}">
                      <a16:creationId xmlns:a16="http://schemas.microsoft.com/office/drawing/2014/main" id="{CF17A528-48EB-B14E-B2C1-72A2192B43C9}"/>
                    </a:ext>
                  </a:extLst>
                </xdr:cNvPr>
                <xdr:cNvSpPr/>
              </xdr:nvSpPr>
              <xdr:spPr>
                <a:xfrm>
                  <a:off x="4267891" y="3042889"/>
                  <a:ext cx="2031310" cy="197621"/>
                </a:xfrm>
                <a:prstGeom prst="rect">
                  <a:avLst/>
                </a:prstGeom>
                <a:solidFill>
                  <a:schemeClr val="accent5">
                    <a:lumMod val="20000"/>
                    <a:lumOff val="80000"/>
                  </a:schemeClr>
                </a:solidFill>
                <a:ln w="6350"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lIns="72000" tIns="0" rIns="72000" bIns="0" rtlCol="0" anchor="ctr"/>
                <a:lstStyle/>
                <a:p>
                  <a:pPr algn="l">
                    <a:lnSpc>
                      <a:spcPts val="1100"/>
                    </a:lnSpc>
                  </a:pPr>
                  <a:r>
                    <a:rPr lang="en-US" altLang="zh-CN" sz="900" b="0">
                      <a:solidFill>
                        <a:schemeClr val="accent5">
                          <a:lumMod val="75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ORG_ID </a:t>
                  </a:r>
                  <a:r>
                    <a:rPr lang="zh-CN" altLang="en-US" sz="900" b="0">
                      <a:solidFill>
                        <a:schemeClr val="accent5">
                          <a:lumMod val="75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组织</a:t>
                  </a:r>
                  <a:r>
                    <a:rPr lang="en-US" altLang="zh-CN" sz="900" b="0">
                      <a:solidFill>
                        <a:schemeClr val="accent5">
                          <a:lumMod val="75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ID</a:t>
                  </a:r>
                </a:p>
              </xdr:txBody>
            </xdr:sp>
            <xdr:sp macro="" textlink="">
              <xdr:nvSpPr>
                <xdr:cNvPr id="98" name="矩形 94">
                  <a:extLst>
                    <a:ext uri="{FF2B5EF4-FFF2-40B4-BE49-F238E27FC236}">
                      <a16:creationId xmlns:a16="http://schemas.microsoft.com/office/drawing/2014/main" id="{FA276AE7-6402-7B4E-A313-28C281E2D196}"/>
                    </a:ext>
                  </a:extLst>
                </xdr:cNvPr>
                <xdr:cNvSpPr/>
              </xdr:nvSpPr>
              <xdr:spPr>
                <a:xfrm>
                  <a:off x="4267891" y="3240511"/>
                  <a:ext cx="2031310" cy="209246"/>
                </a:xfrm>
                <a:prstGeom prst="rect">
                  <a:avLst/>
                </a:prstGeom>
                <a:solidFill>
                  <a:schemeClr val="accent5">
                    <a:lumMod val="40000"/>
                    <a:lumOff val="60000"/>
                  </a:schemeClr>
                </a:solidFill>
                <a:ln w="6350"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lIns="72000" tIns="0" rIns="72000" bIns="0" rtlCol="0" anchor="ctr"/>
                <a:lstStyle/>
                <a:p>
                  <a:pPr algn="l">
                    <a:lnSpc>
                      <a:spcPts val="1100"/>
                    </a:lnSpc>
                  </a:pPr>
                  <a:r>
                    <a:rPr lang="en-US" altLang="zh-CN" sz="900" b="0">
                      <a:solidFill>
                        <a:schemeClr val="accent5">
                          <a:lumMod val="75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bpm_external_inspection_upload_history_id</a:t>
                  </a:r>
                  <a:r>
                    <a:rPr lang="zh-CN" altLang="en-US" sz="900" b="0">
                      <a:solidFill>
                        <a:schemeClr val="accent5">
                          <a:lumMod val="75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 外检上传历史</a:t>
                  </a:r>
                  <a:r>
                    <a:rPr lang="en-US" altLang="zh-CN" sz="900" b="0">
                      <a:solidFill>
                        <a:schemeClr val="accent5">
                          <a:lumMod val="75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ID</a:t>
                  </a:r>
                </a:p>
              </xdr:txBody>
            </xdr:sp>
            <xdr:sp macro="" textlink="">
              <xdr:nvSpPr>
                <xdr:cNvPr id="99" name="矩形 95">
                  <a:extLst>
                    <a:ext uri="{FF2B5EF4-FFF2-40B4-BE49-F238E27FC236}">
                      <a16:creationId xmlns:a16="http://schemas.microsoft.com/office/drawing/2014/main" id="{D8289E59-F32C-214C-B0DD-7CE8A0918916}"/>
                    </a:ext>
                  </a:extLst>
                </xdr:cNvPr>
                <xdr:cNvSpPr/>
              </xdr:nvSpPr>
              <xdr:spPr>
                <a:xfrm>
                  <a:off x="4267891" y="3461382"/>
                  <a:ext cx="2031310" cy="185997"/>
                </a:xfrm>
                <a:prstGeom prst="rect">
                  <a:avLst/>
                </a:prstGeom>
                <a:solidFill>
                  <a:schemeClr val="accent5">
                    <a:lumMod val="20000"/>
                    <a:lumOff val="80000"/>
                  </a:schemeClr>
                </a:solidFill>
                <a:ln w="6350"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lIns="72000" tIns="0" rIns="72000" bIns="0" rtlCol="0" anchor="ctr"/>
                <a:lstStyle/>
                <a:p>
                  <a:pPr algn="l">
                    <a:lnSpc>
                      <a:spcPts val="1100"/>
                    </a:lnSpc>
                  </a:pPr>
                  <a:r>
                    <a:rPr lang="en-US" altLang="zh-CN" sz="900" b="0" strike="dblStrike" baseline="0">
                      <a:solidFill>
                        <a:srgbClr val="FF0000"/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schedule_detail_id </a:t>
                  </a:r>
                  <a:r>
                    <a:rPr lang="zh-CN" altLang="en-US" sz="900" b="0" strike="dblStrike" baseline="0">
                      <a:solidFill>
                        <a:srgbClr val="FF0000"/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报检安排详情</a:t>
                  </a:r>
                  <a:r>
                    <a:rPr lang="en-US" altLang="zh-CN" sz="900" b="0" strike="dblStrike" baseline="0">
                      <a:solidFill>
                        <a:srgbClr val="FF0000"/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ID &lt;</a:t>
                  </a:r>
                  <a:r>
                    <a:rPr lang="zh-CN" altLang="en-US" sz="900" b="0" strike="dblStrike" baseline="0">
                      <a:solidFill>
                        <a:srgbClr val="FF0000"/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删除</a:t>
                  </a:r>
                  <a:r>
                    <a:rPr lang="en-US" altLang="zh-CN" sz="900" b="0" strike="dblStrike" baseline="0">
                      <a:solidFill>
                        <a:srgbClr val="FF0000"/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&gt;</a:t>
                  </a:r>
                  <a:endParaRPr lang="zh-CN" altLang="en-US" sz="900" b="0" strike="dblStrike" baseline="0">
                    <a:solidFill>
                      <a:srgbClr val="FF0000"/>
                    </a:solidFill>
                    <a:latin typeface="Consolas" panose="020B0609020204030204" pitchFamily="49" charset="0"/>
                    <a:cs typeface="Consolas" panose="020B0609020204030204" pitchFamily="49" charset="0"/>
                  </a:endParaRPr>
                </a:p>
              </xdr:txBody>
            </xdr:sp>
            <xdr:sp macro="" textlink="">
              <xdr:nvSpPr>
                <xdr:cNvPr id="100" name="矩形 96">
                  <a:extLst>
                    <a:ext uri="{FF2B5EF4-FFF2-40B4-BE49-F238E27FC236}">
                      <a16:creationId xmlns:a16="http://schemas.microsoft.com/office/drawing/2014/main" id="{74AF698E-264C-2B48-B22A-80ED248E2A74}"/>
                    </a:ext>
                  </a:extLst>
                </xdr:cNvPr>
                <xdr:cNvSpPr/>
              </xdr:nvSpPr>
              <xdr:spPr>
                <a:xfrm>
                  <a:off x="4267891" y="3647378"/>
                  <a:ext cx="2031310" cy="220871"/>
                </a:xfrm>
                <a:prstGeom prst="rect">
                  <a:avLst/>
                </a:prstGeom>
                <a:solidFill>
                  <a:schemeClr val="accent5">
                    <a:lumMod val="40000"/>
                    <a:lumOff val="60000"/>
                  </a:schemeClr>
                </a:solidFill>
                <a:ln w="6350"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lIns="72000" tIns="0" rIns="72000" bIns="0" rtlCol="0" anchor="ctr"/>
                <a:lstStyle/>
                <a:p>
                  <a:pPr algn="l">
                    <a:lnSpc>
                      <a:spcPts val="1100"/>
                    </a:lnSpc>
                  </a:pPr>
                  <a:r>
                    <a:rPr lang="en-US" altLang="zh-CN" sz="900" b="0">
                      <a:solidFill>
                        <a:schemeClr val="accent5">
                          <a:lumMod val="50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ENTITY_category</a:t>
                  </a:r>
                  <a:r>
                    <a:rPr lang="zh-CN" altLang="en-US" sz="900" b="0" baseline="0">
                      <a:solidFill>
                        <a:schemeClr val="accent5">
                          <a:lumMod val="50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 实体类型</a:t>
                  </a:r>
                  <a:endParaRPr lang="en-US" altLang="zh-CN" sz="900" b="0">
                    <a:solidFill>
                      <a:schemeClr val="accent5">
                        <a:lumMod val="50000"/>
                      </a:schemeClr>
                    </a:solidFill>
                    <a:latin typeface="Consolas" panose="020B0609020204030204" pitchFamily="49" charset="0"/>
                    <a:cs typeface="Consolas" panose="020B0609020204030204" pitchFamily="49" charset="0"/>
                  </a:endParaRPr>
                </a:p>
              </xdr:txBody>
            </xdr:sp>
            <xdr:sp macro="" textlink="">
              <xdr:nvSpPr>
                <xdr:cNvPr id="101" name="矩形 97">
                  <a:extLst>
                    <a:ext uri="{FF2B5EF4-FFF2-40B4-BE49-F238E27FC236}">
                      <a16:creationId xmlns:a16="http://schemas.microsoft.com/office/drawing/2014/main" id="{E21ECB21-05EF-EB48-8984-7DF0EFD872CC}"/>
                    </a:ext>
                  </a:extLst>
                </xdr:cNvPr>
                <xdr:cNvSpPr/>
              </xdr:nvSpPr>
              <xdr:spPr>
                <a:xfrm>
                  <a:off x="4267891" y="3868249"/>
                  <a:ext cx="2031310" cy="197621"/>
                </a:xfrm>
                <a:prstGeom prst="rect">
                  <a:avLst/>
                </a:prstGeom>
                <a:solidFill>
                  <a:schemeClr val="accent5">
                    <a:lumMod val="20000"/>
                    <a:lumOff val="80000"/>
                  </a:schemeClr>
                </a:solidFill>
                <a:ln w="6350"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lIns="72000" tIns="0" rIns="72000" bIns="0" rtlCol="0" anchor="ctr"/>
                <a:lstStyle/>
                <a:p>
                  <a:pPr algn="l">
                    <a:lnSpc>
                      <a:spcPts val="1100"/>
                    </a:lnSpc>
                  </a:pPr>
                  <a:r>
                    <a:rPr lang="en-US" altLang="zh-CN" sz="900" b="0" strike="sngStrike">
                      <a:solidFill>
                        <a:srgbClr val="FF0000"/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gateway_command</a:t>
                  </a:r>
                  <a:r>
                    <a:rPr lang="en-US" altLang="zh-CN" sz="900" b="0" strike="sngStrike" baseline="0">
                      <a:solidFill>
                        <a:srgbClr val="FF0000"/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 </a:t>
                  </a:r>
                  <a:r>
                    <a:rPr lang="zh-CN" altLang="en-US" sz="900" b="0" strike="sngStrike" baseline="0">
                      <a:solidFill>
                        <a:srgbClr val="FF0000"/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网关</a:t>
                  </a:r>
                  <a:endParaRPr lang="zh-CN" altLang="en-US" sz="900" b="0" strike="sngStrike">
                    <a:solidFill>
                      <a:srgbClr val="FF0000"/>
                    </a:solidFill>
                    <a:latin typeface="Consolas" panose="020B0609020204030204" pitchFamily="49" charset="0"/>
                    <a:cs typeface="Consolas" panose="020B0609020204030204" pitchFamily="49" charset="0"/>
                  </a:endParaRPr>
                </a:p>
              </xdr:txBody>
            </xdr:sp>
            <xdr:sp macro="" textlink="">
              <xdr:nvSpPr>
                <xdr:cNvPr id="102" name="矩形 98">
                  <a:extLst>
                    <a:ext uri="{FF2B5EF4-FFF2-40B4-BE49-F238E27FC236}">
                      <a16:creationId xmlns:a16="http://schemas.microsoft.com/office/drawing/2014/main" id="{CF6072D4-6F0B-2A49-A9D9-AA1E0BE173C9}"/>
                    </a:ext>
                  </a:extLst>
                </xdr:cNvPr>
                <xdr:cNvSpPr/>
              </xdr:nvSpPr>
              <xdr:spPr>
                <a:xfrm>
                  <a:off x="4267891" y="4065871"/>
                  <a:ext cx="2031310" cy="209246"/>
                </a:xfrm>
                <a:prstGeom prst="rect">
                  <a:avLst/>
                </a:prstGeom>
                <a:solidFill>
                  <a:schemeClr val="accent5">
                    <a:lumMod val="40000"/>
                    <a:lumOff val="60000"/>
                  </a:schemeClr>
                </a:solidFill>
                <a:ln w="6350"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lIns="72000" tIns="0" rIns="72000" bIns="0" rtlCol="0" anchor="ctr"/>
                <a:lstStyle/>
                <a:p>
                  <a:pPr algn="l">
                    <a:lnSpc>
                      <a:spcPts val="1100"/>
                    </a:lnSpc>
                  </a:pPr>
                  <a:r>
                    <a:rPr lang="en-US" altLang="zh-CN" sz="900" b="0" strike="sngStrike">
                      <a:solidFill>
                        <a:srgbClr val="FF0000"/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report_id</a:t>
                  </a:r>
                  <a:r>
                    <a:rPr lang="en-US" altLang="zh-CN" sz="900" b="0" strike="sngStrike" baseline="0">
                      <a:solidFill>
                        <a:srgbClr val="FF0000"/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 </a:t>
                  </a:r>
                  <a:r>
                    <a:rPr lang="zh-CN" altLang="en-US" sz="900" b="0" strike="sngStrike" baseline="0">
                      <a:solidFill>
                        <a:srgbClr val="FF0000"/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报告</a:t>
                  </a:r>
                  <a:r>
                    <a:rPr lang="en-US" altLang="zh-CN" sz="900" b="0" strike="sngStrike" baseline="0">
                      <a:solidFill>
                        <a:srgbClr val="FF0000"/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ID</a:t>
                  </a:r>
                  <a:endParaRPr lang="en-US" altLang="zh-CN" sz="900" b="0" strike="sngStrike">
                    <a:solidFill>
                      <a:srgbClr val="FF0000"/>
                    </a:solidFill>
                    <a:latin typeface="Consolas" panose="020B0609020204030204" pitchFamily="49" charset="0"/>
                    <a:cs typeface="Consolas" panose="020B0609020204030204" pitchFamily="49" charset="0"/>
                  </a:endParaRPr>
                </a:p>
              </xdr:txBody>
            </xdr:sp>
            <xdr:sp macro="" textlink="">
              <xdr:nvSpPr>
                <xdr:cNvPr id="103" name="矩形 99">
                  <a:extLst>
                    <a:ext uri="{FF2B5EF4-FFF2-40B4-BE49-F238E27FC236}">
                      <a16:creationId xmlns:a16="http://schemas.microsoft.com/office/drawing/2014/main" id="{E7BC2CAD-0409-7046-BB2F-0788E77DB39E}"/>
                    </a:ext>
                  </a:extLst>
                </xdr:cNvPr>
                <xdr:cNvSpPr/>
              </xdr:nvSpPr>
              <xdr:spPr>
                <a:xfrm>
                  <a:off x="4267891" y="4275117"/>
                  <a:ext cx="2031310" cy="197621"/>
                </a:xfrm>
                <a:prstGeom prst="rect">
                  <a:avLst/>
                </a:prstGeom>
                <a:solidFill>
                  <a:schemeClr val="accent5">
                    <a:lumMod val="20000"/>
                    <a:lumOff val="80000"/>
                  </a:schemeClr>
                </a:solidFill>
                <a:ln w="6350"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lIns="72000" tIns="0" rIns="72000" bIns="0" rtlCol="0" anchor="ctr"/>
                <a:lstStyle/>
                <a:p>
                  <a:pPr algn="l">
                    <a:lnSpc>
                      <a:spcPts val="1100"/>
                    </a:lnSpc>
                  </a:pPr>
                  <a:r>
                    <a:rPr lang="en-US" altLang="zh-CN" sz="900" b="0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reports </a:t>
                  </a:r>
                  <a:r>
                    <a:rPr lang="zh-CN" altLang="en-US" sz="900" b="0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报告 </a:t>
                  </a:r>
                  <a:r>
                    <a:rPr lang="en-US" altLang="zh-CN" sz="900" b="0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JSON</a:t>
                  </a:r>
                </a:p>
              </xdr:txBody>
            </xdr:sp>
          </xdr:grpSp>
          <xdr:sp macro="" textlink="">
            <xdr:nvSpPr>
              <xdr:cNvPr id="92" name="矩形 88">
                <a:extLst>
                  <a:ext uri="{FF2B5EF4-FFF2-40B4-BE49-F238E27FC236}">
                    <a16:creationId xmlns:a16="http://schemas.microsoft.com/office/drawing/2014/main" id="{565831D1-26E1-0B44-9723-96D836F2E391}"/>
                  </a:ext>
                </a:extLst>
              </xdr:cNvPr>
              <xdr:cNvSpPr/>
            </xdr:nvSpPr>
            <xdr:spPr>
              <a:xfrm>
                <a:off x="2722642" y="1824288"/>
                <a:ext cx="2957157" cy="213715"/>
              </a:xfrm>
              <a:prstGeom prst="rect">
                <a:avLst/>
              </a:prstGeom>
              <a:noFill/>
              <a:ln w="6350">
                <a:solidFill>
                  <a:schemeClr val="accent5">
                    <a:lumMod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72000" tIns="0" rIns="72000" bIns="0" rtlCol="0" anchor="ctr"/>
              <a:lstStyle/>
              <a:p>
                <a:endParaRPr lang="zh-CN" altLang="en-US"/>
              </a:p>
            </xdr:txBody>
          </xdr:sp>
          <xdr:sp macro="" textlink="">
            <xdr:nvSpPr>
              <xdr:cNvPr id="93" name="矩形 89">
                <a:extLst>
                  <a:ext uri="{FF2B5EF4-FFF2-40B4-BE49-F238E27FC236}">
                    <a16:creationId xmlns:a16="http://schemas.microsoft.com/office/drawing/2014/main" id="{F342BE80-7EDF-BF4F-9364-F2549C3D2A5B}"/>
                  </a:ext>
                </a:extLst>
              </xdr:cNvPr>
              <xdr:cNvSpPr/>
            </xdr:nvSpPr>
            <xdr:spPr>
              <a:xfrm>
                <a:off x="2722642" y="3082831"/>
                <a:ext cx="2957157" cy="415557"/>
              </a:xfrm>
              <a:prstGeom prst="rect">
                <a:avLst/>
              </a:prstGeom>
              <a:noFill/>
              <a:ln w="6350">
                <a:solidFill>
                  <a:schemeClr val="accent5">
                    <a:lumMod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72000" tIns="0" rIns="72000" bIns="0" rtlCol="0" anchor="ctr"/>
              <a:lstStyle/>
              <a:p>
                <a:endParaRPr lang="zh-CN" altLang="en-US"/>
              </a:p>
            </xdr:txBody>
          </xdr:sp>
        </xdr:grpSp>
        <xdr:sp macro="" textlink="">
          <xdr:nvSpPr>
            <xdr:cNvPr id="87" name="矩形 100">
              <a:extLst>
                <a:ext uri="{FF2B5EF4-FFF2-40B4-BE49-F238E27FC236}">
                  <a16:creationId xmlns:a16="http://schemas.microsoft.com/office/drawing/2014/main" id="{CEE47A71-83AE-B647-8FB1-9411FE2E8890}"/>
                </a:ext>
              </a:extLst>
            </xdr:cNvPr>
            <xdr:cNvSpPr/>
          </xdr:nvSpPr>
          <xdr:spPr>
            <a:xfrm>
              <a:off x="10372836" y="9450997"/>
              <a:ext cx="4236666" cy="23101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rgbClr val="0070C0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re_handle_status </a:t>
              </a:r>
              <a:r>
                <a:rPr lang="zh-CN" altLang="en-US" sz="900" b="0">
                  <a:solidFill>
                    <a:srgbClr val="0070C0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再处理状态</a:t>
              </a:r>
              <a:endParaRPr lang="en-US" altLang="zh-CN" sz="900" b="0">
                <a:solidFill>
                  <a:srgbClr val="0070C0"/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 macro="" textlink="">
          <xdr:nvSpPr>
            <xdr:cNvPr id="88" name="矩形 101">
              <a:extLst>
                <a:ext uri="{FF2B5EF4-FFF2-40B4-BE49-F238E27FC236}">
                  <a16:creationId xmlns:a16="http://schemas.microsoft.com/office/drawing/2014/main" id="{836C7C46-20D5-7C4F-BA12-3445E47FE437}"/>
                </a:ext>
              </a:extLst>
            </xdr:cNvPr>
            <xdr:cNvSpPr/>
          </xdr:nvSpPr>
          <xdr:spPr>
            <a:xfrm>
              <a:off x="10360227" y="9682007"/>
              <a:ext cx="4236666" cy="218176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rgbClr val="0070C0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re_handle_reports </a:t>
              </a:r>
              <a:r>
                <a:rPr lang="zh-CN" altLang="en-US" sz="900" b="0">
                  <a:solidFill>
                    <a:srgbClr val="0070C0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再处理报告</a:t>
              </a:r>
              <a:endParaRPr lang="en-US" altLang="zh-CN" sz="900" b="0">
                <a:solidFill>
                  <a:srgbClr val="0070C0"/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 macro="" textlink="">
          <xdr:nvSpPr>
            <xdr:cNvPr id="89" name="矩形 102">
              <a:extLst>
                <a:ext uri="{FF2B5EF4-FFF2-40B4-BE49-F238E27FC236}">
                  <a16:creationId xmlns:a16="http://schemas.microsoft.com/office/drawing/2014/main" id="{9ABEE358-0D44-7F4E-995C-4323C39EC911}"/>
                </a:ext>
              </a:extLst>
            </xdr:cNvPr>
            <xdr:cNvSpPr/>
          </xdr:nvSpPr>
          <xdr:spPr>
            <a:xfrm>
              <a:off x="10360227" y="9900182"/>
              <a:ext cx="4236666" cy="23101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rgbClr val="0070C0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ENTITY_id</a:t>
              </a:r>
              <a:r>
                <a:rPr lang="en-US" altLang="zh-CN" sz="900" b="0" baseline="0">
                  <a:solidFill>
                    <a:srgbClr val="0070C0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 </a:t>
              </a:r>
              <a:r>
                <a:rPr lang="zh-CN" altLang="en-US" sz="900" b="0">
                  <a:solidFill>
                    <a:srgbClr val="0070C0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实体</a:t>
              </a:r>
              <a:r>
                <a:rPr lang="en-US" altLang="zh-CN" sz="900" b="0">
                  <a:solidFill>
                    <a:srgbClr val="0070C0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</a:p>
          </xdr:txBody>
        </xdr:sp>
        <xdr:sp macro="" textlink="">
          <xdr:nvSpPr>
            <xdr:cNvPr id="90" name="矩形 103">
              <a:extLst>
                <a:ext uri="{FF2B5EF4-FFF2-40B4-BE49-F238E27FC236}">
                  <a16:creationId xmlns:a16="http://schemas.microsoft.com/office/drawing/2014/main" id="{0C28BF20-86E9-8D45-9292-62ACC746770A}"/>
                </a:ext>
              </a:extLst>
            </xdr:cNvPr>
            <xdr:cNvSpPr/>
          </xdr:nvSpPr>
          <xdr:spPr>
            <a:xfrm>
              <a:off x="10360227" y="10131192"/>
              <a:ext cx="4236666" cy="218176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rgbClr val="0070C0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proc_inst_id</a:t>
              </a:r>
              <a:r>
                <a:rPr lang="zh-CN" altLang="en-US" sz="900" b="0">
                  <a:solidFill>
                    <a:srgbClr val="0070C0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 流程</a:t>
              </a:r>
              <a:r>
                <a:rPr lang="en-US" altLang="zh-CN" sz="900" b="0">
                  <a:solidFill>
                    <a:srgbClr val="0070C0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</a:p>
          </xdr:txBody>
        </xdr:sp>
      </xdr:grpSp>
      <xdr:sp macro="" textlink="">
        <xdr:nvSpPr>
          <xdr:cNvPr id="134" name="矩形 103">
            <a:extLst>
              <a:ext uri="{FF2B5EF4-FFF2-40B4-BE49-F238E27FC236}">
                <a16:creationId xmlns:a16="http://schemas.microsoft.com/office/drawing/2014/main" id="{E5A4802E-FCCA-4447-891F-BDD512CB8E97}"/>
              </a:ext>
            </a:extLst>
          </xdr:cNvPr>
          <xdr:cNvSpPr/>
        </xdr:nvSpPr>
        <xdr:spPr bwMode="auto">
          <a:xfrm>
            <a:off x="14380872" y="7136505"/>
            <a:ext cx="4279684" cy="218517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  <a:ln w="635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pPr algn="l">
              <a:lnSpc>
                <a:spcPts val="1100"/>
              </a:lnSpc>
            </a:pPr>
            <a:r>
              <a:rPr lang="en-US" altLang="zh-CN" sz="900" b="0">
                <a:solidFill>
                  <a:srgbClr val="FF0000"/>
                </a:solidFill>
                <a:latin typeface="Consolas" panose="020B0609020204030204" pitchFamily="49" charset="0"/>
                <a:cs typeface="Consolas" panose="020B0609020204030204" pitchFamily="49" charset="0"/>
              </a:rPr>
              <a:t>confirm_id</a:t>
            </a:r>
            <a:r>
              <a:rPr lang="en-US" altLang="zh-CN" sz="900" b="0" baseline="0">
                <a:solidFill>
                  <a:srgbClr val="FF0000"/>
                </a:solidFill>
                <a:latin typeface="Consolas" panose="020B0609020204030204" pitchFamily="49" charset="0"/>
                <a:cs typeface="Consolas" panose="020B0609020204030204" pitchFamily="49" charset="0"/>
              </a:rPr>
              <a:t> </a:t>
            </a:r>
            <a:r>
              <a:rPr lang="zh-CN" altLang="en-US" sz="900" b="0" baseline="0">
                <a:solidFill>
                  <a:srgbClr val="FF0000"/>
                </a:solidFill>
                <a:latin typeface="Consolas" panose="020B0609020204030204" pitchFamily="49" charset="0"/>
                <a:cs typeface="Consolas" panose="020B0609020204030204" pitchFamily="49" charset="0"/>
              </a:rPr>
              <a:t>上传确认</a:t>
            </a:r>
            <a:r>
              <a:rPr lang="en-US" altLang="zh-CN" sz="900" b="0" baseline="0">
                <a:solidFill>
                  <a:srgbClr val="FF0000"/>
                </a:solidFill>
                <a:latin typeface="Consolas" panose="020B0609020204030204" pitchFamily="49" charset="0"/>
                <a:cs typeface="Consolas" panose="020B0609020204030204" pitchFamily="49" charset="0"/>
              </a:rPr>
              <a:t>Id</a:t>
            </a:r>
            <a:endParaRPr lang="en-US" altLang="zh-CN" sz="900" b="0">
              <a:solidFill>
                <a:srgbClr val="FF0000"/>
              </a:solidFill>
              <a:latin typeface="Consolas" panose="020B0609020204030204" pitchFamily="49" charset="0"/>
              <a:cs typeface="Consolas" panose="020B0609020204030204" pitchFamily="49" charset="0"/>
            </a:endParaRPr>
          </a:p>
        </xdr:txBody>
      </xdr:sp>
    </xdr:grpSp>
    <xdr:clientData/>
  </xdr:twoCellAnchor>
  <xdr:twoCellAnchor>
    <xdr:from>
      <xdr:col>12</xdr:col>
      <xdr:colOff>527139</xdr:colOff>
      <xdr:row>3</xdr:row>
      <xdr:rowOff>110007</xdr:rowOff>
    </xdr:from>
    <xdr:to>
      <xdr:col>16</xdr:col>
      <xdr:colOff>232893</xdr:colOff>
      <xdr:row>18</xdr:row>
      <xdr:rowOff>73717</xdr:rowOff>
    </xdr:to>
    <xdr:grpSp>
      <xdr:nvGrpSpPr>
        <xdr:cNvPr id="138" name="组合 137">
          <a:extLst>
            <a:ext uri="{FF2B5EF4-FFF2-40B4-BE49-F238E27FC236}">
              <a16:creationId xmlns:a16="http://schemas.microsoft.com/office/drawing/2014/main" id="{9698EFF2-8241-5746-A216-14B46FC4E911}"/>
            </a:ext>
          </a:extLst>
        </xdr:cNvPr>
        <xdr:cNvGrpSpPr/>
      </xdr:nvGrpSpPr>
      <xdr:grpSpPr>
        <a:xfrm>
          <a:off x="10615590" y="727120"/>
          <a:ext cx="3068571" cy="3049273"/>
          <a:chOff x="10615590" y="727120"/>
          <a:chExt cx="3068571" cy="3049273"/>
        </a:xfrm>
      </xdr:grpSpPr>
      <xdr:grpSp>
        <xdr:nvGrpSpPr>
          <xdr:cNvPr id="113" name="组合 1">
            <a:extLst>
              <a:ext uri="{FF2B5EF4-FFF2-40B4-BE49-F238E27FC236}">
                <a16:creationId xmlns:a16="http://schemas.microsoft.com/office/drawing/2014/main" id="{DFA86DEB-73A1-9740-BD27-515484AA814A}"/>
              </a:ext>
            </a:extLst>
          </xdr:cNvPr>
          <xdr:cNvGrpSpPr>
            <a:grpSpLocks/>
          </xdr:cNvGrpSpPr>
        </xdr:nvGrpSpPr>
        <xdr:grpSpPr bwMode="auto">
          <a:xfrm>
            <a:off x="10628649" y="727120"/>
            <a:ext cx="3055512" cy="2597955"/>
            <a:chOff x="10035540" y="7101840"/>
            <a:chExt cx="3063240" cy="2573020"/>
          </a:xfrm>
        </xdr:grpSpPr>
        <xdr:grpSp>
          <xdr:nvGrpSpPr>
            <xdr:cNvPr id="114" name="组合 72">
              <a:extLst>
                <a:ext uri="{FF2B5EF4-FFF2-40B4-BE49-F238E27FC236}">
                  <a16:creationId xmlns:a16="http://schemas.microsoft.com/office/drawing/2014/main" id="{4E5E08D7-79AB-D346-A79A-DE714A49623F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0035540" y="7101840"/>
              <a:ext cx="3063240" cy="2209800"/>
              <a:chOff x="2721636" y="1622446"/>
              <a:chExt cx="2958163" cy="2075395"/>
            </a:xfrm>
          </xdr:grpSpPr>
          <xdr:grpSp>
            <xdr:nvGrpSpPr>
              <xdr:cNvPr id="117" name="组合 73">
                <a:extLst>
                  <a:ext uri="{FF2B5EF4-FFF2-40B4-BE49-F238E27FC236}">
                    <a16:creationId xmlns:a16="http://schemas.microsoft.com/office/drawing/2014/main" id="{28593EB3-115A-004B-ACE0-0916D8C00D36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2721636" y="1483087"/>
                <a:ext cx="2958163" cy="2214754"/>
                <a:chOff x="4267200" y="2301955"/>
                <a:chExt cx="2032001" cy="2168445"/>
              </a:xfrm>
            </xdr:grpSpPr>
            <xdr:sp macro="" textlink="">
              <xdr:nvSpPr>
                <xdr:cNvPr id="120" name="矩形 117">
                  <a:extLst>
                    <a:ext uri="{FF2B5EF4-FFF2-40B4-BE49-F238E27FC236}">
                      <a16:creationId xmlns:a16="http://schemas.microsoft.com/office/drawing/2014/main" id="{2423A126-8238-4F45-B21C-D75E836301C7}"/>
                    </a:ext>
                  </a:extLst>
                </xdr:cNvPr>
                <xdr:cNvSpPr/>
              </xdr:nvSpPr>
              <xdr:spPr>
                <a:xfrm>
                  <a:off x="4267200" y="2297846"/>
                  <a:ext cx="2032001" cy="339672"/>
                </a:xfrm>
                <a:prstGeom prst="rect">
                  <a:avLst/>
                </a:prstGeom>
                <a:solidFill>
                  <a:schemeClr val="accent5">
                    <a:lumMod val="50000"/>
                  </a:schemeClr>
                </a:solidFill>
                <a:ln w="6350">
                  <a:solidFill>
                    <a:schemeClr val="accent5">
                      <a:lumMod val="50000"/>
                    </a:schemeClr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lIns="72000" tIns="0" rIns="72000" bIns="0" rtlCol="0" anchor="ctr"/>
                <a:lstStyle/>
                <a:p>
                  <a:pPr algn="l">
                    <a:lnSpc>
                      <a:spcPts val="1100"/>
                    </a:lnSpc>
                  </a:pPr>
                  <a:r>
                    <a:rPr lang="en-US" altLang="zh-CN" sz="900" b="0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latin typeface="Consolas" panose="020B0609020204030204" pitchFamily="49" charset="0"/>
                      <a:ea typeface="Microsoft YaHei" panose="020B0503020204020204" pitchFamily="34" charset="-122"/>
                      <a:cs typeface="Consolas" panose="020B0609020204030204" pitchFamily="49" charset="0"/>
                    </a:rPr>
                    <a:t>qc_reports  </a:t>
                  </a:r>
                  <a:r>
                    <a:rPr lang="zh-CN" altLang="en-US" sz="900" b="0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latin typeface="Consolas" panose="020B0609020204030204" pitchFamily="49" charset="0"/>
                      <a:ea typeface="Microsoft YaHei" panose="020B0503020204020204" pitchFamily="34" charset="-122"/>
                      <a:cs typeface="Consolas" panose="020B0609020204030204" pitchFamily="49" charset="0"/>
                    </a:rPr>
                    <a:t>检验报告</a:t>
                  </a:r>
                </a:p>
              </xdr:txBody>
            </xdr:sp>
            <xdr:sp macro="" textlink="">
              <xdr:nvSpPr>
                <xdr:cNvPr id="121" name="矩形 119">
                  <a:extLst>
                    <a:ext uri="{FF2B5EF4-FFF2-40B4-BE49-F238E27FC236}">
                      <a16:creationId xmlns:a16="http://schemas.microsoft.com/office/drawing/2014/main" id="{99B36B2F-B514-2243-BA10-3F767D0512E9}"/>
                    </a:ext>
                  </a:extLst>
                </xdr:cNvPr>
                <xdr:cNvSpPr/>
              </xdr:nvSpPr>
              <xdr:spPr>
                <a:xfrm>
                  <a:off x="4267200" y="2637519"/>
                  <a:ext cx="2032001" cy="199118"/>
                </a:xfrm>
                <a:prstGeom prst="rect">
                  <a:avLst/>
                </a:prstGeom>
                <a:solidFill>
                  <a:schemeClr val="accent5">
                    <a:lumMod val="20000"/>
                    <a:lumOff val="80000"/>
                  </a:schemeClr>
                </a:solidFill>
                <a:ln w="6350"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lIns="72000" tIns="0" rIns="72000" bIns="0" rtlCol="0" anchor="ctr"/>
                <a:lstStyle/>
                <a:p>
                  <a:pPr algn="l">
                    <a:lnSpc>
                      <a:spcPts val="1100"/>
                    </a:lnSpc>
                  </a:pPr>
                  <a:r>
                    <a:rPr lang="en-US" altLang="zh-CN" sz="900" b="0">
                      <a:solidFill>
                        <a:schemeClr val="accent5">
                          <a:lumMod val="50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ID </a:t>
                  </a:r>
                  <a:r>
                    <a:rPr lang="zh-CN" altLang="en-US" sz="900" b="0">
                      <a:solidFill>
                        <a:schemeClr val="accent5">
                          <a:lumMod val="50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表</a:t>
                  </a:r>
                  <a:r>
                    <a:rPr lang="en-US" altLang="zh-CN" sz="900" b="0">
                      <a:solidFill>
                        <a:schemeClr val="accent5">
                          <a:lumMod val="50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ID</a:t>
                  </a:r>
                </a:p>
              </xdr:txBody>
            </xdr:sp>
            <xdr:sp macro="" textlink="">
              <xdr:nvSpPr>
                <xdr:cNvPr id="122" name="矩形 121">
                  <a:extLst>
                    <a:ext uri="{FF2B5EF4-FFF2-40B4-BE49-F238E27FC236}">
                      <a16:creationId xmlns:a16="http://schemas.microsoft.com/office/drawing/2014/main" id="{166ECD56-E138-D845-A601-688B531A7E45}"/>
                    </a:ext>
                  </a:extLst>
                </xdr:cNvPr>
                <xdr:cNvSpPr/>
              </xdr:nvSpPr>
              <xdr:spPr>
                <a:xfrm>
                  <a:off x="4267200" y="2836637"/>
                  <a:ext cx="2032001" cy="199118"/>
                </a:xfrm>
                <a:prstGeom prst="rect">
                  <a:avLst/>
                </a:prstGeom>
                <a:solidFill>
                  <a:schemeClr val="accent5">
                    <a:lumMod val="40000"/>
                    <a:lumOff val="60000"/>
                  </a:schemeClr>
                </a:solidFill>
                <a:ln w="6350"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lIns="72000" tIns="0" rIns="72000" bIns="0" rtlCol="0" anchor="ctr"/>
                <a:lstStyle/>
                <a:p>
                  <a:pPr algn="l">
                    <a:lnSpc>
                      <a:spcPts val="1100"/>
                    </a:lnSpc>
                  </a:pPr>
                  <a:r>
                    <a:rPr lang="en-US" altLang="zh-CN" sz="900" b="0">
                      <a:solidFill>
                        <a:schemeClr val="accent5">
                          <a:lumMod val="75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PROJECT_ID </a:t>
                  </a:r>
                  <a:r>
                    <a:rPr lang="zh-CN" altLang="en-US" sz="900" b="0">
                      <a:solidFill>
                        <a:schemeClr val="accent5">
                          <a:lumMod val="75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项目 </a:t>
                  </a:r>
                  <a:r>
                    <a:rPr lang="en-US" altLang="zh-CN" sz="900" b="0">
                      <a:solidFill>
                        <a:schemeClr val="accent5">
                          <a:lumMod val="75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ID</a:t>
                  </a:r>
                </a:p>
              </xdr:txBody>
            </xdr:sp>
            <xdr:sp macro="" textlink="">
              <xdr:nvSpPr>
                <xdr:cNvPr id="123" name="矩形 122">
                  <a:extLst>
                    <a:ext uri="{FF2B5EF4-FFF2-40B4-BE49-F238E27FC236}">
                      <a16:creationId xmlns:a16="http://schemas.microsoft.com/office/drawing/2014/main" id="{25208362-AD11-154F-AE79-15FBDC470279}"/>
                    </a:ext>
                  </a:extLst>
                </xdr:cNvPr>
                <xdr:cNvSpPr/>
              </xdr:nvSpPr>
              <xdr:spPr>
                <a:xfrm>
                  <a:off x="4267200" y="3035755"/>
                  <a:ext cx="2032001" cy="199118"/>
                </a:xfrm>
                <a:prstGeom prst="rect">
                  <a:avLst/>
                </a:prstGeom>
                <a:solidFill>
                  <a:schemeClr val="accent5">
                    <a:lumMod val="20000"/>
                    <a:lumOff val="80000"/>
                  </a:schemeClr>
                </a:solidFill>
                <a:ln w="6350"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lIns="72000" tIns="0" rIns="72000" bIns="0" rtlCol="0" anchor="ctr"/>
                <a:lstStyle/>
                <a:p>
                  <a:pPr algn="l">
                    <a:lnSpc>
                      <a:spcPts val="1100"/>
                    </a:lnSpc>
                  </a:pPr>
                  <a:r>
                    <a:rPr lang="en-US" altLang="zh-CN" sz="900" b="0">
                      <a:solidFill>
                        <a:schemeClr val="accent5">
                          <a:lumMod val="75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ORG_ID </a:t>
                  </a:r>
                  <a:r>
                    <a:rPr lang="zh-CN" altLang="en-US" sz="900" b="0">
                      <a:solidFill>
                        <a:schemeClr val="accent5">
                          <a:lumMod val="75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组织</a:t>
                  </a:r>
                  <a:r>
                    <a:rPr lang="en-US" altLang="zh-CN" sz="900" b="0">
                      <a:solidFill>
                        <a:schemeClr val="accent5">
                          <a:lumMod val="75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ID</a:t>
                  </a:r>
                </a:p>
              </xdr:txBody>
            </xdr:sp>
            <xdr:sp macro="" textlink="">
              <xdr:nvSpPr>
                <xdr:cNvPr id="124" name="矩形 123">
                  <a:extLst>
                    <a:ext uri="{FF2B5EF4-FFF2-40B4-BE49-F238E27FC236}">
                      <a16:creationId xmlns:a16="http://schemas.microsoft.com/office/drawing/2014/main" id="{534CCDC7-5106-3540-BE1D-C0464EC17869}"/>
                    </a:ext>
                  </a:extLst>
                </xdr:cNvPr>
                <xdr:cNvSpPr/>
              </xdr:nvSpPr>
              <xdr:spPr>
                <a:xfrm>
                  <a:off x="4267200" y="3234874"/>
                  <a:ext cx="2032001" cy="210831"/>
                </a:xfrm>
                <a:prstGeom prst="rect">
                  <a:avLst/>
                </a:prstGeom>
                <a:solidFill>
                  <a:schemeClr val="accent5">
                    <a:lumMod val="40000"/>
                    <a:lumOff val="60000"/>
                  </a:schemeClr>
                </a:solidFill>
                <a:ln w="6350"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lIns="72000" tIns="0" rIns="72000" bIns="0" rtlCol="0" anchor="ctr"/>
                <a:lstStyle/>
                <a:p>
                  <a:pPr algn="l">
                    <a:lnSpc>
                      <a:spcPts val="1100"/>
                    </a:lnSpc>
                  </a:pPr>
                  <a:r>
                    <a:rPr lang="en-US" altLang="zh-CN" sz="900" b="0">
                      <a:solidFill>
                        <a:schemeClr val="accent5">
                          <a:lumMod val="75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file_id </a:t>
                  </a:r>
                  <a:r>
                    <a:rPr lang="zh-CN" altLang="en-US" sz="900" b="0">
                      <a:solidFill>
                        <a:schemeClr val="accent5">
                          <a:lumMod val="75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文件</a:t>
                  </a:r>
                  <a:r>
                    <a:rPr lang="en-US" altLang="zh-CN" sz="900" b="0">
                      <a:solidFill>
                        <a:schemeClr val="accent5">
                          <a:lumMod val="75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ID</a:t>
                  </a:r>
                </a:p>
              </xdr:txBody>
            </xdr:sp>
            <xdr:sp macro="" textlink="">
              <xdr:nvSpPr>
                <xdr:cNvPr id="125" name="矩形 124">
                  <a:extLst>
                    <a:ext uri="{FF2B5EF4-FFF2-40B4-BE49-F238E27FC236}">
                      <a16:creationId xmlns:a16="http://schemas.microsoft.com/office/drawing/2014/main" id="{AD132087-B82E-3E47-A247-1213BA3B7443}"/>
                    </a:ext>
                  </a:extLst>
                </xdr:cNvPr>
                <xdr:cNvSpPr/>
              </xdr:nvSpPr>
              <xdr:spPr>
                <a:xfrm>
                  <a:off x="4267200" y="3457418"/>
                  <a:ext cx="2032001" cy="187406"/>
                </a:xfrm>
                <a:prstGeom prst="rect">
                  <a:avLst/>
                </a:prstGeom>
                <a:solidFill>
                  <a:schemeClr val="accent5">
                    <a:lumMod val="20000"/>
                    <a:lumOff val="80000"/>
                  </a:schemeClr>
                </a:solidFill>
                <a:ln w="6350"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lIns="72000" tIns="0" rIns="72000" bIns="0" rtlCol="0" anchor="ctr"/>
                <a:lstStyle/>
                <a:p>
                  <a:pPr algn="l">
                    <a:lnSpc>
                      <a:spcPts val="1100"/>
                    </a:lnSpc>
                  </a:pPr>
                  <a:r>
                    <a:rPr lang="en-US" altLang="zh-CN" sz="900" b="0">
                      <a:solidFill>
                        <a:schemeClr val="accent5">
                          <a:lumMod val="50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confirmed</a:t>
                  </a:r>
                  <a:r>
                    <a:rPr lang="zh-CN" altLang="en-US" sz="900" b="0">
                      <a:solidFill>
                        <a:schemeClr val="accent5">
                          <a:lumMod val="50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 已确认</a:t>
                  </a:r>
                </a:p>
              </xdr:txBody>
            </xdr:sp>
            <xdr:sp macro="" textlink="">
              <xdr:nvSpPr>
                <xdr:cNvPr id="126" name="矩形 125">
                  <a:extLst>
                    <a:ext uri="{FF2B5EF4-FFF2-40B4-BE49-F238E27FC236}">
                      <a16:creationId xmlns:a16="http://schemas.microsoft.com/office/drawing/2014/main" id="{71292AD3-75D6-004D-B41E-92D97A2A2244}"/>
                    </a:ext>
                  </a:extLst>
                </xdr:cNvPr>
                <xdr:cNvSpPr/>
              </xdr:nvSpPr>
              <xdr:spPr>
                <a:xfrm>
                  <a:off x="4267200" y="3644823"/>
                  <a:ext cx="2032001" cy="210831"/>
                </a:xfrm>
                <a:prstGeom prst="rect">
                  <a:avLst/>
                </a:prstGeom>
                <a:solidFill>
                  <a:schemeClr val="accent5">
                    <a:lumMod val="40000"/>
                    <a:lumOff val="60000"/>
                  </a:schemeClr>
                </a:solidFill>
                <a:ln w="6350"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lIns="72000" tIns="0" rIns="72000" bIns="0" rtlCol="0" anchor="ctr"/>
                <a:lstStyle/>
                <a:p>
                  <a:pPr algn="l">
                    <a:lnSpc>
                      <a:spcPts val="1100"/>
                    </a:lnSpc>
                  </a:pPr>
                  <a:r>
                    <a:rPr lang="en-US" altLang="zh-CN" sz="900" b="0">
                      <a:solidFill>
                        <a:schemeClr val="accent5">
                          <a:lumMod val="50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procInstIds </a:t>
                  </a:r>
                  <a:r>
                    <a:rPr lang="zh-CN" altLang="en-US" sz="900" b="0">
                      <a:solidFill>
                        <a:schemeClr val="accent5">
                          <a:lumMod val="50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流程实例</a:t>
                  </a:r>
                  <a:r>
                    <a:rPr lang="en-US" altLang="zh-CN" sz="900" b="0">
                      <a:solidFill>
                        <a:schemeClr val="accent5">
                          <a:lumMod val="50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Ids JSON</a:t>
                  </a:r>
                </a:p>
              </xdr:txBody>
            </xdr:sp>
            <xdr:sp macro="" textlink="">
              <xdr:nvSpPr>
                <xdr:cNvPr id="127" name="矩形 126">
                  <a:extLst>
                    <a:ext uri="{FF2B5EF4-FFF2-40B4-BE49-F238E27FC236}">
                      <a16:creationId xmlns:a16="http://schemas.microsoft.com/office/drawing/2014/main" id="{2650D3C1-EC62-544E-8624-F0EB1DDFB982}"/>
                    </a:ext>
                  </a:extLst>
                </xdr:cNvPr>
                <xdr:cNvSpPr/>
              </xdr:nvSpPr>
              <xdr:spPr>
                <a:xfrm>
                  <a:off x="4267200" y="3855655"/>
                  <a:ext cx="2032001" cy="199118"/>
                </a:xfrm>
                <a:prstGeom prst="rect">
                  <a:avLst/>
                </a:prstGeom>
                <a:solidFill>
                  <a:schemeClr val="accent5">
                    <a:lumMod val="20000"/>
                    <a:lumOff val="80000"/>
                  </a:schemeClr>
                </a:solidFill>
                <a:ln w="6350"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lIns="72000" tIns="0" rIns="72000" bIns="0" rtlCol="0" anchor="ctr"/>
                <a:lstStyle/>
                <a:p>
                  <a:pPr algn="l">
                    <a:lnSpc>
                      <a:spcPts val="1100"/>
                    </a:lnSpc>
                  </a:pPr>
                  <a:r>
                    <a:rPr lang="en-US" altLang="zh-CN" sz="900" b="0">
                      <a:solidFill>
                        <a:schemeClr val="accent5">
                          <a:lumMod val="50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taskIds</a:t>
                  </a:r>
                  <a:r>
                    <a:rPr lang="en-US" altLang="zh-CN" sz="900" b="0" baseline="0">
                      <a:solidFill>
                        <a:schemeClr val="accent5">
                          <a:lumMod val="50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 </a:t>
                  </a:r>
                  <a:r>
                    <a:rPr lang="zh-CN" altLang="en-US" sz="900" b="0" baseline="0">
                      <a:solidFill>
                        <a:schemeClr val="accent5">
                          <a:lumMod val="50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任务</a:t>
                  </a:r>
                  <a:r>
                    <a:rPr lang="en-US" altLang="zh-CN" sz="900" b="0" baseline="0">
                      <a:solidFill>
                        <a:schemeClr val="accent5">
                          <a:lumMod val="50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IDs</a:t>
                  </a:r>
                  <a:r>
                    <a:rPr lang="zh-CN" altLang="en-US" sz="900" b="0" baseline="0">
                      <a:solidFill>
                        <a:schemeClr val="accent5">
                          <a:lumMod val="50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 </a:t>
                  </a:r>
                  <a:r>
                    <a:rPr lang="en-US" altLang="zh-CN" sz="900" b="0" baseline="0">
                      <a:solidFill>
                        <a:schemeClr val="accent5">
                          <a:lumMod val="50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JSON</a:t>
                  </a:r>
                  <a:endParaRPr lang="zh-CN" altLang="en-US" sz="900" b="0">
                    <a:solidFill>
                      <a:schemeClr val="accent5">
                        <a:lumMod val="50000"/>
                      </a:schemeClr>
                    </a:solidFill>
                    <a:latin typeface="Consolas" panose="020B0609020204030204" pitchFamily="49" charset="0"/>
                    <a:cs typeface="Consolas" panose="020B0609020204030204" pitchFamily="49" charset="0"/>
                  </a:endParaRPr>
                </a:p>
              </xdr:txBody>
            </xdr:sp>
            <xdr:sp macro="" textlink="">
              <xdr:nvSpPr>
                <xdr:cNvPr id="128" name="矩形 127">
                  <a:extLst>
                    <a:ext uri="{FF2B5EF4-FFF2-40B4-BE49-F238E27FC236}">
                      <a16:creationId xmlns:a16="http://schemas.microsoft.com/office/drawing/2014/main" id="{7AEF2CF7-5C99-0141-986F-C8C8650EA637}"/>
                    </a:ext>
                  </a:extLst>
                </xdr:cNvPr>
                <xdr:cNvSpPr/>
              </xdr:nvSpPr>
              <xdr:spPr>
                <a:xfrm>
                  <a:off x="4267200" y="4054773"/>
                  <a:ext cx="2032001" cy="210831"/>
                </a:xfrm>
                <a:prstGeom prst="rect">
                  <a:avLst/>
                </a:prstGeom>
                <a:solidFill>
                  <a:schemeClr val="accent5">
                    <a:lumMod val="40000"/>
                    <a:lumOff val="60000"/>
                  </a:schemeClr>
                </a:solidFill>
                <a:ln w="6350"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lIns="72000" tIns="0" rIns="72000" bIns="0" rtlCol="0" anchor="ctr"/>
                <a:lstStyle/>
                <a:p>
                  <a:pPr algn="l">
                    <a:lnSpc>
                      <a:spcPts val="1100"/>
                    </a:lnSpc>
                  </a:pPr>
                  <a:r>
                    <a:rPr lang="en-US" altLang="zh-CN" sz="900" b="0">
                      <a:solidFill>
                        <a:schemeClr val="accent5">
                          <a:lumMod val="50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report_Status </a:t>
                  </a:r>
                  <a:r>
                    <a:rPr lang="zh-CN" altLang="en-US" sz="900" b="0">
                      <a:solidFill>
                        <a:schemeClr val="accent5">
                          <a:lumMod val="50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待回传，已回传，已废止，待补传</a:t>
                  </a:r>
                  <a:endParaRPr lang="en-US" altLang="zh-CN" sz="900" b="0">
                    <a:solidFill>
                      <a:schemeClr val="accent5">
                        <a:lumMod val="50000"/>
                      </a:schemeClr>
                    </a:solidFill>
                    <a:latin typeface="Consolas" panose="020B0609020204030204" pitchFamily="49" charset="0"/>
                    <a:cs typeface="Consolas" panose="020B0609020204030204" pitchFamily="49" charset="0"/>
                  </a:endParaRPr>
                </a:p>
              </xdr:txBody>
            </xdr:sp>
            <xdr:sp macro="" textlink="">
              <xdr:nvSpPr>
                <xdr:cNvPr id="129" name="矩形 128">
                  <a:extLst>
                    <a:ext uri="{FF2B5EF4-FFF2-40B4-BE49-F238E27FC236}">
                      <a16:creationId xmlns:a16="http://schemas.microsoft.com/office/drawing/2014/main" id="{29D28750-D45D-B040-BF04-4E5ABACED39F}"/>
                    </a:ext>
                  </a:extLst>
                </xdr:cNvPr>
                <xdr:cNvSpPr/>
              </xdr:nvSpPr>
              <xdr:spPr>
                <a:xfrm>
                  <a:off x="4267200" y="4265604"/>
                  <a:ext cx="2032001" cy="199118"/>
                </a:xfrm>
                <a:prstGeom prst="rect">
                  <a:avLst/>
                </a:prstGeom>
                <a:solidFill>
                  <a:schemeClr val="accent5">
                    <a:lumMod val="20000"/>
                    <a:lumOff val="80000"/>
                  </a:schemeClr>
                </a:solidFill>
                <a:ln w="6350"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lIns="72000" tIns="0" rIns="72000" bIns="0" rtlCol="0" anchor="ctr"/>
                <a:lstStyle/>
                <a:p>
                  <a:pPr algn="l">
                    <a:lnSpc>
                      <a:spcPts val="1100"/>
                    </a:lnSpc>
                  </a:pPr>
                  <a:r>
                    <a:rPr lang="en-US" altLang="zh-CN" sz="900" b="0">
                      <a:solidFill>
                        <a:srgbClr val="0070C0"/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report_type, A,B,C</a:t>
                  </a:r>
                </a:p>
              </xdr:txBody>
            </xdr:sp>
          </xdr:grpSp>
          <xdr:sp macro="" textlink="">
            <xdr:nvSpPr>
              <xdr:cNvPr id="118" name="矩形 114">
                <a:extLst>
                  <a:ext uri="{FF2B5EF4-FFF2-40B4-BE49-F238E27FC236}">
                    <a16:creationId xmlns:a16="http://schemas.microsoft.com/office/drawing/2014/main" id="{4BA410CF-4BEF-694C-9A49-306E29F19398}"/>
                  </a:ext>
                </a:extLst>
              </xdr:cNvPr>
              <xdr:cNvSpPr/>
            </xdr:nvSpPr>
            <xdr:spPr>
              <a:xfrm>
                <a:off x="2721636" y="1825817"/>
                <a:ext cx="2958163" cy="215334"/>
              </a:xfrm>
              <a:prstGeom prst="rect">
                <a:avLst/>
              </a:prstGeom>
              <a:noFill/>
              <a:ln w="6350">
                <a:solidFill>
                  <a:schemeClr val="accent5">
                    <a:lumMod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72000" tIns="0" rIns="72000" bIns="0" rtlCol="0" anchor="ctr"/>
              <a:lstStyle/>
              <a:p>
                <a:endParaRPr lang="zh-CN" altLang="en-US"/>
              </a:p>
            </xdr:txBody>
          </xdr:sp>
          <xdr:sp macro="" textlink="">
            <xdr:nvSpPr>
              <xdr:cNvPr id="119" name="矩形 115">
                <a:extLst>
                  <a:ext uri="{FF2B5EF4-FFF2-40B4-BE49-F238E27FC236}">
                    <a16:creationId xmlns:a16="http://schemas.microsoft.com/office/drawing/2014/main" id="{EAB1C11A-D818-1743-88BB-185AAC8450A8}"/>
                  </a:ext>
                </a:extLst>
              </xdr:cNvPr>
              <xdr:cNvSpPr/>
            </xdr:nvSpPr>
            <xdr:spPr>
              <a:xfrm>
                <a:off x="2721636" y="3069967"/>
                <a:ext cx="2958163" cy="418704"/>
              </a:xfrm>
              <a:prstGeom prst="rect">
                <a:avLst/>
              </a:prstGeom>
              <a:noFill/>
              <a:ln w="6350">
                <a:solidFill>
                  <a:schemeClr val="accent5">
                    <a:lumMod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72000" tIns="0" rIns="72000" bIns="0" rtlCol="0" anchor="ctr"/>
              <a:lstStyle/>
              <a:p>
                <a:endParaRPr lang="zh-CN" altLang="en-US"/>
              </a:p>
            </xdr:txBody>
          </xdr:sp>
        </xdr:grpSp>
        <xdr:sp macro="" textlink="">
          <xdr:nvSpPr>
            <xdr:cNvPr id="115" name="矩形 129">
              <a:extLst>
                <a:ext uri="{FF2B5EF4-FFF2-40B4-BE49-F238E27FC236}">
                  <a16:creationId xmlns:a16="http://schemas.microsoft.com/office/drawing/2014/main" id="{1B660E63-07EC-D54A-9BFD-8F2509A032F9}"/>
                </a:ext>
              </a:extLst>
            </xdr:cNvPr>
            <xdr:cNvSpPr/>
          </xdr:nvSpPr>
          <xdr:spPr>
            <a:xfrm>
              <a:off x="10035540" y="9279991"/>
              <a:ext cx="3063240" cy="216541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1">
                  <a:solidFill>
                    <a:srgbClr val="0070C0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SCHEDULE_ID</a:t>
              </a:r>
              <a:r>
                <a:rPr lang="en-US" altLang="zh-CN" sz="900" b="1" baseline="0">
                  <a:solidFill>
                    <a:srgbClr val="0070C0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 </a:t>
              </a:r>
              <a:r>
                <a:rPr lang="zh-CN" altLang="en-US" sz="900" b="1" baseline="0">
                  <a:solidFill>
                    <a:srgbClr val="0070C0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外检安排</a:t>
              </a:r>
              <a:r>
                <a:rPr lang="en-US" altLang="zh-CN" sz="900" b="1" baseline="0">
                  <a:solidFill>
                    <a:srgbClr val="0070C0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  <a:endParaRPr lang="en-US" altLang="zh-CN" sz="900" b="1">
                <a:solidFill>
                  <a:srgbClr val="0070C0"/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 macro="" textlink="">
          <xdr:nvSpPr>
            <xdr:cNvPr id="116" name="矩形 130">
              <a:extLst>
                <a:ext uri="{FF2B5EF4-FFF2-40B4-BE49-F238E27FC236}">
                  <a16:creationId xmlns:a16="http://schemas.microsoft.com/office/drawing/2014/main" id="{CF67A8CB-95C9-0948-B39C-D589A47E9EE7}"/>
                </a:ext>
              </a:extLst>
            </xdr:cNvPr>
            <xdr:cNvSpPr/>
          </xdr:nvSpPr>
          <xdr:spPr>
            <a:xfrm>
              <a:off x="10035540" y="9458319"/>
              <a:ext cx="3063240" cy="216541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1">
                  <a:solidFill>
                    <a:srgbClr val="0070C0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qr_code</a:t>
              </a:r>
              <a:r>
                <a:rPr lang="zh-CN" altLang="en-US" sz="900" b="1">
                  <a:solidFill>
                    <a:srgbClr val="0070C0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报告二维码</a:t>
              </a:r>
              <a:endParaRPr lang="en-US" altLang="zh-CN" sz="900" b="1">
                <a:solidFill>
                  <a:srgbClr val="0070C0"/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</xdr:grpSp>
      <xdr:sp macro="" textlink="">
        <xdr:nvSpPr>
          <xdr:cNvPr id="136" name="矩形 100">
            <a:extLst>
              <a:ext uri="{FF2B5EF4-FFF2-40B4-BE49-F238E27FC236}">
                <a16:creationId xmlns:a16="http://schemas.microsoft.com/office/drawing/2014/main" id="{6D780307-3D0C-E948-9E9C-8C291035C5AA}"/>
              </a:ext>
            </a:extLst>
          </xdr:cNvPr>
          <xdr:cNvSpPr/>
        </xdr:nvSpPr>
        <xdr:spPr bwMode="auto">
          <a:xfrm>
            <a:off x="10628327" y="3326505"/>
            <a:ext cx="3055476" cy="231371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  <a:ln w="635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pPr algn="l">
              <a:lnSpc>
                <a:spcPts val="1100"/>
              </a:lnSpc>
            </a:pPr>
            <a:r>
              <a:rPr lang="en-US" altLang="zh-CN" sz="900" b="0">
                <a:solidFill>
                  <a:srgbClr val="FF0000"/>
                </a:solidFill>
                <a:latin typeface="Consolas" panose="020B0609020204030204" pitchFamily="49" charset="0"/>
                <a:cs typeface="Consolas" panose="020B0609020204030204" pitchFamily="49" charset="0"/>
              </a:rPr>
              <a:t>re_handle_status </a:t>
            </a:r>
            <a:r>
              <a:rPr lang="zh-CN" altLang="en-US" sz="900" b="0">
                <a:solidFill>
                  <a:srgbClr val="FF0000"/>
                </a:solidFill>
                <a:latin typeface="Consolas" panose="020B0609020204030204" pitchFamily="49" charset="0"/>
                <a:cs typeface="Consolas" panose="020B0609020204030204" pitchFamily="49" charset="0"/>
              </a:rPr>
              <a:t>再处理状态</a:t>
            </a:r>
            <a:endParaRPr lang="en-US" altLang="zh-CN" sz="900" b="0">
              <a:solidFill>
                <a:srgbClr val="FF0000"/>
              </a:solidFill>
              <a:latin typeface="Consolas" panose="020B0609020204030204" pitchFamily="49" charset="0"/>
              <a:cs typeface="Consolas" panose="020B0609020204030204" pitchFamily="49" charset="0"/>
            </a:endParaRPr>
          </a:p>
        </xdr:txBody>
      </xdr:sp>
      <xdr:sp macro="" textlink="">
        <xdr:nvSpPr>
          <xdr:cNvPr id="137" name="矩形 101">
            <a:extLst>
              <a:ext uri="{FF2B5EF4-FFF2-40B4-BE49-F238E27FC236}">
                <a16:creationId xmlns:a16="http://schemas.microsoft.com/office/drawing/2014/main" id="{C6C75D8E-3623-E946-9314-1AB4D5A2679C}"/>
              </a:ext>
            </a:extLst>
          </xdr:cNvPr>
          <xdr:cNvSpPr/>
        </xdr:nvSpPr>
        <xdr:spPr bwMode="auto">
          <a:xfrm>
            <a:off x="10615590" y="3557876"/>
            <a:ext cx="3055476" cy="218517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  <a:ln w="635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pPr algn="l">
              <a:lnSpc>
                <a:spcPts val="1100"/>
              </a:lnSpc>
            </a:pPr>
            <a:r>
              <a:rPr lang="en-US" altLang="zh-CN" sz="900" b="0">
                <a:solidFill>
                  <a:srgbClr val="FF0000"/>
                </a:solidFill>
                <a:latin typeface="Consolas" panose="020B0609020204030204" pitchFamily="49" charset="0"/>
                <a:cs typeface="Consolas" panose="020B0609020204030204" pitchFamily="49" charset="0"/>
              </a:rPr>
              <a:t>re_handle_reports </a:t>
            </a:r>
            <a:r>
              <a:rPr lang="zh-CN" altLang="en-US" sz="900" b="0">
                <a:solidFill>
                  <a:srgbClr val="FF0000"/>
                </a:solidFill>
                <a:latin typeface="Consolas" panose="020B0609020204030204" pitchFamily="49" charset="0"/>
                <a:cs typeface="Consolas" panose="020B0609020204030204" pitchFamily="49" charset="0"/>
              </a:rPr>
              <a:t>再处理报告</a:t>
            </a:r>
            <a:endParaRPr lang="en-US" altLang="zh-CN" sz="900" b="0">
              <a:solidFill>
                <a:srgbClr val="FF0000"/>
              </a:solidFill>
              <a:latin typeface="Consolas" panose="020B0609020204030204" pitchFamily="49" charset="0"/>
              <a:cs typeface="Consolas" panose="020B0609020204030204" pitchFamily="49" charset="0"/>
            </a:endParaRPr>
          </a:p>
        </xdr:txBody>
      </xdr:sp>
    </xdr:grpSp>
    <xdr:clientData/>
  </xdr:twoCellAnchor>
  <xdr:twoCellAnchor>
    <xdr:from>
      <xdr:col>20</xdr:col>
      <xdr:colOff>766292</xdr:colOff>
      <xdr:row>20</xdr:row>
      <xdr:rowOff>140650</xdr:rowOff>
    </xdr:from>
    <xdr:to>
      <xdr:col>24</xdr:col>
      <xdr:colOff>448793</xdr:colOff>
      <xdr:row>32</xdr:row>
      <xdr:rowOff>51158</xdr:rowOff>
    </xdr:to>
    <xdr:grpSp>
      <xdr:nvGrpSpPr>
        <xdr:cNvPr id="139" name="组合 58">
          <a:extLst>
            <a:ext uri="{FF2B5EF4-FFF2-40B4-BE49-F238E27FC236}">
              <a16:creationId xmlns:a16="http://schemas.microsoft.com/office/drawing/2014/main" id="{4C8A082F-92E6-1F40-928A-62A168F8086C}"/>
            </a:ext>
          </a:extLst>
        </xdr:cNvPr>
        <xdr:cNvGrpSpPr>
          <a:grpSpLocks/>
        </xdr:cNvGrpSpPr>
      </xdr:nvGrpSpPr>
      <xdr:grpSpPr bwMode="auto">
        <a:xfrm>
          <a:off x="17580377" y="4254735"/>
          <a:ext cx="3045317" cy="2378958"/>
          <a:chOff x="2721636" y="1478487"/>
          <a:chExt cx="2958163" cy="2219353"/>
        </a:xfrm>
      </xdr:grpSpPr>
      <xdr:grpSp>
        <xdr:nvGrpSpPr>
          <xdr:cNvPr id="140" name="组合 59">
            <a:extLst>
              <a:ext uri="{FF2B5EF4-FFF2-40B4-BE49-F238E27FC236}">
                <a16:creationId xmlns:a16="http://schemas.microsoft.com/office/drawing/2014/main" id="{22FC62AB-0C9C-D642-828D-F4A552583A3D}"/>
              </a:ext>
            </a:extLst>
          </xdr:cNvPr>
          <xdr:cNvGrpSpPr>
            <a:grpSpLocks/>
          </xdr:cNvGrpSpPr>
        </xdr:nvGrpSpPr>
        <xdr:grpSpPr bwMode="auto">
          <a:xfrm>
            <a:off x="2721636" y="1478487"/>
            <a:ext cx="2958163" cy="2219353"/>
            <a:chOff x="4267200" y="2297452"/>
            <a:chExt cx="2032001" cy="2172948"/>
          </a:xfrm>
        </xdr:grpSpPr>
        <xdr:sp macro="" textlink="">
          <xdr:nvSpPr>
            <xdr:cNvPr id="143" name="矩形 62">
              <a:extLst>
                <a:ext uri="{FF2B5EF4-FFF2-40B4-BE49-F238E27FC236}">
                  <a16:creationId xmlns:a16="http://schemas.microsoft.com/office/drawing/2014/main" id="{24A6C2DD-90AD-D247-8C38-20B58814136A}"/>
                </a:ext>
              </a:extLst>
            </xdr:cNvPr>
            <xdr:cNvSpPr/>
          </xdr:nvSpPr>
          <xdr:spPr>
            <a:xfrm>
              <a:off x="4267200" y="2297452"/>
              <a:ext cx="2032001" cy="340624"/>
            </a:xfrm>
            <a:prstGeom prst="rect">
              <a:avLst/>
            </a:prstGeom>
            <a:solidFill>
              <a:schemeClr val="accent5">
                <a:lumMod val="50000"/>
              </a:schemeClr>
            </a:solidFill>
            <a:ln w="6350">
              <a:solidFill>
                <a:schemeClr val="accent5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rgbClr val="FF0000"/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bpm_external_inspection_confirm_history</a:t>
              </a:r>
              <a:r>
                <a:rPr lang="en-US" altLang="zh-CN" sz="900" b="0" baseline="0">
                  <a:solidFill>
                    <a:srgbClr val="FF0000"/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 </a:t>
              </a:r>
              <a:r>
                <a:rPr lang="zh-CN" altLang="en-US" sz="900" b="0" baseline="0">
                  <a:solidFill>
                    <a:srgbClr val="FF0000"/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 </a:t>
              </a:r>
              <a:r>
                <a:rPr lang="zh-CN" altLang="en-US" sz="900" b="0">
                  <a:solidFill>
                    <a:srgbClr val="FF0000"/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外检文件上传确认历史</a:t>
              </a:r>
            </a:p>
          </xdr:txBody>
        </xdr:sp>
        <xdr:sp macro="" textlink="">
          <xdr:nvSpPr>
            <xdr:cNvPr id="144" name="矩形 63">
              <a:extLst>
                <a:ext uri="{FF2B5EF4-FFF2-40B4-BE49-F238E27FC236}">
                  <a16:creationId xmlns:a16="http://schemas.microsoft.com/office/drawing/2014/main" id="{006687D9-0921-7D4B-9C0E-0D6915A61A96}"/>
                </a:ext>
              </a:extLst>
            </xdr:cNvPr>
            <xdr:cNvSpPr/>
          </xdr:nvSpPr>
          <xdr:spPr>
            <a:xfrm>
              <a:off x="4267200" y="2638076"/>
              <a:ext cx="2032001" cy="199676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 </a:t>
              </a:r>
              <a:r>
                <a:rPr lang="zh-CN" altLang="en-US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表</a:t>
              </a: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</a:p>
          </xdr:txBody>
        </xdr:sp>
        <xdr:sp macro="" textlink="">
          <xdr:nvSpPr>
            <xdr:cNvPr id="145" name="矩形 64">
              <a:extLst>
                <a:ext uri="{FF2B5EF4-FFF2-40B4-BE49-F238E27FC236}">
                  <a16:creationId xmlns:a16="http://schemas.microsoft.com/office/drawing/2014/main" id="{BABE619C-C794-8F46-B818-50833BFE3825}"/>
                </a:ext>
              </a:extLst>
            </xdr:cNvPr>
            <xdr:cNvSpPr/>
          </xdr:nvSpPr>
          <xdr:spPr>
            <a:xfrm>
              <a:off x="4267200" y="2837752"/>
              <a:ext cx="2032001" cy="211422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PROJECT_ID </a:t>
              </a:r>
              <a:r>
                <a:rPr lang="zh-CN" altLang="en-US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项目 </a:t>
              </a: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</a:p>
          </xdr:txBody>
        </xdr:sp>
        <xdr:sp macro="" textlink="">
          <xdr:nvSpPr>
            <xdr:cNvPr id="146" name="矩形 65">
              <a:extLst>
                <a:ext uri="{FF2B5EF4-FFF2-40B4-BE49-F238E27FC236}">
                  <a16:creationId xmlns:a16="http://schemas.microsoft.com/office/drawing/2014/main" id="{4AD07565-1B6E-D24B-A62A-9937961D91B7}"/>
                </a:ext>
              </a:extLst>
            </xdr:cNvPr>
            <xdr:cNvSpPr/>
          </xdr:nvSpPr>
          <xdr:spPr>
            <a:xfrm>
              <a:off x="4267200" y="3049174"/>
              <a:ext cx="2032001" cy="199676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ORG_ID </a:t>
              </a:r>
              <a:r>
                <a:rPr lang="zh-CN" altLang="en-US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组织</a:t>
              </a: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</a:p>
          </xdr:txBody>
        </xdr:sp>
        <xdr:sp macro="" textlink="">
          <xdr:nvSpPr>
            <xdr:cNvPr id="147" name="矩形 66">
              <a:extLst>
                <a:ext uri="{FF2B5EF4-FFF2-40B4-BE49-F238E27FC236}">
                  <a16:creationId xmlns:a16="http://schemas.microsoft.com/office/drawing/2014/main" id="{35B20D25-CBC9-2D4E-A07F-FB5B40BB36F9}"/>
                </a:ext>
              </a:extLst>
            </xdr:cNvPr>
            <xdr:cNvSpPr/>
          </xdr:nvSpPr>
          <xdr:spPr>
            <a:xfrm>
              <a:off x="4267200" y="3248851"/>
              <a:ext cx="2032001" cy="199676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confirm_id </a:t>
              </a:r>
              <a:r>
                <a:rPr lang="zh-CN" altLang="en-US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报告确认历史</a:t>
              </a:r>
              <a:endParaRPr lang="en-US" altLang="zh-CN" sz="900" b="0">
                <a:solidFill>
                  <a:schemeClr val="accent5">
                    <a:lumMod val="75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 macro="" textlink="">
          <xdr:nvSpPr>
            <xdr:cNvPr id="148" name="矩形 67">
              <a:extLst>
                <a:ext uri="{FF2B5EF4-FFF2-40B4-BE49-F238E27FC236}">
                  <a16:creationId xmlns:a16="http://schemas.microsoft.com/office/drawing/2014/main" id="{F27411FE-F820-DF45-8902-8FDFF898E4AE}"/>
                </a:ext>
              </a:extLst>
            </xdr:cNvPr>
            <xdr:cNvSpPr/>
          </xdr:nvSpPr>
          <xdr:spPr>
            <a:xfrm>
              <a:off x="4267200" y="3460273"/>
              <a:ext cx="2032001" cy="187931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operator</a:t>
              </a:r>
              <a:endParaRPr lang="zh-CN" altLang="en-US" sz="900" b="0">
                <a:solidFill>
                  <a:schemeClr val="accent5">
                    <a:lumMod val="50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 macro="" textlink="">
          <xdr:nvSpPr>
            <xdr:cNvPr id="149" name="矩形 68">
              <a:extLst>
                <a:ext uri="{FF2B5EF4-FFF2-40B4-BE49-F238E27FC236}">
                  <a16:creationId xmlns:a16="http://schemas.microsoft.com/office/drawing/2014/main" id="{B64E34DA-043E-5647-9776-BA50D48CCF0B}"/>
                </a:ext>
              </a:extLst>
            </xdr:cNvPr>
            <xdr:cNvSpPr/>
          </xdr:nvSpPr>
          <xdr:spPr>
            <a:xfrm>
              <a:off x="4267200" y="3659949"/>
              <a:ext cx="2032001" cy="199676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qr_code</a:t>
              </a:r>
              <a:r>
                <a:rPr lang="en-US" altLang="zh-CN" sz="900" b="0" baseline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 </a:t>
              </a:r>
              <a:r>
                <a:rPr lang="zh-CN" altLang="en-US" sz="900" b="0" baseline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报告二维码</a:t>
              </a:r>
              <a:endParaRPr lang="en-US" altLang="zh-CN" sz="900" b="0">
                <a:solidFill>
                  <a:schemeClr val="accent5">
                    <a:lumMod val="50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 macro="" textlink="">
          <xdr:nvSpPr>
            <xdr:cNvPr id="150" name="矩形 69">
              <a:extLst>
                <a:ext uri="{FF2B5EF4-FFF2-40B4-BE49-F238E27FC236}">
                  <a16:creationId xmlns:a16="http://schemas.microsoft.com/office/drawing/2014/main" id="{10F9B0DB-1F7A-D045-A69A-1F18935BED58}"/>
                </a:ext>
              </a:extLst>
            </xdr:cNvPr>
            <xdr:cNvSpPr/>
          </xdr:nvSpPr>
          <xdr:spPr>
            <a:xfrm>
              <a:off x="4267200" y="3859625"/>
              <a:ext cx="2032001" cy="199676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confirm_result</a:t>
              </a:r>
              <a:endParaRPr lang="zh-CN" altLang="en-US" sz="900" b="0">
                <a:solidFill>
                  <a:schemeClr val="accent5">
                    <a:lumMod val="50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 macro="" textlink="">
          <xdr:nvSpPr>
            <xdr:cNvPr id="151" name="矩形 70">
              <a:extLst>
                <a:ext uri="{FF2B5EF4-FFF2-40B4-BE49-F238E27FC236}">
                  <a16:creationId xmlns:a16="http://schemas.microsoft.com/office/drawing/2014/main" id="{EE0E0F15-88DD-B448-93AB-81754DE686FA}"/>
                </a:ext>
              </a:extLst>
            </xdr:cNvPr>
            <xdr:cNvSpPr/>
          </xdr:nvSpPr>
          <xdr:spPr>
            <a:xfrm>
              <a:off x="4267200" y="4059302"/>
              <a:ext cx="2032001" cy="211422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zh-CN" altLang="en-US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待定</a:t>
              </a:r>
              <a:endParaRPr lang="en-US" altLang="zh-CN" sz="900" b="0">
                <a:solidFill>
                  <a:schemeClr val="accent5">
                    <a:lumMod val="50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 macro="" textlink="">
          <xdr:nvSpPr>
            <xdr:cNvPr id="152" name="矩形 71">
              <a:extLst>
                <a:ext uri="{FF2B5EF4-FFF2-40B4-BE49-F238E27FC236}">
                  <a16:creationId xmlns:a16="http://schemas.microsoft.com/office/drawing/2014/main" id="{AD884FD1-A59B-0D4A-8D61-1F3224494A10}"/>
                </a:ext>
              </a:extLst>
            </xdr:cNvPr>
            <xdr:cNvSpPr/>
          </xdr:nvSpPr>
          <xdr:spPr>
            <a:xfrm>
              <a:off x="4267200" y="4270724"/>
              <a:ext cx="2032001" cy="199676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endParaRPr lang="en-US" altLang="zh-CN" sz="900" b="0">
                <a:solidFill>
                  <a:schemeClr val="accent5">
                    <a:lumMod val="60000"/>
                    <a:lumOff val="40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</xdr:grpSp>
      <xdr:sp macro="" textlink="">
        <xdr:nvSpPr>
          <xdr:cNvPr id="141" name="矩形 60">
            <a:extLst>
              <a:ext uri="{FF2B5EF4-FFF2-40B4-BE49-F238E27FC236}">
                <a16:creationId xmlns:a16="http://schemas.microsoft.com/office/drawing/2014/main" id="{7AF74210-377A-294C-B68D-472D018589BA}"/>
              </a:ext>
            </a:extLst>
          </xdr:cNvPr>
          <xdr:cNvSpPr/>
        </xdr:nvSpPr>
        <xdr:spPr>
          <a:xfrm>
            <a:off x="2721636" y="1826387"/>
            <a:ext cx="2958163" cy="215937"/>
          </a:xfrm>
          <a:prstGeom prst="rect">
            <a:avLst/>
          </a:prstGeom>
          <a:noFill/>
          <a:ln w="63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endParaRPr lang="zh-CN" altLang="en-US"/>
          </a:p>
        </xdr:txBody>
      </xdr:sp>
      <xdr:sp macro="" textlink="">
        <xdr:nvSpPr>
          <xdr:cNvPr id="142" name="矩形 61">
            <a:extLst>
              <a:ext uri="{FF2B5EF4-FFF2-40B4-BE49-F238E27FC236}">
                <a16:creationId xmlns:a16="http://schemas.microsoft.com/office/drawing/2014/main" id="{D3E61D3F-DEE5-424A-93D9-17ADA276B20A}"/>
              </a:ext>
            </a:extLst>
          </xdr:cNvPr>
          <xdr:cNvSpPr/>
        </xdr:nvSpPr>
        <xdr:spPr>
          <a:xfrm>
            <a:off x="2721636" y="3074023"/>
            <a:ext cx="2958163" cy="419878"/>
          </a:xfrm>
          <a:prstGeom prst="rect">
            <a:avLst/>
          </a:prstGeom>
          <a:noFill/>
          <a:ln w="63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endParaRPr lang="zh-CN" altLang="en-US"/>
          </a:p>
        </xdr:txBody>
      </xdr:sp>
    </xdr:grpSp>
    <xdr:clientData/>
  </xdr:twoCellAnchor>
  <xdr:oneCellAnchor>
    <xdr:from>
      <xdr:col>1</xdr:col>
      <xdr:colOff>417711</xdr:colOff>
      <xdr:row>18</xdr:row>
      <xdr:rowOff>131322</xdr:rowOff>
    </xdr:from>
    <xdr:ext cx="326436" cy="627864"/>
    <xdr:sp macro="" textlink="">
      <xdr:nvSpPr>
        <xdr:cNvPr id="153" name="文本框 118">
          <a:extLst>
            <a:ext uri="{FF2B5EF4-FFF2-40B4-BE49-F238E27FC236}">
              <a16:creationId xmlns:a16="http://schemas.microsoft.com/office/drawing/2014/main" id="{4AE42784-55DC-A244-90EC-B0657C25D28C}"/>
            </a:ext>
          </a:extLst>
        </xdr:cNvPr>
        <xdr:cNvSpPr txBox="1"/>
      </xdr:nvSpPr>
      <xdr:spPr>
        <a:xfrm>
          <a:off x="1258415" y="3833998"/>
          <a:ext cx="326436" cy="6278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1</a:t>
          </a:r>
        </a:p>
        <a:p>
          <a:r>
            <a:rPr lang="zh-CN" altLang="en-US" sz="1100"/>
            <a:t>：</a:t>
          </a:r>
          <a:endParaRPr lang="en-US" altLang="zh-CN" sz="1100"/>
        </a:p>
        <a:p>
          <a:r>
            <a:rPr lang="en-US" altLang="zh-CN" sz="1100"/>
            <a:t>n</a:t>
          </a:r>
          <a:endParaRPr lang="zh-CN" altLang="en-US" sz="1100"/>
        </a:p>
      </xdr:txBody>
    </xdr:sp>
    <xdr:clientData/>
  </xdr:oneCellAnchor>
  <xdr:oneCellAnchor>
    <xdr:from>
      <xdr:col>7</xdr:col>
      <xdr:colOff>614829</xdr:colOff>
      <xdr:row>15</xdr:row>
      <xdr:rowOff>113793</xdr:rowOff>
    </xdr:from>
    <xdr:ext cx="326436" cy="627864"/>
    <xdr:sp macro="" textlink="">
      <xdr:nvSpPr>
        <xdr:cNvPr id="154" name="文本框 118">
          <a:extLst>
            <a:ext uri="{FF2B5EF4-FFF2-40B4-BE49-F238E27FC236}">
              <a16:creationId xmlns:a16="http://schemas.microsoft.com/office/drawing/2014/main" id="{FF6FD8AD-9E61-7045-B21E-2600E31EC754}"/>
            </a:ext>
          </a:extLst>
        </xdr:cNvPr>
        <xdr:cNvSpPr txBox="1"/>
      </xdr:nvSpPr>
      <xdr:spPr>
        <a:xfrm>
          <a:off x="6499759" y="3199356"/>
          <a:ext cx="326436" cy="6278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1</a:t>
          </a:r>
        </a:p>
        <a:p>
          <a:r>
            <a:rPr lang="zh-CN" altLang="en-US" sz="1100"/>
            <a:t>：</a:t>
          </a:r>
          <a:endParaRPr lang="en-US" altLang="zh-CN" sz="1100"/>
        </a:p>
        <a:p>
          <a:r>
            <a:rPr lang="en-US" altLang="zh-CN" sz="1100"/>
            <a:t>n</a:t>
          </a:r>
          <a:endParaRPr lang="zh-CN" altLang="en-US" sz="1100"/>
        </a:p>
      </xdr:txBody>
    </xdr:sp>
    <xdr:clientData/>
  </xdr:oneCellAnchor>
  <xdr:oneCellAnchor>
    <xdr:from>
      <xdr:col>12</xdr:col>
      <xdr:colOff>132229</xdr:colOff>
      <xdr:row>10</xdr:row>
      <xdr:rowOff>51545</xdr:rowOff>
    </xdr:from>
    <xdr:ext cx="326436" cy="627864"/>
    <xdr:sp macro="" textlink="">
      <xdr:nvSpPr>
        <xdr:cNvPr id="155" name="文本框 118">
          <a:extLst>
            <a:ext uri="{FF2B5EF4-FFF2-40B4-BE49-F238E27FC236}">
              <a16:creationId xmlns:a16="http://schemas.microsoft.com/office/drawing/2014/main" id="{1FD48A61-7024-ED4D-A027-42FD2F913545}"/>
            </a:ext>
          </a:extLst>
        </xdr:cNvPr>
        <xdr:cNvSpPr txBox="1"/>
      </xdr:nvSpPr>
      <xdr:spPr>
        <a:xfrm>
          <a:off x="10220680" y="2108587"/>
          <a:ext cx="326436" cy="6278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1</a:t>
          </a:r>
        </a:p>
        <a:p>
          <a:r>
            <a:rPr lang="zh-CN" altLang="en-US" sz="1100"/>
            <a:t>：</a:t>
          </a:r>
          <a:endParaRPr lang="en-US" altLang="zh-CN" sz="1100"/>
        </a:p>
        <a:p>
          <a:r>
            <a:rPr lang="en-US" altLang="zh-CN" sz="1100"/>
            <a:t>n</a:t>
          </a:r>
          <a:endParaRPr lang="zh-CN" altLang="en-US" sz="1100"/>
        </a:p>
      </xdr:txBody>
    </xdr:sp>
    <xdr:clientData/>
  </xdr:oneCellAnchor>
  <xdr:oneCellAnchor>
    <xdr:from>
      <xdr:col>7</xdr:col>
      <xdr:colOff>489976</xdr:colOff>
      <xdr:row>27</xdr:row>
      <xdr:rowOff>132038</xdr:rowOff>
    </xdr:from>
    <xdr:ext cx="326436" cy="627864"/>
    <xdr:sp macro="" textlink="">
      <xdr:nvSpPr>
        <xdr:cNvPr id="156" name="文本框 118">
          <a:extLst>
            <a:ext uri="{FF2B5EF4-FFF2-40B4-BE49-F238E27FC236}">
              <a16:creationId xmlns:a16="http://schemas.microsoft.com/office/drawing/2014/main" id="{8908E4D8-342B-CA4F-AC91-5C882F566577}"/>
            </a:ext>
          </a:extLst>
        </xdr:cNvPr>
        <xdr:cNvSpPr txBox="1"/>
      </xdr:nvSpPr>
      <xdr:spPr>
        <a:xfrm>
          <a:off x="6374906" y="5686052"/>
          <a:ext cx="326436" cy="6278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1</a:t>
          </a:r>
        </a:p>
        <a:p>
          <a:r>
            <a:rPr lang="zh-CN" altLang="en-US" sz="1100"/>
            <a:t>：</a:t>
          </a:r>
          <a:endParaRPr lang="en-US" altLang="zh-CN" sz="1100"/>
        </a:p>
        <a:p>
          <a:r>
            <a:rPr lang="en-US" altLang="zh-CN" sz="1100"/>
            <a:t>1</a:t>
          </a:r>
          <a:endParaRPr lang="zh-CN" altLang="en-US" sz="1100"/>
        </a:p>
      </xdr:txBody>
    </xdr:sp>
    <xdr:clientData/>
  </xdr:oneCellAnchor>
  <xdr:oneCellAnchor>
    <xdr:from>
      <xdr:col>16</xdr:col>
      <xdr:colOff>588713</xdr:colOff>
      <xdr:row>15</xdr:row>
      <xdr:rowOff>159227</xdr:rowOff>
    </xdr:from>
    <xdr:ext cx="591849" cy="283411"/>
    <xdr:sp macro="" textlink="">
      <xdr:nvSpPr>
        <xdr:cNvPr id="157" name="文本框 118">
          <a:extLst>
            <a:ext uri="{FF2B5EF4-FFF2-40B4-BE49-F238E27FC236}">
              <a16:creationId xmlns:a16="http://schemas.microsoft.com/office/drawing/2014/main" id="{0080A1B5-AAE1-6F45-931E-6245EA1320EC}"/>
            </a:ext>
          </a:extLst>
        </xdr:cNvPr>
        <xdr:cNvSpPr txBox="1"/>
      </xdr:nvSpPr>
      <xdr:spPr>
        <a:xfrm>
          <a:off x="14039981" y="3244790"/>
          <a:ext cx="591849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CN" sz="1100"/>
            <a:t>1</a:t>
          </a:r>
          <a:r>
            <a:rPr lang="zh-CN" altLang="en-US" sz="1100"/>
            <a:t>：</a:t>
          </a:r>
          <a:r>
            <a:rPr lang="en-US" altLang="zh-CN" sz="1100"/>
            <a:t>1</a:t>
          </a:r>
          <a:endParaRPr lang="zh-CN" altLang="en-US" sz="1100"/>
        </a:p>
      </xdr:txBody>
    </xdr:sp>
    <xdr:clientData/>
  </xdr:oneCellAnchor>
  <xdr:twoCellAnchor>
    <xdr:from>
      <xdr:col>20</xdr:col>
      <xdr:colOff>766292</xdr:colOff>
      <xdr:row>7</xdr:row>
      <xdr:rowOff>11831</xdr:rowOff>
    </xdr:from>
    <xdr:to>
      <xdr:col>21</xdr:col>
      <xdr:colOff>215900</xdr:colOff>
      <xdr:row>26</xdr:row>
      <xdr:rowOff>57327</xdr:rowOff>
    </xdr:to>
    <xdr:cxnSp macro="">
      <xdr:nvCxnSpPr>
        <xdr:cNvPr id="158" name="连接符: 肘形 132">
          <a:extLst>
            <a:ext uri="{FF2B5EF4-FFF2-40B4-BE49-F238E27FC236}">
              <a16:creationId xmlns:a16="http://schemas.microsoft.com/office/drawing/2014/main" id="{6C774066-6F66-5648-AA33-F7E3CB811C5C}"/>
            </a:ext>
          </a:extLst>
        </xdr:cNvPr>
        <xdr:cNvCxnSpPr>
          <a:stCxn id="59" idx="3"/>
          <a:endCxn id="147" idx="1"/>
        </xdr:cNvCxnSpPr>
      </xdr:nvCxnSpPr>
      <xdr:spPr>
        <a:xfrm flipH="1">
          <a:off x="17580377" y="1451761"/>
          <a:ext cx="290312" cy="3953876"/>
        </a:xfrm>
        <a:prstGeom prst="bentConnector5">
          <a:avLst>
            <a:gd name="adj1" fmla="val -78743"/>
            <a:gd name="adj2" fmla="val 50081"/>
            <a:gd name="adj3" fmla="val 178743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20</xdr:col>
      <xdr:colOff>606959</xdr:colOff>
      <xdr:row>17</xdr:row>
      <xdr:rowOff>79091</xdr:rowOff>
    </xdr:from>
    <xdr:ext cx="326436" cy="627864"/>
    <xdr:sp macro="" textlink="">
      <xdr:nvSpPr>
        <xdr:cNvPr id="161" name="文本框 118">
          <a:extLst>
            <a:ext uri="{FF2B5EF4-FFF2-40B4-BE49-F238E27FC236}">
              <a16:creationId xmlns:a16="http://schemas.microsoft.com/office/drawing/2014/main" id="{26C82522-9EC3-4E44-920B-941BD1F72E0F}"/>
            </a:ext>
          </a:extLst>
        </xdr:cNvPr>
        <xdr:cNvSpPr txBox="1"/>
      </xdr:nvSpPr>
      <xdr:spPr>
        <a:xfrm>
          <a:off x="17421044" y="3576063"/>
          <a:ext cx="326436" cy="6278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1</a:t>
          </a:r>
        </a:p>
        <a:p>
          <a:r>
            <a:rPr lang="zh-CN" altLang="en-US" sz="1100"/>
            <a:t>：</a:t>
          </a:r>
          <a:endParaRPr lang="en-US" altLang="zh-CN" sz="1100"/>
        </a:p>
        <a:p>
          <a:r>
            <a:rPr lang="en-US" altLang="zh-CN" sz="1100"/>
            <a:t>n</a:t>
          </a:r>
          <a:endParaRPr lang="zh-CN" altLang="en-US" sz="1100"/>
        </a:p>
      </xdr:txBody>
    </xdr:sp>
    <xdr:clientData/>
  </xdr:oneCellAnchor>
  <xdr:oneCellAnchor>
    <xdr:from>
      <xdr:col>22</xdr:col>
      <xdr:colOff>97528</xdr:colOff>
      <xdr:row>4</xdr:row>
      <xdr:rowOff>168885</xdr:rowOff>
    </xdr:from>
    <xdr:ext cx="326436" cy="627864"/>
    <xdr:sp macro="" textlink="">
      <xdr:nvSpPr>
        <xdr:cNvPr id="162" name="文本框 118">
          <a:extLst>
            <a:ext uri="{FF2B5EF4-FFF2-40B4-BE49-F238E27FC236}">
              <a16:creationId xmlns:a16="http://schemas.microsoft.com/office/drawing/2014/main" id="{AB6E23B4-B700-2747-8131-2D6152A39A92}"/>
            </a:ext>
          </a:extLst>
        </xdr:cNvPr>
        <xdr:cNvSpPr txBox="1"/>
      </xdr:nvSpPr>
      <xdr:spPr>
        <a:xfrm>
          <a:off x="18593021" y="991702"/>
          <a:ext cx="326436" cy="6278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n</a:t>
          </a:r>
        </a:p>
        <a:p>
          <a:r>
            <a:rPr lang="zh-CN" altLang="en-US" sz="1100"/>
            <a:t>：</a:t>
          </a:r>
          <a:endParaRPr lang="en-US" altLang="zh-CN" sz="1100"/>
        </a:p>
        <a:p>
          <a:r>
            <a:rPr lang="en-US" altLang="zh-CN" sz="1100"/>
            <a:t>n</a:t>
          </a:r>
          <a:endParaRPr lang="zh-CN" alt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215900</xdr:colOff>
      <xdr:row>7</xdr:row>
      <xdr:rowOff>63500</xdr:rowOff>
    </xdr:from>
    <xdr:to>
      <xdr:col>6</xdr:col>
      <xdr:colOff>660400</xdr:colOff>
      <xdr:row>18</xdr:row>
      <xdr:rowOff>12700</xdr:rowOff>
    </xdr:to>
    <xdr:grpSp>
      <xdr:nvGrpSpPr>
        <xdr:cNvPr id="2" name="组合 15">
          <a:extLst>
            <a:ext uri="{FF2B5EF4-FFF2-40B4-BE49-F238E27FC236}">
              <a16:creationId xmlns:a16="http://schemas.microsoft.com/office/drawing/2014/main" id="{93F6DDDF-6E1A-7041-A859-29C197BB05F3}"/>
            </a:ext>
          </a:extLst>
        </xdr:cNvPr>
        <xdr:cNvGrpSpPr>
          <a:grpSpLocks/>
        </xdr:cNvGrpSpPr>
      </xdr:nvGrpSpPr>
      <xdr:grpSpPr bwMode="auto">
        <a:xfrm>
          <a:off x="2738013" y="1503430"/>
          <a:ext cx="2966612" cy="2211946"/>
          <a:chOff x="2721636" y="1622446"/>
          <a:chExt cx="2958163" cy="2075395"/>
        </a:xfrm>
      </xdr:grpSpPr>
      <xdr:grpSp>
        <xdr:nvGrpSpPr>
          <xdr:cNvPr id="3" name="组合 2">
            <a:extLst>
              <a:ext uri="{FF2B5EF4-FFF2-40B4-BE49-F238E27FC236}">
                <a16:creationId xmlns:a16="http://schemas.microsoft.com/office/drawing/2014/main" id="{F3569026-5426-D442-8EBE-E4AEBB30FD06}"/>
              </a:ext>
            </a:extLst>
          </xdr:cNvPr>
          <xdr:cNvGrpSpPr>
            <a:grpSpLocks/>
          </xdr:cNvGrpSpPr>
        </xdr:nvGrpSpPr>
        <xdr:grpSpPr bwMode="auto">
          <a:xfrm>
            <a:off x="2721636" y="1483087"/>
            <a:ext cx="2958163" cy="2214754"/>
            <a:chOff x="4267200" y="2301955"/>
            <a:chExt cx="2032001" cy="2168445"/>
          </a:xfrm>
        </xdr:grpSpPr>
        <xdr:sp macro="" textlink="">
          <xdr:nvSpPr>
            <xdr:cNvPr id="6" name="矩形 5">
              <a:extLst>
                <a:ext uri="{FF2B5EF4-FFF2-40B4-BE49-F238E27FC236}">
                  <a16:creationId xmlns:a16="http://schemas.microsoft.com/office/drawing/2014/main" id="{33988E49-687E-2E42-98D2-698454DD1929}"/>
                </a:ext>
              </a:extLst>
            </xdr:cNvPr>
            <xdr:cNvSpPr/>
          </xdr:nvSpPr>
          <xdr:spPr>
            <a:xfrm>
              <a:off x="4267200" y="2296632"/>
              <a:ext cx="2032001" cy="342605"/>
            </a:xfrm>
            <a:prstGeom prst="rect">
              <a:avLst/>
            </a:prstGeom>
            <a:solidFill>
              <a:schemeClr val="accent5">
                <a:lumMod val="50000"/>
              </a:schemeClr>
            </a:solidFill>
            <a:ln w="6350">
              <a:solidFill>
                <a:schemeClr val="accent5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bpm_external_inspection_mail_application</a:t>
              </a:r>
              <a:r>
                <a:rPr lang="en-US" altLang="zh-CN" sz="900" b="0" baseline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 </a:t>
              </a:r>
            </a:p>
            <a:p>
              <a:pPr algn="l">
                <a:lnSpc>
                  <a:spcPts val="1100"/>
                </a:lnSpc>
              </a:pPr>
              <a:r>
                <a:rPr lang="zh-CN" altLang="en-US" sz="900" b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外检邮件报检</a:t>
              </a:r>
            </a:p>
          </xdr:txBody>
        </xdr:sp>
        <xdr:sp macro="" textlink="">
          <xdr:nvSpPr>
            <xdr:cNvPr id="7" name="矩形 6">
              <a:extLst>
                <a:ext uri="{FF2B5EF4-FFF2-40B4-BE49-F238E27FC236}">
                  <a16:creationId xmlns:a16="http://schemas.microsoft.com/office/drawing/2014/main" id="{AA5E1CBC-2D12-CF43-889B-D4307FB72EEA}"/>
                </a:ext>
              </a:extLst>
            </xdr:cNvPr>
            <xdr:cNvSpPr/>
          </xdr:nvSpPr>
          <xdr:spPr>
            <a:xfrm>
              <a:off x="4267200" y="2639237"/>
              <a:ext cx="2032001" cy="189023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 </a:t>
              </a:r>
              <a:r>
                <a:rPr lang="zh-CN" altLang="en-US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表</a:t>
              </a: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</a:p>
          </xdr:txBody>
        </xdr:sp>
        <xdr:sp macro="" textlink="">
          <xdr:nvSpPr>
            <xdr:cNvPr id="8" name="矩形 7">
              <a:extLst>
                <a:ext uri="{FF2B5EF4-FFF2-40B4-BE49-F238E27FC236}">
                  <a16:creationId xmlns:a16="http://schemas.microsoft.com/office/drawing/2014/main" id="{B9DD7BC8-C4EF-0A48-9D5C-3457BE604740}"/>
                </a:ext>
              </a:extLst>
            </xdr:cNvPr>
            <xdr:cNvSpPr/>
          </xdr:nvSpPr>
          <xdr:spPr>
            <a:xfrm>
              <a:off x="4267200" y="2828260"/>
              <a:ext cx="2032001" cy="212651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PROJECT_ID </a:t>
              </a:r>
              <a:r>
                <a:rPr lang="zh-CN" altLang="en-US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项目 </a:t>
              </a: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</a:p>
          </xdr:txBody>
        </xdr:sp>
        <xdr:sp macro="" textlink="">
          <xdr:nvSpPr>
            <xdr:cNvPr id="9" name="矩形 8">
              <a:extLst>
                <a:ext uri="{FF2B5EF4-FFF2-40B4-BE49-F238E27FC236}">
                  <a16:creationId xmlns:a16="http://schemas.microsoft.com/office/drawing/2014/main" id="{FC58889B-2BF6-D945-BEC8-8E2903894E50}"/>
                </a:ext>
              </a:extLst>
            </xdr:cNvPr>
            <xdr:cNvSpPr/>
          </xdr:nvSpPr>
          <xdr:spPr>
            <a:xfrm>
              <a:off x="4267200" y="3040911"/>
              <a:ext cx="2032001" cy="200837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ORG_ID </a:t>
              </a:r>
              <a:r>
                <a:rPr lang="zh-CN" altLang="en-US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组织</a:t>
              </a: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</a:p>
          </xdr:txBody>
        </xdr:sp>
        <xdr:sp macro="" textlink="">
          <xdr:nvSpPr>
            <xdr:cNvPr id="10" name="矩形 9">
              <a:extLst>
                <a:ext uri="{FF2B5EF4-FFF2-40B4-BE49-F238E27FC236}">
                  <a16:creationId xmlns:a16="http://schemas.microsoft.com/office/drawing/2014/main" id="{D0B539A3-7308-1542-BC3A-47FE9A00654E}"/>
                </a:ext>
              </a:extLst>
            </xdr:cNvPr>
            <xdr:cNvSpPr/>
          </xdr:nvSpPr>
          <xdr:spPr>
            <a:xfrm>
              <a:off x="4267200" y="3241749"/>
              <a:ext cx="2032001" cy="200837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REPORT_TYPE </a:t>
              </a:r>
              <a:r>
                <a:rPr lang="zh-CN" altLang="en-US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报告类型</a:t>
              </a:r>
              <a:endParaRPr lang="en-US" altLang="zh-CN" sz="900" b="0">
                <a:solidFill>
                  <a:schemeClr val="accent5">
                    <a:lumMod val="75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 macro="" textlink="">
          <xdr:nvSpPr>
            <xdr:cNvPr id="11" name="矩形 10">
              <a:extLst>
                <a:ext uri="{FF2B5EF4-FFF2-40B4-BE49-F238E27FC236}">
                  <a16:creationId xmlns:a16="http://schemas.microsoft.com/office/drawing/2014/main" id="{BFA33E44-6193-E046-B8DC-8853B7ACC19C}"/>
                </a:ext>
              </a:extLst>
            </xdr:cNvPr>
            <xdr:cNvSpPr/>
          </xdr:nvSpPr>
          <xdr:spPr>
            <a:xfrm>
              <a:off x="4267200" y="3454400"/>
              <a:ext cx="2032001" cy="189023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REPORTS</a:t>
              </a:r>
              <a:r>
                <a:rPr lang="zh-CN" altLang="en-US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 报告（</a:t>
              </a: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JSON</a:t>
              </a:r>
              <a:r>
                <a:rPr lang="zh-CN" altLang="en-US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）</a:t>
              </a: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reportId,</a:t>
              </a:r>
              <a:r>
                <a:rPr lang="en-US" altLang="zh-CN" sz="900" b="0" baseline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 fileId</a:t>
              </a:r>
              <a:endParaRPr lang="zh-CN" altLang="en-US" sz="900" b="0">
                <a:solidFill>
                  <a:schemeClr val="accent5">
                    <a:lumMod val="50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 macro="" textlink="">
          <xdr:nvSpPr>
            <xdr:cNvPr id="12" name="矩形 11">
              <a:extLst>
                <a:ext uri="{FF2B5EF4-FFF2-40B4-BE49-F238E27FC236}">
                  <a16:creationId xmlns:a16="http://schemas.microsoft.com/office/drawing/2014/main" id="{93F1BFA5-3926-A84E-858D-5104EC57C559}"/>
                </a:ext>
              </a:extLst>
            </xdr:cNvPr>
            <xdr:cNvSpPr/>
          </xdr:nvSpPr>
          <xdr:spPr>
            <a:xfrm>
              <a:off x="4267200" y="3655237"/>
              <a:ext cx="2032001" cy="200837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endParaRPr lang="zh-CN" altLang="en-US"/>
            </a:p>
          </xdr:txBody>
        </xdr:sp>
        <xdr:sp macro="" textlink="">
          <xdr:nvSpPr>
            <xdr:cNvPr id="13" name="矩形 12">
              <a:extLst>
                <a:ext uri="{FF2B5EF4-FFF2-40B4-BE49-F238E27FC236}">
                  <a16:creationId xmlns:a16="http://schemas.microsoft.com/office/drawing/2014/main" id="{0803511D-F434-5144-AFC0-606C43F24EAF}"/>
                </a:ext>
              </a:extLst>
            </xdr:cNvPr>
            <xdr:cNvSpPr/>
          </xdr:nvSpPr>
          <xdr:spPr>
            <a:xfrm>
              <a:off x="4267200" y="3856074"/>
              <a:ext cx="2032001" cy="200837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ATTACHMENT</a:t>
              </a:r>
              <a:r>
                <a:rPr lang="zh-CN" altLang="en-US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 附件</a:t>
              </a:r>
            </a:p>
          </xdr:txBody>
        </xdr:sp>
        <xdr:sp macro="" textlink="">
          <xdr:nvSpPr>
            <xdr:cNvPr id="14" name="矩形 13">
              <a:extLst>
                <a:ext uri="{FF2B5EF4-FFF2-40B4-BE49-F238E27FC236}">
                  <a16:creationId xmlns:a16="http://schemas.microsoft.com/office/drawing/2014/main" id="{4ADF8982-FD52-1E47-8C6D-0BA5FE816D3B}"/>
                </a:ext>
              </a:extLst>
            </xdr:cNvPr>
            <xdr:cNvSpPr/>
          </xdr:nvSpPr>
          <xdr:spPr>
            <a:xfrm>
              <a:off x="4267200" y="4056912"/>
              <a:ext cx="2032001" cy="212651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endParaRPr lang="zh-CN" altLang="en-US"/>
            </a:p>
          </xdr:txBody>
        </xdr:sp>
        <xdr:sp macro="" textlink="">
          <xdr:nvSpPr>
            <xdr:cNvPr id="15" name="矩形 14">
              <a:extLst>
                <a:ext uri="{FF2B5EF4-FFF2-40B4-BE49-F238E27FC236}">
                  <a16:creationId xmlns:a16="http://schemas.microsoft.com/office/drawing/2014/main" id="{1159113B-C48D-F54C-8114-79BB5AFEF483}"/>
                </a:ext>
              </a:extLst>
            </xdr:cNvPr>
            <xdr:cNvSpPr/>
          </xdr:nvSpPr>
          <xdr:spPr>
            <a:xfrm>
              <a:off x="4267200" y="4269563"/>
              <a:ext cx="2032001" cy="200837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endParaRPr lang="zh-CN" altLang="en-US"/>
            </a:p>
          </xdr:txBody>
        </xdr:sp>
      </xdr:grpSp>
      <xdr:sp macro="" textlink="">
        <xdr:nvSpPr>
          <xdr:cNvPr id="4" name="矩形 3">
            <a:extLst>
              <a:ext uri="{FF2B5EF4-FFF2-40B4-BE49-F238E27FC236}">
                <a16:creationId xmlns:a16="http://schemas.microsoft.com/office/drawing/2014/main" id="{90763EA9-68D3-9944-9489-C1BA4223A14D}"/>
              </a:ext>
            </a:extLst>
          </xdr:cNvPr>
          <xdr:cNvSpPr/>
        </xdr:nvSpPr>
        <xdr:spPr>
          <a:xfrm>
            <a:off x="2721636" y="1827572"/>
            <a:ext cx="2958163" cy="217193"/>
          </a:xfrm>
          <a:prstGeom prst="rect">
            <a:avLst/>
          </a:prstGeom>
          <a:noFill/>
          <a:ln w="63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endParaRPr lang="zh-CN" altLang="en-US"/>
          </a:p>
        </xdr:txBody>
      </xdr:sp>
      <xdr:sp macro="" textlink="">
        <xdr:nvSpPr>
          <xdr:cNvPr id="5" name="矩形 4">
            <a:extLst>
              <a:ext uri="{FF2B5EF4-FFF2-40B4-BE49-F238E27FC236}">
                <a16:creationId xmlns:a16="http://schemas.microsoft.com/office/drawing/2014/main" id="{9FDD399F-FF8B-C749-939C-24A7DEC1CE56}"/>
              </a:ext>
            </a:extLst>
          </xdr:cNvPr>
          <xdr:cNvSpPr/>
        </xdr:nvSpPr>
        <xdr:spPr>
          <a:xfrm>
            <a:off x="2721636" y="3070396"/>
            <a:ext cx="2958163" cy="422319"/>
          </a:xfrm>
          <a:prstGeom prst="rect">
            <a:avLst/>
          </a:prstGeom>
          <a:noFill/>
          <a:ln w="63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endParaRPr lang="zh-CN" altLang="en-US"/>
          </a:p>
        </xdr:txBody>
      </xdr:sp>
    </xdr:grpSp>
    <xdr:clientData/>
  </xdr:twoCellAnchor>
  <xdr:twoCellAnchor>
    <xdr:from>
      <xdr:col>3</xdr:col>
      <xdr:colOff>215900</xdr:colOff>
      <xdr:row>22</xdr:row>
      <xdr:rowOff>12700</xdr:rowOff>
    </xdr:from>
    <xdr:to>
      <xdr:col>6</xdr:col>
      <xdr:colOff>660400</xdr:colOff>
      <xdr:row>33</xdr:row>
      <xdr:rowOff>139700</xdr:rowOff>
    </xdr:to>
    <xdr:grpSp>
      <xdr:nvGrpSpPr>
        <xdr:cNvPr id="16" name="组合 16">
          <a:extLst>
            <a:ext uri="{FF2B5EF4-FFF2-40B4-BE49-F238E27FC236}">
              <a16:creationId xmlns:a16="http://schemas.microsoft.com/office/drawing/2014/main" id="{AD8B2B66-838D-9241-816D-B8B6AFA43E60}"/>
            </a:ext>
          </a:extLst>
        </xdr:cNvPr>
        <xdr:cNvGrpSpPr>
          <a:grpSpLocks/>
        </xdr:cNvGrpSpPr>
      </xdr:nvGrpSpPr>
      <xdr:grpSpPr bwMode="auto">
        <a:xfrm>
          <a:off x="2738013" y="4538193"/>
          <a:ext cx="2966612" cy="2389746"/>
          <a:chOff x="2721636" y="1483087"/>
          <a:chExt cx="2958163" cy="2214754"/>
        </a:xfrm>
      </xdr:grpSpPr>
      <xdr:grpSp>
        <xdr:nvGrpSpPr>
          <xdr:cNvPr id="17" name="组合 17">
            <a:extLst>
              <a:ext uri="{FF2B5EF4-FFF2-40B4-BE49-F238E27FC236}">
                <a16:creationId xmlns:a16="http://schemas.microsoft.com/office/drawing/2014/main" id="{6E3DAA8A-D34A-D74A-A558-10EDC52AD211}"/>
              </a:ext>
            </a:extLst>
          </xdr:cNvPr>
          <xdr:cNvGrpSpPr>
            <a:grpSpLocks/>
          </xdr:cNvGrpSpPr>
        </xdr:nvGrpSpPr>
        <xdr:grpSpPr bwMode="auto">
          <a:xfrm>
            <a:off x="2721636" y="1483087"/>
            <a:ext cx="2958163" cy="2214754"/>
            <a:chOff x="4267200" y="2301955"/>
            <a:chExt cx="2032001" cy="2168445"/>
          </a:xfrm>
        </xdr:grpSpPr>
        <xdr:sp macro="" textlink="">
          <xdr:nvSpPr>
            <xdr:cNvPr id="19" name="矩形 20">
              <a:extLst>
                <a:ext uri="{FF2B5EF4-FFF2-40B4-BE49-F238E27FC236}">
                  <a16:creationId xmlns:a16="http://schemas.microsoft.com/office/drawing/2014/main" id="{03D14431-4580-AA48-82CC-10C5CEF99028}"/>
                </a:ext>
              </a:extLst>
            </xdr:cNvPr>
            <xdr:cNvSpPr/>
          </xdr:nvSpPr>
          <xdr:spPr>
            <a:xfrm>
              <a:off x="4267200" y="2301955"/>
              <a:ext cx="2032001" cy="338091"/>
            </a:xfrm>
            <a:prstGeom prst="rect">
              <a:avLst/>
            </a:prstGeom>
            <a:solidFill>
              <a:schemeClr val="accent5">
                <a:lumMod val="50000"/>
              </a:schemeClr>
            </a:solidFill>
            <a:ln w="6350">
              <a:solidFill>
                <a:schemeClr val="accent5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bpm_external_inspection_mail_application_detail</a:t>
              </a:r>
              <a:r>
                <a:rPr lang="en-US" altLang="zh-CN" sz="900" b="0" baseline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 </a:t>
              </a:r>
              <a:r>
                <a:rPr lang="zh-CN" altLang="en-US" sz="900" b="0" baseline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 </a:t>
              </a:r>
              <a:r>
                <a:rPr lang="zh-CN" altLang="en-US" sz="900" b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外检邮件报检详情</a:t>
              </a:r>
            </a:p>
          </xdr:txBody>
        </xdr:sp>
        <xdr:sp macro="" textlink="">
          <xdr:nvSpPr>
            <xdr:cNvPr id="20" name="矩形 21">
              <a:extLst>
                <a:ext uri="{FF2B5EF4-FFF2-40B4-BE49-F238E27FC236}">
                  <a16:creationId xmlns:a16="http://schemas.microsoft.com/office/drawing/2014/main" id="{461D49C6-3CC5-6847-81BE-D9B7640D41E7}"/>
                </a:ext>
              </a:extLst>
            </xdr:cNvPr>
            <xdr:cNvSpPr/>
          </xdr:nvSpPr>
          <xdr:spPr>
            <a:xfrm>
              <a:off x="4267200" y="2640046"/>
              <a:ext cx="2032001" cy="198191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 </a:t>
              </a:r>
              <a:r>
                <a:rPr lang="zh-CN" altLang="en-US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表</a:t>
              </a: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</a:p>
          </xdr:txBody>
        </xdr:sp>
        <xdr:sp macro="" textlink="">
          <xdr:nvSpPr>
            <xdr:cNvPr id="21" name="矩形 22">
              <a:extLst>
                <a:ext uri="{FF2B5EF4-FFF2-40B4-BE49-F238E27FC236}">
                  <a16:creationId xmlns:a16="http://schemas.microsoft.com/office/drawing/2014/main" id="{94AFACC3-3FE4-1246-A503-01BF250F736B}"/>
                </a:ext>
              </a:extLst>
            </xdr:cNvPr>
            <xdr:cNvSpPr/>
          </xdr:nvSpPr>
          <xdr:spPr>
            <a:xfrm>
              <a:off x="4267200" y="2838237"/>
              <a:ext cx="2032001" cy="209850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PROJECT_ID </a:t>
              </a:r>
              <a:r>
                <a:rPr lang="zh-CN" altLang="en-US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项目 </a:t>
              </a: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</a:p>
          </xdr:txBody>
        </xdr:sp>
        <xdr:sp macro="" textlink="">
          <xdr:nvSpPr>
            <xdr:cNvPr id="22" name="矩形 23">
              <a:extLst>
                <a:ext uri="{FF2B5EF4-FFF2-40B4-BE49-F238E27FC236}">
                  <a16:creationId xmlns:a16="http://schemas.microsoft.com/office/drawing/2014/main" id="{5B07F0AE-2493-DF43-9812-2E9FCF8B9521}"/>
                </a:ext>
              </a:extLst>
            </xdr:cNvPr>
            <xdr:cNvSpPr/>
          </xdr:nvSpPr>
          <xdr:spPr>
            <a:xfrm>
              <a:off x="4267200" y="3048087"/>
              <a:ext cx="2032001" cy="20985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ORG_ID </a:t>
              </a:r>
              <a:r>
                <a:rPr lang="zh-CN" altLang="en-US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组织</a:t>
              </a: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</a:p>
          </xdr:txBody>
        </xdr:sp>
        <xdr:sp macro="" textlink="">
          <xdr:nvSpPr>
            <xdr:cNvPr id="23" name="矩形 24">
              <a:extLst>
                <a:ext uri="{FF2B5EF4-FFF2-40B4-BE49-F238E27FC236}">
                  <a16:creationId xmlns:a16="http://schemas.microsoft.com/office/drawing/2014/main" id="{7AC17A13-0894-BC48-BE18-49B59790FFAE}"/>
                </a:ext>
              </a:extLst>
            </xdr:cNvPr>
            <xdr:cNvSpPr/>
          </xdr:nvSpPr>
          <xdr:spPr>
            <a:xfrm>
              <a:off x="4267200" y="3257936"/>
              <a:ext cx="2032001" cy="198191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REPORT_TYPE </a:t>
              </a:r>
              <a:r>
                <a:rPr lang="zh-CN" altLang="en-US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报告类型</a:t>
              </a:r>
              <a:endParaRPr lang="en-US" altLang="zh-CN" sz="900" b="0">
                <a:solidFill>
                  <a:schemeClr val="accent5">
                    <a:lumMod val="75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 macro="" textlink="">
          <xdr:nvSpPr>
            <xdr:cNvPr id="24" name="矩形 25">
              <a:extLst>
                <a:ext uri="{FF2B5EF4-FFF2-40B4-BE49-F238E27FC236}">
                  <a16:creationId xmlns:a16="http://schemas.microsoft.com/office/drawing/2014/main" id="{A737573F-AEDB-9340-9D07-79575875EA58}"/>
                </a:ext>
              </a:extLst>
            </xdr:cNvPr>
            <xdr:cNvSpPr/>
          </xdr:nvSpPr>
          <xdr:spPr>
            <a:xfrm>
              <a:off x="4267200" y="3467786"/>
              <a:ext cx="2032001" cy="186533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REPORTS</a:t>
              </a:r>
              <a:r>
                <a:rPr lang="zh-CN" altLang="en-US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 报告（</a:t>
              </a: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JSON</a:t>
              </a:r>
              <a:r>
                <a:rPr lang="zh-CN" altLang="en-US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）</a:t>
              </a: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reportId,</a:t>
              </a:r>
              <a:r>
                <a:rPr lang="en-US" altLang="zh-CN" sz="900" b="0" baseline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 fileId</a:t>
              </a:r>
              <a:endParaRPr lang="zh-CN" altLang="en-US" sz="900" b="0">
                <a:solidFill>
                  <a:schemeClr val="accent5">
                    <a:lumMod val="50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 macro="" textlink="">
          <xdr:nvSpPr>
            <xdr:cNvPr id="25" name="矩形 26">
              <a:extLst>
                <a:ext uri="{FF2B5EF4-FFF2-40B4-BE49-F238E27FC236}">
                  <a16:creationId xmlns:a16="http://schemas.microsoft.com/office/drawing/2014/main" id="{948AAD89-03C8-6541-BA66-E330C2EA2167}"/>
                </a:ext>
              </a:extLst>
            </xdr:cNvPr>
            <xdr:cNvSpPr/>
          </xdr:nvSpPr>
          <xdr:spPr>
            <a:xfrm>
              <a:off x="4267200" y="3654319"/>
              <a:ext cx="2032001" cy="198191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SCHEDULE_ID </a:t>
              </a:r>
              <a:r>
                <a:rPr lang="zh-CN" altLang="en-US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报检申请</a:t>
              </a: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</a:p>
          </xdr:txBody>
        </xdr:sp>
        <xdr:sp macro="" textlink="">
          <xdr:nvSpPr>
            <xdr:cNvPr id="26" name="矩形 27">
              <a:extLst>
                <a:ext uri="{FF2B5EF4-FFF2-40B4-BE49-F238E27FC236}">
                  <a16:creationId xmlns:a16="http://schemas.microsoft.com/office/drawing/2014/main" id="{19B2496D-01B4-D44D-B205-07CC7F0BFFC5}"/>
                </a:ext>
              </a:extLst>
            </xdr:cNvPr>
            <xdr:cNvSpPr/>
          </xdr:nvSpPr>
          <xdr:spPr>
            <a:xfrm>
              <a:off x="4267200" y="3852510"/>
              <a:ext cx="2032001" cy="221508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SERIES_NOS</a:t>
              </a:r>
              <a:r>
                <a:rPr lang="zh-CN" altLang="en-US" sz="900" b="0" baseline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 报告编号</a:t>
              </a:r>
              <a:r>
                <a:rPr lang="en-US" altLang="zh-CN" sz="900" b="0" baseline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JSON</a:t>
              </a:r>
              <a:endParaRPr lang="zh-CN" altLang="en-US" sz="900" b="0">
                <a:solidFill>
                  <a:schemeClr val="accent5">
                    <a:lumMod val="50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 macro="" textlink="">
          <xdr:nvSpPr>
            <xdr:cNvPr id="27" name="矩形 28">
              <a:extLst>
                <a:ext uri="{FF2B5EF4-FFF2-40B4-BE49-F238E27FC236}">
                  <a16:creationId xmlns:a16="http://schemas.microsoft.com/office/drawing/2014/main" id="{07D836BE-1316-C04E-8633-8FF9E4793703}"/>
                </a:ext>
              </a:extLst>
            </xdr:cNvPr>
            <xdr:cNvSpPr/>
          </xdr:nvSpPr>
          <xdr:spPr>
            <a:xfrm>
              <a:off x="4267200" y="4074018"/>
              <a:ext cx="2032001" cy="198191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externall_inspection_mail_application_id </a:t>
              </a:r>
            </a:p>
          </xdr:txBody>
        </xdr:sp>
        <xdr:sp macro="" textlink="">
          <xdr:nvSpPr>
            <xdr:cNvPr id="28" name="矩形 29">
              <a:extLst>
                <a:ext uri="{FF2B5EF4-FFF2-40B4-BE49-F238E27FC236}">
                  <a16:creationId xmlns:a16="http://schemas.microsoft.com/office/drawing/2014/main" id="{7DF3EE63-2686-9944-9EE5-D79BA0109FFE}"/>
                </a:ext>
              </a:extLst>
            </xdr:cNvPr>
            <xdr:cNvSpPr/>
          </xdr:nvSpPr>
          <xdr:spPr>
            <a:xfrm>
              <a:off x="4267200" y="4272209"/>
              <a:ext cx="2032001" cy="198191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endParaRPr lang="zh-CN" altLang="en-US"/>
            </a:p>
          </xdr:txBody>
        </xdr:sp>
      </xdr:grpSp>
      <xdr:sp macro="" textlink="">
        <xdr:nvSpPr>
          <xdr:cNvPr id="18" name="矩形 18">
            <a:extLst>
              <a:ext uri="{FF2B5EF4-FFF2-40B4-BE49-F238E27FC236}">
                <a16:creationId xmlns:a16="http://schemas.microsoft.com/office/drawing/2014/main" id="{BB7A9ABF-F4AE-DD42-88BB-C854120436BE}"/>
              </a:ext>
            </a:extLst>
          </xdr:cNvPr>
          <xdr:cNvSpPr/>
        </xdr:nvSpPr>
        <xdr:spPr>
          <a:xfrm>
            <a:off x="2721636" y="1828398"/>
            <a:ext cx="2958163" cy="202424"/>
          </a:xfrm>
          <a:prstGeom prst="rect">
            <a:avLst/>
          </a:prstGeom>
          <a:noFill/>
          <a:ln w="63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endParaRPr lang="zh-CN" altLang="en-US"/>
          </a:p>
        </xdr:txBody>
      </xdr:sp>
    </xdr:grpSp>
    <xdr:clientData/>
  </xdr:twoCellAnchor>
  <xdr:twoCellAnchor>
    <xdr:from>
      <xdr:col>8</xdr:col>
      <xdr:colOff>241300</xdr:colOff>
      <xdr:row>7</xdr:row>
      <xdr:rowOff>50800</xdr:rowOff>
    </xdr:from>
    <xdr:to>
      <xdr:col>11</xdr:col>
      <xdr:colOff>685800</xdr:colOff>
      <xdr:row>18</xdr:row>
      <xdr:rowOff>38100</xdr:rowOff>
    </xdr:to>
    <xdr:grpSp>
      <xdr:nvGrpSpPr>
        <xdr:cNvPr id="29" name="组合 30">
          <a:extLst>
            <a:ext uri="{FF2B5EF4-FFF2-40B4-BE49-F238E27FC236}">
              <a16:creationId xmlns:a16="http://schemas.microsoft.com/office/drawing/2014/main" id="{508A79C9-8844-5E4F-8AF2-B058DBB508E3}"/>
            </a:ext>
          </a:extLst>
        </xdr:cNvPr>
        <xdr:cNvGrpSpPr>
          <a:grpSpLocks/>
        </xdr:cNvGrpSpPr>
      </xdr:nvGrpSpPr>
      <xdr:grpSpPr bwMode="auto">
        <a:xfrm>
          <a:off x="6966934" y="1490730"/>
          <a:ext cx="2966612" cy="2250046"/>
          <a:chOff x="2721636" y="1622446"/>
          <a:chExt cx="2958163" cy="2075395"/>
        </a:xfrm>
      </xdr:grpSpPr>
      <xdr:grpSp>
        <xdr:nvGrpSpPr>
          <xdr:cNvPr id="30" name="组合 31">
            <a:extLst>
              <a:ext uri="{FF2B5EF4-FFF2-40B4-BE49-F238E27FC236}">
                <a16:creationId xmlns:a16="http://schemas.microsoft.com/office/drawing/2014/main" id="{BC789507-E65D-3D4F-9322-54CA3E6356FF}"/>
              </a:ext>
            </a:extLst>
          </xdr:cNvPr>
          <xdr:cNvGrpSpPr>
            <a:grpSpLocks/>
          </xdr:cNvGrpSpPr>
        </xdr:nvGrpSpPr>
        <xdr:grpSpPr bwMode="auto">
          <a:xfrm>
            <a:off x="2721636" y="1483087"/>
            <a:ext cx="2958163" cy="2214754"/>
            <a:chOff x="4267200" y="2301955"/>
            <a:chExt cx="2032001" cy="2168445"/>
          </a:xfrm>
        </xdr:grpSpPr>
        <xdr:sp macro="" textlink="">
          <xdr:nvSpPr>
            <xdr:cNvPr id="33" name="矩形 34">
              <a:extLst>
                <a:ext uri="{FF2B5EF4-FFF2-40B4-BE49-F238E27FC236}">
                  <a16:creationId xmlns:a16="http://schemas.microsoft.com/office/drawing/2014/main" id="{6296CAD4-3B8B-D04C-87E5-4AF4BA899797}"/>
                </a:ext>
              </a:extLst>
            </xdr:cNvPr>
            <xdr:cNvSpPr/>
          </xdr:nvSpPr>
          <xdr:spPr>
            <a:xfrm>
              <a:off x="4267200" y="2299063"/>
              <a:ext cx="2032001" cy="336731"/>
            </a:xfrm>
            <a:prstGeom prst="rect">
              <a:avLst/>
            </a:prstGeom>
            <a:solidFill>
              <a:schemeClr val="accent5">
                <a:lumMod val="50000"/>
              </a:schemeClr>
            </a:solidFill>
            <a:ln w="6350">
              <a:solidFill>
                <a:schemeClr val="accent5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bpm_external_inspection_schedule</a:t>
              </a:r>
              <a:r>
                <a:rPr lang="en-US" altLang="zh-CN" sz="900" b="0" baseline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 </a:t>
              </a:r>
            </a:p>
            <a:p>
              <a:pPr algn="l">
                <a:lnSpc>
                  <a:spcPts val="1100"/>
                </a:lnSpc>
              </a:pPr>
              <a:r>
                <a:rPr lang="zh-CN" altLang="en-US" sz="900" b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报检安排</a:t>
              </a:r>
            </a:p>
          </xdr:txBody>
        </xdr:sp>
        <xdr:sp macro="" textlink="">
          <xdr:nvSpPr>
            <xdr:cNvPr id="34" name="矩形 35">
              <a:extLst>
                <a:ext uri="{FF2B5EF4-FFF2-40B4-BE49-F238E27FC236}">
                  <a16:creationId xmlns:a16="http://schemas.microsoft.com/office/drawing/2014/main" id="{B110F17C-40D7-F942-9031-A6B48E8F7E2B}"/>
                </a:ext>
              </a:extLst>
            </xdr:cNvPr>
            <xdr:cNvSpPr/>
          </xdr:nvSpPr>
          <xdr:spPr>
            <a:xfrm>
              <a:off x="4267200" y="2635795"/>
              <a:ext cx="2032001" cy="197394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 </a:t>
              </a:r>
              <a:r>
                <a:rPr lang="zh-CN" altLang="en-US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表</a:t>
              </a: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</a:p>
          </xdr:txBody>
        </xdr:sp>
        <xdr:sp macro="" textlink="">
          <xdr:nvSpPr>
            <xdr:cNvPr id="35" name="矩形 36">
              <a:extLst>
                <a:ext uri="{FF2B5EF4-FFF2-40B4-BE49-F238E27FC236}">
                  <a16:creationId xmlns:a16="http://schemas.microsoft.com/office/drawing/2014/main" id="{405AC715-BEF8-F149-81D9-A5BED24CD68E}"/>
                </a:ext>
              </a:extLst>
            </xdr:cNvPr>
            <xdr:cNvSpPr/>
          </xdr:nvSpPr>
          <xdr:spPr>
            <a:xfrm>
              <a:off x="4267200" y="2833189"/>
              <a:ext cx="2032001" cy="209006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PROJECT_ID </a:t>
              </a:r>
              <a:r>
                <a:rPr lang="zh-CN" altLang="en-US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项目 </a:t>
              </a: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</a:p>
          </xdr:txBody>
        </xdr:sp>
        <xdr:sp macro="" textlink="">
          <xdr:nvSpPr>
            <xdr:cNvPr id="36" name="矩形 37">
              <a:extLst>
                <a:ext uri="{FF2B5EF4-FFF2-40B4-BE49-F238E27FC236}">
                  <a16:creationId xmlns:a16="http://schemas.microsoft.com/office/drawing/2014/main" id="{9FEDE550-BB3B-9340-9321-D7785D764C4E}"/>
                </a:ext>
              </a:extLst>
            </xdr:cNvPr>
            <xdr:cNvSpPr/>
          </xdr:nvSpPr>
          <xdr:spPr>
            <a:xfrm>
              <a:off x="4267200" y="3042194"/>
              <a:ext cx="2032001" cy="209006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ORG_ID </a:t>
              </a:r>
              <a:r>
                <a:rPr lang="zh-CN" altLang="en-US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组织</a:t>
              </a: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</a:p>
          </xdr:txBody>
        </xdr:sp>
        <xdr:sp macro="" textlink="">
          <xdr:nvSpPr>
            <xdr:cNvPr id="37" name="矩形 38">
              <a:extLst>
                <a:ext uri="{FF2B5EF4-FFF2-40B4-BE49-F238E27FC236}">
                  <a16:creationId xmlns:a16="http://schemas.microsoft.com/office/drawing/2014/main" id="{9ED2ACE3-A0A5-674E-A37D-09350078E604}"/>
                </a:ext>
              </a:extLst>
            </xdr:cNvPr>
            <xdr:cNvSpPr/>
          </xdr:nvSpPr>
          <xdr:spPr>
            <a:xfrm>
              <a:off x="4267200" y="3251200"/>
              <a:ext cx="2032001" cy="197394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entity_category </a:t>
              </a:r>
              <a:r>
                <a:rPr lang="zh-CN" altLang="en-US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实体类型</a:t>
              </a:r>
              <a:endParaRPr lang="en-US" altLang="zh-CN" sz="900" b="0">
                <a:solidFill>
                  <a:schemeClr val="accent5">
                    <a:lumMod val="75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 macro="" textlink="">
          <xdr:nvSpPr>
            <xdr:cNvPr id="38" name="矩形 39">
              <a:extLst>
                <a:ext uri="{FF2B5EF4-FFF2-40B4-BE49-F238E27FC236}">
                  <a16:creationId xmlns:a16="http://schemas.microsoft.com/office/drawing/2014/main" id="{9BBADF48-474A-9941-98F4-E94741D95B03}"/>
                </a:ext>
              </a:extLst>
            </xdr:cNvPr>
            <xdr:cNvSpPr/>
          </xdr:nvSpPr>
          <xdr:spPr>
            <a:xfrm>
              <a:off x="4267200" y="3460206"/>
              <a:ext cx="2032001" cy="185783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process</a:t>
              </a:r>
              <a:r>
                <a:rPr lang="zh-CN" altLang="en-US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 工序</a:t>
              </a:r>
            </a:p>
          </xdr:txBody>
        </xdr:sp>
        <xdr:sp macro="" textlink="">
          <xdr:nvSpPr>
            <xdr:cNvPr id="39" name="矩形 40">
              <a:extLst>
                <a:ext uri="{FF2B5EF4-FFF2-40B4-BE49-F238E27FC236}">
                  <a16:creationId xmlns:a16="http://schemas.microsoft.com/office/drawing/2014/main" id="{65104915-B5CD-4241-AB6C-67F9F5AC7E56}"/>
                </a:ext>
              </a:extLst>
            </xdr:cNvPr>
            <xdr:cNvSpPr/>
          </xdr:nvSpPr>
          <xdr:spPr>
            <a:xfrm>
              <a:off x="4267200" y="3657600"/>
              <a:ext cx="2032001" cy="197394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endParaRPr lang="zh-CN" altLang="en-US" sz="1000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40" name="矩形 41">
              <a:extLst>
                <a:ext uri="{FF2B5EF4-FFF2-40B4-BE49-F238E27FC236}">
                  <a16:creationId xmlns:a16="http://schemas.microsoft.com/office/drawing/2014/main" id="{935CD3DC-175B-2E47-9B23-5C48E999D26C}"/>
                </a:ext>
              </a:extLst>
            </xdr:cNvPr>
            <xdr:cNvSpPr/>
          </xdr:nvSpPr>
          <xdr:spPr>
            <a:xfrm>
              <a:off x="4267200" y="3854994"/>
              <a:ext cx="2032001" cy="209006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proc_inst_ids</a:t>
              </a:r>
              <a:r>
                <a:rPr lang="zh-CN" altLang="en-US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 流程</a:t>
              </a: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ids</a:t>
              </a:r>
              <a:endParaRPr lang="zh-CN" altLang="en-US" sz="900" b="0">
                <a:solidFill>
                  <a:schemeClr val="accent5">
                    <a:lumMod val="50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 macro="" textlink="">
          <xdr:nvSpPr>
            <xdr:cNvPr id="41" name="矩形 42">
              <a:extLst>
                <a:ext uri="{FF2B5EF4-FFF2-40B4-BE49-F238E27FC236}">
                  <a16:creationId xmlns:a16="http://schemas.microsoft.com/office/drawing/2014/main" id="{F7934D7E-050D-6940-AFB6-8FFD4521E0A9}"/>
                </a:ext>
              </a:extLst>
            </xdr:cNvPr>
            <xdr:cNvSpPr/>
          </xdr:nvSpPr>
          <xdr:spPr>
            <a:xfrm>
              <a:off x="4267200" y="4064000"/>
              <a:ext cx="2032001" cy="209006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endParaRPr lang="zh-CN" altLang="en-US" sz="1000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42" name="矩形 43">
              <a:extLst>
                <a:ext uri="{FF2B5EF4-FFF2-40B4-BE49-F238E27FC236}">
                  <a16:creationId xmlns:a16="http://schemas.microsoft.com/office/drawing/2014/main" id="{B5C31680-252F-944B-AF3E-E4CD2FC8B70B}"/>
                </a:ext>
              </a:extLst>
            </xdr:cNvPr>
            <xdr:cNvSpPr/>
          </xdr:nvSpPr>
          <xdr:spPr>
            <a:xfrm>
              <a:off x="4267200" y="4273006"/>
              <a:ext cx="2032001" cy="197394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endParaRPr lang="zh-CN" altLang="en-US"/>
            </a:p>
          </xdr:txBody>
        </xdr:sp>
      </xdr:grpSp>
      <xdr:sp macro="" textlink="">
        <xdr:nvSpPr>
          <xdr:cNvPr id="31" name="矩形 32">
            <a:extLst>
              <a:ext uri="{FF2B5EF4-FFF2-40B4-BE49-F238E27FC236}">
                <a16:creationId xmlns:a16="http://schemas.microsoft.com/office/drawing/2014/main" id="{129E2C10-BA21-574A-B54E-CD8C4F94655C}"/>
              </a:ext>
            </a:extLst>
          </xdr:cNvPr>
          <xdr:cNvSpPr/>
        </xdr:nvSpPr>
        <xdr:spPr>
          <a:xfrm>
            <a:off x="2721636" y="1824056"/>
            <a:ext cx="2958163" cy="213469"/>
          </a:xfrm>
          <a:prstGeom prst="rect">
            <a:avLst/>
          </a:prstGeom>
          <a:noFill/>
          <a:ln w="63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endParaRPr lang="zh-CN" altLang="en-US"/>
          </a:p>
        </xdr:txBody>
      </xdr:sp>
      <xdr:sp macro="" textlink="">
        <xdr:nvSpPr>
          <xdr:cNvPr id="32" name="矩形 33">
            <a:extLst>
              <a:ext uri="{FF2B5EF4-FFF2-40B4-BE49-F238E27FC236}">
                <a16:creationId xmlns:a16="http://schemas.microsoft.com/office/drawing/2014/main" id="{65F631E4-9542-1D44-9A7C-587DE7C83B06}"/>
              </a:ext>
            </a:extLst>
          </xdr:cNvPr>
          <xdr:cNvSpPr/>
        </xdr:nvSpPr>
        <xdr:spPr>
          <a:xfrm>
            <a:off x="2721636" y="3069293"/>
            <a:ext cx="2958163" cy="426938"/>
          </a:xfrm>
          <a:prstGeom prst="rect">
            <a:avLst/>
          </a:prstGeom>
          <a:noFill/>
          <a:ln w="63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endParaRPr lang="zh-CN" altLang="en-US"/>
          </a:p>
        </xdr:txBody>
      </xdr:sp>
    </xdr:grpSp>
    <xdr:clientData/>
  </xdr:twoCellAnchor>
  <xdr:twoCellAnchor>
    <xdr:from>
      <xdr:col>8</xdr:col>
      <xdr:colOff>241300</xdr:colOff>
      <xdr:row>20</xdr:row>
      <xdr:rowOff>63500</xdr:rowOff>
    </xdr:from>
    <xdr:to>
      <xdr:col>11</xdr:col>
      <xdr:colOff>685800</xdr:colOff>
      <xdr:row>31</xdr:row>
      <xdr:rowOff>12700</xdr:rowOff>
    </xdr:to>
    <xdr:grpSp>
      <xdr:nvGrpSpPr>
        <xdr:cNvPr id="43" name="组合 44">
          <a:extLst>
            <a:ext uri="{FF2B5EF4-FFF2-40B4-BE49-F238E27FC236}">
              <a16:creationId xmlns:a16="http://schemas.microsoft.com/office/drawing/2014/main" id="{BE7A2D0E-D313-234E-9E10-DEE9934494DA}"/>
            </a:ext>
          </a:extLst>
        </xdr:cNvPr>
        <xdr:cNvGrpSpPr>
          <a:grpSpLocks/>
        </xdr:cNvGrpSpPr>
      </xdr:nvGrpSpPr>
      <xdr:grpSpPr bwMode="auto">
        <a:xfrm>
          <a:off x="6966934" y="4177585"/>
          <a:ext cx="2966612" cy="2211946"/>
          <a:chOff x="2721636" y="1622446"/>
          <a:chExt cx="2958163" cy="2075395"/>
        </a:xfrm>
      </xdr:grpSpPr>
      <xdr:grpSp>
        <xdr:nvGrpSpPr>
          <xdr:cNvPr id="44" name="组合 45">
            <a:extLst>
              <a:ext uri="{FF2B5EF4-FFF2-40B4-BE49-F238E27FC236}">
                <a16:creationId xmlns:a16="http://schemas.microsoft.com/office/drawing/2014/main" id="{1554178A-1135-FC45-98A6-C8E9C6E0FC00}"/>
              </a:ext>
            </a:extLst>
          </xdr:cNvPr>
          <xdr:cNvGrpSpPr>
            <a:grpSpLocks/>
          </xdr:cNvGrpSpPr>
        </xdr:nvGrpSpPr>
        <xdr:grpSpPr bwMode="auto">
          <a:xfrm>
            <a:off x="2721636" y="1483087"/>
            <a:ext cx="2958163" cy="2214754"/>
            <a:chOff x="4267200" y="2301955"/>
            <a:chExt cx="2032001" cy="2168445"/>
          </a:xfrm>
        </xdr:grpSpPr>
        <xdr:sp macro="" textlink="">
          <xdr:nvSpPr>
            <xdr:cNvPr id="47" name="矩形 48">
              <a:extLst>
                <a:ext uri="{FF2B5EF4-FFF2-40B4-BE49-F238E27FC236}">
                  <a16:creationId xmlns:a16="http://schemas.microsoft.com/office/drawing/2014/main" id="{0F67D78E-07B7-5C4B-8CC3-5C14A8530533}"/>
                </a:ext>
              </a:extLst>
            </xdr:cNvPr>
            <xdr:cNvSpPr/>
          </xdr:nvSpPr>
          <xdr:spPr>
            <a:xfrm>
              <a:off x="4267200" y="2296632"/>
              <a:ext cx="2032001" cy="342605"/>
            </a:xfrm>
            <a:prstGeom prst="rect">
              <a:avLst/>
            </a:prstGeom>
            <a:solidFill>
              <a:schemeClr val="accent5">
                <a:lumMod val="50000"/>
              </a:schemeClr>
            </a:solidFill>
            <a:ln w="6350">
              <a:solidFill>
                <a:schemeClr val="accent5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bpm_external_inspection_schedule_detail</a:t>
              </a:r>
              <a:r>
                <a:rPr lang="en-US" altLang="zh-CN" sz="900" b="0" baseline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 </a:t>
              </a:r>
            </a:p>
            <a:p>
              <a:pPr algn="l">
                <a:lnSpc>
                  <a:spcPts val="1100"/>
                </a:lnSpc>
              </a:pPr>
              <a:r>
                <a:rPr lang="zh-CN" altLang="en-US" sz="900" b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报检安排</a:t>
              </a:r>
            </a:p>
          </xdr:txBody>
        </xdr:sp>
        <xdr:sp macro="" textlink="">
          <xdr:nvSpPr>
            <xdr:cNvPr id="48" name="矩形 49">
              <a:extLst>
                <a:ext uri="{FF2B5EF4-FFF2-40B4-BE49-F238E27FC236}">
                  <a16:creationId xmlns:a16="http://schemas.microsoft.com/office/drawing/2014/main" id="{A7BB3F33-25E0-C74B-9640-9A9F0C4D0CC5}"/>
                </a:ext>
              </a:extLst>
            </xdr:cNvPr>
            <xdr:cNvSpPr/>
          </xdr:nvSpPr>
          <xdr:spPr>
            <a:xfrm>
              <a:off x="4267200" y="2639237"/>
              <a:ext cx="2032001" cy="189023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 </a:t>
              </a:r>
              <a:r>
                <a:rPr lang="zh-CN" altLang="en-US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表</a:t>
              </a: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</a:p>
          </xdr:txBody>
        </xdr:sp>
        <xdr:sp macro="" textlink="">
          <xdr:nvSpPr>
            <xdr:cNvPr id="49" name="矩形 50">
              <a:extLst>
                <a:ext uri="{FF2B5EF4-FFF2-40B4-BE49-F238E27FC236}">
                  <a16:creationId xmlns:a16="http://schemas.microsoft.com/office/drawing/2014/main" id="{A63EC802-3558-3748-BE20-73D83C982F5D}"/>
                </a:ext>
              </a:extLst>
            </xdr:cNvPr>
            <xdr:cNvSpPr/>
          </xdr:nvSpPr>
          <xdr:spPr>
            <a:xfrm>
              <a:off x="4267200" y="2828260"/>
              <a:ext cx="2032001" cy="212651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PROJECT_ID </a:t>
              </a:r>
              <a:r>
                <a:rPr lang="zh-CN" altLang="en-US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项目 </a:t>
              </a: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</a:p>
          </xdr:txBody>
        </xdr:sp>
        <xdr:sp macro="" textlink="">
          <xdr:nvSpPr>
            <xdr:cNvPr id="50" name="矩形 51">
              <a:extLst>
                <a:ext uri="{FF2B5EF4-FFF2-40B4-BE49-F238E27FC236}">
                  <a16:creationId xmlns:a16="http://schemas.microsoft.com/office/drawing/2014/main" id="{370A34B1-963E-B346-A8F8-E141DE0D2328}"/>
                </a:ext>
              </a:extLst>
            </xdr:cNvPr>
            <xdr:cNvSpPr/>
          </xdr:nvSpPr>
          <xdr:spPr>
            <a:xfrm>
              <a:off x="4267200" y="3040911"/>
              <a:ext cx="2032001" cy="200837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ORG_ID </a:t>
              </a:r>
              <a:r>
                <a:rPr lang="zh-CN" altLang="en-US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组织</a:t>
              </a: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</a:p>
          </xdr:txBody>
        </xdr:sp>
        <xdr:sp macro="" textlink="">
          <xdr:nvSpPr>
            <xdr:cNvPr id="51" name="矩形 52">
              <a:extLst>
                <a:ext uri="{FF2B5EF4-FFF2-40B4-BE49-F238E27FC236}">
                  <a16:creationId xmlns:a16="http://schemas.microsoft.com/office/drawing/2014/main" id="{2093EEC8-F5E9-554D-943E-28A981A43799}"/>
                </a:ext>
              </a:extLst>
            </xdr:cNvPr>
            <xdr:cNvSpPr/>
          </xdr:nvSpPr>
          <xdr:spPr>
            <a:xfrm>
              <a:off x="4267200" y="3241749"/>
              <a:ext cx="2032001" cy="200837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report_type </a:t>
              </a:r>
              <a:r>
                <a:rPr lang="zh-CN" altLang="en-US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报告类型</a:t>
              </a:r>
              <a:endParaRPr lang="en-US" altLang="zh-CN" sz="900" b="0">
                <a:solidFill>
                  <a:schemeClr val="accent5">
                    <a:lumMod val="75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 macro="" textlink="">
          <xdr:nvSpPr>
            <xdr:cNvPr id="52" name="矩形 53">
              <a:extLst>
                <a:ext uri="{FF2B5EF4-FFF2-40B4-BE49-F238E27FC236}">
                  <a16:creationId xmlns:a16="http://schemas.microsoft.com/office/drawing/2014/main" id="{3BBED3B8-017B-7F43-92E4-C5F565840CC6}"/>
                </a:ext>
              </a:extLst>
            </xdr:cNvPr>
            <xdr:cNvSpPr/>
          </xdr:nvSpPr>
          <xdr:spPr>
            <a:xfrm>
              <a:off x="4267200" y="3454400"/>
              <a:ext cx="2032001" cy="189023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reports </a:t>
              </a:r>
              <a:r>
                <a:rPr lang="zh-CN" altLang="en-US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报告 </a:t>
              </a: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JSON</a:t>
              </a:r>
              <a:endParaRPr lang="zh-CN" altLang="en-US" sz="900" b="0">
                <a:solidFill>
                  <a:schemeClr val="accent5">
                    <a:lumMod val="50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 macro="" textlink="">
          <xdr:nvSpPr>
            <xdr:cNvPr id="53" name="矩形 54">
              <a:extLst>
                <a:ext uri="{FF2B5EF4-FFF2-40B4-BE49-F238E27FC236}">
                  <a16:creationId xmlns:a16="http://schemas.microsoft.com/office/drawing/2014/main" id="{81B92091-D295-B945-AF7B-53D868DEC7F5}"/>
                </a:ext>
              </a:extLst>
            </xdr:cNvPr>
            <xdr:cNvSpPr/>
          </xdr:nvSpPr>
          <xdr:spPr>
            <a:xfrm>
              <a:off x="4267200" y="3655237"/>
              <a:ext cx="2032001" cy="200837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schedule_id</a:t>
              </a:r>
              <a:r>
                <a:rPr lang="zh-CN" altLang="en-US" sz="900" b="0" baseline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 外检安排的</a:t>
              </a:r>
              <a:r>
                <a:rPr lang="en-US" altLang="zh-CN" sz="900" b="0" baseline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  <a:endParaRPr lang="en-US" altLang="zh-CN" sz="900" b="0">
                <a:solidFill>
                  <a:schemeClr val="accent5">
                    <a:lumMod val="50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 macro="" textlink="">
          <xdr:nvSpPr>
            <xdr:cNvPr id="54" name="矩形 55">
              <a:extLst>
                <a:ext uri="{FF2B5EF4-FFF2-40B4-BE49-F238E27FC236}">
                  <a16:creationId xmlns:a16="http://schemas.microsoft.com/office/drawing/2014/main" id="{ED82447D-3339-0E43-B970-FFC6AE43E2E3}"/>
                </a:ext>
              </a:extLst>
            </xdr:cNvPr>
            <xdr:cNvSpPr/>
          </xdr:nvSpPr>
          <xdr:spPr>
            <a:xfrm>
              <a:off x="4267200" y="3856074"/>
              <a:ext cx="2032001" cy="200837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 strike="sngStrike" baseline="0">
                  <a:solidFill>
                    <a:srgbClr val="FF0000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act_task_ids</a:t>
              </a:r>
              <a:r>
                <a:rPr lang="zh-CN" altLang="en-US" sz="900" b="0" strike="sngStrike" baseline="0">
                  <a:solidFill>
                    <a:srgbClr val="FF0000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 任务</a:t>
              </a:r>
              <a:r>
                <a:rPr lang="en-US" altLang="zh-CN" sz="900" b="0" strike="sngStrike" baseline="0">
                  <a:solidFill>
                    <a:srgbClr val="FF0000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IDs</a:t>
              </a:r>
              <a:endParaRPr lang="zh-CN" altLang="en-US" sz="900" b="0" strike="sngStrike" baseline="0">
                <a:solidFill>
                  <a:srgbClr val="FF0000"/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 macro="" textlink="">
          <xdr:nvSpPr>
            <xdr:cNvPr id="55" name="矩形 56">
              <a:extLst>
                <a:ext uri="{FF2B5EF4-FFF2-40B4-BE49-F238E27FC236}">
                  <a16:creationId xmlns:a16="http://schemas.microsoft.com/office/drawing/2014/main" id="{603B677A-F62F-A046-BCB5-6EF4D1724555}"/>
                </a:ext>
              </a:extLst>
            </xdr:cNvPr>
            <xdr:cNvSpPr/>
          </xdr:nvSpPr>
          <xdr:spPr>
            <a:xfrm>
              <a:off x="4267200" y="4056912"/>
              <a:ext cx="2032001" cy="212651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 strike="sngStrike">
                  <a:solidFill>
                    <a:srgbClr val="FF0000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report_id</a:t>
              </a:r>
              <a:r>
                <a:rPr lang="en-US" altLang="zh-CN" sz="900" b="0" strike="sngStrike" baseline="0">
                  <a:solidFill>
                    <a:srgbClr val="FF0000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 </a:t>
              </a:r>
              <a:r>
                <a:rPr lang="zh-CN" altLang="en-US" sz="900" b="0" strike="sngStrike" baseline="0">
                  <a:solidFill>
                    <a:srgbClr val="FF0000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报告</a:t>
              </a:r>
              <a:r>
                <a:rPr lang="en-US" altLang="zh-CN" sz="900" b="0" strike="sngStrike" baseline="0">
                  <a:solidFill>
                    <a:srgbClr val="FF0000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 </a:t>
              </a:r>
              <a:r>
                <a:rPr lang="en-US" altLang="zh-CN" sz="900" b="0" baseline="0">
                  <a:solidFill>
                    <a:srgbClr val="FF0000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&lt;</a:t>
              </a:r>
              <a:r>
                <a:rPr lang="zh-CN" altLang="en-US" sz="900" b="0" baseline="0">
                  <a:solidFill>
                    <a:srgbClr val="FF0000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删除</a:t>
              </a:r>
              <a:r>
                <a:rPr lang="en-US" altLang="zh-CN" sz="900" b="0" baseline="0">
                  <a:solidFill>
                    <a:srgbClr val="FF0000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&gt;</a:t>
              </a:r>
              <a:endParaRPr lang="en-US" altLang="zh-CN" sz="900" b="0">
                <a:solidFill>
                  <a:srgbClr val="FF0000"/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 macro="" textlink="">
          <xdr:nvSpPr>
            <xdr:cNvPr id="56" name="矩形 57">
              <a:extLst>
                <a:ext uri="{FF2B5EF4-FFF2-40B4-BE49-F238E27FC236}">
                  <a16:creationId xmlns:a16="http://schemas.microsoft.com/office/drawing/2014/main" id="{50DA6E66-DC2B-AE4B-BEB7-66F2EF3D4F78}"/>
                </a:ext>
              </a:extLst>
            </xdr:cNvPr>
            <xdr:cNvSpPr/>
          </xdr:nvSpPr>
          <xdr:spPr>
            <a:xfrm>
              <a:off x="4267200" y="4269563"/>
              <a:ext cx="2032001" cy="200837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 strike="sngStrike">
                  <a:solidFill>
                    <a:srgbClr val="FF0000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uploaded_reports</a:t>
              </a:r>
              <a:r>
                <a:rPr lang="zh-CN" altLang="en-US" sz="900" b="0" strike="sngStrike" baseline="0">
                  <a:solidFill>
                    <a:srgbClr val="FF0000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 上传的报告</a:t>
              </a:r>
              <a:endParaRPr lang="en-US" altLang="zh-CN" sz="900" b="0" strike="sngStrike">
                <a:solidFill>
                  <a:srgbClr val="FF0000"/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</xdr:grpSp>
      <xdr:sp macro="" textlink="">
        <xdr:nvSpPr>
          <xdr:cNvPr id="45" name="矩形 44">
            <a:extLst>
              <a:ext uri="{FF2B5EF4-FFF2-40B4-BE49-F238E27FC236}">
                <a16:creationId xmlns:a16="http://schemas.microsoft.com/office/drawing/2014/main" id="{F17F1CBA-930B-AF47-935F-347158341539}"/>
              </a:ext>
            </a:extLst>
          </xdr:cNvPr>
          <xdr:cNvSpPr/>
        </xdr:nvSpPr>
        <xdr:spPr>
          <a:xfrm>
            <a:off x="2721636" y="1827572"/>
            <a:ext cx="2958163" cy="217193"/>
          </a:xfrm>
          <a:prstGeom prst="rect">
            <a:avLst/>
          </a:prstGeom>
          <a:noFill/>
          <a:ln w="63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endParaRPr lang="zh-CN" altLang="en-US"/>
          </a:p>
        </xdr:txBody>
      </xdr:sp>
      <xdr:sp macro="" textlink="">
        <xdr:nvSpPr>
          <xdr:cNvPr id="46" name="矩形 45">
            <a:extLst>
              <a:ext uri="{FF2B5EF4-FFF2-40B4-BE49-F238E27FC236}">
                <a16:creationId xmlns:a16="http://schemas.microsoft.com/office/drawing/2014/main" id="{06C04861-4218-A743-80E4-790F79580350}"/>
              </a:ext>
            </a:extLst>
          </xdr:cNvPr>
          <xdr:cNvSpPr/>
        </xdr:nvSpPr>
        <xdr:spPr>
          <a:xfrm>
            <a:off x="2721636" y="3070396"/>
            <a:ext cx="2958163" cy="422319"/>
          </a:xfrm>
          <a:prstGeom prst="rect">
            <a:avLst/>
          </a:prstGeom>
          <a:noFill/>
          <a:ln w="63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endParaRPr lang="zh-CN" altLang="en-US"/>
          </a:p>
        </xdr:txBody>
      </xdr:sp>
    </xdr:grpSp>
    <xdr:clientData/>
  </xdr:twoCellAnchor>
  <xdr:twoCellAnchor>
    <xdr:from>
      <xdr:col>22</xdr:col>
      <xdr:colOff>703509</xdr:colOff>
      <xdr:row>2</xdr:row>
      <xdr:rowOff>65289</xdr:rowOff>
    </xdr:from>
    <xdr:to>
      <xdr:col>26</xdr:col>
      <xdr:colOff>396204</xdr:colOff>
      <xdr:row>13</xdr:row>
      <xdr:rowOff>27188</xdr:rowOff>
    </xdr:to>
    <xdr:grpSp>
      <xdr:nvGrpSpPr>
        <xdr:cNvPr id="71" name="组合 72">
          <a:extLst>
            <a:ext uri="{FF2B5EF4-FFF2-40B4-BE49-F238E27FC236}">
              <a16:creationId xmlns:a16="http://schemas.microsoft.com/office/drawing/2014/main" id="{CDB291C7-0BD7-254F-A482-3ED5B2100E7D}"/>
            </a:ext>
          </a:extLst>
        </xdr:cNvPr>
        <xdr:cNvGrpSpPr>
          <a:grpSpLocks/>
        </xdr:cNvGrpSpPr>
      </xdr:nvGrpSpPr>
      <xdr:grpSpPr bwMode="auto">
        <a:xfrm>
          <a:off x="19199002" y="476697"/>
          <a:ext cx="3055512" cy="2224646"/>
          <a:chOff x="2721636" y="1622446"/>
          <a:chExt cx="2958163" cy="2075395"/>
        </a:xfrm>
      </xdr:grpSpPr>
      <xdr:grpSp>
        <xdr:nvGrpSpPr>
          <xdr:cNvPr id="72" name="组合 73">
            <a:extLst>
              <a:ext uri="{FF2B5EF4-FFF2-40B4-BE49-F238E27FC236}">
                <a16:creationId xmlns:a16="http://schemas.microsoft.com/office/drawing/2014/main" id="{3F2B77B4-77FA-E141-A39B-2319B63EB6EE}"/>
              </a:ext>
            </a:extLst>
          </xdr:cNvPr>
          <xdr:cNvGrpSpPr>
            <a:grpSpLocks/>
          </xdr:cNvGrpSpPr>
        </xdr:nvGrpSpPr>
        <xdr:grpSpPr bwMode="auto">
          <a:xfrm>
            <a:off x="2721636" y="1483087"/>
            <a:ext cx="2958163" cy="2214754"/>
            <a:chOff x="4267200" y="2301955"/>
            <a:chExt cx="2032001" cy="2168445"/>
          </a:xfrm>
        </xdr:grpSpPr>
        <xdr:sp macro="" textlink="">
          <xdr:nvSpPr>
            <xdr:cNvPr id="75" name="矩形 76">
              <a:extLst>
                <a:ext uri="{FF2B5EF4-FFF2-40B4-BE49-F238E27FC236}">
                  <a16:creationId xmlns:a16="http://schemas.microsoft.com/office/drawing/2014/main" id="{D70AC9BC-A9F3-E347-AEF3-84F4932F4959}"/>
                </a:ext>
              </a:extLst>
            </xdr:cNvPr>
            <xdr:cNvSpPr/>
          </xdr:nvSpPr>
          <xdr:spPr>
            <a:xfrm>
              <a:off x="4267200" y="2297452"/>
              <a:ext cx="2032001" cy="340624"/>
            </a:xfrm>
            <a:prstGeom prst="rect">
              <a:avLst/>
            </a:prstGeom>
            <a:solidFill>
              <a:schemeClr val="accent5">
                <a:lumMod val="50000"/>
              </a:schemeClr>
            </a:solidFill>
            <a:ln w="6350">
              <a:solidFill>
                <a:schemeClr val="accent5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bpm_external_inspection_upload_histories</a:t>
              </a:r>
              <a:r>
                <a:rPr lang="en-US" altLang="zh-CN" sz="900" b="0" baseline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 </a:t>
              </a:r>
              <a:r>
                <a:rPr lang="zh-CN" altLang="en-US" sz="900" b="0" baseline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 </a:t>
              </a:r>
              <a:r>
                <a:rPr lang="zh-CN" altLang="en-US" sz="900" b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外检文件上传历史</a:t>
              </a:r>
            </a:p>
          </xdr:txBody>
        </xdr:sp>
        <xdr:sp macro="" textlink="">
          <xdr:nvSpPr>
            <xdr:cNvPr id="76" name="矩形 77">
              <a:extLst>
                <a:ext uri="{FF2B5EF4-FFF2-40B4-BE49-F238E27FC236}">
                  <a16:creationId xmlns:a16="http://schemas.microsoft.com/office/drawing/2014/main" id="{348E6201-2FDB-354F-A70A-34DC975FA42B}"/>
                </a:ext>
              </a:extLst>
            </xdr:cNvPr>
            <xdr:cNvSpPr/>
          </xdr:nvSpPr>
          <xdr:spPr>
            <a:xfrm>
              <a:off x="4267200" y="2638076"/>
              <a:ext cx="2032001" cy="211422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 </a:t>
              </a:r>
              <a:r>
                <a:rPr lang="zh-CN" altLang="en-US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表</a:t>
              </a: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</a:p>
          </xdr:txBody>
        </xdr:sp>
        <xdr:sp macro="" textlink="">
          <xdr:nvSpPr>
            <xdr:cNvPr id="77" name="矩形 78">
              <a:extLst>
                <a:ext uri="{FF2B5EF4-FFF2-40B4-BE49-F238E27FC236}">
                  <a16:creationId xmlns:a16="http://schemas.microsoft.com/office/drawing/2014/main" id="{51CE4CD1-6488-064C-9A1B-971B0DE99093}"/>
                </a:ext>
              </a:extLst>
            </xdr:cNvPr>
            <xdr:cNvSpPr/>
          </xdr:nvSpPr>
          <xdr:spPr>
            <a:xfrm>
              <a:off x="4267200" y="2849498"/>
              <a:ext cx="2032001" cy="187931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PROJECT_ID </a:t>
              </a:r>
              <a:r>
                <a:rPr lang="zh-CN" altLang="en-US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项目 </a:t>
              </a: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</a:p>
          </xdr:txBody>
        </xdr:sp>
        <xdr:sp macro="" textlink="">
          <xdr:nvSpPr>
            <xdr:cNvPr id="78" name="矩形 79">
              <a:extLst>
                <a:ext uri="{FF2B5EF4-FFF2-40B4-BE49-F238E27FC236}">
                  <a16:creationId xmlns:a16="http://schemas.microsoft.com/office/drawing/2014/main" id="{68B0DF65-E918-8E44-8B8B-319E2D8CA8F0}"/>
                </a:ext>
              </a:extLst>
            </xdr:cNvPr>
            <xdr:cNvSpPr/>
          </xdr:nvSpPr>
          <xdr:spPr>
            <a:xfrm>
              <a:off x="4267200" y="3037429"/>
              <a:ext cx="2032001" cy="199676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ORG_ID </a:t>
              </a:r>
              <a:r>
                <a:rPr lang="zh-CN" altLang="en-US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组织</a:t>
              </a: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</a:p>
          </xdr:txBody>
        </xdr:sp>
        <xdr:sp macro="" textlink="">
          <xdr:nvSpPr>
            <xdr:cNvPr id="79" name="矩形 80">
              <a:extLst>
                <a:ext uri="{FF2B5EF4-FFF2-40B4-BE49-F238E27FC236}">
                  <a16:creationId xmlns:a16="http://schemas.microsoft.com/office/drawing/2014/main" id="{F131C0F5-51E2-BD43-AC5A-70A0939B2525}"/>
                </a:ext>
              </a:extLst>
            </xdr:cNvPr>
            <xdr:cNvSpPr/>
          </xdr:nvSpPr>
          <xdr:spPr>
            <a:xfrm>
              <a:off x="4267200" y="3237105"/>
              <a:ext cx="2032001" cy="211422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file_id </a:t>
              </a:r>
              <a:r>
                <a:rPr lang="zh-CN" altLang="en-US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文件</a:t>
              </a: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</a:p>
          </xdr:txBody>
        </xdr:sp>
        <xdr:sp macro="" textlink="">
          <xdr:nvSpPr>
            <xdr:cNvPr id="80" name="矩形 81">
              <a:extLst>
                <a:ext uri="{FF2B5EF4-FFF2-40B4-BE49-F238E27FC236}">
                  <a16:creationId xmlns:a16="http://schemas.microsoft.com/office/drawing/2014/main" id="{234C4EFC-A07F-684B-A9FB-97E68C58756B}"/>
                </a:ext>
              </a:extLst>
            </xdr:cNvPr>
            <xdr:cNvSpPr/>
          </xdr:nvSpPr>
          <xdr:spPr>
            <a:xfrm>
              <a:off x="4267200" y="3460273"/>
              <a:ext cx="2032001" cy="187931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confirmed</a:t>
              </a:r>
              <a:r>
                <a:rPr lang="zh-CN" altLang="en-US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 已确认</a:t>
              </a:r>
            </a:p>
          </xdr:txBody>
        </xdr:sp>
        <xdr:sp macro="" textlink="">
          <xdr:nvSpPr>
            <xdr:cNvPr id="81" name="矩形 82">
              <a:extLst>
                <a:ext uri="{FF2B5EF4-FFF2-40B4-BE49-F238E27FC236}">
                  <a16:creationId xmlns:a16="http://schemas.microsoft.com/office/drawing/2014/main" id="{0025CC4B-0201-AF4E-9F29-DFB9AE324BFB}"/>
                </a:ext>
              </a:extLst>
            </xdr:cNvPr>
            <xdr:cNvSpPr/>
          </xdr:nvSpPr>
          <xdr:spPr>
            <a:xfrm>
              <a:off x="4267200" y="3648203"/>
              <a:ext cx="2032001" cy="211422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endParaRPr lang="zh-CN" altLang="en-US"/>
            </a:p>
          </xdr:txBody>
        </xdr:sp>
        <xdr:sp macro="" textlink="">
          <xdr:nvSpPr>
            <xdr:cNvPr id="82" name="矩形 83">
              <a:extLst>
                <a:ext uri="{FF2B5EF4-FFF2-40B4-BE49-F238E27FC236}">
                  <a16:creationId xmlns:a16="http://schemas.microsoft.com/office/drawing/2014/main" id="{0ACAA1AD-0C57-644E-A427-217A0CACAEFE}"/>
                </a:ext>
              </a:extLst>
            </xdr:cNvPr>
            <xdr:cNvSpPr/>
          </xdr:nvSpPr>
          <xdr:spPr>
            <a:xfrm>
              <a:off x="4267200" y="3859625"/>
              <a:ext cx="2032001" cy="199676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endParaRPr lang="zh-CN" altLang="en-US"/>
            </a:p>
          </xdr:txBody>
        </xdr:sp>
        <xdr:sp macro="" textlink="">
          <xdr:nvSpPr>
            <xdr:cNvPr id="83" name="矩形 84">
              <a:extLst>
                <a:ext uri="{FF2B5EF4-FFF2-40B4-BE49-F238E27FC236}">
                  <a16:creationId xmlns:a16="http://schemas.microsoft.com/office/drawing/2014/main" id="{C6D44200-302F-8B45-8681-9364C4F6DB7A}"/>
                </a:ext>
              </a:extLst>
            </xdr:cNvPr>
            <xdr:cNvSpPr/>
          </xdr:nvSpPr>
          <xdr:spPr>
            <a:xfrm>
              <a:off x="4267200" y="4059302"/>
              <a:ext cx="2032001" cy="211422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endParaRPr lang="zh-CN" altLang="en-US"/>
            </a:p>
          </xdr:txBody>
        </xdr:sp>
        <xdr:sp macro="" textlink="">
          <xdr:nvSpPr>
            <xdr:cNvPr id="84" name="矩形 85">
              <a:extLst>
                <a:ext uri="{FF2B5EF4-FFF2-40B4-BE49-F238E27FC236}">
                  <a16:creationId xmlns:a16="http://schemas.microsoft.com/office/drawing/2014/main" id="{B3463D67-048F-D845-80DD-60E5CD546E9E}"/>
                </a:ext>
              </a:extLst>
            </xdr:cNvPr>
            <xdr:cNvSpPr/>
          </xdr:nvSpPr>
          <xdr:spPr>
            <a:xfrm>
              <a:off x="4267200" y="4270724"/>
              <a:ext cx="2032001" cy="199676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endParaRPr lang="zh-CN" altLang="en-US"/>
            </a:p>
          </xdr:txBody>
        </xdr:sp>
      </xdr:grpSp>
      <xdr:sp macro="" textlink="">
        <xdr:nvSpPr>
          <xdr:cNvPr id="73" name="矩形 74">
            <a:extLst>
              <a:ext uri="{FF2B5EF4-FFF2-40B4-BE49-F238E27FC236}">
                <a16:creationId xmlns:a16="http://schemas.microsoft.com/office/drawing/2014/main" id="{BCFEE3B0-6270-0049-BC9E-2BA35D53D7C3}"/>
              </a:ext>
            </a:extLst>
          </xdr:cNvPr>
          <xdr:cNvSpPr/>
        </xdr:nvSpPr>
        <xdr:spPr>
          <a:xfrm>
            <a:off x="2721636" y="1826387"/>
            <a:ext cx="2958163" cy="215937"/>
          </a:xfrm>
          <a:prstGeom prst="rect">
            <a:avLst/>
          </a:prstGeom>
          <a:noFill/>
          <a:ln w="63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endParaRPr lang="zh-CN" altLang="en-US"/>
          </a:p>
        </xdr:txBody>
      </xdr:sp>
      <xdr:sp macro="" textlink="">
        <xdr:nvSpPr>
          <xdr:cNvPr id="74" name="矩形 75">
            <a:extLst>
              <a:ext uri="{FF2B5EF4-FFF2-40B4-BE49-F238E27FC236}">
                <a16:creationId xmlns:a16="http://schemas.microsoft.com/office/drawing/2014/main" id="{7066C7D2-81A7-E049-B3A5-3A32CD874590}"/>
              </a:ext>
            </a:extLst>
          </xdr:cNvPr>
          <xdr:cNvSpPr/>
        </xdr:nvSpPr>
        <xdr:spPr>
          <a:xfrm>
            <a:off x="2721636" y="3074023"/>
            <a:ext cx="2958163" cy="419878"/>
          </a:xfrm>
          <a:prstGeom prst="rect">
            <a:avLst/>
          </a:prstGeom>
          <a:noFill/>
          <a:ln w="63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endParaRPr lang="zh-CN" altLang="en-US"/>
          </a:p>
        </xdr:txBody>
      </xdr:sp>
    </xdr:grpSp>
    <xdr:clientData/>
  </xdr:twoCellAnchor>
  <xdr:twoCellAnchor>
    <xdr:from>
      <xdr:col>8</xdr:col>
      <xdr:colOff>241478</xdr:colOff>
      <xdr:row>8</xdr:row>
      <xdr:rowOff>192430</xdr:rowOff>
    </xdr:from>
    <xdr:to>
      <xdr:col>8</xdr:col>
      <xdr:colOff>242199</xdr:colOff>
      <xdr:row>27</xdr:row>
      <xdr:rowOff>93894</xdr:rowOff>
    </xdr:to>
    <xdr:cxnSp macro="">
      <xdr:nvCxnSpPr>
        <xdr:cNvPr id="85" name="连接符: 肘形 105">
          <a:extLst>
            <a:ext uri="{FF2B5EF4-FFF2-40B4-BE49-F238E27FC236}">
              <a16:creationId xmlns:a16="http://schemas.microsoft.com/office/drawing/2014/main" id="{2F9195C1-9A69-CB4E-B490-D582C241683D}"/>
            </a:ext>
          </a:extLst>
        </xdr:cNvPr>
        <xdr:cNvCxnSpPr>
          <a:stCxn id="53" idx="1"/>
          <a:endCxn id="34" idx="1"/>
        </xdr:cNvCxnSpPr>
      </xdr:nvCxnSpPr>
      <xdr:spPr>
        <a:xfrm rot="10800000" flipH="1">
          <a:off x="6947078" y="1818030"/>
          <a:ext cx="721" cy="3762264"/>
        </a:xfrm>
        <a:prstGeom prst="bentConnector3">
          <a:avLst>
            <a:gd name="adj1" fmla="val -64862413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667606</xdr:colOff>
      <xdr:row>27</xdr:row>
      <xdr:rowOff>93893</xdr:rowOff>
    </xdr:from>
    <xdr:to>
      <xdr:col>8</xdr:col>
      <xdr:colOff>241309</xdr:colOff>
      <xdr:row>29</xdr:row>
      <xdr:rowOff>193479</xdr:rowOff>
    </xdr:to>
    <xdr:cxnSp macro="">
      <xdr:nvCxnSpPr>
        <xdr:cNvPr id="86" name="连接符: 肘形 111">
          <a:extLst>
            <a:ext uri="{FF2B5EF4-FFF2-40B4-BE49-F238E27FC236}">
              <a16:creationId xmlns:a16="http://schemas.microsoft.com/office/drawing/2014/main" id="{300CCEA2-4D7A-0440-AB02-0A5071BDA66B}"/>
            </a:ext>
          </a:extLst>
        </xdr:cNvPr>
        <xdr:cNvCxnSpPr>
          <a:stCxn id="25" idx="3"/>
          <a:endCxn id="53" idx="1"/>
        </xdr:cNvCxnSpPr>
      </xdr:nvCxnSpPr>
      <xdr:spPr>
        <a:xfrm flipV="1">
          <a:off x="5696806" y="5580293"/>
          <a:ext cx="1250103" cy="505986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215180</xdr:colOff>
      <xdr:row>24</xdr:row>
      <xdr:rowOff>88687</xdr:rowOff>
    </xdr:from>
    <xdr:to>
      <xdr:col>3</xdr:col>
      <xdr:colOff>227880</xdr:colOff>
      <xdr:row>31</xdr:row>
      <xdr:rowOff>199837</xdr:rowOff>
    </xdr:to>
    <xdr:cxnSp macro="">
      <xdr:nvCxnSpPr>
        <xdr:cNvPr id="87" name="连接符: 肘形 116" descr="1：n">
          <a:extLst>
            <a:ext uri="{FF2B5EF4-FFF2-40B4-BE49-F238E27FC236}">
              <a16:creationId xmlns:a16="http://schemas.microsoft.com/office/drawing/2014/main" id="{43F1E89B-6912-9E4B-8C82-187DDD120BAB}"/>
            </a:ext>
          </a:extLst>
        </xdr:cNvPr>
        <xdr:cNvCxnSpPr>
          <a:stCxn id="18" idx="1"/>
          <a:endCxn id="27" idx="1"/>
        </xdr:cNvCxnSpPr>
      </xdr:nvCxnSpPr>
      <xdr:spPr>
        <a:xfrm rot="10800000" flipV="1">
          <a:off x="2729780" y="4965487"/>
          <a:ext cx="12700" cy="1533550"/>
        </a:xfrm>
        <a:prstGeom prst="bentConnector3">
          <a:avLst>
            <a:gd name="adj1" fmla="val 585881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56029</xdr:colOff>
      <xdr:row>26</xdr:row>
      <xdr:rowOff>98051</xdr:rowOff>
    </xdr:from>
    <xdr:ext cx="325730" cy="627864"/>
    <xdr:sp macro="" textlink="">
      <xdr:nvSpPr>
        <xdr:cNvPr id="88" name="文本框 118">
          <a:extLst>
            <a:ext uri="{FF2B5EF4-FFF2-40B4-BE49-F238E27FC236}">
              <a16:creationId xmlns:a16="http://schemas.microsoft.com/office/drawing/2014/main" id="{0C2A5E66-BEEF-7443-AD8E-590386126916}"/>
            </a:ext>
          </a:extLst>
        </xdr:cNvPr>
        <xdr:cNvSpPr txBox="1"/>
      </xdr:nvSpPr>
      <xdr:spPr>
        <a:xfrm>
          <a:off x="1732429" y="5381251"/>
          <a:ext cx="325730" cy="6278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n</a:t>
          </a:r>
        </a:p>
        <a:p>
          <a:r>
            <a:rPr lang="zh-CN" altLang="en-US" sz="1100"/>
            <a:t>：</a:t>
          </a:r>
          <a:endParaRPr lang="en-US" altLang="zh-CN" sz="1100"/>
        </a:p>
        <a:p>
          <a:r>
            <a:rPr lang="en-US" altLang="zh-CN" sz="1100"/>
            <a:t>1</a:t>
          </a:r>
          <a:endParaRPr lang="zh-CN" altLang="en-US" sz="1100"/>
        </a:p>
      </xdr:txBody>
    </xdr:sp>
    <xdr:clientData/>
  </xdr:oneCellAnchor>
  <xdr:twoCellAnchor>
    <xdr:from>
      <xdr:col>3</xdr:col>
      <xdr:colOff>215265</xdr:colOff>
      <xdr:row>8</xdr:row>
      <xdr:rowOff>175895</xdr:rowOff>
    </xdr:from>
    <xdr:to>
      <xdr:col>3</xdr:col>
      <xdr:colOff>218440</xdr:colOff>
      <xdr:row>32</xdr:row>
      <xdr:rowOff>13972</xdr:rowOff>
    </xdr:to>
    <xdr:cxnSp macro="">
      <xdr:nvCxnSpPr>
        <xdr:cNvPr id="89" name="连接符: 肘形 120">
          <a:extLst>
            <a:ext uri="{FF2B5EF4-FFF2-40B4-BE49-F238E27FC236}">
              <a16:creationId xmlns:a16="http://schemas.microsoft.com/office/drawing/2014/main" id="{757BE276-CA66-FF4D-AE96-C22C1F6685BA}"/>
            </a:ext>
          </a:extLst>
        </xdr:cNvPr>
        <xdr:cNvCxnSpPr>
          <a:stCxn id="4" idx="1"/>
          <a:endCxn id="27" idx="1"/>
        </xdr:cNvCxnSpPr>
      </xdr:nvCxnSpPr>
      <xdr:spPr>
        <a:xfrm rot="10800000" flipV="1">
          <a:off x="2729865" y="1801495"/>
          <a:ext cx="3175" cy="4714877"/>
        </a:xfrm>
        <a:prstGeom prst="bentConnector3">
          <a:avLst>
            <a:gd name="adj1" fmla="val 4826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215900</xdr:colOff>
      <xdr:row>3</xdr:row>
      <xdr:rowOff>193924</xdr:rowOff>
    </xdr:from>
    <xdr:to>
      <xdr:col>22</xdr:col>
      <xdr:colOff>703509</xdr:colOff>
      <xdr:row>10</xdr:row>
      <xdr:rowOff>56970</xdr:rowOff>
    </xdr:to>
    <xdr:cxnSp macro="">
      <xdr:nvCxnSpPr>
        <xdr:cNvPr id="90" name="连接符: 肘形 132">
          <a:extLst>
            <a:ext uri="{FF2B5EF4-FFF2-40B4-BE49-F238E27FC236}">
              <a16:creationId xmlns:a16="http://schemas.microsoft.com/office/drawing/2014/main" id="{1884AACA-9BAC-1247-97B2-BC6C28A97D0B}"/>
            </a:ext>
          </a:extLst>
        </xdr:cNvPr>
        <xdr:cNvCxnSpPr>
          <a:stCxn id="65" idx="3"/>
          <a:endCxn id="73" idx="1"/>
        </xdr:cNvCxnSpPr>
      </xdr:nvCxnSpPr>
      <xdr:spPr>
        <a:xfrm flipV="1">
          <a:off x="17818100" y="803524"/>
          <a:ext cx="1325809" cy="1285446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232894</xdr:colOff>
      <xdr:row>15</xdr:row>
      <xdr:rowOff>130194</xdr:rowOff>
    </xdr:from>
    <xdr:to>
      <xdr:col>17</xdr:col>
      <xdr:colOff>533401</xdr:colOff>
      <xdr:row>15</xdr:row>
      <xdr:rowOff>147203</xdr:rowOff>
    </xdr:to>
    <xdr:cxnSp macro="">
      <xdr:nvCxnSpPr>
        <xdr:cNvPr id="91" name="肘形连接符 2">
          <a:extLst>
            <a:ext uri="{FF2B5EF4-FFF2-40B4-BE49-F238E27FC236}">
              <a16:creationId xmlns:a16="http://schemas.microsoft.com/office/drawing/2014/main" id="{B43A7205-3B9E-484E-832C-D867E1163955}"/>
            </a:ext>
          </a:extLst>
        </xdr:cNvPr>
        <xdr:cNvCxnSpPr>
          <a:stCxn id="70" idx="1"/>
          <a:endCxn id="120" idx="3"/>
        </xdr:cNvCxnSpPr>
      </xdr:nvCxnSpPr>
      <xdr:spPr>
        <a:xfrm rot="10800000">
          <a:off x="13644094" y="3178194"/>
          <a:ext cx="1138707" cy="17009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685801</xdr:colOff>
      <xdr:row>8</xdr:row>
      <xdr:rowOff>179389</xdr:rowOff>
    </xdr:from>
    <xdr:to>
      <xdr:col>12</xdr:col>
      <xdr:colOff>540199</xdr:colOff>
      <xdr:row>14</xdr:row>
      <xdr:rowOff>155840</xdr:rowOff>
    </xdr:to>
    <xdr:cxnSp macro="">
      <xdr:nvCxnSpPr>
        <xdr:cNvPr id="92" name="连接符: 肘形 105">
          <a:extLst>
            <a:ext uri="{FF2B5EF4-FFF2-40B4-BE49-F238E27FC236}">
              <a16:creationId xmlns:a16="http://schemas.microsoft.com/office/drawing/2014/main" id="{B09A0C14-90D6-0E44-8A13-AAA5539CF080}"/>
            </a:ext>
          </a:extLst>
        </xdr:cNvPr>
        <xdr:cNvCxnSpPr>
          <a:stCxn id="119" idx="1"/>
          <a:endCxn id="31" idx="3"/>
        </xdr:cNvCxnSpPr>
      </xdr:nvCxnSpPr>
      <xdr:spPr>
        <a:xfrm rot="10800000">
          <a:off x="9906001" y="1804989"/>
          <a:ext cx="692598" cy="1195651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79957</xdr:colOff>
      <xdr:row>31</xdr:row>
      <xdr:rowOff>71012</xdr:rowOff>
    </xdr:from>
    <xdr:to>
      <xdr:col>20</xdr:col>
      <xdr:colOff>168856</xdr:colOff>
      <xdr:row>47</xdr:row>
      <xdr:rowOff>137486</xdr:rowOff>
    </xdr:to>
    <xdr:grpSp>
      <xdr:nvGrpSpPr>
        <xdr:cNvPr id="93" name="组合 92">
          <a:extLst>
            <a:ext uri="{FF2B5EF4-FFF2-40B4-BE49-F238E27FC236}">
              <a16:creationId xmlns:a16="http://schemas.microsoft.com/office/drawing/2014/main" id="{7EBE9837-6673-3C47-98E0-111ACDFF39BE}"/>
            </a:ext>
          </a:extLst>
        </xdr:cNvPr>
        <xdr:cNvGrpSpPr/>
      </xdr:nvGrpSpPr>
      <xdr:grpSpPr>
        <a:xfrm>
          <a:off x="12690520" y="6447843"/>
          <a:ext cx="4292421" cy="3357742"/>
          <a:chOff x="14380872" y="3997280"/>
          <a:chExt cx="4292421" cy="3357742"/>
        </a:xfrm>
      </xdr:grpSpPr>
      <xdr:grpSp>
        <xdr:nvGrpSpPr>
          <xdr:cNvPr id="94" name="组合 104">
            <a:extLst>
              <a:ext uri="{FF2B5EF4-FFF2-40B4-BE49-F238E27FC236}">
                <a16:creationId xmlns:a16="http://schemas.microsoft.com/office/drawing/2014/main" id="{D3323A2F-D2F6-1044-B6CE-2BF736090FE1}"/>
              </a:ext>
            </a:extLst>
          </xdr:cNvPr>
          <xdr:cNvGrpSpPr>
            <a:grpSpLocks/>
          </xdr:cNvGrpSpPr>
        </xdr:nvGrpSpPr>
        <xdr:grpSpPr bwMode="auto">
          <a:xfrm>
            <a:off x="14380872" y="3997280"/>
            <a:ext cx="4292421" cy="3136364"/>
            <a:chOff x="10360227" y="7217903"/>
            <a:chExt cx="4249275" cy="3131465"/>
          </a:xfrm>
        </xdr:grpSpPr>
        <xdr:grpSp>
          <xdr:nvGrpSpPr>
            <xdr:cNvPr id="96" name="组合 86">
              <a:extLst>
                <a:ext uri="{FF2B5EF4-FFF2-40B4-BE49-F238E27FC236}">
                  <a16:creationId xmlns:a16="http://schemas.microsoft.com/office/drawing/2014/main" id="{82A70940-8FDB-664F-9FB1-73C291333E5E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0371395" y="7217903"/>
              <a:ext cx="4238107" cy="2243346"/>
              <a:chOff x="2721636" y="1622446"/>
              <a:chExt cx="2958163" cy="2075395"/>
            </a:xfrm>
          </xdr:grpSpPr>
          <xdr:grpSp>
            <xdr:nvGrpSpPr>
              <xdr:cNvPr id="101" name="组合 87">
                <a:extLst>
                  <a:ext uri="{FF2B5EF4-FFF2-40B4-BE49-F238E27FC236}">
                    <a16:creationId xmlns:a16="http://schemas.microsoft.com/office/drawing/2014/main" id="{0B1F3821-B1DC-7440-9AB6-FF5177EB61EC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2721636" y="1483087"/>
                <a:ext cx="2958163" cy="2214754"/>
                <a:chOff x="4267200" y="2301955"/>
                <a:chExt cx="2032001" cy="2168445"/>
              </a:xfrm>
            </xdr:grpSpPr>
            <xdr:sp macro="" textlink="">
              <xdr:nvSpPr>
                <xdr:cNvPr id="104" name="矩形 90">
                  <a:extLst>
                    <a:ext uri="{FF2B5EF4-FFF2-40B4-BE49-F238E27FC236}">
                      <a16:creationId xmlns:a16="http://schemas.microsoft.com/office/drawing/2014/main" id="{8C3835A1-C030-3248-8509-4B8021AED95C}"/>
                    </a:ext>
                  </a:extLst>
                </xdr:cNvPr>
                <xdr:cNvSpPr/>
              </xdr:nvSpPr>
              <xdr:spPr>
                <a:xfrm>
                  <a:off x="4267891" y="2298902"/>
                  <a:ext cx="2031310" cy="337119"/>
                </a:xfrm>
                <a:prstGeom prst="rect">
                  <a:avLst/>
                </a:prstGeom>
                <a:solidFill>
                  <a:schemeClr val="accent5">
                    <a:lumMod val="50000"/>
                  </a:schemeClr>
                </a:solidFill>
                <a:ln w="6350">
                  <a:solidFill>
                    <a:schemeClr val="accent5">
                      <a:lumMod val="50000"/>
                    </a:schemeClr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lIns="72000" tIns="0" rIns="72000" bIns="0" rtlCol="0" anchor="ctr"/>
                <a:lstStyle/>
                <a:p>
                  <a:pPr algn="l">
                    <a:lnSpc>
                      <a:spcPts val="1100"/>
                    </a:lnSpc>
                  </a:pPr>
                  <a:r>
                    <a:rPr lang="en-US" altLang="zh-CN" sz="900" b="0" strike="sngStrike">
                      <a:solidFill>
                        <a:srgbClr val="FF0000"/>
                      </a:solidFill>
                      <a:latin typeface="Consolas" panose="020B0609020204030204" pitchFamily="49" charset="0"/>
                      <a:ea typeface="Microsoft YaHei" panose="020B0503020204020204" pitchFamily="34" charset="-122"/>
                      <a:cs typeface="Consolas" panose="020B0609020204030204" pitchFamily="49" charset="0"/>
                    </a:rPr>
                    <a:t>bpm_external_inspection_confirm_detail</a:t>
                  </a:r>
                  <a:r>
                    <a:rPr lang="en-US" altLang="zh-CN" sz="900" b="0" strike="sngStrike" baseline="0">
                      <a:solidFill>
                        <a:srgbClr val="FF0000"/>
                      </a:solidFill>
                      <a:latin typeface="Consolas" panose="020B0609020204030204" pitchFamily="49" charset="0"/>
                      <a:ea typeface="Microsoft YaHei" panose="020B0503020204020204" pitchFamily="34" charset="-122"/>
                      <a:cs typeface="Consolas" panose="020B0609020204030204" pitchFamily="49" charset="0"/>
                    </a:rPr>
                    <a:t> </a:t>
                  </a:r>
                  <a:r>
                    <a:rPr lang="zh-CN" altLang="en-US" sz="900" b="0" strike="sngStrike" baseline="0">
                      <a:solidFill>
                        <a:srgbClr val="FF0000"/>
                      </a:solidFill>
                      <a:latin typeface="Consolas" panose="020B0609020204030204" pitchFamily="49" charset="0"/>
                      <a:ea typeface="Microsoft YaHei" panose="020B0503020204020204" pitchFamily="34" charset="-122"/>
                      <a:cs typeface="Consolas" panose="020B0609020204030204" pitchFamily="49" charset="0"/>
                    </a:rPr>
                    <a:t> </a:t>
                  </a:r>
                  <a:r>
                    <a:rPr lang="zh-CN" altLang="en-US" sz="900" b="0" strike="sngStrike">
                      <a:solidFill>
                        <a:srgbClr val="FF0000"/>
                      </a:solidFill>
                      <a:latin typeface="Consolas" panose="020B0609020204030204" pitchFamily="49" charset="0"/>
                      <a:ea typeface="Microsoft YaHei" panose="020B0503020204020204" pitchFamily="34" charset="-122"/>
                      <a:cs typeface="Consolas" panose="020B0609020204030204" pitchFamily="49" charset="0"/>
                    </a:rPr>
                    <a:t>外检上传确认详情</a:t>
                  </a:r>
                  <a:r>
                    <a:rPr lang="en-US" altLang="zh-CN" sz="900" b="0" strike="sngStrike">
                      <a:solidFill>
                        <a:srgbClr val="FF0000"/>
                      </a:solidFill>
                      <a:latin typeface="Consolas" panose="020B0609020204030204" pitchFamily="49" charset="0"/>
                      <a:ea typeface="Microsoft YaHei" panose="020B0503020204020204" pitchFamily="34" charset="-122"/>
                      <a:cs typeface="Consolas" panose="020B0609020204030204" pitchFamily="49" charset="0"/>
                    </a:rPr>
                    <a:t> </a:t>
                  </a:r>
                  <a:r>
                    <a:rPr lang="zh-CN" altLang="en-US" sz="900" b="0" strike="sngStrike">
                      <a:solidFill>
                        <a:srgbClr val="FF0000"/>
                      </a:solidFill>
                      <a:latin typeface="Consolas" panose="020B0609020204030204" pitchFamily="49" charset="0"/>
                      <a:ea typeface="Microsoft YaHei" panose="020B0503020204020204" pitchFamily="34" charset="-122"/>
                      <a:cs typeface="Consolas" panose="020B0609020204030204" pitchFamily="49" charset="0"/>
                    </a:rPr>
                    <a:t>此表删除，分拆到 </a:t>
                  </a:r>
                  <a:r>
                    <a:rPr lang="en-US" altLang="zh-CN" sz="900" b="0" strike="sngStrike">
                      <a:solidFill>
                        <a:srgbClr val="FF0000"/>
                      </a:solidFill>
                      <a:latin typeface="Consolas" panose="020B0609020204030204" pitchFamily="49" charset="0"/>
                      <a:ea typeface="Microsoft YaHei" panose="020B0503020204020204" pitchFamily="34" charset="-122"/>
                      <a:cs typeface="Consolas" panose="020B0609020204030204" pitchFamily="49" charset="0"/>
                    </a:rPr>
                    <a:t>confirm</a:t>
                  </a:r>
                  <a:r>
                    <a:rPr lang="zh-CN" altLang="en-US" sz="900" b="0" strike="sngStrike">
                      <a:solidFill>
                        <a:srgbClr val="FF0000"/>
                      </a:solidFill>
                      <a:latin typeface="Consolas" panose="020B0609020204030204" pitchFamily="49" charset="0"/>
                      <a:ea typeface="Microsoft YaHei" panose="020B0503020204020204" pitchFamily="34" charset="-122"/>
                      <a:cs typeface="Consolas" panose="020B0609020204030204" pitchFamily="49" charset="0"/>
                    </a:rPr>
                    <a:t> 和</a:t>
                  </a:r>
                  <a:r>
                    <a:rPr lang="en-US" altLang="zh-CN" sz="900" b="0" strike="sngStrike">
                      <a:solidFill>
                        <a:srgbClr val="FF0000"/>
                      </a:solidFill>
                      <a:latin typeface="Consolas" panose="020B0609020204030204" pitchFamily="49" charset="0"/>
                      <a:ea typeface="Microsoft YaHei" panose="020B0503020204020204" pitchFamily="34" charset="-122"/>
                      <a:cs typeface="Consolas" panose="020B0609020204030204" pitchFamily="49" charset="0"/>
                    </a:rPr>
                    <a:t>qc_report</a:t>
                  </a:r>
                  <a:r>
                    <a:rPr lang="zh-CN" altLang="en-US" sz="900" b="0" strike="sngStrike">
                      <a:solidFill>
                        <a:srgbClr val="FF0000"/>
                      </a:solidFill>
                      <a:latin typeface="Consolas" panose="020B0609020204030204" pitchFamily="49" charset="0"/>
                      <a:ea typeface="Microsoft YaHei" panose="020B0503020204020204" pitchFamily="34" charset="-122"/>
                      <a:cs typeface="Consolas" panose="020B0609020204030204" pitchFamily="49" charset="0"/>
                    </a:rPr>
                    <a:t>中</a:t>
                  </a:r>
                </a:p>
              </xdr:txBody>
            </xdr:sp>
            <xdr:sp macro="" textlink="">
              <xdr:nvSpPr>
                <xdr:cNvPr id="105" name="矩形 91">
                  <a:extLst>
                    <a:ext uri="{FF2B5EF4-FFF2-40B4-BE49-F238E27FC236}">
                      <a16:creationId xmlns:a16="http://schemas.microsoft.com/office/drawing/2014/main" id="{3CE338B7-0866-8441-808E-CF1969268D89}"/>
                    </a:ext>
                  </a:extLst>
                </xdr:cNvPr>
                <xdr:cNvSpPr/>
              </xdr:nvSpPr>
              <xdr:spPr>
                <a:xfrm>
                  <a:off x="4267891" y="2636021"/>
                  <a:ext cx="2031310" cy="209246"/>
                </a:xfrm>
                <a:prstGeom prst="rect">
                  <a:avLst/>
                </a:prstGeom>
                <a:solidFill>
                  <a:schemeClr val="accent5">
                    <a:lumMod val="20000"/>
                    <a:lumOff val="80000"/>
                  </a:schemeClr>
                </a:solidFill>
                <a:ln w="6350"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lIns="72000" tIns="0" rIns="72000" bIns="0" rtlCol="0" anchor="ctr"/>
                <a:lstStyle/>
                <a:p>
                  <a:pPr algn="l">
                    <a:lnSpc>
                      <a:spcPts val="1100"/>
                    </a:lnSpc>
                  </a:pPr>
                  <a:r>
                    <a:rPr lang="en-US" altLang="zh-CN" sz="900" b="0">
                      <a:solidFill>
                        <a:schemeClr val="accent5">
                          <a:lumMod val="50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ID </a:t>
                  </a:r>
                  <a:r>
                    <a:rPr lang="zh-CN" altLang="en-US" sz="900" b="0">
                      <a:solidFill>
                        <a:schemeClr val="accent5">
                          <a:lumMod val="50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表</a:t>
                  </a:r>
                  <a:r>
                    <a:rPr lang="en-US" altLang="zh-CN" sz="900" b="0">
                      <a:solidFill>
                        <a:schemeClr val="accent5">
                          <a:lumMod val="50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ID</a:t>
                  </a:r>
                </a:p>
              </xdr:txBody>
            </xdr:sp>
            <xdr:sp macro="" textlink="">
              <xdr:nvSpPr>
                <xdr:cNvPr id="106" name="矩形 92">
                  <a:extLst>
                    <a:ext uri="{FF2B5EF4-FFF2-40B4-BE49-F238E27FC236}">
                      <a16:creationId xmlns:a16="http://schemas.microsoft.com/office/drawing/2014/main" id="{5C60DCE5-8EB0-B84D-8D75-60782140B678}"/>
                    </a:ext>
                  </a:extLst>
                </xdr:cNvPr>
                <xdr:cNvSpPr/>
              </xdr:nvSpPr>
              <xdr:spPr>
                <a:xfrm>
                  <a:off x="4267891" y="2845268"/>
                  <a:ext cx="2031310" cy="197621"/>
                </a:xfrm>
                <a:prstGeom prst="rect">
                  <a:avLst/>
                </a:prstGeom>
                <a:solidFill>
                  <a:schemeClr val="accent5">
                    <a:lumMod val="40000"/>
                    <a:lumOff val="60000"/>
                  </a:schemeClr>
                </a:solidFill>
                <a:ln w="6350"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lIns="72000" tIns="0" rIns="72000" bIns="0" rtlCol="0" anchor="ctr"/>
                <a:lstStyle/>
                <a:p>
                  <a:pPr algn="l">
                    <a:lnSpc>
                      <a:spcPts val="1100"/>
                    </a:lnSpc>
                  </a:pPr>
                  <a:r>
                    <a:rPr lang="en-US" altLang="zh-CN" sz="900" b="0">
                      <a:solidFill>
                        <a:schemeClr val="accent5">
                          <a:lumMod val="75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PROJECT_ID </a:t>
                  </a:r>
                  <a:r>
                    <a:rPr lang="zh-CN" altLang="en-US" sz="900" b="0">
                      <a:solidFill>
                        <a:schemeClr val="accent5">
                          <a:lumMod val="75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项目 </a:t>
                  </a:r>
                  <a:r>
                    <a:rPr lang="en-US" altLang="zh-CN" sz="900" b="0">
                      <a:solidFill>
                        <a:schemeClr val="accent5">
                          <a:lumMod val="75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ID</a:t>
                  </a:r>
                </a:p>
              </xdr:txBody>
            </xdr:sp>
            <xdr:sp macro="" textlink="">
              <xdr:nvSpPr>
                <xdr:cNvPr id="107" name="矩形 93">
                  <a:extLst>
                    <a:ext uri="{FF2B5EF4-FFF2-40B4-BE49-F238E27FC236}">
                      <a16:creationId xmlns:a16="http://schemas.microsoft.com/office/drawing/2014/main" id="{D3C7DADA-CA27-0F49-A9C7-5EBC42577CFD}"/>
                    </a:ext>
                  </a:extLst>
                </xdr:cNvPr>
                <xdr:cNvSpPr/>
              </xdr:nvSpPr>
              <xdr:spPr>
                <a:xfrm>
                  <a:off x="4267891" y="3042889"/>
                  <a:ext cx="2031310" cy="197621"/>
                </a:xfrm>
                <a:prstGeom prst="rect">
                  <a:avLst/>
                </a:prstGeom>
                <a:solidFill>
                  <a:schemeClr val="accent5">
                    <a:lumMod val="20000"/>
                    <a:lumOff val="80000"/>
                  </a:schemeClr>
                </a:solidFill>
                <a:ln w="6350"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lIns="72000" tIns="0" rIns="72000" bIns="0" rtlCol="0" anchor="ctr"/>
                <a:lstStyle/>
                <a:p>
                  <a:pPr algn="l">
                    <a:lnSpc>
                      <a:spcPts val="1100"/>
                    </a:lnSpc>
                  </a:pPr>
                  <a:r>
                    <a:rPr lang="en-US" altLang="zh-CN" sz="900" b="0">
                      <a:solidFill>
                        <a:schemeClr val="accent5">
                          <a:lumMod val="75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ORG_ID </a:t>
                  </a:r>
                  <a:r>
                    <a:rPr lang="zh-CN" altLang="en-US" sz="900" b="0">
                      <a:solidFill>
                        <a:schemeClr val="accent5">
                          <a:lumMod val="75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组织</a:t>
                  </a:r>
                  <a:r>
                    <a:rPr lang="en-US" altLang="zh-CN" sz="900" b="0">
                      <a:solidFill>
                        <a:schemeClr val="accent5">
                          <a:lumMod val="75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ID</a:t>
                  </a:r>
                </a:p>
              </xdr:txBody>
            </xdr:sp>
            <xdr:sp macro="" textlink="">
              <xdr:nvSpPr>
                <xdr:cNvPr id="108" name="矩形 94">
                  <a:extLst>
                    <a:ext uri="{FF2B5EF4-FFF2-40B4-BE49-F238E27FC236}">
                      <a16:creationId xmlns:a16="http://schemas.microsoft.com/office/drawing/2014/main" id="{2B42C080-9A11-1D43-93DF-1584AD1A1439}"/>
                    </a:ext>
                  </a:extLst>
                </xdr:cNvPr>
                <xdr:cNvSpPr/>
              </xdr:nvSpPr>
              <xdr:spPr>
                <a:xfrm>
                  <a:off x="4267891" y="3240511"/>
                  <a:ext cx="2031310" cy="209246"/>
                </a:xfrm>
                <a:prstGeom prst="rect">
                  <a:avLst/>
                </a:prstGeom>
                <a:solidFill>
                  <a:schemeClr val="accent5">
                    <a:lumMod val="40000"/>
                    <a:lumOff val="60000"/>
                  </a:schemeClr>
                </a:solidFill>
                <a:ln w="6350"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lIns="72000" tIns="0" rIns="72000" bIns="0" rtlCol="0" anchor="ctr"/>
                <a:lstStyle/>
                <a:p>
                  <a:pPr algn="l">
                    <a:lnSpc>
                      <a:spcPts val="1100"/>
                    </a:lnSpc>
                  </a:pPr>
                  <a:r>
                    <a:rPr lang="en-US" altLang="zh-CN" sz="900" b="0">
                      <a:solidFill>
                        <a:schemeClr val="accent5">
                          <a:lumMod val="75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bpm_external_inspection_upload_history_id</a:t>
                  </a:r>
                  <a:r>
                    <a:rPr lang="zh-CN" altLang="en-US" sz="900" b="0">
                      <a:solidFill>
                        <a:schemeClr val="accent5">
                          <a:lumMod val="75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 外检上传历史</a:t>
                  </a:r>
                  <a:r>
                    <a:rPr lang="en-US" altLang="zh-CN" sz="900" b="0">
                      <a:solidFill>
                        <a:schemeClr val="accent5">
                          <a:lumMod val="75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ID</a:t>
                  </a:r>
                </a:p>
              </xdr:txBody>
            </xdr:sp>
            <xdr:sp macro="" textlink="">
              <xdr:nvSpPr>
                <xdr:cNvPr id="109" name="矩形 95">
                  <a:extLst>
                    <a:ext uri="{FF2B5EF4-FFF2-40B4-BE49-F238E27FC236}">
                      <a16:creationId xmlns:a16="http://schemas.microsoft.com/office/drawing/2014/main" id="{5C44DE39-FF80-7744-A6CE-AEC6D0844560}"/>
                    </a:ext>
                  </a:extLst>
                </xdr:cNvPr>
                <xdr:cNvSpPr/>
              </xdr:nvSpPr>
              <xdr:spPr>
                <a:xfrm>
                  <a:off x="4267891" y="3461382"/>
                  <a:ext cx="2031310" cy="185997"/>
                </a:xfrm>
                <a:prstGeom prst="rect">
                  <a:avLst/>
                </a:prstGeom>
                <a:solidFill>
                  <a:schemeClr val="accent5">
                    <a:lumMod val="20000"/>
                    <a:lumOff val="80000"/>
                  </a:schemeClr>
                </a:solidFill>
                <a:ln w="6350"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lIns="72000" tIns="0" rIns="72000" bIns="0" rtlCol="0" anchor="ctr"/>
                <a:lstStyle/>
                <a:p>
                  <a:pPr algn="l">
                    <a:lnSpc>
                      <a:spcPts val="1100"/>
                    </a:lnSpc>
                  </a:pPr>
                  <a:r>
                    <a:rPr lang="en-US" altLang="zh-CN" sz="900" b="0" strike="dblStrike" baseline="0">
                      <a:solidFill>
                        <a:srgbClr val="FF0000"/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schedule_detail_id </a:t>
                  </a:r>
                  <a:r>
                    <a:rPr lang="zh-CN" altLang="en-US" sz="900" b="0" strike="dblStrike" baseline="0">
                      <a:solidFill>
                        <a:srgbClr val="FF0000"/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报检安排详情</a:t>
                  </a:r>
                  <a:r>
                    <a:rPr lang="en-US" altLang="zh-CN" sz="900" b="0" strike="dblStrike" baseline="0">
                      <a:solidFill>
                        <a:srgbClr val="FF0000"/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ID &lt;</a:t>
                  </a:r>
                  <a:r>
                    <a:rPr lang="zh-CN" altLang="en-US" sz="900" b="0" strike="dblStrike" baseline="0">
                      <a:solidFill>
                        <a:srgbClr val="FF0000"/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删除</a:t>
                  </a:r>
                  <a:r>
                    <a:rPr lang="en-US" altLang="zh-CN" sz="900" b="0" strike="dblStrike" baseline="0">
                      <a:solidFill>
                        <a:srgbClr val="FF0000"/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&gt;</a:t>
                  </a:r>
                  <a:endParaRPr lang="zh-CN" altLang="en-US" sz="900" b="0" strike="dblStrike" baseline="0">
                    <a:solidFill>
                      <a:srgbClr val="FF0000"/>
                    </a:solidFill>
                    <a:latin typeface="Consolas" panose="020B0609020204030204" pitchFamily="49" charset="0"/>
                    <a:cs typeface="Consolas" panose="020B0609020204030204" pitchFamily="49" charset="0"/>
                  </a:endParaRPr>
                </a:p>
              </xdr:txBody>
            </xdr:sp>
            <xdr:sp macro="" textlink="">
              <xdr:nvSpPr>
                <xdr:cNvPr id="110" name="矩形 96">
                  <a:extLst>
                    <a:ext uri="{FF2B5EF4-FFF2-40B4-BE49-F238E27FC236}">
                      <a16:creationId xmlns:a16="http://schemas.microsoft.com/office/drawing/2014/main" id="{F3787F95-2827-7648-80EE-7BFED25FAAEF}"/>
                    </a:ext>
                  </a:extLst>
                </xdr:cNvPr>
                <xdr:cNvSpPr/>
              </xdr:nvSpPr>
              <xdr:spPr>
                <a:xfrm>
                  <a:off x="4267891" y="3647378"/>
                  <a:ext cx="2031310" cy="220871"/>
                </a:xfrm>
                <a:prstGeom prst="rect">
                  <a:avLst/>
                </a:prstGeom>
                <a:solidFill>
                  <a:schemeClr val="accent5">
                    <a:lumMod val="40000"/>
                    <a:lumOff val="60000"/>
                  </a:schemeClr>
                </a:solidFill>
                <a:ln w="6350"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lIns="72000" tIns="0" rIns="72000" bIns="0" rtlCol="0" anchor="ctr"/>
                <a:lstStyle/>
                <a:p>
                  <a:pPr algn="l">
                    <a:lnSpc>
                      <a:spcPts val="1100"/>
                    </a:lnSpc>
                  </a:pPr>
                  <a:r>
                    <a:rPr lang="en-US" altLang="zh-CN" sz="900" b="0">
                      <a:solidFill>
                        <a:schemeClr val="accent5">
                          <a:lumMod val="50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ENTITY_category</a:t>
                  </a:r>
                  <a:r>
                    <a:rPr lang="zh-CN" altLang="en-US" sz="900" b="0" baseline="0">
                      <a:solidFill>
                        <a:schemeClr val="accent5">
                          <a:lumMod val="50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 实体类型</a:t>
                  </a:r>
                  <a:endParaRPr lang="en-US" altLang="zh-CN" sz="900" b="0">
                    <a:solidFill>
                      <a:schemeClr val="accent5">
                        <a:lumMod val="50000"/>
                      </a:schemeClr>
                    </a:solidFill>
                    <a:latin typeface="Consolas" panose="020B0609020204030204" pitchFamily="49" charset="0"/>
                    <a:cs typeface="Consolas" panose="020B0609020204030204" pitchFamily="49" charset="0"/>
                  </a:endParaRPr>
                </a:p>
              </xdr:txBody>
            </xdr:sp>
            <xdr:sp macro="" textlink="">
              <xdr:nvSpPr>
                <xdr:cNvPr id="111" name="矩形 97">
                  <a:extLst>
                    <a:ext uri="{FF2B5EF4-FFF2-40B4-BE49-F238E27FC236}">
                      <a16:creationId xmlns:a16="http://schemas.microsoft.com/office/drawing/2014/main" id="{580ACD63-357E-5F4C-9869-B119F7836D47}"/>
                    </a:ext>
                  </a:extLst>
                </xdr:cNvPr>
                <xdr:cNvSpPr/>
              </xdr:nvSpPr>
              <xdr:spPr>
                <a:xfrm>
                  <a:off x="4267891" y="3868249"/>
                  <a:ext cx="2031310" cy="197621"/>
                </a:xfrm>
                <a:prstGeom prst="rect">
                  <a:avLst/>
                </a:prstGeom>
                <a:solidFill>
                  <a:schemeClr val="accent5">
                    <a:lumMod val="20000"/>
                    <a:lumOff val="80000"/>
                  </a:schemeClr>
                </a:solidFill>
                <a:ln w="6350"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lIns="72000" tIns="0" rIns="72000" bIns="0" rtlCol="0" anchor="ctr"/>
                <a:lstStyle/>
                <a:p>
                  <a:pPr algn="l">
                    <a:lnSpc>
                      <a:spcPts val="1100"/>
                    </a:lnSpc>
                  </a:pPr>
                  <a:r>
                    <a:rPr lang="en-US" altLang="zh-CN" sz="900" b="0" strike="sngStrike">
                      <a:solidFill>
                        <a:srgbClr val="FF0000"/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gateway_command</a:t>
                  </a:r>
                  <a:r>
                    <a:rPr lang="en-US" altLang="zh-CN" sz="900" b="0" strike="sngStrike" baseline="0">
                      <a:solidFill>
                        <a:srgbClr val="FF0000"/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 </a:t>
                  </a:r>
                  <a:r>
                    <a:rPr lang="zh-CN" altLang="en-US" sz="900" b="0" strike="sngStrike" baseline="0">
                      <a:solidFill>
                        <a:srgbClr val="FF0000"/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网关</a:t>
                  </a:r>
                  <a:endParaRPr lang="zh-CN" altLang="en-US" sz="900" b="0" strike="sngStrike">
                    <a:solidFill>
                      <a:srgbClr val="FF0000"/>
                    </a:solidFill>
                    <a:latin typeface="Consolas" panose="020B0609020204030204" pitchFamily="49" charset="0"/>
                    <a:cs typeface="Consolas" panose="020B0609020204030204" pitchFamily="49" charset="0"/>
                  </a:endParaRPr>
                </a:p>
              </xdr:txBody>
            </xdr:sp>
            <xdr:sp macro="" textlink="">
              <xdr:nvSpPr>
                <xdr:cNvPr id="112" name="矩形 98">
                  <a:extLst>
                    <a:ext uri="{FF2B5EF4-FFF2-40B4-BE49-F238E27FC236}">
                      <a16:creationId xmlns:a16="http://schemas.microsoft.com/office/drawing/2014/main" id="{99BB1CC4-F92F-4842-8E4C-98DCC1BB42EA}"/>
                    </a:ext>
                  </a:extLst>
                </xdr:cNvPr>
                <xdr:cNvSpPr/>
              </xdr:nvSpPr>
              <xdr:spPr>
                <a:xfrm>
                  <a:off x="4267891" y="4065871"/>
                  <a:ext cx="2031310" cy="209246"/>
                </a:xfrm>
                <a:prstGeom prst="rect">
                  <a:avLst/>
                </a:prstGeom>
                <a:solidFill>
                  <a:schemeClr val="accent5">
                    <a:lumMod val="40000"/>
                    <a:lumOff val="60000"/>
                  </a:schemeClr>
                </a:solidFill>
                <a:ln w="6350"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lIns="72000" tIns="0" rIns="72000" bIns="0" rtlCol="0" anchor="ctr"/>
                <a:lstStyle/>
                <a:p>
                  <a:pPr algn="l">
                    <a:lnSpc>
                      <a:spcPts val="1100"/>
                    </a:lnSpc>
                  </a:pPr>
                  <a:r>
                    <a:rPr lang="en-US" altLang="zh-CN" sz="900" b="0" strike="sngStrike">
                      <a:solidFill>
                        <a:srgbClr val="FF0000"/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report_id</a:t>
                  </a:r>
                  <a:r>
                    <a:rPr lang="en-US" altLang="zh-CN" sz="900" b="0" strike="sngStrike" baseline="0">
                      <a:solidFill>
                        <a:srgbClr val="FF0000"/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 </a:t>
                  </a:r>
                  <a:r>
                    <a:rPr lang="zh-CN" altLang="en-US" sz="900" b="0" strike="sngStrike" baseline="0">
                      <a:solidFill>
                        <a:srgbClr val="FF0000"/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报告</a:t>
                  </a:r>
                  <a:r>
                    <a:rPr lang="en-US" altLang="zh-CN" sz="900" b="0" strike="sngStrike" baseline="0">
                      <a:solidFill>
                        <a:srgbClr val="FF0000"/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ID</a:t>
                  </a:r>
                  <a:endParaRPr lang="en-US" altLang="zh-CN" sz="900" b="0" strike="sngStrike">
                    <a:solidFill>
                      <a:srgbClr val="FF0000"/>
                    </a:solidFill>
                    <a:latin typeface="Consolas" panose="020B0609020204030204" pitchFamily="49" charset="0"/>
                    <a:cs typeface="Consolas" panose="020B0609020204030204" pitchFamily="49" charset="0"/>
                  </a:endParaRPr>
                </a:p>
              </xdr:txBody>
            </xdr:sp>
            <xdr:sp macro="" textlink="">
              <xdr:nvSpPr>
                <xdr:cNvPr id="113" name="矩形 99">
                  <a:extLst>
                    <a:ext uri="{FF2B5EF4-FFF2-40B4-BE49-F238E27FC236}">
                      <a16:creationId xmlns:a16="http://schemas.microsoft.com/office/drawing/2014/main" id="{1E83271F-543E-0A46-85FA-AFEF05545B72}"/>
                    </a:ext>
                  </a:extLst>
                </xdr:cNvPr>
                <xdr:cNvSpPr/>
              </xdr:nvSpPr>
              <xdr:spPr>
                <a:xfrm>
                  <a:off x="4267891" y="4275117"/>
                  <a:ext cx="2031310" cy="197621"/>
                </a:xfrm>
                <a:prstGeom prst="rect">
                  <a:avLst/>
                </a:prstGeom>
                <a:solidFill>
                  <a:schemeClr val="accent5">
                    <a:lumMod val="20000"/>
                    <a:lumOff val="80000"/>
                  </a:schemeClr>
                </a:solidFill>
                <a:ln w="6350"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lIns="72000" tIns="0" rIns="72000" bIns="0" rtlCol="0" anchor="ctr"/>
                <a:lstStyle/>
                <a:p>
                  <a:pPr algn="l">
                    <a:lnSpc>
                      <a:spcPts val="1100"/>
                    </a:lnSpc>
                  </a:pPr>
                  <a:r>
                    <a:rPr lang="en-US" altLang="zh-CN" sz="900" b="0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reports </a:t>
                  </a:r>
                  <a:r>
                    <a:rPr lang="zh-CN" altLang="en-US" sz="900" b="0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报告 </a:t>
                  </a:r>
                  <a:r>
                    <a:rPr lang="en-US" altLang="zh-CN" sz="900" b="0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JSON</a:t>
                  </a:r>
                </a:p>
              </xdr:txBody>
            </xdr:sp>
          </xdr:grpSp>
          <xdr:sp macro="" textlink="">
            <xdr:nvSpPr>
              <xdr:cNvPr id="102" name="矩形 88">
                <a:extLst>
                  <a:ext uri="{FF2B5EF4-FFF2-40B4-BE49-F238E27FC236}">
                    <a16:creationId xmlns:a16="http://schemas.microsoft.com/office/drawing/2014/main" id="{88C72D27-6A6D-FC41-BE8F-48F0BD3D4219}"/>
                  </a:ext>
                </a:extLst>
              </xdr:cNvPr>
              <xdr:cNvSpPr/>
            </xdr:nvSpPr>
            <xdr:spPr>
              <a:xfrm>
                <a:off x="2722642" y="1824288"/>
                <a:ext cx="2957157" cy="213715"/>
              </a:xfrm>
              <a:prstGeom prst="rect">
                <a:avLst/>
              </a:prstGeom>
              <a:noFill/>
              <a:ln w="6350">
                <a:solidFill>
                  <a:schemeClr val="accent5">
                    <a:lumMod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72000" tIns="0" rIns="72000" bIns="0" rtlCol="0" anchor="ctr"/>
              <a:lstStyle/>
              <a:p>
                <a:endParaRPr lang="zh-CN" altLang="en-US"/>
              </a:p>
            </xdr:txBody>
          </xdr:sp>
          <xdr:sp macro="" textlink="">
            <xdr:nvSpPr>
              <xdr:cNvPr id="103" name="矩形 89">
                <a:extLst>
                  <a:ext uri="{FF2B5EF4-FFF2-40B4-BE49-F238E27FC236}">
                    <a16:creationId xmlns:a16="http://schemas.microsoft.com/office/drawing/2014/main" id="{29E3F214-1AE9-C141-8D23-53B1A254382B}"/>
                  </a:ext>
                </a:extLst>
              </xdr:cNvPr>
              <xdr:cNvSpPr/>
            </xdr:nvSpPr>
            <xdr:spPr>
              <a:xfrm>
                <a:off x="2722642" y="3082831"/>
                <a:ext cx="2957157" cy="415557"/>
              </a:xfrm>
              <a:prstGeom prst="rect">
                <a:avLst/>
              </a:prstGeom>
              <a:noFill/>
              <a:ln w="6350">
                <a:solidFill>
                  <a:schemeClr val="accent5">
                    <a:lumMod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72000" tIns="0" rIns="72000" bIns="0" rtlCol="0" anchor="ctr"/>
              <a:lstStyle/>
              <a:p>
                <a:endParaRPr lang="zh-CN" altLang="en-US"/>
              </a:p>
            </xdr:txBody>
          </xdr:sp>
        </xdr:grpSp>
        <xdr:sp macro="" textlink="">
          <xdr:nvSpPr>
            <xdr:cNvPr id="97" name="矩形 100">
              <a:extLst>
                <a:ext uri="{FF2B5EF4-FFF2-40B4-BE49-F238E27FC236}">
                  <a16:creationId xmlns:a16="http://schemas.microsoft.com/office/drawing/2014/main" id="{0B21F71C-64A2-CB49-80F5-DFF7F04EFE47}"/>
                </a:ext>
              </a:extLst>
            </xdr:cNvPr>
            <xdr:cNvSpPr/>
          </xdr:nvSpPr>
          <xdr:spPr>
            <a:xfrm>
              <a:off x="10372836" y="9450997"/>
              <a:ext cx="4236666" cy="23101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rgbClr val="0070C0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re_handle_status </a:t>
              </a:r>
              <a:r>
                <a:rPr lang="zh-CN" altLang="en-US" sz="900" b="0">
                  <a:solidFill>
                    <a:srgbClr val="0070C0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再处理状态</a:t>
              </a:r>
              <a:endParaRPr lang="en-US" altLang="zh-CN" sz="900" b="0">
                <a:solidFill>
                  <a:srgbClr val="0070C0"/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 macro="" textlink="">
          <xdr:nvSpPr>
            <xdr:cNvPr id="98" name="矩形 101">
              <a:extLst>
                <a:ext uri="{FF2B5EF4-FFF2-40B4-BE49-F238E27FC236}">
                  <a16:creationId xmlns:a16="http://schemas.microsoft.com/office/drawing/2014/main" id="{E50AD451-FF61-614B-82BD-20B44BCA534E}"/>
                </a:ext>
              </a:extLst>
            </xdr:cNvPr>
            <xdr:cNvSpPr/>
          </xdr:nvSpPr>
          <xdr:spPr>
            <a:xfrm>
              <a:off x="10360227" y="9682007"/>
              <a:ext cx="4236666" cy="218176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rgbClr val="0070C0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re_handle_reports </a:t>
              </a:r>
              <a:r>
                <a:rPr lang="zh-CN" altLang="en-US" sz="900" b="0">
                  <a:solidFill>
                    <a:srgbClr val="0070C0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再处理报告</a:t>
              </a:r>
              <a:endParaRPr lang="en-US" altLang="zh-CN" sz="900" b="0">
                <a:solidFill>
                  <a:srgbClr val="0070C0"/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 macro="" textlink="">
          <xdr:nvSpPr>
            <xdr:cNvPr id="99" name="矩形 102">
              <a:extLst>
                <a:ext uri="{FF2B5EF4-FFF2-40B4-BE49-F238E27FC236}">
                  <a16:creationId xmlns:a16="http://schemas.microsoft.com/office/drawing/2014/main" id="{906AB517-F9C9-904C-94E7-2E484C4CEA88}"/>
                </a:ext>
              </a:extLst>
            </xdr:cNvPr>
            <xdr:cNvSpPr/>
          </xdr:nvSpPr>
          <xdr:spPr>
            <a:xfrm>
              <a:off x="10360227" y="9900182"/>
              <a:ext cx="4236666" cy="23101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rgbClr val="0070C0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ENTITY_id</a:t>
              </a:r>
              <a:r>
                <a:rPr lang="en-US" altLang="zh-CN" sz="900" b="0" baseline="0">
                  <a:solidFill>
                    <a:srgbClr val="0070C0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 </a:t>
              </a:r>
              <a:r>
                <a:rPr lang="zh-CN" altLang="en-US" sz="900" b="0">
                  <a:solidFill>
                    <a:srgbClr val="0070C0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实体</a:t>
              </a:r>
              <a:r>
                <a:rPr lang="en-US" altLang="zh-CN" sz="900" b="0">
                  <a:solidFill>
                    <a:srgbClr val="0070C0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</a:p>
          </xdr:txBody>
        </xdr:sp>
        <xdr:sp macro="" textlink="">
          <xdr:nvSpPr>
            <xdr:cNvPr id="100" name="矩形 103">
              <a:extLst>
                <a:ext uri="{FF2B5EF4-FFF2-40B4-BE49-F238E27FC236}">
                  <a16:creationId xmlns:a16="http://schemas.microsoft.com/office/drawing/2014/main" id="{E13A08A1-1E9A-E242-8180-1B97649CCAC9}"/>
                </a:ext>
              </a:extLst>
            </xdr:cNvPr>
            <xdr:cNvSpPr/>
          </xdr:nvSpPr>
          <xdr:spPr>
            <a:xfrm>
              <a:off x="10360227" y="10131192"/>
              <a:ext cx="4236666" cy="218176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rgbClr val="0070C0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proc_inst_id</a:t>
              </a:r>
              <a:r>
                <a:rPr lang="zh-CN" altLang="en-US" sz="900" b="0">
                  <a:solidFill>
                    <a:srgbClr val="0070C0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 流程</a:t>
              </a:r>
              <a:r>
                <a:rPr lang="en-US" altLang="zh-CN" sz="900" b="0">
                  <a:solidFill>
                    <a:srgbClr val="0070C0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</a:p>
          </xdr:txBody>
        </xdr:sp>
      </xdr:grpSp>
      <xdr:sp macro="" textlink="">
        <xdr:nvSpPr>
          <xdr:cNvPr id="95" name="矩形 103">
            <a:extLst>
              <a:ext uri="{FF2B5EF4-FFF2-40B4-BE49-F238E27FC236}">
                <a16:creationId xmlns:a16="http://schemas.microsoft.com/office/drawing/2014/main" id="{1A08BC0B-D608-7346-85DB-4A5A8ABBFE49}"/>
              </a:ext>
            </a:extLst>
          </xdr:cNvPr>
          <xdr:cNvSpPr/>
        </xdr:nvSpPr>
        <xdr:spPr bwMode="auto">
          <a:xfrm>
            <a:off x="14380872" y="7136505"/>
            <a:ext cx="4279684" cy="218517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  <a:ln w="635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pPr algn="l">
              <a:lnSpc>
                <a:spcPts val="1100"/>
              </a:lnSpc>
            </a:pPr>
            <a:r>
              <a:rPr lang="en-US" altLang="zh-CN" sz="900" b="0">
                <a:solidFill>
                  <a:srgbClr val="FF0000"/>
                </a:solidFill>
                <a:latin typeface="Consolas" panose="020B0609020204030204" pitchFamily="49" charset="0"/>
                <a:cs typeface="Consolas" panose="020B0609020204030204" pitchFamily="49" charset="0"/>
              </a:rPr>
              <a:t>confirm_id</a:t>
            </a:r>
            <a:r>
              <a:rPr lang="en-US" altLang="zh-CN" sz="900" b="0" baseline="0">
                <a:solidFill>
                  <a:srgbClr val="FF0000"/>
                </a:solidFill>
                <a:latin typeface="Consolas" panose="020B0609020204030204" pitchFamily="49" charset="0"/>
                <a:cs typeface="Consolas" panose="020B0609020204030204" pitchFamily="49" charset="0"/>
              </a:rPr>
              <a:t> </a:t>
            </a:r>
            <a:r>
              <a:rPr lang="zh-CN" altLang="en-US" sz="900" b="0" baseline="0">
                <a:solidFill>
                  <a:srgbClr val="FF0000"/>
                </a:solidFill>
                <a:latin typeface="Consolas" panose="020B0609020204030204" pitchFamily="49" charset="0"/>
                <a:cs typeface="Consolas" panose="020B0609020204030204" pitchFamily="49" charset="0"/>
              </a:rPr>
              <a:t>上传确认</a:t>
            </a:r>
            <a:r>
              <a:rPr lang="en-US" altLang="zh-CN" sz="900" b="0" baseline="0">
                <a:solidFill>
                  <a:srgbClr val="FF0000"/>
                </a:solidFill>
                <a:latin typeface="Consolas" panose="020B0609020204030204" pitchFamily="49" charset="0"/>
                <a:cs typeface="Consolas" panose="020B0609020204030204" pitchFamily="49" charset="0"/>
              </a:rPr>
              <a:t>Id</a:t>
            </a:r>
            <a:endParaRPr lang="en-US" altLang="zh-CN" sz="900" b="0">
              <a:solidFill>
                <a:srgbClr val="FF0000"/>
              </a:solidFill>
              <a:latin typeface="Consolas" panose="020B0609020204030204" pitchFamily="49" charset="0"/>
              <a:cs typeface="Consolas" panose="020B0609020204030204" pitchFamily="49" charset="0"/>
            </a:endParaRPr>
          </a:p>
        </xdr:txBody>
      </xdr:sp>
    </xdr:grpSp>
    <xdr:clientData/>
  </xdr:twoCellAnchor>
  <xdr:oneCellAnchor>
    <xdr:from>
      <xdr:col>1</xdr:col>
      <xdr:colOff>417711</xdr:colOff>
      <xdr:row>18</xdr:row>
      <xdr:rowOff>131322</xdr:rowOff>
    </xdr:from>
    <xdr:ext cx="326436" cy="627864"/>
    <xdr:sp macro="" textlink="">
      <xdr:nvSpPr>
        <xdr:cNvPr id="148" name="文本框 118">
          <a:extLst>
            <a:ext uri="{FF2B5EF4-FFF2-40B4-BE49-F238E27FC236}">
              <a16:creationId xmlns:a16="http://schemas.microsoft.com/office/drawing/2014/main" id="{8065C98A-5731-E541-985E-140E355BB8BE}"/>
            </a:ext>
          </a:extLst>
        </xdr:cNvPr>
        <xdr:cNvSpPr txBox="1"/>
      </xdr:nvSpPr>
      <xdr:spPr>
        <a:xfrm>
          <a:off x="1255911" y="3788922"/>
          <a:ext cx="326436" cy="6278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1</a:t>
          </a:r>
        </a:p>
        <a:p>
          <a:r>
            <a:rPr lang="zh-CN" altLang="en-US" sz="1100"/>
            <a:t>：</a:t>
          </a:r>
          <a:endParaRPr lang="en-US" altLang="zh-CN" sz="1100"/>
        </a:p>
        <a:p>
          <a:r>
            <a:rPr lang="en-US" altLang="zh-CN" sz="1100"/>
            <a:t>n</a:t>
          </a:r>
          <a:endParaRPr lang="zh-CN" altLang="en-US" sz="1100"/>
        </a:p>
      </xdr:txBody>
    </xdr:sp>
    <xdr:clientData/>
  </xdr:oneCellAnchor>
  <xdr:oneCellAnchor>
    <xdr:from>
      <xdr:col>7</xdr:col>
      <xdr:colOff>614829</xdr:colOff>
      <xdr:row>15</xdr:row>
      <xdr:rowOff>113793</xdr:rowOff>
    </xdr:from>
    <xdr:ext cx="326436" cy="627864"/>
    <xdr:sp macro="" textlink="">
      <xdr:nvSpPr>
        <xdr:cNvPr id="149" name="文本框 118">
          <a:extLst>
            <a:ext uri="{FF2B5EF4-FFF2-40B4-BE49-F238E27FC236}">
              <a16:creationId xmlns:a16="http://schemas.microsoft.com/office/drawing/2014/main" id="{79D80669-1FFB-0F4B-B871-119A5050669F}"/>
            </a:ext>
          </a:extLst>
        </xdr:cNvPr>
        <xdr:cNvSpPr txBox="1"/>
      </xdr:nvSpPr>
      <xdr:spPr>
        <a:xfrm>
          <a:off x="6482229" y="3161793"/>
          <a:ext cx="326436" cy="6278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1</a:t>
          </a:r>
        </a:p>
        <a:p>
          <a:r>
            <a:rPr lang="zh-CN" altLang="en-US" sz="1100"/>
            <a:t>：</a:t>
          </a:r>
          <a:endParaRPr lang="en-US" altLang="zh-CN" sz="1100"/>
        </a:p>
        <a:p>
          <a:r>
            <a:rPr lang="en-US" altLang="zh-CN" sz="1100"/>
            <a:t>n</a:t>
          </a:r>
          <a:endParaRPr lang="zh-CN" altLang="en-US" sz="1100"/>
        </a:p>
      </xdr:txBody>
    </xdr:sp>
    <xdr:clientData/>
  </xdr:oneCellAnchor>
  <xdr:oneCellAnchor>
    <xdr:from>
      <xdr:col>12</xdr:col>
      <xdr:colOff>132229</xdr:colOff>
      <xdr:row>10</xdr:row>
      <xdr:rowOff>51545</xdr:rowOff>
    </xdr:from>
    <xdr:ext cx="326436" cy="627864"/>
    <xdr:sp macro="" textlink="">
      <xdr:nvSpPr>
        <xdr:cNvPr id="150" name="文本框 118">
          <a:extLst>
            <a:ext uri="{FF2B5EF4-FFF2-40B4-BE49-F238E27FC236}">
              <a16:creationId xmlns:a16="http://schemas.microsoft.com/office/drawing/2014/main" id="{CF67B55A-8791-C746-81BE-E0BFBFA08AAF}"/>
            </a:ext>
          </a:extLst>
        </xdr:cNvPr>
        <xdr:cNvSpPr txBox="1"/>
      </xdr:nvSpPr>
      <xdr:spPr>
        <a:xfrm>
          <a:off x="10190629" y="2083545"/>
          <a:ext cx="326436" cy="6278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1</a:t>
          </a:r>
        </a:p>
        <a:p>
          <a:r>
            <a:rPr lang="zh-CN" altLang="en-US" sz="1100"/>
            <a:t>：</a:t>
          </a:r>
          <a:endParaRPr lang="en-US" altLang="zh-CN" sz="1100"/>
        </a:p>
        <a:p>
          <a:r>
            <a:rPr lang="en-US" altLang="zh-CN" sz="1100"/>
            <a:t>n</a:t>
          </a:r>
          <a:endParaRPr lang="zh-CN" altLang="en-US" sz="1100"/>
        </a:p>
      </xdr:txBody>
    </xdr:sp>
    <xdr:clientData/>
  </xdr:oneCellAnchor>
  <xdr:oneCellAnchor>
    <xdr:from>
      <xdr:col>7</xdr:col>
      <xdr:colOff>489976</xdr:colOff>
      <xdr:row>27</xdr:row>
      <xdr:rowOff>132038</xdr:rowOff>
    </xdr:from>
    <xdr:ext cx="326436" cy="627864"/>
    <xdr:sp macro="" textlink="">
      <xdr:nvSpPr>
        <xdr:cNvPr id="151" name="文本框 118">
          <a:extLst>
            <a:ext uri="{FF2B5EF4-FFF2-40B4-BE49-F238E27FC236}">
              <a16:creationId xmlns:a16="http://schemas.microsoft.com/office/drawing/2014/main" id="{55D14C56-9448-D742-9600-75DDDE5F6CCF}"/>
            </a:ext>
          </a:extLst>
        </xdr:cNvPr>
        <xdr:cNvSpPr txBox="1"/>
      </xdr:nvSpPr>
      <xdr:spPr>
        <a:xfrm>
          <a:off x="6357376" y="5618438"/>
          <a:ext cx="326436" cy="6278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1</a:t>
          </a:r>
        </a:p>
        <a:p>
          <a:r>
            <a:rPr lang="zh-CN" altLang="en-US" sz="1100"/>
            <a:t>：</a:t>
          </a:r>
          <a:endParaRPr lang="en-US" altLang="zh-CN" sz="1100"/>
        </a:p>
        <a:p>
          <a:r>
            <a:rPr lang="en-US" altLang="zh-CN" sz="1100"/>
            <a:t>1</a:t>
          </a:r>
          <a:endParaRPr lang="zh-CN" altLang="en-US" sz="1100"/>
        </a:p>
      </xdr:txBody>
    </xdr:sp>
    <xdr:clientData/>
  </xdr:oneCellAnchor>
  <xdr:oneCellAnchor>
    <xdr:from>
      <xdr:col>16</xdr:col>
      <xdr:colOff>588713</xdr:colOff>
      <xdr:row>15</xdr:row>
      <xdr:rowOff>159227</xdr:rowOff>
    </xdr:from>
    <xdr:ext cx="591849" cy="283411"/>
    <xdr:sp macro="" textlink="">
      <xdr:nvSpPr>
        <xdr:cNvPr id="152" name="文本框 118">
          <a:extLst>
            <a:ext uri="{FF2B5EF4-FFF2-40B4-BE49-F238E27FC236}">
              <a16:creationId xmlns:a16="http://schemas.microsoft.com/office/drawing/2014/main" id="{DBF3D274-8E73-A541-B746-B2E627C85730}"/>
            </a:ext>
          </a:extLst>
        </xdr:cNvPr>
        <xdr:cNvSpPr txBox="1"/>
      </xdr:nvSpPr>
      <xdr:spPr>
        <a:xfrm>
          <a:off x="13999913" y="3207227"/>
          <a:ext cx="591849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CN" sz="1100"/>
            <a:t>1</a:t>
          </a:r>
          <a:r>
            <a:rPr lang="zh-CN" altLang="en-US" sz="1100"/>
            <a:t>：</a:t>
          </a:r>
          <a:r>
            <a:rPr lang="en-US" altLang="zh-CN" sz="1100"/>
            <a:t>1</a:t>
          </a:r>
          <a:endParaRPr lang="zh-CN" altLang="en-US" sz="1100"/>
        </a:p>
      </xdr:txBody>
    </xdr:sp>
    <xdr:clientData/>
  </xdr:oneCellAnchor>
  <xdr:oneCellAnchor>
    <xdr:from>
      <xdr:col>22</xdr:col>
      <xdr:colOff>97528</xdr:colOff>
      <xdr:row>4</xdr:row>
      <xdr:rowOff>168885</xdr:rowOff>
    </xdr:from>
    <xdr:ext cx="326436" cy="627864"/>
    <xdr:sp macro="" textlink="">
      <xdr:nvSpPr>
        <xdr:cNvPr id="155" name="文本框 118">
          <a:extLst>
            <a:ext uri="{FF2B5EF4-FFF2-40B4-BE49-F238E27FC236}">
              <a16:creationId xmlns:a16="http://schemas.microsoft.com/office/drawing/2014/main" id="{2B2CAC4B-DF91-3E4E-836A-E477B01DADE9}"/>
            </a:ext>
          </a:extLst>
        </xdr:cNvPr>
        <xdr:cNvSpPr txBox="1"/>
      </xdr:nvSpPr>
      <xdr:spPr>
        <a:xfrm>
          <a:off x="18537928" y="981685"/>
          <a:ext cx="326436" cy="6278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n</a:t>
          </a:r>
        </a:p>
        <a:p>
          <a:r>
            <a:rPr lang="zh-CN" altLang="en-US" sz="1100"/>
            <a:t>：</a:t>
          </a:r>
          <a:endParaRPr lang="en-US" altLang="zh-CN" sz="1100"/>
        </a:p>
        <a:p>
          <a:r>
            <a:rPr lang="en-US" altLang="zh-CN" sz="1100"/>
            <a:t>n</a:t>
          </a:r>
          <a:endParaRPr lang="zh-CN" altLang="en-US" sz="1100"/>
        </a:p>
      </xdr:txBody>
    </xdr:sp>
    <xdr:clientData/>
  </xdr:oneCellAnchor>
  <xdr:twoCellAnchor>
    <xdr:from>
      <xdr:col>12</xdr:col>
      <xdr:colOff>501024</xdr:colOff>
      <xdr:row>3</xdr:row>
      <xdr:rowOff>110007</xdr:rowOff>
    </xdr:from>
    <xdr:to>
      <xdr:col>16</xdr:col>
      <xdr:colOff>232893</xdr:colOff>
      <xdr:row>21</xdr:row>
      <xdr:rowOff>123536</xdr:rowOff>
    </xdr:to>
    <xdr:grpSp>
      <xdr:nvGrpSpPr>
        <xdr:cNvPr id="160" name="组合 159">
          <a:extLst>
            <a:ext uri="{FF2B5EF4-FFF2-40B4-BE49-F238E27FC236}">
              <a16:creationId xmlns:a16="http://schemas.microsoft.com/office/drawing/2014/main" id="{495421C7-CD2F-A140-87FF-8C87F290A545}"/>
            </a:ext>
          </a:extLst>
        </xdr:cNvPr>
        <xdr:cNvGrpSpPr/>
      </xdr:nvGrpSpPr>
      <xdr:grpSpPr>
        <a:xfrm>
          <a:off x="10589475" y="727120"/>
          <a:ext cx="3094686" cy="3716205"/>
          <a:chOff x="10589475" y="727120"/>
          <a:chExt cx="3094686" cy="3716205"/>
        </a:xfrm>
      </xdr:grpSpPr>
      <xdr:grpSp>
        <xdr:nvGrpSpPr>
          <xdr:cNvPr id="114" name="组合 113">
            <a:extLst>
              <a:ext uri="{FF2B5EF4-FFF2-40B4-BE49-F238E27FC236}">
                <a16:creationId xmlns:a16="http://schemas.microsoft.com/office/drawing/2014/main" id="{CBB8A668-EF46-FB41-8BD6-9D09BBCD1ABA}"/>
              </a:ext>
            </a:extLst>
          </xdr:cNvPr>
          <xdr:cNvGrpSpPr/>
        </xdr:nvGrpSpPr>
        <xdr:grpSpPr>
          <a:xfrm>
            <a:off x="10615590" y="727120"/>
            <a:ext cx="3068571" cy="3049273"/>
            <a:chOff x="10615590" y="727120"/>
            <a:chExt cx="3068571" cy="3049273"/>
          </a:xfrm>
        </xdr:grpSpPr>
        <xdr:grpSp>
          <xdr:nvGrpSpPr>
            <xdr:cNvPr id="115" name="组合 1">
              <a:extLst>
                <a:ext uri="{FF2B5EF4-FFF2-40B4-BE49-F238E27FC236}">
                  <a16:creationId xmlns:a16="http://schemas.microsoft.com/office/drawing/2014/main" id="{FF0E516B-8B90-4A4B-AD9A-BDD691BCF553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0628649" y="727120"/>
              <a:ext cx="3055512" cy="2597955"/>
              <a:chOff x="10035540" y="7101840"/>
              <a:chExt cx="3063240" cy="2573020"/>
            </a:xfrm>
          </xdr:grpSpPr>
          <xdr:grpSp>
            <xdr:nvGrpSpPr>
              <xdr:cNvPr id="118" name="组合 72">
                <a:extLst>
                  <a:ext uri="{FF2B5EF4-FFF2-40B4-BE49-F238E27FC236}">
                    <a16:creationId xmlns:a16="http://schemas.microsoft.com/office/drawing/2014/main" id="{C2B4B42C-C9F4-3C49-AB57-A4342A56E232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10035540" y="7101840"/>
                <a:ext cx="3063240" cy="2209800"/>
                <a:chOff x="2721636" y="1622446"/>
                <a:chExt cx="2958163" cy="2075395"/>
              </a:xfrm>
            </xdr:grpSpPr>
            <xdr:grpSp>
              <xdr:nvGrpSpPr>
                <xdr:cNvPr id="121" name="组合 73">
                  <a:extLst>
                    <a:ext uri="{FF2B5EF4-FFF2-40B4-BE49-F238E27FC236}">
                      <a16:creationId xmlns:a16="http://schemas.microsoft.com/office/drawing/2014/main" id="{7D2D7108-9983-6A48-9DE5-F8660E2AE49B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2721636" y="1483087"/>
                  <a:ext cx="2958163" cy="2214754"/>
                  <a:chOff x="4267200" y="2301955"/>
                  <a:chExt cx="2032001" cy="2168445"/>
                </a:xfrm>
              </xdr:grpSpPr>
              <xdr:sp macro="" textlink="">
                <xdr:nvSpPr>
                  <xdr:cNvPr id="124" name="矩形 117">
                    <a:extLst>
                      <a:ext uri="{FF2B5EF4-FFF2-40B4-BE49-F238E27FC236}">
                        <a16:creationId xmlns:a16="http://schemas.microsoft.com/office/drawing/2014/main" id="{3DE3737D-DD5D-7547-B1AC-BEFA291E6194}"/>
                      </a:ext>
                    </a:extLst>
                  </xdr:cNvPr>
                  <xdr:cNvSpPr/>
                </xdr:nvSpPr>
                <xdr:spPr>
                  <a:xfrm>
                    <a:off x="4267200" y="2297846"/>
                    <a:ext cx="2032001" cy="339672"/>
                  </a:xfrm>
                  <a:prstGeom prst="rect">
                    <a:avLst/>
                  </a:prstGeom>
                  <a:solidFill>
                    <a:schemeClr val="accent5">
                      <a:lumMod val="50000"/>
                    </a:schemeClr>
                  </a:solidFill>
                  <a:ln w="6350">
                    <a:solidFill>
                      <a:schemeClr val="accent5">
                        <a:lumMod val="50000"/>
                      </a:schemeClr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lIns="72000" tIns="0" rIns="72000" bIns="0" rtlCol="0" anchor="ctr"/>
                  <a:lstStyle/>
                  <a:p>
                    <a:pPr algn="l">
                      <a:lnSpc>
                        <a:spcPts val="1100"/>
                      </a:lnSpc>
                    </a:pPr>
                    <a:r>
                      <a:rPr lang="en-US" altLang="zh-CN" sz="900" b="0">
                        <a:solidFill>
                          <a:schemeClr val="accent5">
                            <a:lumMod val="60000"/>
                            <a:lumOff val="40000"/>
                          </a:schemeClr>
                        </a:solidFill>
                        <a:latin typeface="Consolas" panose="020B0609020204030204" pitchFamily="49" charset="0"/>
                        <a:ea typeface="Microsoft YaHei" panose="020B0503020204020204" pitchFamily="34" charset="-122"/>
                        <a:cs typeface="Consolas" panose="020B0609020204030204" pitchFamily="49" charset="0"/>
                      </a:rPr>
                      <a:t>qc_reports  </a:t>
                    </a:r>
                    <a:r>
                      <a:rPr lang="zh-CN" altLang="en-US" sz="900" b="0">
                        <a:solidFill>
                          <a:schemeClr val="accent5">
                            <a:lumMod val="60000"/>
                            <a:lumOff val="40000"/>
                          </a:schemeClr>
                        </a:solidFill>
                        <a:latin typeface="Consolas" panose="020B0609020204030204" pitchFamily="49" charset="0"/>
                        <a:ea typeface="Microsoft YaHei" panose="020B0503020204020204" pitchFamily="34" charset="-122"/>
                        <a:cs typeface="Consolas" panose="020B0609020204030204" pitchFamily="49" charset="0"/>
                      </a:rPr>
                      <a:t>检验报告</a:t>
                    </a:r>
                  </a:p>
                </xdr:txBody>
              </xdr:sp>
              <xdr:sp macro="" textlink="">
                <xdr:nvSpPr>
                  <xdr:cNvPr id="125" name="矩形 119">
                    <a:extLst>
                      <a:ext uri="{FF2B5EF4-FFF2-40B4-BE49-F238E27FC236}">
                        <a16:creationId xmlns:a16="http://schemas.microsoft.com/office/drawing/2014/main" id="{657AF84B-F327-F64F-B700-84A15C670ED8}"/>
                      </a:ext>
                    </a:extLst>
                  </xdr:cNvPr>
                  <xdr:cNvSpPr/>
                </xdr:nvSpPr>
                <xdr:spPr>
                  <a:xfrm>
                    <a:off x="4267200" y="2637519"/>
                    <a:ext cx="2032001" cy="199118"/>
                  </a:xfrm>
                  <a:prstGeom prst="rect">
                    <a:avLst/>
                  </a:prstGeom>
                  <a:solidFill>
                    <a:schemeClr val="accent5">
                      <a:lumMod val="20000"/>
                      <a:lumOff val="80000"/>
                    </a:schemeClr>
                  </a:solidFill>
                  <a:ln w="6350"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lIns="72000" tIns="0" rIns="72000" bIns="0" rtlCol="0" anchor="ctr"/>
                  <a:lstStyle/>
                  <a:p>
                    <a:pPr algn="l">
                      <a:lnSpc>
                        <a:spcPts val="1100"/>
                      </a:lnSpc>
                    </a:pPr>
                    <a:r>
                      <a:rPr lang="en-US" altLang="zh-CN" sz="900" b="0">
                        <a:solidFill>
                          <a:schemeClr val="accent5">
                            <a:lumMod val="50000"/>
                          </a:schemeClr>
                        </a:solidFill>
                        <a:latin typeface="Consolas" panose="020B0609020204030204" pitchFamily="49" charset="0"/>
                        <a:cs typeface="Consolas" panose="020B0609020204030204" pitchFamily="49" charset="0"/>
                      </a:rPr>
                      <a:t>ID </a:t>
                    </a:r>
                    <a:r>
                      <a:rPr lang="zh-CN" altLang="en-US" sz="900" b="0">
                        <a:solidFill>
                          <a:schemeClr val="accent5">
                            <a:lumMod val="50000"/>
                          </a:schemeClr>
                        </a:solidFill>
                        <a:latin typeface="Consolas" panose="020B0609020204030204" pitchFamily="49" charset="0"/>
                        <a:cs typeface="Consolas" panose="020B0609020204030204" pitchFamily="49" charset="0"/>
                      </a:rPr>
                      <a:t>表</a:t>
                    </a:r>
                    <a:r>
                      <a:rPr lang="en-US" altLang="zh-CN" sz="900" b="0">
                        <a:solidFill>
                          <a:schemeClr val="accent5">
                            <a:lumMod val="50000"/>
                          </a:schemeClr>
                        </a:solidFill>
                        <a:latin typeface="Consolas" panose="020B0609020204030204" pitchFamily="49" charset="0"/>
                        <a:cs typeface="Consolas" panose="020B0609020204030204" pitchFamily="49" charset="0"/>
                      </a:rPr>
                      <a:t>ID</a:t>
                    </a:r>
                  </a:p>
                </xdr:txBody>
              </xdr:sp>
              <xdr:sp macro="" textlink="">
                <xdr:nvSpPr>
                  <xdr:cNvPr id="126" name="矩形 125">
                    <a:extLst>
                      <a:ext uri="{FF2B5EF4-FFF2-40B4-BE49-F238E27FC236}">
                        <a16:creationId xmlns:a16="http://schemas.microsoft.com/office/drawing/2014/main" id="{043CEC71-CEAF-4344-AE81-9F30A5557DA6}"/>
                      </a:ext>
                    </a:extLst>
                  </xdr:cNvPr>
                  <xdr:cNvSpPr/>
                </xdr:nvSpPr>
                <xdr:spPr>
                  <a:xfrm>
                    <a:off x="4267200" y="2836637"/>
                    <a:ext cx="2032001" cy="199118"/>
                  </a:xfrm>
                  <a:prstGeom prst="rect">
                    <a:avLst/>
                  </a:prstGeom>
                  <a:solidFill>
                    <a:schemeClr val="accent5">
                      <a:lumMod val="40000"/>
                      <a:lumOff val="60000"/>
                    </a:schemeClr>
                  </a:solidFill>
                  <a:ln w="6350"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lIns="72000" tIns="0" rIns="72000" bIns="0" rtlCol="0" anchor="ctr"/>
                  <a:lstStyle/>
                  <a:p>
                    <a:pPr algn="l">
                      <a:lnSpc>
                        <a:spcPts val="1100"/>
                      </a:lnSpc>
                    </a:pPr>
                    <a:r>
                      <a:rPr lang="en-US" altLang="zh-CN" sz="900" b="0">
                        <a:solidFill>
                          <a:schemeClr val="accent5">
                            <a:lumMod val="75000"/>
                          </a:schemeClr>
                        </a:solidFill>
                        <a:latin typeface="Consolas" panose="020B0609020204030204" pitchFamily="49" charset="0"/>
                        <a:cs typeface="Consolas" panose="020B0609020204030204" pitchFamily="49" charset="0"/>
                      </a:rPr>
                      <a:t>PROJECT_ID </a:t>
                    </a:r>
                    <a:r>
                      <a:rPr lang="zh-CN" altLang="en-US" sz="900" b="0">
                        <a:solidFill>
                          <a:schemeClr val="accent5">
                            <a:lumMod val="75000"/>
                          </a:schemeClr>
                        </a:solidFill>
                        <a:latin typeface="Consolas" panose="020B0609020204030204" pitchFamily="49" charset="0"/>
                        <a:cs typeface="Consolas" panose="020B0609020204030204" pitchFamily="49" charset="0"/>
                      </a:rPr>
                      <a:t>项目 </a:t>
                    </a:r>
                    <a:r>
                      <a:rPr lang="en-US" altLang="zh-CN" sz="900" b="0">
                        <a:solidFill>
                          <a:schemeClr val="accent5">
                            <a:lumMod val="75000"/>
                          </a:schemeClr>
                        </a:solidFill>
                        <a:latin typeface="Consolas" panose="020B0609020204030204" pitchFamily="49" charset="0"/>
                        <a:cs typeface="Consolas" panose="020B0609020204030204" pitchFamily="49" charset="0"/>
                      </a:rPr>
                      <a:t>ID</a:t>
                    </a:r>
                  </a:p>
                </xdr:txBody>
              </xdr:sp>
              <xdr:sp macro="" textlink="">
                <xdr:nvSpPr>
                  <xdr:cNvPr id="127" name="矩形 126">
                    <a:extLst>
                      <a:ext uri="{FF2B5EF4-FFF2-40B4-BE49-F238E27FC236}">
                        <a16:creationId xmlns:a16="http://schemas.microsoft.com/office/drawing/2014/main" id="{A1F1877E-5F6C-D24E-B3D3-B8D574AFE814}"/>
                      </a:ext>
                    </a:extLst>
                  </xdr:cNvPr>
                  <xdr:cNvSpPr/>
                </xdr:nvSpPr>
                <xdr:spPr>
                  <a:xfrm>
                    <a:off x="4267200" y="3035755"/>
                    <a:ext cx="2032001" cy="199118"/>
                  </a:xfrm>
                  <a:prstGeom prst="rect">
                    <a:avLst/>
                  </a:prstGeom>
                  <a:solidFill>
                    <a:schemeClr val="accent5">
                      <a:lumMod val="20000"/>
                      <a:lumOff val="80000"/>
                    </a:schemeClr>
                  </a:solidFill>
                  <a:ln w="6350"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lIns="72000" tIns="0" rIns="72000" bIns="0" rtlCol="0" anchor="ctr"/>
                  <a:lstStyle/>
                  <a:p>
                    <a:pPr algn="l">
                      <a:lnSpc>
                        <a:spcPts val="1100"/>
                      </a:lnSpc>
                    </a:pPr>
                    <a:r>
                      <a:rPr lang="en-US" altLang="zh-CN" sz="900" b="0">
                        <a:solidFill>
                          <a:schemeClr val="accent5">
                            <a:lumMod val="75000"/>
                          </a:schemeClr>
                        </a:solidFill>
                        <a:latin typeface="Consolas" panose="020B0609020204030204" pitchFamily="49" charset="0"/>
                        <a:cs typeface="Consolas" panose="020B0609020204030204" pitchFamily="49" charset="0"/>
                      </a:rPr>
                      <a:t>ORG_ID </a:t>
                    </a:r>
                    <a:r>
                      <a:rPr lang="zh-CN" altLang="en-US" sz="900" b="0">
                        <a:solidFill>
                          <a:schemeClr val="accent5">
                            <a:lumMod val="75000"/>
                          </a:schemeClr>
                        </a:solidFill>
                        <a:latin typeface="Consolas" panose="020B0609020204030204" pitchFamily="49" charset="0"/>
                        <a:cs typeface="Consolas" panose="020B0609020204030204" pitchFamily="49" charset="0"/>
                      </a:rPr>
                      <a:t>组织</a:t>
                    </a:r>
                    <a:r>
                      <a:rPr lang="en-US" altLang="zh-CN" sz="900" b="0">
                        <a:solidFill>
                          <a:schemeClr val="accent5">
                            <a:lumMod val="75000"/>
                          </a:schemeClr>
                        </a:solidFill>
                        <a:latin typeface="Consolas" panose="020B0609020204030204" pitchFamily="49" charset="0"/>
                        <a:cs typeface="Consolas" panose="020B0609020204030204" pitchFamily="49" charset="0"/>
                      </a:rPr>
                      <a:t>ID</a:t>
                    </a:r>
                  </a:p>
                </xdr:txBody>
              </xdr:sp>
              <xdr:sp macro="" textlink="">
                <xdr:nvSpPr>
                  <xdr:cNvPr id="128" name="矩形 127">
                    <a:extLst>
                      <a:ext uri="{FF2B5EF4-FFF2-40B4-BE49-F238E27FC236}">
                        <a16:creationId xmlns:a16="http://schemas.microsoft.com/office/drawing/2014/main" id="{A65A2FC7-4133-164E-ABC3-E22BE7435B52}"/>
                      </a:ext>
                    </a:extLst>
                  </xdr:cNvPr>
                  <xdr:cNvSpPr/>
                </xdr:nvSpPr>
                <xdr:spPr>
                  <a:xfrm>
                    <a:off x="4267200" y="3234874"/>
                    <a:ext cx="2032001" cy="210831"/>
                  </a:xfrm>
                  <a:prstGeom prst="rect">
                    <a:avLst/>
                  </a:prstGeom>
                  <a:solidFill>
                    <a:schemeClr val="accent5">
                      <a:lumMod val="40000"/>
                      <a:lumOff val="60000"/>
                    </a:schemeClr>
                  </a:solidFill>
                  <a:ln w="6350"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lIns="72000" tIns="0" rIns="72000" bIns="0" rtlCol="0" anchor="ctr"/>
                  <a:lstStyle/>
                  <a:p>
                    <a:pPr algn="l">
                      <a:lnSpc>
                        <a:spcPts val="1100"/>
                      </a:lnSpc>
                    </a:pPr>
                    <a:r>
                      <a:rPr lang="en-US" altLang="zh-CN" sz="900" b="0">
                        <a:solidFill>
                          <a:schemeClr val="accent5">
                            <a:lumMod val="75000"/>
                          </a:schemeClr>
                        </a:solidFill>
                        <a:latin typeface="Consolas" panose="020B0609020204030204" pitchFamily="49" charset="0"/>
                        <a:cs typeface="Consolas" panose="020B0609020204030204" pitchFamily="49" charset="0"/>
                      </a:rPr>
                      <a:t>file_id </a:t>
                    </a:r>
                    <a:r>
                      <a:rPr lang="zh-CN" altLang="en-US" sz="900" b="0">
                        <a:solidFill>
                          <a:schemeClr val="accent5">
                            <a:lumMod val="75000"/>
                          </a:schemeClr>
                        </a:solidFill>
                        <a:latin typeface="Consolas" panose="020B0609020204030204" pitchFamily="49" charset="0"/>
                        <a:cs typeface="Consolas" panose="020B0609020204030204" pitchFamily="49" charset="0"/>
                      </a:rPr>
                      <a:t>文件</a:t>
                    </a:r>
                    <a:r>
                      <a:rPr lang="en-US" altLang="zh-CN" sz="900" b="0">
                        <a:solidFill>
                          <a:schemeClr val="accent5">
                            <a:lumMod val="75000"/>
                          </a:schemeClr>
                        </a:solidFill>
                        <a:latin typeface="Consolas" panose="020B0609020204030204" pitchFamily="49" charset="0"/>
                        <a:cs typeface="Consolas" panose="020B0609020204030204" pitchFamily="49" charset="0"/>
                      </a:rPr>
                      <a:t>ID</a:t>
                    </a:r>
                  </a:p>
                </xdr:txBody>
              </xdr:sp>
              <xdr:sp macro="" textlink="">
                <xdr:nvSpPr>
                  <xdr:cNvPr id="129" name="矩形 128">
                    <a:extLst>
                      <a:ext uri="{FF2B5EF4-FFF2-40B4-BE49-F238E27FC236}">
                        <a16:creationId xmlns:a16="http://schemas.microsoft.com/office/drawing/2014/main" id="{1294471A-256C-1C4F-810C-9700F61D7D03}"/>
                      </a:ext>
                    </a:extLst>
                  </xdr:cNvPr>
                  <xdr:cNvSpPr/>
                </xdr:nvSpPr>
                <xdr:spPr>
                  <a:xfrm>
                    <a:off x="4267200" y="3457418"/>
                    <a:ext cx="2032001" cy="187406"/>
                  </a:xfrm>
                  <a:prstGeom prst="rect">
                    <a:avLst/>
                  </a:prstGeom>
                  <a:solidFill>
                    <a:schemeClr val="accent5">
                      <a:lumMod val="20000"/>
                      <a:lumOff val="80000"/>
                    </a:schemeClr>
                  </a:solidFill>
                  <a:ln w="6350"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lIns="72000" tIns="0" rIns="72000" bIns="0" rtlCol="0" anchor="ctr"/>
                  <a:lstStyle/>
                  <a:p>
                    <a:pPr algn="l">
                      <a:lnSpc>
                        <a:spcPts val="1100"/>
                      </a:lnSpc>
                    </a:pPr>
                    <a:r>
                      <a:rPr lang="en-US" altLang="zh-CN" sz="900" b="0">
                        <a:solidFill>
                          <a:schemeClr val="accent5">
                            <a:lumMod val="50000"/>
                          </a:schemeClr>
                        </a:solidFill>
                        <a:latin typeface="Consolas" panose="020B0609020204030204" pitchFamily="49" charset="0"/>
                        <a:cs typeface="Consolas" panose="020B0609020204030204" pitchFamily="49" charset="0"/>
                      </a:rPr>
                      <a:t>confirmed</a:t>
                    </a:r>
                    <a:r>
                      <a:rPr lang="zh-CN" altLang="en-US" sz="900" b="0">
                        <a:solidFill>
                          <a:schemeClr val="accent5">
                            <a:lumMod val="50000"/>
                          </a:schemeClr>
                        </a:solidFill>
                        <a:latin typeface="Consolas" panose="020B0609020204030204" pitchFamily="49" charset="0"/>
                        <a:cs typeface="Consolas" panose="020B0609020204030204" pitchFamily="49" charset="0"/>
                      </a:rPr>
                      <a:t> 已确认</a:t>
                    </a:r>
                  </a:p>
                </xdr:txBody>
              </xdr:sp>
              <xdr:sp macro="" textlink="">
                <xdr:nvSpPr>
                  <xdr:cNvPr id="130" name="矩形 129">
                    <a:extLst>
                      <a:ext uri="{FF2B5EF4-FFF2-40B4-BE49-F238E27FC236}">
                        <a16:creationId xmlns:a16="http://schemas.microsoft.com/office/drawing/2014/main" id="{1B78DFEB-7E4D-AE4D-ACA9-A07F384C42A8}"/>
                      </a:ext>
                    </a:extLst>
                  </xdr:cNvPr>
                  <xdr:cNvSpPr/>
                </xdr:nvSpPr>
                <xdr:spPr>
                  <a:xfrm>
                    <a:off x="4267200" y="3644823"/>
                    <a:ext cx="2032001" cy="210831"/>
                  </a:xfrm>
                  <a:prstGeom prst="rect">
                    <a:avLst/>
                  </a:prstGeom>
                  <a:solidFill>
                    <a:schemeClr val="accent5">
                      <a:lumMod val="40000"/>
                      <a:lumOff val="60000"/>
                    </a:schemeClr>
                  </a:solidFill>
                  <a:ln w="6350"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lIns="72000" tIns="0" rIns="72000" bIns="0" rtlCol="0" anchor="ctr"/>
                  <a:lstStyle/>
                  <a:p>
                    <a:pPr algn="l">
                      <a:lnSpc>
                        <a:spcPts val="1100"/>
                      </a:lnSpc>
                    </a:pPr>
                    <a:r>
                      <a:rPr lang="en-US" altLang="zh-CN" sz="900" b="0">
                        <a:solidFill>
                          <a:schemeClr val="accent5">
                            <a:lumMod val="50000"/>
                          </a:schemeClr>
                        </a:solidFill>
                        <a:latin typeface="Consolas" panose="020B0609020204030204" pitchFamily="49" charset="0"/>
                        <a:cs typeface="Consolas" panose="020B0609020204030204" pitchFamily="49" charset="0"/>
                      </a:rPr>
                      <a:t>procInstIds </a:t>
                    </a:r>
                    <a:r>
                      <a:rPr lang="zh-CN" altLang="en-US" sz="900" b="0">
                        <a:solidFill>
                          <a:schemeClr val="accent5">
                            <a:lumMod val="50000"/>
                          </a:schemeClr>
                        </a:solidFill>
                        <a:latin typeface="Consolas" panose="020B0609020204030204" pitchFamily="49" charset="0"/>
                        <a:cs typeface="Consolas" panose="020B0609020204030204" pitchFamily="49" charset="0"/>
                      </a:rPr>
                      <a:t>流程实例</a:t>
                    </a:r>
                    <a:r>
                      <a:rPr lang="en-US" altLang="zh-CN" sz="900" b="0">
                        <a:solidFill>
                          <a:schemeClr val="accent5">
                            <a:lumMod val="50000"/>
                          </a:schemeClr>
                        </a:solidFill>
                        <a:latin typeface="Consolas" panose="020B0609020204030204" pitchFamily="49" charset="0"/>
                        <a:cs typeface="Consolas" panose="020B0609020204030204" pitchFamily="49" charset="0"/>
                      </a:rPr>
                      <a:t>Ids JSON</a:t>
                    </a:r>
                  </a:p>
                </xdr:txBody>
              </xdr:sp>
              <xdr:sp macro="" textlink="">
                <xdr:nvSpPr>
                  <xdr:cNvPr id="131" name="矩形 130">
                    <a:extLst>
                      <a:ext uri="{FF2B5EF4-FFF2-40B4-BE49-F238E27FC236}">
                        <a16:creationId xmlns:a16="http://schemas.microsoft.com/office/drawing/2014/main" id="{FAE8500D-8E20-524C-B226-F757A43C0A7D}"/>
                      </a:ext>
                    </a:extLst>
                  </xdr:cNvPr>
                  <xdr:cNvSpPr/>
                </xdr:nvSpPr>
                <xdr:spPr>
                  <a:xfrm>
                    <a:off x="4267200" y="3855655"/>
                    <a:ext cx="2032001" cy="199118"/>
                  </a:xfrm>
                  <a:prstGeom prst="rect">
                    <a:avLst/>
                  </a:prstGeom>
                  <a:solidFill>
                    <a:schemeClr val="accent5">
                      <a:lumMod val="20000"/>
                      <a:lumOff val="80000"/>
                    </a:schemeClr>
                  </a:solidFill>
                  <a:ln w="6350"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lIns="72000" tIns="0" rIns="72000" bIns="0" rtlCol="0" anchor="ctr"/>
                  <a:lstStyle/>
                  <a:p>
                    <a:pPr algn="l">
                      <a:lnSpc>
                        <a:spcPts val="1100"/>
                      </a:lnSpc>
                    </a:pPr>
                    <a:r>
                      <a:rPr lang="en-US" altLang="zh-CN" sz="900" b="0">
                        <a:solidFill>
                          <a:schemeClr val="accent5">
                            <a:lumMod val="50000"/>
                          </a:schemeClr>
                        </a:solidFill>
                        <a:latin typeface="Consolas" panose="020B0609020204030204" pitchFamily="49" charset="0"/>
                        <a:cs typeface="Consolas" panose="020B0609020204030204" pitchFamily="49" charset="0"/>
                      </a:rPr>
                      <a:t>taskIds</a:t>
                    </a:r>
                    <a:r>
                      <a:rPr lang="en-US" altLang="zh-CN" sz="900" b="0" baseline="0">
                        <a:solidFill>
                          <a:schemeClr val="accent5">
                            <a:lumMod val="50000"/>
                          </a:schemeClr>
                        </a:solidFill>
                        <a:latin typeface="Consolas" panose="020B0609020204030204" pitchFamily="49" charset="0"/>
                        <a:cs typeface="Consolas" panose="020B0609020204030204" pitchFamily="49" charset="0"/>
                      </a:rPr>
                      <a:t> </a:t>
                    </a:r>
                    <a:r>
                      <a:rPr lang="zh-CN" altLang="en-US" sz="900" b="0" baseline="0">
                        <a:solidFill>
                          <a:schemeClr val="accent5">
                            <a:lumMod val="50000"/>
                          </a:schemeClr>
                        </a:solidFill>
                        <a:latin typeface="Consolas" panose="020B0609020204030204" pitchFamily="49" charset="0"/>
                        <a:cs typeface="Consolas" panose="020B0609020204030204" pitchFamily="49" charset="0"/>
                      </a:rPr>
                      <a:t>任务</a:t>
                    </a:r>
                    <a:r>
                      <a:rPr lang="en-US" altLang="zh-CN" sz="900" b="0" baseline="0">
                        <a:solidFill>
                          <a:schemeClr val="accent5">
                            <a:lumMod val="50000"/>
                          </a:schemeClr>
                        </a:solidFill>
                        <a:latin typeface="Consolas" panose="020B0609020204030204" pitchFamily="49" charset="0"/>
                        <a:cs typeface="Consolas" panose="020B0609020204030204" pitchFamily="49" charset="0"/>
                      </a:rPr>
                      <a:t>IDs</a:t>
                    </a:r>
                    <a:r>
                      <a:rPr lang="zh-CN" altLang="en-US" sz="900" b="0" baseline="0">
                        <a:solidFill>
                          <a:schemeClr val="accent5">
                            <a:lumMod val="50000"/>
                          </a:schemeClr>
                        </a:solidFill>
                        <a:latin typeface="Consolas" panose="020B0609020204030204" pitchFamily="49" charset="0"/>
                        <a:cs typeface="Consolas" panose="020B0609020204030204" pitchFamily="49" charset="0"/>
                      </a:rPr>
                      <a:t> </a:t>
                    </a:r>
                    <a:r>
                      <a:rPr lang="en-US" altLang="zh-CN" sz="900" b="0" baseline="0">
                        <a:solidFill>
                          <a:schemeClr val="accent5">
                            <a:lumMod val="50000"/>
                          </a:schemeClr>
                        </a:solidFill>
                        <a:latin typeface="Consolas" panose="020B0609020204030204" pitchFamily="49" charset="0"/>
                        <a:cs typeface="Consolas" panose="020B0609020204030204" pitchFamily="49" charset="0"/>
                      </a:rPr>
                      <a:t>JSON</a:t>
                    </a:r>
                    <a:endParaRPr lang="zh-CN" altLang="en-US" sz="900" b="0">
                      <a:solidFill>
                        <a:schemeClr val="accent5">
                          <a:lumMod val="50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endParaRPr>
                  </a:p>
                </xdr:txBody>
              </xdr:sp>
              <xdr:sp macro="" textlink="">
                <xdr:nvSpPr>
                  <xdr:cNvPr id="132" name="矩形 131">
                    <a:extLst>
                      <a:ext uri="{FF2B5EF4-FFF2-40B4-BE49-F238E27FC236}">
                        <a16:creationId xmlns:a16="http://schemas.microsoft.com/office/drawing/2014/main" id="{D719C86E-C2AD-4645-B349-642E8AD2431B}"/>
                      </a:ext>
                    </a:extLst>
                  </xdr:cNvPr>
                  <xdr:cNvSpPr/>
                </xdr:nvSpPr>
                <xdr:spPr>
                  <a:xfrm>
                    <a:off x="4267200" y="4054773"/>
                    <a:ext cx="2032001" cy="210831"/>
                  </a:xfrm>
                  <a:prstGeom prst="rect">
                    <a:avLst/>
                  </a:prstGeom>
                  <a:solidFill>
                    <a:schemeClr val="accent5">
                      <a:lumMod val="40000"/>
                      <a:lumOff val="60000"/>
                    </a:schemeClr>
                  </a:solidFill>
                  <a:ln w="6350"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lIns="72000" tIns="0" rIns="72000" bIns="0" rtlCol="0" anchor="ctr"/>
                  <a:lstStyle/>
                  <a:p>
                    <a:pPr algn="l">
                      <a:lnSpc>
                        <a:spcPts val="1100"/>
                      </a:lnSpc>
                    </a:pPr>
                    <a:r>
                      <a:rPr lang="en-US" altLang="zh-CN" sz="900" b="0">
                        <a:solidFill>
                          <a:schemeClr val="accent5">
                            <a:lumMod val="50000"/>
                          </a:schemeClr>
                        </a:solidFill>
                        <a:latin typeface="Consolas" panose="020B0609020204030204" pitchFamily="49" charset="0"/>
                        <a:cs typeface="Consolas" panose="020B0609020204030204" pitchFamily="49" charset="0"/>
                      </a:rPr>
                      <a:t>report_Status </a:t>
                    </a:r>
                    <a:r>
                      <a:rPr lang="zh-CN" altLang="en-US" sz="900" b="0">
                        <a:solidFill>
                          <a:schemeClr val="accent5">
                            <a:lumMod val="50000"/>
                          </a:schemeClr>
                        </a:solidFill>
                        <a:latin typeface="Consolas" panose="020B0609020204030204" pitchFamily="49" charset="0"/>
                        <a:cs typeface="Consolas" panose="020B0609020204030204" pitchFamily="49" charset="0"/>
                      </a:rPr>
                      <a:t>待回传，已回传，已废止，待补传</a:t>
                    </a:r>
                    <a:endParaRPr lang="en-US" altLang="zh-CN" sz="900" b="0">
                      <a:solidFill>
                        <a:schemeClr val="accent5">
                          <a:lumMod val="50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endParaRPr>
                  </a:p>
                </xdr:txBody>
              </xdr:sp>
              <xdr:sp macro="" textlink="">
                <xdr:nvSpPr>
                  <xdr:cNvPr id="133" name="矩形 132">
                    <a:extLst>
                      <a:ext uri="{FF2B5EF4-FFF2-40B4-BE49-F238E27FC236}">
                        <a16:creationId xmlns:a16="http://schemas.microsoft.com/office/drawing/2014/main" id="{4F77AD52-C189-704A-A53B-49D74768C8CA}"/>
                      </a:ext>
                    </a:extLst>
                  </xdr:cNvPr>
                  <xdr:cNvSpPr/>
                </xdr:nvSpPr>
                <xdr:spPr>
                  <a:xfrm>
                    <a:off x="4267200" y="4265604"/>
                    <a:ext cx="2032001" cy="199118"/>
                  </a:xfrm>
                  <a:prstGeom prst="rect">
                    <a:avLst/>
                  </a:prstGeom>
                  <a:solidFill>
                    <a:schemeClr val="accent5">
                      <a:lumMod val="20000"/>
                      <a:lumOff val="80000"/>
                    </a:schemeClr>
                  </a:solidFill>
                  <a:ln w="6350"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lIns="72000" tIns="0" rIns="72000" bIns="0" rtlCol="0" anchor="ctr"/>
                  <a:lstStyle/>
                  <a:p>
                    <a:pPr algn="l">
                      <a:lnSpc>
                        <a:spcPts val="1100"/>
                      </a:lnSpc>
                    </a:pPr>
                    <a:r>
                      <a:rPr lang="en-US" altLang="zh-CN" sz="900" b="0">
                        <a:solidFill>
                          <a:srgbClr val="0070C0"/>
                        </a:solidFill>
                        <a:latin typeface="Consolas" panose="020B0609020204030204" pitchFamily="49" charset="0"/>
                        <a:cs typeface="Consolas" panose="020B0609020204030204" pitchFamily="49" charset="0"/>
                      </a:rPr>
                      <a:t>report_type, A,B,C</a:t>
                    </a:r>
                  </a:p>
                </xdr:txBody>
              </xdr:sp>
            </xdr:grpSp>
            <xdr:sp macro="" textlink="">
              <xdr:nvSpPr>
                <xdr:cNvPr id="122" name="矩形 114">
                  <a:extLst>
                    <a:ext uri="{FF2B5EF4-FFF2-40B4-BE49-F238E27FC236}">
                      <a16:creationId xmlns:a16="http://schemas.microsoft.com/office/drawing/2014/main" id="{BEB272EA-2156-F543-B217-41BC109AF8D8}"/>
                    </a:ext>
                  </a:extLst>
                </xdr:cNvPr>
                <xdr:cNvSpPr/>
              </xdr:nvSpPr>
              <xdr:spPr>
                <a:xfrm>
                  <a:off x="2721636" y="1825817"/>
                  <a:ext cx="2958163" cy="215334"/>
                </a:xfrm>
                <a:prstGeom prst="rect">
                  <a:avLst/>
                </a:prstGeom>
                <a:noFill/>
                <a:ln w="6350">
                  <a:solidFill>
                    <a:schemeClr val="accent5">
                      <a:lumMod val="50000"/>
                    </a:schemeClr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lIns="72000" tIns="0" rIns="72000" bIns="0" rtlCol="0" anchor="ctr"/>
                <a:lstStyle/>
                <a:p>
                  <a:endParaRPr lang="zh-CN" altLang="en-US"/>
                </a:p>
              </xdr:txBody>
            </xdr:sp>
            <xdr:sp macro="" textlink="">
              <xdr:nvSpPr>
                <xdr:cNvPr id="123" name="矩形 115">
                  <a:extLst>
                    <a:ext uri="{FF2B5EF4-FFF2-40B4-BE49-F238E27FC236}">
                      <a16:creationId xmlns:a16="http://schemas.microsoft.com/office/drawing/2014/main" id="{1428D4A3-FDFC-BF4A-A464-8CD04C6831C7}"/>
                    </a:ext>
                  </a:extLst>
                </xdr:cNvPr>
                <xdr:cNvSpPr/>
              </xdr:nvSpPr>
              <xdr:spPr>
                <a:xfrm>
                  <a:off x="2721636" y="3069967"/>
                  <a:ext cx="2958163" cy="418704"/>
                </a:xfrm>
                <a:prstGeom prst="rect">
                  <a:avLst/>
                </a:prstGeom>
                <a:noFill/>
                <a:ln w="6350">
                  <a:solidFill>
                    <a:schemeClr val="accent5">
                      <a:lumMod val="50000"/>
                    </a:schemeClr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lIns="72000" tIns="0" rIns="72000" bIns="0" rtlCol="0" anchor="ctr"/>
                <a:lstStyle/>
                <a:p>
                  <a:endParaRPr lang="zh-CN" altLang="en-US"/>
                </a:p>
              </xdr:txBody>
            </xdr:sp>
          </xdr:grpSp>
          <xdr:sp macro="" textlink="">
            <xdr:nvSpPr>
              <xdr:cNvPr id="119" name="矩形 129">
                <a:extLst>
                  <a:ext uri="{FF2B5EF4-FFF2-40B4-BE49-F238E27FC236}">
                    <a16:creationId xmlns:a16="http://schemas.microsoft.com/office/drawing/2014/main" id="{738558BE-30DD-7A43-BCA7-C0732ABF1942}"/>
                  </a:ext>
                </a:extLst>
              </xdr:cNvPr>
              <xdr:cNvSpPr/>
            </xdr:nvSpPr>
            <xdr:spPr>
              <a:xfrm>
                <a:off x="10035540" y="9279991"/>
                <a:ext cx="3063240" cy="216541"/>
              </a:xfrm>
              <a:prstGeom prst="rect">
                <a:avLst/>
              </a:prstGeom>
              <a:solidFill>
                <a:schemeClr val="accent5">
                  <a:lumMod val="20000"/>
                  <a:lumOff val="80000"/>
                </a:schemeClr>
              </a:solidFill>
              <a:ln w="635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72000" tIns="0" rIns="72000" bIns="0" rtlCol="0" anchor="ctr"/>
              <a:lstStyle/>
              <a:p>
                <a:pPr algn="l">
                  <a:lnSpc>
                    <a:spcPts val="1100"/>
                  </a:lnSpc>
                </a:pPr>
                <a:r>
                  <a:rPr lang="en-US" altLang="zh-CN" sz="900" b="1">
                    <a:solidFill>
                      <a:srgbClr val="0070C0"/>
                    </a:solidFill>
                    <a:latin typeface="Consolas" panose="020B0609020204030204" pitchFamily="49" charset="0"/>
                    <a:cs typeface="Consolas" panose="020B0609020204030204" pitchFamily="49" charset="0"/>
                  </a:rPr>
                  <a:t>SCHEDULE_ID</a:t>
                </a:r>
                <a:r>
                  <a:rPr lang="en-US" altLang="zh-CN" sz="900" b="1" baseline="0">
                    <a:solidFill>
                      <a:srgbClr val="0070C0"/>
                    </a:solidFill>
                    <a:latin typeface="Consolas" panose="020B0609020204030204" pitchFamily="49" charset="0"/>
                    <a:cs typeface="Consolas" panose="020B0609020204030204" pitchFamily="49" charset="0"/>
                  </a:rPr>
                  <a:t> </a:t>
                </a:r>
                <a:r>
                  <a:rPr lang="zh-CN" altLang="en-US" sz="900" b="1" baseline="0">
                    <a:solidFill>
                      <a:srgbClr val="0070C0"/>
                    </a:solidFill>
                    <a:latin typeface="Consolas" panose="020B0609020204030204" pitchFamily="49" charset="0"/>
                    <a:cs typeface="Consolas" panose="020B0609020204030204" pitchFamily="49" charset="0"/>
                  </a:rPr>
                  <a:t>外检安排</a:t>
                </a:r>
                <a:r>
                  <a:rPr lang="en-US" altLang="zh-CN" sz="900" b="1" baseline="0">
                    <a:solidFill>
                      <a:srgbClr val="0070C0"/>
                    </a:solidFill>
                    <a:latin typeface="Consolas" panose="020B0609020204030204" pitchFamily="49" charset="0"/>
                    <a:cs typeface="Consolas" panose="020B0609020204030204" pitchFamily="49" charset="0"/>
                  </a:rPr>
                  <a:t>ID</a:t>
                </a:r>
                <a:endParaRPr lang="en-US" altLang="zh-CN" sz="900" b="1">
                  <a:solidFill>
                    <a:srgbClr val="0070C0"/>
                  </a:solidFill>
                  <a:latin typeface="Consolas" panose="020B0609020204030204" pitchFamily="49" charset="0"/>
                  <a:cs typeface="Consolas" panose="020B0609020204030204" pitchFamily="49" charset="0"/>
                </a:endParaRPr>
              </a:p>
            </xdr:txBody>
          </xdr:sp>
          <xdr:sp macro="" textlink="">
            <xdr:nvSpPr>
              <xdr:cNvPr id="120" name="矩形 130">
                <a:extLst>
                  <a:ext uri="{FF2B5EF4-FFF2-40B4-BE49-F238E27FC236}">
                    <a16:creationId xmlns:a16="http://schemas.microsoft.com/office/drawing/2014/main" id="{6E030B26-B035-D848-A086-76C2F3A3C46B}"/>
                  </a:ext>
                </a:extLst>
              </xdr:cNvPr>
              <xdr:cNvSpPr/>
            </xdr:nvSpPr>
            <xdr:spPr>
              <a:xfrm>
                <a:off x="10035540" y="9458319"/>
                <a:ext cx="3063240" cy="216541"/>
              </a:xfrm>
              <a:prstGeom prst="rect">
                <a:avLst/>
              </a:prstGeom>
              <a:solidFill>
                <a:schemeClr val="accent5">
                  <a:lumMod val="20000"/>
                  <a:lumOff val="80000"/>
                </a:schemeClr>
              </a:solidFill>
              <a:ln w="635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72000" tIns="0" rIns="72000" bIns="0" rtlCol="0" anchor="ctr"/>
              <a:lstStyle/>
              <a:p>
                <a:pPr algn="l">
                  <a:lnSpc>
                    <a:spcPts val="1100"/>
                  </a:lnSpc>
                </a:pPr>
                <a:r>
                  <a:rPr lang="en-US" altLang="zh-CN" sz="900" b="1">
                    <a:solidFill>
                      <a:srgbClr val="0070C0"/>
                    </a:solidFill>
                    <a:latin typeface="Consolas" panose="020B0609020204030204" pitchFamily="49" charset="0"/>
                    <a:cs typeface="Consolas" panose="020B0609020204030204" pitchFamily="49" charset="0"/>
                  </a:rPr>
                  <a:t>qr_code</a:t>
                </a:r>
                <a:r>
                  <a:rPr lang="zh-CN" altLang="en-US" sz="900" b="1">
                    <a:solidFill>
                      <a:srgbClr val="0070C0"/>
                    </a:solidFill>
                    <a:latin typeface="Consolas" panose="020B0609020204030204" pitchFamily="49" charset="0"/>
                    <a:cs typeface="Consolas" panose="020B0609020204030204" pitchFamily="49" charset="0"/>
                  </a:rPr>
                  <a:t>报告二维码</a:t>
                </a:r>
                <a:endParaRPr lang="en-US" altLang="zh-CN" sz="900" b="1">
                  <a:solidFill>
                    <a:srgbClr val="0070C0"/>
                  </a:solidFill>
                  <a:latin typeface="Consolas" panose="020B0609020204030204" pitchFamily="49" charset="0"/>
                  <a:cs typeface="Consolas" panose="020B0609020204030204" pitchFamily="49" charset="0"/>
                </a:endParaRPr>
              </a:p>
            </xdr:txBody>
          </xdr:sp>
        </xdr:grpSp>
        <xdr:sp macro="" textlink="">
          <xdr:nvSpPr>
            <xdr:cNvPr id="116" name="矩形 100">
              <a:extLst>
                <a:ext uri="{FF2B5EF4-FFF2-40B4-BE49-F238E27FC236}">
                  <a16:creationId xmlns:a16="http://schemas.microsoft.com/office/drawing/2014/main" id="{97234BC0-E4CD-E04C-8C6A-513292EBAE39}"/>
                </a:ext>
              </a:extLst>
            </xdr:cNvPr>
            <xdr:cNvSpPr/>
          </xdr:nvSpPr>
          <xdr:spPr bwMode="auto">
            <a:xfrm>
              <a:off x="10628327" y="3326505"/>
              <a:ext cx="3055476" cy="231371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rgbClr val="FF0000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re_handle_status </a:t>
              </a:r>
              <a:r>
                <a:rPr lang="zh-CN" altLang="en-US" sz="900" b="0">
                  <a:solidFill>
                    <a:srgbClr val="FF0000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再处理状态</a:t>
              </a:r>
              <a:endParaRPr lang="en-US" altLang="zh-CN" sz="900" b="0">
                <a:solidFill>
                  <a:srgbClr val="FF0000"/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 macro="" textlink="">
          <xdr:nvSpPr>
            <xdr:cNvPr id="117" name="矩形 101">
              <a:extLst>
                <a:ext uri="{FF2B5EF4-FFF2-40B4-BE49-F238E27FC236}">
                  <a16:creationId xmlns:a16="http://schemas.microsoft.com/office/drawing/2014/main" id="{B29C1EFF-CB8D-5142-978F-B1D849D5C190}"/>
                </a:ext>
              </a:extLst>
            </xdr:cNvPr>
            <xdr:cNvSpPr/>
          </xdr:nvSpPr>
          <xdr:spPr bwMode="auto">
            <a:xfrm>
              <a:off x="10615590" y="3557876"/>
              <a:ext cx="3055476" cy="218517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rgbClr val="FF0000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parentReportId </a:t>
              </a:r>
              <a:r>
                <a:rPr lang="zh-CN" altLang="en-US" sz="900" b="0">
                  <a:solidFill>
                    <a:srgbClr val="FF0000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原始报告</a:t>
              </a:r>
              <a:r>
                <a:rPr lang="en-US" altLang="zh-CN" sz="900" b="0">
                  <a:solidFill>
                    <a:srgbClr val="FF0000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</a:p>
          </xdr:txBody>
        </xdr:sp>
      </xdr:grpSp>
      <xdr:sp macro="" textlink="">
        <xdr:nvSpPr>
          <xdr:cNvPr id="156" name="矩形 101">
            <a:extLst>
              <a:ext uri="{FF2B5EF4-FFF2-40B4-BE49-F238E27FC236}">
                <a16:creationId xmlns:a16="http://schemas.microsoft.com/office/drawing/2014/main" id="{CD57478A-28AD-B64E-9C01-75B4B775960E}"/>
              </a:ext>
            </a:extLst>
          </xdr:cNvPr>
          <xdr:cNvSpPr/>
        </xdr:nvSpPr>
        <xdr:spPr bwMode="auto">
          <a:xfrm>
            <a:off x="10615590" y="3767965"/>
            <a:ext cx="3055476" cy="218517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  <a:ln w="635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pPr algn="l">
              <a:lnSpc>
                <a:spcPts val="1100"/>
              </a:lnSpc>
            </a:pPr>
            <a:r>
              <a:rPr lang="en-US" altLang="zh-CN" sz="900" b="0">
                <a:solidFill>
                  <a:srgbClr val="FF0000"/>
                </a:solidFill>
                <a:latin typeface="Consolas" panose="020B0609020204030204" pitchFamily="49" charset="0"/>
                <a:cs typeface="Consolas" panose="020B0609020204030204" pitchFamily="49" charset="0"/>
              </a:rPr>
              <a:t>Entity_Category</a:t>
            </a:r>
            <a:r>
              <a:rPr lang="en-US" altLang="zh-CN" sz="900" b="0" baseline="0">
                <a:solidFill>
                  <a:srgbClr val="FF0000"/>
                </a:solidFill>
                <a:latin typeface="Consolas" panose="020B0609020204030204" pitchFamily="49" charset="0"/>
                <a:cs typeface="Consolas" panose="020B0609020204030204" pitchFamily="49" charset="0"/>
              </a:rPr>
              <a:t> </a:t>
            </a:r>
            <a:r>
              <a:rPr lang="zh-CN" altLang="en-US" sz="900" b="0" baseline="0">
                <a:solidFill>
                  <a:srgbClr val="FF0000"/>
                </a:solidFill>
                <a:latin typeface="Consolas" panose="020B0609020204030204" pitchFamily="49" charset="0"/>
                <a:cs typeface="Consolas" panose="020B0609020204030204" pitchFamily="49" charset="0"/>
              </a:rPr>
              <a:t>实体类型</a:t>
            </a:r>
            <a:endParaRPr lang="en-US" altLang="zh-CN" sz="900" b="0">
              <a:solidFill>
                <a:srgbClr val="FF0000"/>
              </a:solidFill>
              <a:latin typeface="Consolas" panose="020B0609020204030204" pitchFamily="49" charset="0"/>
              <a:cs typeface="Consolas" panose="020B0609020204030204" pitchFamily="49" charset="0"/>
            </a:endParaRPr>
          </a:p>
        </xdr:txBody>
      </xdr:sp>
      <xdr:sp macro="" textlink="">
        <xdr:nvSpPr>
          <xdr:cNvPr id="157" name="矩形 101">
            <a:extLst>
              <a:ext uri="{FF2B5EF4-FFF2-40B4-BE49-F238E27FC236}">
                <a16:creationId xmlns:a16="http://schemas.microsoft.com/office/drawing/2014/main" id="{6FA933A9-0385-194E-B227-E0CB79DC13A7}"/>
              </a:ext>
            </a:extLst>
          </xdr:cNvPr>
          <xdr:cNvSpPr/>
        </xdr:nvSpPr>
        <xdr:spPr bwMode="auto">
          <a:xfrm>
            <a:off x="10624892" y="3982971"/>
            <a:ext cx="3055476" cy="218517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  <a:ln w="635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pPr algn="l">
              <a:lnSpc>
                <a:spcPts val="1100"/>
              </a:lnSpc>
            </a:pPr>
            <a:r>
              <a:rPr lang="en-US" altLang="zh-CN" sz="900" b="0">
                <a:solidFill>
                  <a:srgbClr val="FF0000"/>
                </a:solidFill>
                <a:latin typeface="Consolas" panose="020B0609020204030204" pitchFamily="49" charset="0"/>
                <a:cs typeface="Consolas" panose="020B0609020204030204" pitchFamily="49" charset="0"/>
              </a:rPr>
              <a:t>is_second_upload</a:t>
            </a:r>
            <a:r>
              <a:rPr lang="zh-CN" altLang="en-US" sz="900" b="0">
                <a:solidFill>
                  <a:srgbClr val="FF0000"/>
                </a:solidFill>
                <a:latin typeface="Consolas" panose="020B0609020204030204" pitchFamily="49" charset="0"/>
                <a:cs typeface="Consolas" panose="020B0609020204030204" pitchFamily="49" charset="0"/>
              </a:rPr>
              <a:t> 是否为二次上传</a:t>
            </a:r>
            <a:endParaRPr lang="en-US" altLang="zh-CN" sz="900" b="0">
              <a:solidFill>
                <a:srgbClr val="FF0000"/>
              </a:solidFill>
              <a:latin typeface="Consolas" panose="020B0609020204030204" pitchFamily="49" charset="0"/>
              <a:cs typeface="Consolas" panose="020B0609020204030204" pitchFamily="49" charset="0"/>
            </a:endParaRPr>
          </a:p>
        </xdr:txBody>
      </xdr:sp>
      <xdr:sp macro="" textlink="">
        <xdr:nvSpPr>
          <xdr:cNvPr id="159" name="矩形 101">
            <a:extLst>
              <a:ext uri="{FF2B5EF4-FFF2-40B4-BE49-F238E27FC236}">
                <a16:creationId xmlns:a16="http://schemas.microsoft.com/office/drawing/2014/main" id="{E48052C1-24D5-4848-88F4-CA40A9F2E9C4}"/>
              </a:ext>
            </a:extLst>
          </xdr:cNvPr>
          <xdr:cNvSpPr/>
        </xdr:nvSpPr>
        <xdr:spPr bwMode="auto">
          <a:xfrm>
            <a:off x="10589475" y="4224808"/>
            <a:ext cx="3055476" cy="218517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  <a:ln w="635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pPr algn="l">
              <a:lnSpc>
                <a:spcPts val="1100"/>
              </a:lnSpc>
            </a:pPr>
            <a:r>
              <a:rPr lang="en-US" altLang="zh-CN" sz="900" b="0">
                <a:solidFill>
                  <a:srgbClr val="FF0000"/>
                </a:solidFill>
                <a:latin typeface="Consolas" panose="020B0609020204030204" pitchFamily="49" charset="0"/>
                <a:cs typeface="Consolas" panose="020B0609020204030204" pitchFamily="49" charset="0"/>
              </a:rPr>
              <a:t>reportResult </a:t>
            </a:r>
            <a:r>
              <a:rPr lang="zh-CN" altLang="en-US" sz="900" b="0">
                <a:solidFill>
                  <a:srgbClr val="FF0000"/>
                </a:solidFill>
                <a:latin typeface="Consolas" panose="020B0609020204030204" pitchFamily="49" charset="0"/>
                <a:cs typeface="Consolas" panose="020B0609020204030204" pitchFamily="49" charset="0"/>
              </a:rPr>
              <a:t>外检报告结果 （</a:t>
            </a:r>
            <a:r>
              <a:rPr lang="en-US" altLang="zh-CN" sz="900" b="0">
                <a:solidFill>
                  <a:srgbClr val="FF0000"/>
                </a:solidFill>
                <a:latin typeface="Consolas" panose="020B0609020204030204" pitchFamily="49" charset="0"/>
                <a:cs typeface="Consolas" panose="020B0609020204030204" pitchFamily="49" charset="0"/>
              </a:rPr>
              <a:t>A/B/C)</a:t>
            </a:r>
          </a:p>
        </xdr:txBody>
      </xdr:sp>
    </xdr:grpSp>
    <xdr:clientData/>
  </xdr:twoCellAnchor>
  <xdr:twoCellAnchor>
    <xdr:from>
      <xdr:col>17</xdr:col>
      <xdr:colOff>533400</xdr:colOff>
      <xdr:row>5</xdr:row>
      <xdr:rowOff>88900</xdr:rowOff>
    </xdr:from>
    <xdr:to>
      <xdr:col>21</xdr:col>
      <xdr:colOff>232534</xdr:colOff>
      <xdr:row>17</xdr:row>
      <xdr:rowOff>75477</xdr:rowOff>
    </xdr:to>
    <xdr:grpSp>
      <xdr:nvGrpSpPr>
        <xdr:cNvPr id="162" name="组合 161">
          <a:extLst>
            <a:ext uri="{FF2B5EF4-FFF2-40B4-BE49-F238E27FC236}">
              <a16:creationId xmlns:a16="http://schemas.microsoft.com/office/drawing/2014/main" id="{57AE87CA-6014-0E47-BF26-D4851E23F7CE}"/>
            </a:ext>
          </a:extLst>
        </xdr:cNvPr>
        <xdr:cNvGrpSpPr/>
      </xdr:nvGrpSpPr>
      <xdr:grpSpPr>
        <a:xfrm>
          <a:off x="14825372" y="1117421"/>
          <a:ext cx="3061951" cy="2455028"/>
          <a:chOff x="14825372" y="1117421"/>
          <a:chExt cx="3061951" cy="2455028"/>
        </a:xfrm>
      </xdr:grpSpPr>
      <xdr:grpSp>
        <xdr:nvGrpSpPr>
          <xdr:cNvPr id="57" name="组合 58">
            <a:extLst>
              <a:ext uri="{FF2B5EF4-FFF2-40B4-BE49-F238E27FC236}">
                <a16:creationId xmlns:a16="http://schemas.microsoft.com/office/drawing/2014/main" id="{C30F2F05-3695-9745-952F-C31EBB2CC346}"/>
              </a:ext>
            </a:extLst>
          </xdr:cNvPr>
          <xdr:cNvGrpSpPr>
            <a:grpSpLocks/>
          </xdr:cNvGrpSpPr>
        </xdr:nvGrpSpPr>
        <xdr:grpSpPr bwMode="auto">
          <a:xfrm>
            <a:off x="14825372" y="1117421"/>
            <a:ext cx="3045317" cy="2224647"/>
            <a:chOff x="2721636" y="1622446"/>
            <a:chExt cx="2958163" cy="2075395"/>
          </a:xfrm>
        </xdr:grpSpPr>
        <xdr:grpSp>
          <xdr:nvGrpSpPr>
            <xdr:cNvPr id="58" name="组合 59">
              <a:extLst>
                <a:ext uri="{FF2B5EF4-FFF2-40B4-BE49-F238E27FC236}">
                  <a16:creationId xmlns:a16="http://schemas.microsoft.com/office/drawing/2014/main" id="{13CEC585-0057-6F49-8FEE-974E6DA8F7D9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2721636" y="1483087"/>
              <a:ext cx="2958163" cy="2214754"/>
              <a:chOff x="4267200" y="2301955"/>
              <a:chExt cx="2032001" cy="2168445"/>
            </a:xfrm>
          </xdr:grpSpPr>
          <xdr:sp macro="" textlink="">
            <xdr:nvSpPr>
              <xdr:cNvPr id="61" name="矩形 62">
                <a:extLst>
                  <a:ext uri="{FF2B5EF4-FFF2-40B4-BE49-F238E27FC236}">
                    <a16:creationId xmlns:a16="http://schemas.microsoft.com/office/drawing/2014/main" id="{AD931869-FFCB-154A-B19E-61582CFB0AAA}"/>
                  </a:ext>
                </a:extLst>
              </xdr:cNvPr>
              <xdr:cNvSpPr/>
            </xdr:nvSpPr>
            <xdr:spPr>
              <a:xfrm>
                <a:off x="4267200" y="2297452"/>
                <a:ext cx="2032001" cy="340624"/>
              </a:xfrm>
              <a:prstGeom prst="rect">
                <a:avLst/>
              </a:prstGeom>
              <a:solidFill>
                <a:schemeClr val="accent5">
                  <a:lumMod val="50000"/>
                </a:schemeClr>
              </a:solidFill>
              <a:ln w="6350">
                <a:solidFill>
                  <a:schemeClr val="accent5">
                    <a:lumMod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72000" tIns="0" rIns="72000" bIns="0" rtlCol="0" anchor="ctr"/>
              <a:lstStyle/>
              <a:p>
                <a:pPr algn="l">
                  <a:lnSpc>
                    <a:spcPts val="1100"/>
                  </a:lnSpc>
                </a:pPr>
                <a:r>
                  <a:rPr lang="en-US" altLang="zh-CN" sz="900" b="0">
                    <a:solidFill>
                      <a:schemeClr val="accent5">
                        <a:lumMod val="60000"/>
                        <a:lumOff val="40000"/>
                      </a:schemeClr>
                    </a:solidFill>
                    <a:latin typeface="Consolas" panose="020B0609020204030204" pitchFamily="49" charset="0"/>
                    <a:ea typeface="Microsoft YaHei" panose="020B0503020204020204" pitchFamily="34" charset="-122"/>
                    <a:cs typeface="Consolas" panose="020B0609020204030204" pitchFamily="49" charset="0"/>
                  </a:rPr>
                  <a:t>bpm_external_inspection_confirm</a:t>
                </a:r>
                <a:r>
                  <a:rPr lang="en-US" altLang="zh-CN" sz="900" b="0" baseline="0">
                    <a:solidFill>
                      <a:schemeClr val="accent5">
                        <a:lumMod val="60000"/>
                        <a:lumOff val="40000"/>
                      </a:schemeClr>
                    </a:solidFill>
                    <a:latin typeface="Consolas" panose="020B0609020204030204" pitchFamily="49" charset="0"/>
                    <a:ea typeface="Microsoft YaHei" panose="020B0503020204020204" pitchFamily="34" charset="-122"/>
                    <a:cs typeface="Consolas" panose="020B0609020204030204" pitchFamily="49" charset="0"/>
                  </a:rPr>
                  <a:t> </a:t>
                </a:r>
                <a:r>
                  <a:rPr lang="zh-CN" altLang="en-US" sz="900" b="0" baseline="0">
                    <a:solidFill>
                      <a:schemeClr val="accent5">
                        <a:lumMod val="60000"/>
                        <a:lumOff val="40000"/>
                      </a:schemeClr>
                    </a:solidFill>
                    <a:latin typeface="Consolas" panose="020B0609020204030204" pitchFamily="49" charset="0"/>
                    <a:ea typeface="Microsoft YaHei" panose="020B0503020204020204" pitchFamily="34" charset="-122"/>
                    <a:cs typeface="Consolas" panose="020B0609020204030204" pitchFamily="49" charset="0"/>
                  </a:rPr>
                  <a:t> </a:t>
                </a:r>
                <a:r>
                  <a:rPr lang="zh-CN" altLang="en-US" sz="900" b="0">
                    <a:solidFill>
                      <a:schemeClr val="accent5">
                        <a:lumMod val="60000"/>
                        <a:lumOff val="40000"/>
                      </a:schemeClr>
                    </a:solidFill>
                    <a:latin typeface="Consolas" panose="020B0609020204030204" pitchFamily="49" charset="0"/>
                    <a:ea typeface="Microsoft YaHei" panose="020B0503020204020204" pitchFamily="34" charset="-122"/>
                    <a:cs typeface="Consolas" panose="020B0609020204030204" pitchFamily="49" charset="0"/>
                  </a:rPr>
                  <a:t>外检文件上传确认</a:t>
                </a:r>
              </a:p>
            </xdr:txBody>
          </xdr:sp>
          <xdr:sp macro="" textlink="">
            <xdr:nvSpPr>
              <xdr:cNvPr id="62" name="矩形 63">
                <a:extLst>
                  <a:ext uri="{FF2B5EF4-FFF2-40B4-BE49-F238E27FC236}">
                    <a16:creationId xmlns:a16="http://schemas.microsoft.com/office/drawing/2014/main" id="{A794AD1B-AAF6-F44E-B8DF-02E2DF5D3E17}"/>
                  </a:ext>
                </a:extLst>
              </xdr:cNvPr>
              <xdr:cNvSpPr/>
            </xdr:nvSpPr>
            <xdr:spPr>
              <a:xfrm>
                <a:off x="4267200" y="2638076"/>
                <a:ext cx="2032001" cy="199676"/>
              </a:xfrm>
              <a:prstGeom prst="rect">
                <a:avLst/>
              </a:prstGeom>
              <a:solidFill>
                <a:schemeClr val="accent5">
                  <a:lumMod val="20000"/>
                  <a:lumOff val="80000"/>
                </a:schemeClr>
              </a:solidFill>
              <a:ln w="635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72000" tIns="0" rIns="72000" bIns="0" rtlCol="0" anchor="ctr"/>
              <a:lstStyle/>
              <a:p>
                <a:pPr algn="l">
                  <a:lnSpc>
                    <a:spcPts val="1100"/>
                  </a:lnSpc>
                </a:pPr>
                <a:r>
                  <a:rPr lang="en-US" altLang="zh-CN" sz="900" b="0">
                    <a:solidFill>
                      <a:schemeClr val="accent5">
                        <a:lumMod val="50000"/>
                      </a:schemeClr>
                    </a:solidFill>
                    <a:latin typeface="Consolas" panose="020B0609020204030204" pitchFamily="49" charset="0"/>
                    <a:cs typeface="Consolas" panose="020B0609020204030204" pitchFamily="49" charset="0"/>
                  </a:rPr>
                  <a:t>ID </a:t>
                </a:r>
                <a:r>
                  <a:rPr lang="zh-CN" altLang="en-US" sz="900" b="0">
                    <a:solidFill>
                      <a:schemeClr val="accent5">
                        <a:lumMod val="50000"/>
                      </a:schemeClr>
                    </a:solidFill>
                    <a:latin typeface="Consolas" panose="020B0609020204030204" pitchFamily="49" charset="0"/>
                    <a:cs typeface="Consolas" panose="020B0609020204030204" pitchFamily="49" charset="0"/>
                  </a:rPr>
                  <a:t>表</a:t>
                </a:r>
                <a:r>
                  <a:rPr lang="en-US" altLang="zh-CN" sz="900" b="0">
                    <a:solidFill>
                      <a:schemeClr val="accent5">
                        <a:lumMod val="50000"/>
                      </a:schemeClr>
                    </a:solidFill>
                    <a:latin typeface="Consolas" panose="020B0609020204030204" pitchFamily="49" charset="0"/>
                    <a:cs typeface="Consolas" panose="020B0609020204030204" pitchFamily="49" charset="0"/>
                  </a:rPr>
                  <a:t>ID</a:t>
                </a:r>
              </a:p>
            </xdr:txBody>
          </xdr:sp>
          <xdr:sp macro="" textlink="">
            <xdr:nvSpPr>
              <xdr:cNvPr id="63" name="矩形 64">
                <a:extLst>
                  <a:ext uri="{FF2B5EF4-FFF2-40B4-BE49-F238E27FC236}">
                    <a16:creationId xmlns:a16="http://schemas.microsoft.com/office/drawing/2014/main" id="{7DDDBD05-F861-D24D-8AF8-00937C8C2B70}"/>
                  </a:ext>
                </a:extLst>
              </xdr:cNvPr>
              <xdr:cNvSpPr/>
            </xdr:nvSpPr>
            <xdr:spPr>
              <a:xfrm>
                <a:off x="4267200" y="2837752"/>
                <a:ext cx="2032001" cy="211422"/>
              </a:xfrm>
              <a:prstGeom prst="rect">
                <a:avLst/>
              </a:prstGeom>
              <a:solidFill>
                <a:schemeClr val="accent5">
                  <a:lumMod val="40000"/>
                  <a:lumOff val="60000"/>
                </a:schemeClr>
              </a:solidFill>
              <a:ln w="635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72000" tIns="0" rIns="72000" bIns="0" rtlCol="0" anchor="ctr"/>
              <a:lstStyle/>
              <a:p>
                <a:pPr algn="l">
                  <a:lnSpc>
                    <a:spcPts val="1100"/>
                  </a:lnSpc>
                </a:pPr>
                <a:r>
                  <a:rPr lang="en-US" altLang="zh-CN" sz="900" b="0">
                    <a:solidFill>
                      <a:schemeClr val="accent5">
                        <a:lumMod val="75000"/>
                      </a:schemeClr>
                    </a:solidFill>
                    <a:latin typeface="Consolas" panose="020B0609020204030204" pitchFamily="49" charset="0"/>
                    <a:cs typeface="Consolas" panose="020B0609020204030204" pitchFamily="49" charset="0"/>
                  </a:rPr>
                  <a:t>PROJECT_ID </a:t>
                </a:r>
                <a:r>
                  <a:rPr lang="zh-CN" altLang="en-US" sz="900" b="0">
                    <a:solidFill>
                      <a:schemeClr val="accent5">
                        <a:lumMod val="75000"/>
                      </a:schemeClr>
                    </a:solidFill>
                    <a:latin typeface="Consolas" panose="020B0609020204030204" pitchFamily="49" charset="0"/>
                    <a:cs typeface="Consolas" panose="020B0609020204030204" pitchFamily="49" charset="0"/>
                  </a:rPr>
                  <a:t>项目 </a:t>
                </a:r>
                <a:r>
                  <a:rPr lang="en-US" altLang="zh-CN" sz="900" b="0">
                    <a:solidFill>
                      <a:schemeClr val="accent5">
                        <a:lumMod val="75000"/>
                      </a:schemeClr>
                    </a:solidFill>
                    <a:latin typeface="Consolas" panose="020B0609020204030204" pitchFamily="49" charset="0"/>
                    <a:cs typeface="Consolas" panose="020B0609020204030204" pitchFamily="49" charset="0"/>
                  </a:rPr>
                  <a:t>ID</a:t>
                </a:r>
              </a:p>
            </xdr:txBody>
          </xdr:sp>
          <xdr:sp macro="" textlink="">
            <xdr:nvSpPr>
              <xdr:cNvPr id="64" name="矩形 65">
                <a:extLst>
                  <a:ext uri="{FF2B5EF4-FFF2-40B4-BE49-F238E27FC236}">
                    <a16:creationId xmlns:a16="http://schemas.microsoft.com/office/drawing/2014/main" id="{4EF4E9E4-49D0-9145-A50D-79C230A998C0}"/>
                  </a:ext>
                </a:extLst>
              </xdr:cNvPr>
              <xdr:cNvSpPr/>
            </xdr:nvSpPr>
            <xdr:spPr>
              <a:xfrm>
                <a:off x="4267200" y="3049174"/>
                <a:ext cx="2032001" cy="199676"/>
              </a:xfrm>
              <a:prstGeom prst="rect">
                <a:avLst/>
              </a:prstGeom>
              <a:solidFill>
                <a:schemeClr val="accent5">
                  <a:lumMod val="20000"/>
                  <a:lumOff val="80000"/>
                </a:schemeClr>
              </a:solidFill>
              <a:ln w="635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72000" tIns="0" rIns="72000" bIns="0" rtlCol="0" anchor="ctr"/>
              <a:lstStyle/>
              <a:p>
                <a:pPr algn="l">
                  <a:lnSpc>
                    <a:spcPts val="1100"/>
                  </a:lnSpc>
                </a:pPr>
                <a:r>
                  <a:rPr lang="en-US" altLang="zh-CN" sz="900" b="0">
                    <a:solidFill>
                      <a:schemeClr val="accent5">
                        <a:lumMod val="75000"/>
                      </a:schemeClr>
                    </a:solidFill>
                    <a:latin typeface="Consolas" panose="020B0609020204030204" pitchFamily="49" charset="0"/>
                    <a:cs typeface="Consolas" panose="020B0609020204030204" pitchFamily="49" charset="0"/>
                  </a:rPr>
                  <a:t>ORG_ID </a:t>
                </a:r>
                <a:r>
                  <a:rPr lang="zh-CN" altLang="en-US" sz="900" b="0">
                    <a:solidFill>
                      <a:schemeClr val="accent5">
                        <a:lumMod val="75000"/>
                      </a:schemeClr>
                    </a:solidFill>
                    <a:latin typeface="Consolas" panose="020B0609020204030204" pitchFamily="49" charset="0"/>
                    <a:cs typeface="Consolas" panose="020B0609020204030204" pitchFamily="49" charset="0"/>
                  </a:rPr>
                  <a:t>组织</a:t>
                </a:r>
                <a:r>
                  <a:rPr lang="en-US" altLang="zh-CN" sz="900" b="0">
                    <a:solidFill>
                      <a:schemeClr val="accent5">
                        <a:lumMod val="75000"/>
                      </a:schemeClr>
                    </a:solidFill>
                    <a:latin typeface="Consolas" panose="020B0609020204030204" pitchFamily="49" charset="0"/>
                    <a:cs typeface="Consolas" panose="020B0609020204030204" pitchFamily="49" charset="0"/>
                  </a:rPr>
                  <a:t>ID</a:t>
                </a:r>
              </a:p>
            </xdr:txBody>
          </xdr:sp>
          <xdr:sp macro="" textlink="">
            <xdr:nvSpPr>
              <xdr:cNvPr id="65" name="矩形 66">
                <a:extLst>
                  <a:ext uri="{FF2B5EF4-FFF2-40B4-BE49-F238E27FC236}">
                    <a16:creationId xmlns:a16="http://schemas.microsoft.com/office/drawing/2014/main" id="{B40FCA64-FF47-8B4D-8631-0C7F82D488E7}"/>
                  </a:ext>
                </a:extLst>
              </xdr:cNvPr>
              <xdr:cNvSpPr/>
            </xdr:nvSpPr>
            <xdr:spPr>
              <a:xfrm>
                <a:off x="4267200" y="3248851"/>
                <a:ext cx="2032001" cy="199676"/>
              </a:xfrm>
              <a:prstGeom prst="rect">
                <a:avLst/>
              </a:prstGeom>
              <a:solidFill>
                <a:schemeClr val="accent5">
                  <a:lumMod val="40000"/>
                  <a:lumOff val="60000"/>
                </a:schemeClr>
              </a:solidFill>
              <a:ln w="635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72000" tIns="0" rIns="72000" bIns="0" rtlCol="0" anchor="ctr"/>
              <a:lstStyle/>
              <a:p>
                <a:pPr algn="l">
                  <a:lnSpc>
                    <a:spcPts val="1100"/>
                  </a:lnSpc>
                </a:pPr>
                <a:r>
                  <a:rPr lang="en-US" altLang="zh-CN" sz="900" b="0">
                    <a:solidFill>
                      <a:schemeClr val="accent5">
                        <a:lumMod val="75000"/>
                      </a:schemeClr>
                    </a:solidFill>
                    <a:latin typeface="Consolas" panose="020B0609020204030204" pitchFamily="49" charset="0"/>
                    <a:cs typeface="Consolas" panose="020B0609020204030204" pitchFamily="49" charset="0"/>
                  </a:rPr>
                  <a:t>history_id </a:t>
                </a:r>
                <a:r>
                  <a:rPr lang="zh-CN" altLang="en-US" sz="900" b="0">
                    <a:solidFill>
                      <a:schemeClr val="accent5">
                        <a:lumMod val="75000"/>
                      </a:schemeClr>
                    </a:solidFill>
                    <a:latin typeface="Consolas" panose="020B0609020204030204" pitchFamily="49" charset="0"/>
                    <a:cs typeface="Consolas" panose="020B0609020204030204" pitchFamily="49" charset="0"/>
                  </a:rPr>
                  <a:t>报告上传历史</a:t>
                </a:r>
                <a:endPara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endParaRPr>
              </a:p>
            </xdr:txBody>
          </xdr:sp>
          <xdr:sp macro="" textlink="">
            <xdr:nvSpPr>
              <xdr:cNvPr id="66" name="矩形 67">
                <a:extLst>
                  <a:ext uri="{FF2B5EF4-FFF2-40B4-BE49-F238E27FC236}">
                    <a16:creationId xmlns:a16="http://schemas.microsoft.com/office/drawing/2014/main" id="{D01340EE-235D-AD49-A6D5-64E6F4DC1890}"/>
                  </a:ext>
                </a:extLst>
              </xdr:cNvPr>
              <xdr:cNvSpPr/>
            </xdr:nvSpPr>
            <xdr:spPr>
              <a:xfrm>
                <a:off x="4267200" y="3460273"/>
                <a:ext cx="2032001" cy="187931"/>
              </a:xfrm>
              <a:prstGeom prst="rect">
                <a:avLst/>
              </a:prstGeom>
              <a:solidFill>
                <a:schemeClr val="accent5">
                  <a:lumMod val="20000"/>
                  <a:lumOff val="80000"/>
                </a:schemeClr>
              </a:solidFill>
              <a:ln w="635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72000" tIns="0" rIns="72000" bIns="0" rtlCol="0" anchor="ctr"/>
              <a:lstStyle/>
              <a:p>
                <a:pPr algn="l">
                  <a:lnSpc>
                    <a:spcPts val="1100"/>
                  </a:lnSpc>
                </a:pPr>
                <a:r>
                  <a:rPr lang="en-US" altLang="zh-CN" sz="900" b="0">
                    <a:solidFill>
                      <a:schemeClr val="accent5">
                        <a:lumMod val="50000"/>
                      </a:schemeClr>
                    </a:solidFill>
                    <a:latin typeface="Consolas" panose="020B0609020204030204" pitchFamily="49" charset="0"/>
                    <a:cs typeface="Consolas" panose="020B0609020204030204" pitchFamily="49" charset="0"/>
                  </a:rPr>
                  <a:t>REPORTS</a:t>
                </a:r>
                <a:r>
                  <a:rPr lang="zh-CN" altLang="en-US" sz="900" b="0">
                    <a:solidFill>
                      <a:schemeClr val="accent5">
                        <a:lumMod val="50000"/>
                      </a:schemeClr>
                    </a:solidFill>
                    <a:latin typeface="Consolas" panose="020B0609020204030204" pitchFamily="49" charset="0"/>
                    <a:cs typeface="Consolas" panose="020B0609020204030204" pitchFamily="49" charset="0"/>
                  </a:rPr>
                  <a:t> 报告（</a:t>
                </a:r>
                <a:r>
                  <a:rPr lang="en-US" altLang="zh-CN" sz="900" b="0">
                    <a:solidFill>
                      <a:schemeClr val="accent5">
                        <a:lumMod val="50000"/>
                      </a:schemeClr>
                    </a:solidFill>
                    <a:latin typeface="Consolas" panose="020B0609020204030204" pitchFamily="49" charset="0"/>
                    <a:cs typeface="Consolas" panose="020B0609020204030204" pitchFamily="49" charset="0"/>
                  </a:rPr>
                  <a:t>JSON</a:t>
                </a:r>
                <a:r>
                  <a:rPr lang="zh-CN" altLang="en-US" sz="900" b="0">
                    <a:solidFill>
                      <a:schemeClr val="accent5">
                        <a:lumMod val="50000"/>
                      </a:schemeClr>
                    </a:solidFill>
                    <a:latin typeface="Consolas" panose="020B0609020204030204" pitchFamily="49" charset="0"/>
                    <a:cs typeface="Consolas" panose="020B0609020204030204" pitchFamily="49" charset="0"/>
                  </a:rPr>
                  <a:t>）</a:t>
                </a:r>
                <a:r>
                  <a:rPr lang="en-US" altLang="zh-CN" sz="900" b="0">
                    <a:solidFill>
                      <a:schemeClr val="accent5">
                        <a:lumMod val="50000"/>
                      </a:schemeClr>
                    </a:solidFill>
                    <a:latin typeface="Consolas" panose="020B0609020204030204" pitchFamily="49" charset="0"/>
                    <a:cs typeface="Consolas" panose="020B0609020204030204" pitchFamily="49" charset="0"/>
                  </a:rPr>
                  <a:t>reportId,</a:t>
                </a:r>
                <a:r>
                  <a:rPr lang="en-US" altLang="zh-CN" sz="900" b="0" baseline="0">
                    <a:solidFill>
                      <a:schemeClr val="accent5">
                        <a:lumMod val="50000"/>
                      </a:schemeClr>
                    </a:solidFill>
                    <a:latin typeface="Consolas" panose="020B0609020204030204" pitchFamily="49" charset="0"/>
                    <a:cs typeface="Consolas" panose="020B0609020204030204" pitchFamily="49" charset="0"/>
                  </a:rPr>
                  <a:t> fileId</a:t>
                </a:r>
                <a:endParaRPr lang="zh-CN" altLang="en-US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endParaRPr>
              </a:p>
            </xdr:txBody>
          </xdr:sp>
          <xdr:sp macro="" textlink="">
            <xdr:nvSpPr>
              <xdr:cNvPr id="67" name="矩形 68">
                <a:extLst>
                  <a:ext uri="{FF2B5EF4-FFF2-40B4-BE49-F238E27FC236}">
                    <a16:creationId xmlns:a16="http://schemas.microsoft.com/office/drawing/2014/main" id="{18EA8B13-C2C7-3842-BD1B-019B5BF28500}"/>
                  </a:ext>
                </a:extLst>
              </xdr:cNvPr>
              <xdr:cNvSpPr/>
            </xdr:nvSpPr>
            <xdr:spPr>
              <a:xfrm>
                <a:off x="4267200" y="3659949"/>
                <a:ext cx="2032001" cy="199676"/>
              </a:xfrm>
              <a:prstGeom prst="rect">
                <a:avLst/>
              </a:prstGeom>
              <a:solidFill>
                <a:schemeClr val="accent5">
                  <a:lumMod val="40000"/>
                  <a:lumOff val="60000"/>
                </a:schemeClr>
              </a:solidFill>
              <a:ln w="635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72000" tIns="0" rIns="72000" bIns="0" rtlCol="0" anchor="ctr"/>
              <a:lstStyle/>
              <a:p>
                <a:pPr algn="l">
                  <a:lnSpc>
                    <a:spcPts val="1100"/>
                  </a:lnSpc>
                </a:pPr>
                <a:r>
                  <a:rPr lang="en-US" altLang="zh-CN" sz="900" b="0">
                    <a:solidFill>
                      <a:srgbClr val="FF0000"/>
                    </a:solidFill>
                    <a:latin typeface="Consolas" panose="020B0609020204030204" pitchFamily="49" charset="0"/>
                    <a:cs typeface="Consolas" panose="020B0609020204030204" pitchFamily="49" charset="0"/>
                  </a:rPr>
                  <a:t>is_second_upload </a:t>
                </a:r>
                <a:r>
                  <a:rPr lang="zh-CN" altLang="en-US" sz="900" b="0">
                    <a:solidFill>
                      <a:srgbClr val="FF0000"/>
                    </a:solidFill>
                    <a:latin typeface="Consolas" panose="020B0609020204030204" pitchFamily="49" charset="0"/>
                    <a:cs typeface="Consolas" panose="020B0609020204030204" pitchFamily="49" charset="0"/>
                  </a:rPr>
                  <a:t>二次上传</a:t>
                </a:r>
                <a:endParaRPr lang="en-US" altLang="zh-CN" sz="900" b="0">
                  <a:solidFill>
                    <a:srgbClr val="FF0000"/>
                  </a:solidFill>
                  <a:latin typeface="Consolas" panose="020B0609020204030204" pitchFamily="49" charset="0"/>
                  <a:cs typeface="Consolas" panose="020B0609020204030204" pitchFamily="49" charset="0"/>
                </a:endParaRPr>
              </a:p>
            </xdr:txBody>
          </xdr:sp>
          <xdr:sp macro="" textlink="">
            <xdr:nvSpPr>
              <xdr:cNvPr id="68" name="矩形 69">
                <a:extLst>
                  <a:ext uri="{FF2B5EF4-FFF2-40B4-BE49-F238E27FC236}">
                    <a16:creationId xmlns:a16="http://schemas.microsoft.com/office/drawing/2014/main" id="{C1C79B51-9543-FA4A-B5C7-C87B79718FFD}"/>
                  </a:ext>
                </a:extLst>
              </xdr:cNvPr>
              <xdr:cNvSpPr/>
            </xdr:nvSpPr>
            <xdr:spPr>
              <a:xfrm>
                <a:off x="4267200" y="3859625"/>
                <a:ext cx="2032001" cy="199676"/>
              </a:xfrm>
              <a:prstGeom prst="rect">
                <a:avLst/>
              </a:prstGeom>
              <a:solidFill>
                <a:schemeClr val="accent5">
                  <a:lumMod val="20000"/>
                  <a:lumOff val="80000"/>
                </a:schemeClr>
              </a:solidFill>
              <a:ln w="635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72000" tIns="0" rIns="72000" bIns="0" rtlCol="0" anchor="ctr"/>
              <a:lstStyle/>
              <a:p>
                <a:pPr algn="l">
                  <a:lnSpc>
                    <a:spcPts val="1100"/>
                  </a:lnSpc>
                </a:pPr>
                <a:r>
                  <a:rPr lang="en-US" altLang="zh-CN" sz="900" b="0">
                    <a:solidFill>
                      <a:schemeClr val="accent5">
                        <a:lumMod val="50000"/>
                      </a:schemeClr>
                    </a:solidFill>
                    <a:latin typeface="Consolas" panose="020B0609020204030204" pitchFamily="49" charset="0"/>
                    <a:cs typeface="Consolas" panose="020B0609020204030204" pitchFamily="49" charset="0"/>
                  </a:rPr>
                  <a:t>SERIES_NO</a:t>
                </a:r>
                <a:r>
                  <a:rPr lang="zh-CN" altLang="en-US" sz="900" b="0" baseline="0">
                    <a:solidFill>
                      <a:schemeClr val="accent5">
                        <a:lumMod val="50000"/>
                      </a:schemeClr>
                    </a:solidFill>
                    <a:latin typeface="Consolas" panose="020B0609020204030204" pitchFamily="49" charset="0"/>
                    <a:cs typeface="Consolas" panose="020B0609020204030204" pitchFamily="49" charset="0"/>
                  </a:rPr>
                  <a:t> 报告编号</a:t>
                </a:r>
                <a:endParaRPr lang="zh-CN" altLang="en-US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endParaRPr>
              </a:p>
            </xdr:txBody>
          </xdr:sp>
          <xdr:sp macro="" textlink="">
            <xdr:nvSpPr>
              <xdr:cNvPr id="69" name="矩形 70">
                <a:extLst>
                  <a:ext uri="{FF2B5EF4-FFF2-40B4-BE49-F238E27FC236}">
                    <a16:creationId xmlns:a16="http://schemas.microsoft.com/office/drawing/2014/main" id="{F829D86E-DE69-D24C-980B-DC3474D5D8F6}"/>
                  </a:ext>
                </a:extLst>
              </xdr:cNvPr>
              <xdr:cNvSpPr/>
            </xdr:nvSpPr>
            <xdr:spPr>
              <a:xfrm>
                <a:off x="4267200" y="4059302"/>
                <a:ext cx="2032001" cy="211422"/>
              </a:xfrm>
              <a:prstGeom prst="rect">
                <a:avLst/>
              </a:prstGeom>
              <a:solidFill>
                <a:schemeClr val="accent5">
                  <a:lumMod val="40000"/>
                  <a:lumOff val="60000"/>
                </a:schemeClr>
              </a:solidFill>
              <a:ln w="635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72000" tIns="0" rIns="72000" bIns="0" rtlCol="0" anchor="ctr"/>
              <a:lstStyle/>
              <a:p>
                <a:pPr algn="l">
                  <a:lnSpc>
                    <a:spcPts val="1100"/>
                  </a:lnSpc>
                </a:pPr>
                <a:r>
                  <a:rPr lang="en-US" altLang="zh-CN" sz="900" b="0" strike="noStrike">
                    <a:solidFill>
                      <a:srgbClr val="FF0000"/>
                    </a:solidFill>
                    <a:latin typeface="Consolas" panose="020B0609020204030204" pitchFamily="49" charset="0"/>
                    <a:cs typeface="Consolas" panose="020B0609020204030204" pitchFamily="49" charset="0"/>
                  </a:rPr>
                  <a:t>is_uploaded</a:t>
                </a:r>
                <a:r>
                  <a:rPr lang="en-US" altLang="zh-CN" sz="900" b="0" strike="noStrike" baseline="0">
                    <a:solidFill>
                      <a:srgbClr val="FF0000"/>
                    </a:solidFill>
                    <a:latin typeface="Consolas" panose="020B0609020204030204" pitchFamily="49" charset="0"/>
                    <a:cs typeface="Consolas" panose="020B0609020204030204" pitchFamily="49" charset="0"/>
                  </a:rPr>
                  <a:t> </a:t>
                </a:r>
                <a:r>
                  <a:rPr lang="zh-CN" altLang="en-US" sz="900" b="0" strike="noStrike" baseline="0">
                    <a:solidFill>
                      <a:srgbClr val="FF0000"/>
                    </a:solidFill>
                    <a:latin typeface="Consolas" panose="020B0609020204030204" pitchFamily="49" charset="0"/>
                    <a:cs typeface="Consolas" panose="020B0609020204030204" pitchFamily="49" charset="0"/>
                  </a:rPr>
                  <a:t>已经上传</a:t>
                </a:r>
                <a:endParaRPr lang="en-US" altLang="zh-CN" sz="900" b="0" strike="noStrike">
                  <a:solidFill>
                    <a:srgbClr val="FF0000"/>
                  </a:solidFill>
                  <a:latin typeface="Consolas" panose="020B0609020204030204" pitchFamily="49" charset="0"/>
                  <a:cs typeface="Consolas" panose="020B0609020204030204" pitchFamily="49" charset="0"/>
                </a:endParaRPr>
              </a:p>
            </xdr:txBody>
          </xdr:sp>
          <xdr:sp macro="" textlink="">
            <xdr:nvSpPr>
              <xdr:cNvPr id="70" name="矩形 71">
                <a:extLst>
                  <a:ext uri="{FF2B5EF4-FFF2-40B4-BE49-F238E27FC236}">
                    <a16:creationId xmlns:a16="http://schemas.microsoft.com/office/drawing/2014/main" id="{32E1B921-D054-A24C-913B-4AD8D6447B0C}"/>
                  </a:ext>
                </a:extLst>
              </xdr:cNvPr>
              <xdr:cNvSpPr/>
            </xdr:nvSpPr>
            <xdr:spPr>
              <a:xfrm>
                <a:off x="4267200" y="4270724"/>
                <a:ext cx="2032001" cy="199676"/>
              </a:xfrm>
              <a:prstGeom prst="rect">
                <a:avLst/>
              </a:prstGeom>
              <a:solidFill>
                <a:schemeClr val="accent5">
                  <a:lumMod val="20000"/>
                  <a:lumOff val="80000"/>
                </a:schemeClr>
              </a:solidFill>
              <a:ln w="635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72000" tIns="0" rIns="72000" bIns="0" rtlCol="0" anchor="ctr"/>
              <a:lstStyle/>
              <a:p>
                <a:pPr algn="l">
                  <a:lnSpc>
                    <a:spcPts val="1100"/>
                  </a:lnSpc>
                </a:pPr>
                <a:r>
                  <a:rPr lang="en-US" altLang="zh-CN" sz="900" b="0">
                    <a:solidFill>
                      <a:schemeClr val="accent5">
                        <a:lumMod val="60000"/>
                        <a:lumOff val="40000"/>
                      </a:schemeClr>
                    </a:solidFill>
                    <a:latin typeface="Consolas" panose="020B0609020204030204" pitchFamily="49" charset="0"/>
                    <a:cs typeface="Consolas" panose="020B0609020204030204" pitchFamily="49" charset="0"/>
                  </a:rPr>
                  <a:t>qrCode</a:t>
                </a:r>
              </a:p>
            </xdr:txBody>
          </xdr:sp>
        </xdr:grpSp>
        <xdr:sp macro="" textlink="">
          <xdr:nvSpPr>
            <xdr:cNvPr id="59" name="矩形 60">
              <a:extLst>
                <a:ext uri="{FF2B5EF4-FFF2-40B4-BE49-F238E27FC236}">
                  <a16:creationId xmlns:a16="http://schemas.microsoft.com/office/drawing/2014/main" id="{A91CCBD1-9208-E44A-8751-DC6528B08C0C}"/>
                </a:ext>
              </a:extLst>
            </xdr:cNvPr>
            <xdr:cNvSpPr/>
          </xdr:nvSpPr>
          <xdr:spPr>
            <a:xfrm>
              <a:off x="2721636" y="1826387"/>
              <a:ext cx="2958163" cy="215937"/>
            </a:xfrm>
            <a:prstGeom prst="rect">
              <a:avLst/>
            </a:prstGeom>
            <a:noFill/>
            <a:ln w="6350">
              <a:solidFill>
                <a:schemeClr val="accent5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endParaRPr lang="zh-CN" altLang="en-US"/>
            </a:p>
          </xdr:txBody>
        </xdr:sp>
        <xdr:sp macro="" textlink="">
          <xdr:nvSpPr>
            <xdr:cNvPr id="60" name="矩形 61">
              <a:extLst>
                <a:ext uri="{FF2B5EF4-FFF2-40B4-BE49-F238E27FC236}">
                  <a16:creationId xmlns:a16="http://schemas.microsoft.com/office/drawing/2014/main" id="{12AF6A76-F3F0-E349-BA02-8F43AB2CAA3D}"/>
                </a:ext>
              </a:extLst>
            </xdr:cNvPr>
            <xdr:cNvSpPr/>
          </xdr:nvSpPr>
          <xdr:spPr>
            <a:xfrm>
              <a:off x="2721636" y="3074023"/>
              <a:ext cx="2958163" cy="419878"/>
            </a:xfrm>
            <a:prstGeom prst="rect">
              <a:avLst/>
            </a:prstGeom>
            <a:noFill/>
            <a:ln w="6350">
              <a:solidFill>
                <a:schemeClr val="accent5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endParaRPr lang="zh-CN" altLang="en-US"/>
            </a:p>
          </xdr:txBody>
        </xdr:sp>
      </xdr:grpSp>
      <xdr:sp macro="" textlink="">
        <xdr:nvSpPr>
          <xdr:cNvPr id="161" name="矩形 40">
            <a:extLst>
              <a:ext uri="{FF2B5EF4-FFF2-40B4-BE49-F238E27FC236}">
                <a16:creationId xmlns:a16="http://schemas.microsoft.com/office/drawing/2014/main" id="{D5D351F8-16BD-1749-A009-AEEE90F6732E}"/>
              </a:ext>
            </a:extLst>
          </xdr:cNvPr>
          <xdr:cNvSpPr/>
        </xdr:nvSpPr>
        <xdr:spPr bwMode="auto">
          <a:xfrm>
            <a:off x="14828590" y="3353873"/>
            <a:ext cx="3058733" cy="218576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635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r>
              <a:rPr lang="en-US" altLang="zh-CN" sz="1000">
                <a:solidFill>
                  <a:srgbClr val="FF0000"/>
                </a:solidFill>
              </a:rPr>
              <a:t>report_gateway</a:t>
            </a:r>
            <a:r>
              <a:rPr lang="en-US" altLang="zh-CN" sz="1000" baseline="0">
                <a:solidFill>
                  <a:srgbClr val="FF0000"/>
                </a:solidFill>
              </a:rPr>
              <a:t> </a:t>
            </a:r>
            <a:r>
              <a:rPr lang="zh-CN" altLang="en-US" sz="1000">
                <a:solidFill>
                  <a:srgbClr val="FF0000"/>
                </a:solidFill>
              </a:rPr>
              <a:t>报告处理网关 </a:t>
            </a:r>
            <a:r>
              <a:rPr lang="en-US" altLang="zh-CN" sz="1000">
                <a:solidFill>
                  <a:srgbClr val="FF0000"/>
                </a:solidFill>
              </a:rPr>
              <a:t>A/ B/C</a:t>
            </a:r>
            <a:endParaRPr lang="zh-CN" altLang="en-US" sz="1000">
              <a:solidFill>
                <a:srgbClr val="FF0000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F3" zoomScale="142" workbookViewId="0">
      <selection activeCell="Q8" sqref="Q8"/>
    </sheetView>
  </sheetViews>
  <sheetFormatPr baseColWidth="10" defaultColWidth="11" defaultRowHeight="16"/>
  <cols>
    <col min="1" max="16384" width="11" style="33"/>
  </cols>
  <sheetData/>
  <phoneticPr fontId="9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L684"/>
  <sheetViews>
    <sheetView zoomScale="85" workbookViewId="0">
      <pane xSplit="5" ySplit="337" topLeftCell="F461" activePane="bottomRight" state="frozen"/>
      <selection pane="topRight"/>
      <selection pane="bottomLeft"/>
      <selection pane="bottomRight" activeCell="J449" sqref="J449"/>
    </sheetView>
  </sheetViews>
  <sheetFormatPr baseColWidth="10" defaultColWidth="8.83203125" defaultRowHeight="16"/>
  <cols>
    <col min="1" max="1" width="2.1640625" bestFit="1" customWidth="1"/>
    <col min="2" max="2" width="49.33203125" customWidth="1"/>
    <col min="3" max="3" width="14.33203125" bestFit="1" customWidth="1"/>
    <col min="4" max="4" width="16.5" bestFit="1" customWidth="1"/>
    <col min="5" max="5" width="32.1640625" bestFit="1" customWidth="1"/>
    <col min="6" max="7" width="19.1640625" style="4" customWidth="1"/>
    <col min="8" max="8" width="13.33203125" style="4" customWidth="1"/>
    <col min="9" max="9" width="18.1640625" bestFit="1" customWidth="1"/>
    <col min="10" max="10" width="13.33203125" customWidth="1"/>
    <col min="11" max="11" width="10.83203125" customWidth="1"/>
  </cols>
  <sheetData>
    <row r="1" spans="1:12" s="1" customFormat="1" ht="45">
      <c r="B1" s="5"/>
      <c r="C1" s="44"/>
      <c r="D1" s="44"/>
      <c r="E1" s="44"/>
      <c r="F1" s="12" t="s">
        <v>0</v>
      </c>
      <c r="G1" s="12" t="s">
        <v>1</v>
      </c>
      <c r="H1" s="12" t="s">
        <v>2</v>
      </c>
      <c r="I1" s="14" t="s">
        <v>3</v>
      </c>
      <c r="J1" s="15" t="s">
        <v>4</v>
      </c>
      <c r="K1" s="14" t="s">
        <v>5</v>
      </c>
      <c r="L1" s="15" t="s">
        <v>6</v>
      </c>
    </row>
    <row r="2" spans="1:12" s="2" customFormat="1" ht="18.75" hidden="1" customHeight="1">
      <c r="A2" s="2">
        <v>2</v>
      </c>
      <c r="B2" s="6" t="s">
        <v>7</v>
      </c>
      <c r="C2" s="45" t="s">
        <v>8</v>
      </c>
      <c r="D2" s="45"/>
      <c r="E2" s="46"/>
      <c r="I2" s="2" t="s">
        <v>9</v>
      </c>
      <c r="J2" s="2" t="s">
        <v>9</v>
      </c>
    </row>
    <row r="3" spans="1:12" s="2" customFormat="1" ht="114" hidden="1" customHeight="1">
      <c r="A3" s="2">
        <v>2</v>
      </c>
      <c r="B3" s="36" t="s">
        <v>10</v>
      </c>
      <c r="C3" s="37"/>
      <c r="D3" s="37"/>
      <c r="E3" s="38"/>
      <c r="J3" s="2" t="s">
        <v>9</v>
      </c>
    </row>
    <row r="4" spans="1:12" s="2" customFormat="1" ht="15" hidden="1">
      <c r="A4" s="2">
        <v>1</v>
      </c>
      <c r="B4" s="7" t="s">
        <v>11</v>
      </c>
      <c r="C4" s="7" t="s">
        <v>12</v>
      </c>
      <c r="D4" s="7" t="s">
        <v>13</v>
      </c>
      <c r="E4" s="7" t="s">
        <v>14</v>
      </c>
      <c r="J4" s="2" t="s">
        <v>15</v>
      </c>
    </row>
    <row r="5" spans="1:12" s="2" customFormat="1" ht="17" hidden="1">
      <c r="A5" s="2">
        <v>1</v>
      </c>
      <c r="B5" s="8" t="s">
        <v>16</v>
      </c>
      <c r="C5" s="8" t="s">
        <v>17</v>
      </c>
      <c r="D5" s="8" t="s">
        <v>18</v>
      </c>
      <c r="E5" s="8" t="s">
        <v>19</v>
      </c>
      <c r="J5" s="2" t="s">
        <v>15</v>
      </c>
    </row>
    <row r="6" spans="1:12" s="2" customFormat="1" ht="17" hidden="1">
      <c r="A6" s="2">
        <v>1</v>
      </c>
      <c r="B6" s="8" t="s">
        <v>20</v>
      </c>
      <c r="C6" s="8" t="s">
        <v>21</v>
      </c>
      <c r="D6" s="8" t="s">
        <v>22</v>
      </c>
      <c r="E6" s="8" t="s">
        <v>23</v>
      </c>
      <c r="J6" s="2" t="s">
        <v>15</v>
      </c>
    </row>
    <row r="7" spans="1:12" s="2" customFormat="1" ht="17" hidden="1">
      <c r="A7" s="2">
        <v>1</v>
      </c>
      <c r="B7" s="8" t="s">
        <v>24</v>
      </c>
      <c r="C7" s="8" t="s">
        <v>21</v>
      </c>
      <c r="D7" s="8" t="s">
        <v>22</v>
      </c>
      <c r="E7" s="8" t="s">
        <v>25</v>
      </c>
      <c r="J7" s="2" t="s">
        <v>15</v>
      </c>
    </row>
    <row r="8" spans="1:12" s="2" customFormat="1" ht="17" hidden="1">
      <c r="A8" s="2">
        <v>1</v>
      </c>
      <c r="B8" s="8" t="s">
        <v>26</v>
      </c>
      <c r="C8" s="8" t="s">
        <v>17</v>
      </c>
      <c r="D8" s="8" t="s">
        <v>22</v>
      </c>
      <c r="E8" s="8" t="s">
        <v>27</v>
      </c>
      <c r="J8" s="2" t="s">
        <v>15</v>
      </c>
    </row>
    <row r="9" spans="1:12" s="2" customFormat="1" ht="17" hidden="1">
      <c r="A9" s="2">
        <v>1</v>
      </c>
      <c r="B9" s="8" t="s">
        <v>28</v>
      </c>
      <c r="C9" s="8" t="s">
        <v>29</v>
      </c>
      <c r="D9" s="8" t="s">
        <v>30</v>
      </c>
      <c r="E9" s="8" t="s">
        <v>31</v>
      </c>
      <c r="J9" s="2" t="s">
        <v>15</v>
      </c>
    </row>
    <row r="10" spans="1:12" s="2" customFormat="1" ht="17" hidden="1">
      <c r="A10" s="2">
        <v>1</v>
      </c>
      <c r="B10" s="8" t="s">
        <v>32</v>
      </c>
      <c r="C10" s="8" t="s">
        <v>29</v>
      </c>
      <c r="D10" s="8" t="s">
        <v>30</v>
      </c>
      <c r="E10" s="8" t="s">
        <v>33</v>
      </c>
      <c r="J10" s="2" t="s">
        <v>15</v>
      </c>
    </row>
    <row r="11" spans="1:12" s="2" customFormat="1" ht="17" hidden="1">
      <c r="A11" s="2">
        <v>1</v>
      </c>
      <c r="B11" s="8" t="s">
        <v>34</v>
      </c>
      <c r="C11" s="8" t="s">
        <v>29</v>
      </c>
      <c r="D11" s="8" t="s">
        <v>30</v>
      </c>
      <c r="E11" s="8" t="s">
        <v>35</v>
      </c>
      <c r="J11" s="2" t="s">
        <v>15</v>
      </c>
    </row>
    <row r="12" spans="1:12" s="2" customFormat="1" ht="17" hidden="1">
      <c r="A12" s="2">
        <v>1</v>
      </c>
      <c r="B12" s="8" t="s">
        <v>36</v>
      </c>
      <c r="C12" s="8" t="s">
        <v>29</v>
      </c>
      <c r="D12" s="8" t="s">
        <v>30</v>
      </c>
      <c r="E12" s="8" t="s">
        <v>37</v>
      </c>
      <c r="J12" s="2" t="s">
        <v>15</v>
      </c>
    </row>
    <row r="13" spans="1:12" s="2" customFormat="1" ht="17" hidden="1">
      <c r="A13" s="2">
        <v>1</v>
      </c>
      <c r="B13" s="8" t="s">
        <v>38</v>
      </c>
      <c r="C13" s="8" t="s">
        <v>29</v>
      </c>
      <c r="D13" s="8" t="s">
        <v>30</v>
      </c>
      <c r="E13" s="8" t="s">
        <v>39</v>
      </c>
      <c r="J13" s="2" t="s">
        <v>15</v>
      </c>
    </row>
    <row r="14" spans="1:12" s="2" customFormat="1" ht="17" hidden="1">
      <c r="A14" s="2">
        <v>1</v>
      </c>
      <c r="B14" s="8" t="s">
        <v>40</v>
      </c>
      <c r="C14" s="8" t="s">
        <v>29</v>
      </c>
      <c r="D14" s="8" t="s">
        <v>30</v>
      </c>
      <c r="E14" s="8" t="s">
        <v>41</v>
      </c>
      <c r="J14" s="2" t="s">
        <v>15</v>
      </c>
    </row>
    <row r="15" spans="1:12" s="2" customFormat="1" ht="17" hidden="1">
      <c r="A15" s="2">
        <v>1</v>
      </c>
      <c r="B15" s="8" t="s">
        <v>42</v>
      </c>
      <c r="C15" s="8" t="s">
        <v>29</v>
      </c>
      <c r="D15" s="8" t="s">
        <v>30</v>
      </c>
      <c r="E15" s="8" t="s">
        <v>43</v>
      </c>
      <c r="J15" s="2" t="s">
        <v>15</v>
      </c>
    </row>
    <row r="16" spans="1:12" s="2" customFormat="1" ht="17" hidden="1">
      <c r="A16" s="2">
        <v>1</v>
      </c>
      <c r="B16" s="8" t="s">
        <v>44</v>
      </c>
      <c r="C16" s="8" t="s">
        <v>29</v>
      </c>
      <c r="D16" s="8" t="s">
        <v>30</v>
      </c>
      <c r="E16" s="8" t="s">
        <v>45</v>
      </c>
      <c r="J16" s="2" t="s">
        <v>15</v>
      </c>
    </row>
    <row r="17" spans="1:10" s="2" customFormat="1" ht="17" hidden="1">
      <c r="A17" s="2">
        <v>1</v>
      </c>
      <c r="B17" s="8" t="s">
        <v>46</v>
      </c>
      <c r="C17" s="8" t="s">
        <v>29</v>
      </c>
      <c r="D17" s="8" t="s">
        <v>30</v>
      </c>
      <c r="E17" s="8" t="s">
        <v>47</v>
      </c>
      <c r="J17" s="2" t="s">
        <v>15</v>
      </c>
    </row>
    <row r="18" spans="1:10" s="2" customFormat="1" ht="17" hidden="1">
      <c r="A18" s="2">
        <v>1</v>
      </c>
      <c r="B18" s="8" t="s">
        <v>48</v>
      </c>
      <c r="C18" s="8" t="s">
        <v>29</v>
      </c>
      <c r="D18" s="8" t="s">
        <v>30</v>
      </c>
      <c r="E18" s="8" t="s">
        <v>49</v>
      </c>
      <c r="J18" s="2" t="s">
        <v>15</v>
      </c>
    </row>
    <row r="19" spans="1:10" s="2" customFormat="1" ht="17" hidden="1">
      <c r="A19" s="2">
        <v>1</v>
      </c>
      <c r="B19" s="8" t="s">
        <v>50</v>
      </c>
      <c r="C19" s="8" t="s">
        <v>29</v>
      </c>
      <c r="D19" s="8" t="s">
        <v>30</v>
      </c>
      <c r="E19" s="8" t="s">
        <v>51</v>
      </c>
      <c r="J19" s="2" t="s">
        <v>15</v>
      </c>
    </row>
    <row r="20" spans="1:10" s="2" customFormat="1" ht="17" hidden="1">
      <c r="A20" s="2">
        <v>1</v>
      </c>
      <c r="B20" s="8" t="s">
        <v>52</v>
      </c>
      <c r="C20" s="8" t="s">
        <v>29</v>
      </c>
      <c r="D20" s="8" t="s">
        <v>30</v>
      </c>
      <c r="E20" s="8" t="s">
        <v>53</v>
      </c>
      <c r="J20" s="2" t="s">
        <v>15</v>
      </c>
    </row>
    <row r="21" spans="1:10" s="2" customFormat="1" ht="17" hidden="1">
      <c r="A21" s="2">
        <v>1</v>
      </c>
      <c r="B21" s="8" t="s">
        <v>54</v>
      </c>
      <c r="C21" s="8" t="s">
        <v>29</v>
      </c>
      <c r="D21" s="8" t="s">
        <v>30</v>
      </c>
      <c r="E21" s="8" t="s">
        <v>55</v>
      </c>
      <c r="J21" s="2" t="s">
        <v>15</v>
      </c>
    </row>
    <row r="22" spans="1:10" s="2" customFormat="1" ht="17" hidden="1">
      <c r="A22" s="2">
        <v>1</v>
      </c>
      <c r="B22" s="8" t="s">
        <v>56</v>
      </c>
      <c r="C22" s="8" t="s">
        <v>57</v>
      </c>
      <c r="D22" s="8" t="s">
        <v>30</v>
      </c>
      <c r="E22" s="8" t="s">
        <v>58</v>
      </c>
      <c r="J22" s="2" t="s">
        <v>15</v>
      </c>
    </row>
    <row r="23" spans="1:10" s="2" customFormat="1" ht="17" hidden="1">
      <c r="A23" s="2">
        <v>1</v>
      </c>
      <c r="B23" s="8" t="s">
        <v>59</v>
      </c>
      <c r="C23" s="8" t="s">
        <v>57</v>
      </c>
      <c r="D23" s="8" t="s">
        <v>30</v>
      </c>
      <c r="E23" s="8" t="s">
        <v>60</v>
      </c>
      <c r="J23" s="2" t="s">
        <v>15</v>
      </c>
    </row>
    <row r="24" spans="1:10" s="2" customFormat="1" ht="17" hidden="1">
      <c r="A24" s="2">
        <v>1</v>
      </c>
      <c r="B24" s="9"/>
      <c r="C24" s="10"/>
      <c r="D24" s="10"/>
      <c r="E24" s="13"/>
      <c r="J24" s="2" t="s">
        <v>15</v>
      </c>
    </row>
    <row r="25" spans="1:10" s="2" customFormat="1" ht="18.75" hidden="1" customHeight="1">
      <c r="A25" s="2">
        <v>2</v>
      </c>
      <c r="B25" s="11" t="s">
        <v>61</v>
      </c>
      <c r="C25" s="39" t="s">
        <v>62</v>
      </c>
      <c r="D25" s="39"/>
      <c r="E25" s="40"/>
      <c r="I25" s="2" t="s">
        <v>9</v>
      </c>
      <c r="J25" s="2" t="s">
        <v>9</v>
      </c>
    </row>
    <row r="26" spans="1:10" s="2" customFormat="1" ht="77.25" hidden="1" customHeight="1">
      <c r="A26" s="2">
        <v>2</v>
      </c>
      <c r="B26" s="36" t="s">
        <v>63</v>
      </c>
      <c r="C26" s="37"/>
      <c r="D26" s="37"/>
      <c r="E26" s="38"/>
      <c r="J26" s="2" t="s">
        <v>9</v>
      </c>
    </row>
    <row r="27" spans="1:10" s="2" customFormat="1" ht="15" hidden="1">
      <c r="A27" s="2">
        <v>1</v>
      </c>
      <c r="B27" s="7" t="s">
        <v>11</v>
      </c>
      <c r="C27" s="7" t="s">
        <v>12</v>
      </c>
      <c r="D27" s="7" t="s">
        <v>13</v>
      </c>
      <c r="E27" s="7" t="s">
        <v>14</v>
      </c>
      <c r="J27" s="2" t="s">
        <v>15</v>
      </c>
    </row>
    <row r="28" spans="1:10" s="2" customFormat="1" ht="17" hidden="1">
      <c r="A28" s="2">
        <v>1</v>
      </c>
      <c r="B28" s="8" t="s">
        <v>16</v>
      </c>
      <c r="C28" s="8" t="s">
        <v>17</v>
      </c>
      <c r="D28" s="8" t="s">
        <v>18</v>
      </c>
      <c r="E28" s="8" t="s">
        <v>19</v>
      </c>
      <c r="J28" s="2" t="s">
        <v>15</v>
      </c>
    </row>
    <row r="29" spans="1:10" s="2" customFormat="1" ht="17" hidden="1">
      <c r="A29" s="2">
        <v>1</v>
      </c>
      <c r="B29" s="8" t="s">
        <v>20</v>
      </c>
      <c r="C29" s="8" t="s">
        <v>21</v>
      </c>
      <c r="D29" s="8" t="s">
        <v>22</v>
      </c>
      <c r="E29" s="8" t="s">
        <v>23</v>
      </c>
      <c r="J29" s="2" t="s">
        <v>15</v>
      </c>
    </row>
    <row r="30" spans="1:10" s="2" customFormat="1" ht="17" hidden="1">
      <c r="A30" s="2">
        <v>1</v>
      </c>
      <c r="B30" s="8" t="s">
        <v>24</v>
      </c>
      <c r="C30" s="8" t="s">
        <v>21</v>
      </c>
      <c r="D30" s="8" t="s">
        <v>22</v>
      </c>
      <c r="E30" s="8" t="s">
        <v>25</v>
      </c>
      <c r="J30" s="2" t="s">
        <v>15</v>
      </c>
    </row>
    <row r="31" spans="1:10" s="2" customFormat="1" ht="17" hidden="1">
      <c r="A31" s="2">
        <v>1</v>
      </c>
      <c r="B31" s="8" t="s">
        <v>26</v>
      </c>
      <c r="C31" s="8" t="s">
        <v>17</v>
      </c>
      <c r="D31" s="8" t="s">
        <v>22</v>
      </c>
      <c r="E31" s="8" t="s">
        <v>27</v>
      </c>
      <c r="J31" s="2" t="s">
        <v>15</v>
      </c>
    </row>
    <row r="32" spans="1:10" s="2" customFormat="1" ht="17" hidden="1">
      <c r="A32" s="2">
        <v>1</v>
      </c>
      <c r="B32" s="8" t="s">
        <v>64</v>
      </c>
      <c r="C32" s="8" t="s">
        <v>29</v>
      </c>
      <c r="D32" s="8" t="s">
        <v>30</v>
      </c>
      <c r="E32" s="8" t="s">
        <v>65</v>
      </c>
      <c r="J32" s="2" t="s">
        <v>15</v>
      </c>
    </row>
    <row r="33" spans="1:10" s="2" customFormat="1" ht="17" hidden="1">
      <c r="A33" s="2">
        <v>1</v>
      </c>
      <c r="B33" s="8" t="s">
        <v>66</v>
      </c>
      <c r="C33" s="8" t="s">
        <v>29</v>
      </c>
      <c r="D33" s="8" t="s">
        <v>30</v>
      </c>
      <c r="E33" s="8" t="s">
        <v>67</v>
      </c>
      <c r="J33" s="2" t="s">
        <v>15</v>
      </c>
    </row>
    <row r="34" spans="1:10" s="2" customFormat="1" ht="17" hidden="1">
      <c r="A34" s="2">
        <v>1</v>
      </c>
      <c r="B34" s="8" t="s">
        <v>68</v>
      </c>
      <c r="C34" s="8" t="s">
        <v>29</v>
      </c>
      <c r="D34" s="8" t="s">
        <v>30</v>
      </c>
      <c r="E34" s="8" t="s">
        <v>69</v>
      </c>
      <c r="J34" s="2" t="s">
        <v>15</v>
      </c>
    </row>
    <row r="35" spans="1:10" s="2" customFormat="1" ht="17" hidden="1">
      <c r="A35" s="2">
        <v>1</v>
      </c>
      <c r="B35" s="8" t="s">
        <v>70</v>
      </c>
      <c r="C35" s="8" t="s">
        <v>29</v>
      </c>
      <c r="D35" s="8" t="s">
        <v>30</v>
      </c>
      <c r="E35" s="8" t="s">
        <v>71</v>
      </c>
      <c r="J35" s="2" t="s">
        <v>15</v>
      </c>
    </row>
    <row r="36" spans="1:10" s="2" customFormat="1" ht="17" hidden="1">
      <c r="A36" s="2">
        <v>1</v>
      </c>
      <c r="B36" s="9"/>
      <c r="C36" s="10"/>
      <c r="D36" s="10"/>
      <c r="E36" s="13"/>
      <c r="J36" s="2" t="s">
        <v>15</v>
      </c>
    </row>
    <row r="37" spans="1:10" s="2" customFormat="1" ht="18.75" hidden="1" customHeight="1">
      <c r="A37" s="2">
        <v>2</v>
      </c>
      <c r="B37" s="11" t="s">
        <v>72</v>
      </c>
      <c r="C37" s="39" t="s">
        <v>62</v>
      </c>
      <c r="D37" s="39"/>
      <c r="E37" s="40"/>
      <c r="I37" s="2" t="s">
        <v>9</v>
      </c>
      <c r="J37" s="2" t="s">
        <v>9</v>
      </c>
    </row>
    <row r="38" spans="1:10" s="2" customFormat="1" ht="75" hidden="1" customHeight="1">
      <c r="A38" s="2">
        <v>2</v>
      </c>
      <c r="B38" s="36" t="s">
        <v>73</v>
      </c>
      <c r="C38" s="37"/>
      <c r="D38" s="37"/>
      <c r="E38" s="38"/>
      <c r="J38" s="2" t="s">
        <v>9</v>
      </c>
    </row>
    <row r="39" spans="1:10" s="2" customFormat="1" ht="15" hidden="1">
      <c r="A39" s="2">
        <v>1</v>
      </c>
      <c r="B39" s="7" t="s">
        <v>11</v>
      </c>
      <c r="C39" s="7" t="s">
        <v>12</v>
      </c>
      <c r="D39" s="7" t="s">
        <v>13</v>
      </c>
      <c r="E39" s="7" t="s">
        <v>14</v>
      </c>
      <c r="J39" s="2" t="s">
        <v>15</v>
      </c>
    </row>
    <row r="40" spans="1:10" s="2" customFormat="1" ht="17" hidden="1">
      <c r="A40" s="2">
        <v>1</v>
      </c>
      <c r="B40" s="8" t="s">
        <v>16</v>
      </c>
      <c r="C40" s="8" t="s">
        <v>17</v>
      </c>
      <c r="D40" s="8" t="s">
        <v>18</v>
      </c>
      <c r="E40" s="8" t="s">
        <v>19</v>
      </c>
      <c r="J40" s="2" t="s">
        <v>15</v>
      </c>
    </row>
    <row r="41" spans="1:10" s="2" customFormat="1" ht="17" hidden="1">
      <c r="A41" s="2">
        <v>1</v>
      </c>
      <c r="B41" s="8" t="s">
        <v>20</v>
      </c>
      <c r="C41" s="8" t="s">
        <v>21</v>
      </c>
      <c r="D41" s="8" t="s">
        <v>22</v>
      </c>
      <c r="E41" s="8" t="s">
        <v>23</v>
      </c>
      <c r="J41" s="2" t="s">
        <v>15</v>
      </c>
    </row>
    <row r="42" spans="1:10" s="2" customFormat="1" ht="17" hidden="1">
      <c r="A42" s="2">
        <v>1</v>
      </c>
      <c r="B42" s="8" t="s">
        <v>24</v>
      </c>
      <c r="C42" s="8" t="s">
        <v>21</v>
      </c>
      <c r="D42" s="8" t="s">
        <v>22</v>
      </c>
      <c r="E42" s="8" t="s">
        <v>25</v>
      </c>
      <c r="J42" s="2" t="s">
        <v>15</v>
      </c>
    </row>
    <row r="43" spans="1:10" s="2" customFormat="1" ht="17" hidden="1">
      <c r="A43" s="2">
        <v>1</v>
      </c>
      <c r="B43" s="8" t="s">
        <v>26</v>
      </c>
      <c r="C43" s="8" t="s">
        <v>17</v>
      </c>
      <c r="D43" s="8" t="s">
        <v>22</v>
      </c>
      <c r="E43" s="8" t="s">
        <v>27</v>
      </c>
      <c r="J43" s="2" t="s">
        <v>15</v>
      </c>
    </row>
    <row r="44" spans="1:10" s="2" customFormat="1" ht="17" hidden="1">
      <c r="A44" s="2">
        <v>1</v>
      </c>
      <c r="B44" s="8" t="s">
        <v>64</v>
      </c>
      <c r="C44" s="8" t="s">
        <v>29</v>
      </c>
      <c r="D44" s="8" t="s">
        <v>30</v>
      </c>
      <c r="E44" s="8" t="s">
        <v>74</v>
      </c>
      <c r="J44" s="2" t="s">
        <v>15</v>
      </c>
    </row>
    <row r="45" spans="1:10" s="2" customFormat="1" ht="17" hidden="1">
      <c r="A45" s="2">
        <v>1</v>
      </c>
      <c r="B45" s="8" t="s">
        <v>75</v>
      </c>
      <c r="C45" s="8" t="s">
        <v>29</v>
      </c>
      <c r="D45" s="8" t="s">
        <v>30</v>
      </c>
      <c r="E45" s="8" t="s">
        <v>76</v>
      </c>
      <c r="J45" s="2" t="s">
        <v>15</v>
      </c>
    </row>
    <row r="46" spans="1:10" s="2" customFormat="1" ht="17" hidden="1">
      <c r="A46" s="2">
        <v>1</v>
      </c>
      <c r="B46" s="8" t="s">
        <v>77</v>
      </c>
      <c r="C46" s="8" t="s">
        <v>29</v>
      </c>
      <c r="D46" s="8" t="s">
        <v>30</v>
      </c>
      <c r="E46" s="8" t="s">
        <v>78</v>
      </c>
      <c r="J46" s="2" t="s">
        <v>15</v>
      </c>
    </row>
    <row r="47" spans="1:10" s="2" customFormat="1" ht="17" hidden="1">
      <c r="A47" s="2">
        <v>1</v>
      </c>
      <c r="B47" s="8" t="s">
        <v>79</v>
      </c>
      <c r="C47" s="8" t="s">
        <v>29</v>
      </c>
      <c r="D47" s="8" t="s">
        <v>30</v>
      </c>
      <c r="E47" s="8" t="s">
        <v>80</v>
      </c>
      <c r="J47" s="2" t="s">
        <v>15</v>
      </c>
    </row>
    <row r="48" spans="1:10" s="2" customFormat="1" ht="17" hidden="1">
      <c r="A48" s="2">
        <v>1</v>
      </c>
      <c r="B48" s="8" t="s">
        <v>81</v>
      </c>
      <c r="C48" s="8" t="s">
        <v>29</v>
      </c>
      <c r="D48" s="8" t="s">
        <v>30</v>
      </c>
      <c r="E48" s="8" t="s">
        <v>82</v>
      </c>
      <c r="J48" s="2" t="s">
        <v>15</v>
      </c>
    </row>
    <row r="49" spans="1:10" s="2" customFormat="1" ht="17" hidden="1">
      <c r="A49" s="2">
        <v>1</v>
      </c>
      <c r="B49" s="9"/>
      <c r="C49" s="10"/>
      <c r="D49" s="10"/>
      <c r="E49" s="13"/>
      <c r="J49" s="2" t="s">
        <v>15</v>
      </c>
    </row>
    <row r="50" spans="1:10" s="2" customFormat="1" ht="18.75" hidden="1" customHeight="1">
      <c r="A50" s="2">
        <v>2</v>
      </c>
      <c r="B50" s="11" t="s">
        <v>83</v>
      </c>
      <c r="C50" s="39" t="s">
        <v>62</v>
      </c>
      <c r="D50" s="39"/>
      <c r="E50" s="40"/>
      <c r="I50" s="2" t="s">
        <v>9</v>
      </c>
      <c r="J50" s="2" t="s">
        <v>9</v>
      </c>
    </row>
    <row r="51" spans="1:10" s="2" customFormat="1" ht="82" hidden="1" customHeight="1">
      <c r="A51" s="2">
        <v>2</v>
      </c>
      <c r="B51" s="36" t="s">
        <v>84</v>
      </c>
      <c r="C51" s="37"/>
      <c r="D51" s="37"/>
      <c r="E51" s="38"/>
      <c r="J51" s="2" t="s">
        <v>9</v>
      </c>
    </row>
    <row r="52" spans="1:10" s="2" customFormat="1" ht="15" hidden="1">
      <c r="A52" s="2">
        <v>1</v>
      </c>
      <c r="B52" s="7" t="s">
        <v>11</v>
      </c>
      <c r="C52" s="7" t="s">
        <v>12</v>
      </c>
      <c r="D52" s="7" t="s">
        <v>13</v>
      </c>
      <c r="E52" s="7" t="s">
        <v>14</v>
      </c>
      <c r="J52" s="2" t="s">
        <v>15</v>
      </c>
    </row>
    <row r="53" spans="1:10" s="2" customFormat="1" ht="17" hidden="1">
      <c r="A53" s="2">
        <v>1</v>
      </c>
      <c r="B53" s="8" t="s">
        <v>16</v>
      </c>
      <c r="C53" s="8" t="s">
        <v>17</v>
      </c>
      <c r="D53" s="8" t="s">
        <v>18</v>
      </c>
      <c r="E53" s="8" t="s">
        <v>19</v>
      </c>
      <c r="J53" s="2" t="s">
        <v>15</v>
      </c>
    </row>
    <row r="54" spans="1:10" s="2" customFormat="1" ht="17" hidden="1">
      <c r="A54" s="2">
        <v>1</v>
      </c>
      <c r="B54" s="8" t="s">
        <v>20</v>
      </c>
      <c r="C54" s="8" t="s">
        <v>21</v>
      </c>
      <c r="D54" s="8" t="s">
        <v>22</v>
      </c>
      <c r="E54" s="8" t="s">
        <v>23</v>
      </c>
      <c r="J54" s="2" t="s">
        <v>15</v>
      </c>
    </row>
    <row r="55" spans="1:10" s="2" customFormat="1" ht="17" hidden="1">
      <c r="A55" s="2">
        <v>1</v>
      </c>
      <c r="B55" s="8" t="s">
        <v>24</v>
      </c>
      <c r="C55" s="8" t="s">
        <v>21</v>
      </c>
      <c r="D55" s="8" t="s">
        <v>22</v>
      </c>
      <c r="E55" s="8" t="s">
        <v>25</v>
      </c>
      <c r="J55" s="2" t="s">
        <v>15</v>
      </c>
    </row>
    <row r="56" spans="1:10" s="2" customFormat="1" ht="17" hidden="1">
      <c r="A56" s="2">
        <v>1</v>
      </c>
      <c r="B56" s="8" t="s">
        <v>26</v>
      </c>
      <c r="C56" s="8" t="s">
        <v>17</v>
      </c>
      <c r="D56" s="8" t="s">
        <v>22</v>
      </c>
      <c r="E56" s="8" t="s">
        <v>27</v>
      </c>
      <c r="J56" s="2" t="s">
        <v>15</v>
      </c>
    </row>
    <row r="57" spans="1:10" s="2" customFormat="1" ht="17" hidden="1">
      <c r="A57" s="2">
        <v>1</v>
      </c>
      <c r="B57" s="8" t="s">
        <v>85</v>
      </c>
      <c r="C57" s="8" t="s">
        <v>29</v>
      </c>
      <c r="D57" s="8" t="s">
        <v>30</v>
      </c>
      <c r="E57" s="8" t="s">
        <v>86</v>
      </c>
      <c r="J57" s="2" t="s">
        <v>15</v>
      </c>
    </row>
    <row r="58" spans="1:10" s="2" customFormat="1" ht="17" hidden="1">
      <c r="A58" s="2">
        <v>1</v>
      </c>
      <c r="B58" s="8" t="s">
        <v>32</v>
      </c>
      <c r="C58" s="8" t="s">
        <v>29</v>
      </c>
      <c r="D58" s="8" t="s">
        <v>30</v>
      </c>
      <c r="E58" s="8" t="s">
        <v>33</v>
      </c>
      <c r="J58" s="2" t="s">
        <v>15</v>
      </c>
    </row>
    <row r="59" spans="1:10" s="2" customFormat="1" ht="17" hidden="1">
      <c r="A59" s="2">
        <v>1</v>
      </c>
      <c r="B59" s="8" t="s">
        <v>87</v>
      </c>
      <c r="C59" s="8" t="s">
        <v>29</v>
      </c>
      <c r="D59" s="8" t="s">
        <v>30</v>
      </c>
      <c r="E59" s="8" t="s">
        <v>88</v>
      </c>
      <c r="J59" s="2" t="s">
        <v>15</v>
      </c>
    </row>
    <row r="60" spans="1:10" s="2" customFormat="1" ht="17" hidden="1">
      <c r="A60" s="2">
        <v>1</v>
      </c>
      <c r="B60" s="8" t="s">
        <v>89</v>
      </c>
      <c r="C60" s="8" t="s">
        <v>29</v>
      </c>
      <c r="D60" s="8" t="s">
        <v>30</v>
      </c>
      <c r="E60" s="8" t="s">
        <v>90</v>
      </c>
      <c r="J60" s="2" t="s">
        <v>15</v>
      </c>
    </row>
    <row r="61" spans="1:10" s="2" customFormat="1" ht="17" hidden="1">
      <c r="A61" s="2">
        <v>1</v>
      </c>
      <c r="B61" s="8" t="s">
        <v>91</v>
      </c>
      <c r="C61" s="8" t="s">
        <v>29</v>
      </c>
      <c r="D61" s="8" t="s">
        <v>30</v>
      </c>
      <c r="E61" s="8" t="s">
        <v>92</v>
      </c>
      <c r="J61" s="2" t="s">
        <v>15</v>
      </c>
    </row>
    <row r="62" spans="1:10" s="2" customFormat="1" ht="17" hidden="1">
      <c r="A62" s="2">
        <v>1</v>
      </c>
      <c r="B62" s="8" t="s">
        <v>77</v>
      </c>
      <c r="C62" s="8" t="s">
        <v>29</v>
      </c>
      <c r="D62" s="8" t="s">
        <v>30</v>
      </c>
      <c r="E62" s="8" t="s">
        <v>78</v>
      </c>
      <c r="J62" s="2" t="s">
        <v>15</v>
      </c>
    </row>
    <row r="63" spans="1:10" s="2" customFormat="1" ht="17" hidden="1">
      <c r="A63" s="2">
        <v>1</v>
      </c>
      <c r="B63" s="8" t="s">
        <v>93</v>
      </c>
      <c r="C63" s="8" t="s">
        <v>29</v>
      </c>
      <c r="D63" s="8" t="s">
        <v>30</v>
      </c>
      <c r="E63" s="8" t="s">
        <v>94</v>
      </c>
      <c r="J63" s="2" t="s">
        <v>15</v>
      </c>
    </row>
    <row r="64" spans="1:10" s="2" customFormat="1" ht="17" hidden="1">
      <c r="A64" s="2">
        <v>1</v>
      </c>
      <c r="B64" s="9"/>
      <c r="C64" s="10"/>
      <c r="D64" s="10"/>
      <c r="E64" s="13"/>
      <c r="J64" s="2" t="s">
        <v>15</v>
      </c>
    </row>
    <row r="65" spans="1:10" s="2" customFormat="1" ht="18.75" hidden="1" customHeight="1">
      <c r="A65" s="2">
        <v>2</v>
      </c>
      <c r="B65" s="11" t="s">
        <v>95</v>
      </c>
      <c r="C65" s="39" t="s">
        <v>96</v>
      </c>
      <c r="D65" s="39"/>
      <c r="E65" s="40"/>
      <c r="I65" s="2" t="s">
        <v>9</v>
      </c>
      <c r="J65" s="2" t="s">
        <v>9</v>
      </c>
    </row>
    <row r="66" spans="1:10" s="2" customFormat="1" ht="103" hidden="1" customHeight="1">
      <c r="A66" s="2">
        <v>2</v>
      </c>
      <c r="B66" s="36" t="s">
        <v>97</v>
      </c>
      <c r="C66" s="37"/>
      <c r="D66" s="37"/>
      <c r="E66" s="38"/>
      <c r="J66" s="2" t="s">
        <v>9</v>
      </c>
    </row>
    <row r="67" spans="1:10" s="2" customFormat="1" ht="15" hidden="1">
      <c r="A67" s="2">
        <v>1</v>
      </c>
      <c r="B67" s="7" t="s">
        <v>11</v>
      </c>
      <c r="C67" s="7" t="s">
        <v>12</v>
      </c>
      <c r="D67" s="7" t="s">
        <v>13</v>
      </c>
      <c r="E67" s="7" t="s">
        <v>14</v>
      </c>
      <c r="J67" s="2" t="s">
        <v>15</v>
      </c>
    </row>
    <row r="68" spans="1:10" s="2" customFormat="1" ht="17" hidden="1">
      <c r="A68" s="2">
        <v>1</v>
      </c>
      <c r="B68" s="8" t="s">
        <v>16</v>
      </c>
      <c r="C68" s="8" t="s">
        <v>17</v>
      </c>
      <c r="D68" s="8" t="s">
        <v>18</v>
      </c>
      <c r="E68" s="8" t="s">
        <v>19</v>
      </c>
      <c r="J68" s="2" t="s">
        <v>15</v>
      </c>
    </row>
    <row r="69" spans="1:10" s="2" customFormat="1" ht="17" hidden="1">
      <c r="A69" s="2">
        <v>1</v>
      </c>
      <c r="B69" s="8" t="s">
        <v>20</v>
      </c>
      <c r="C69" s="8" t="s">
        <v>21</v>
      </c>
      <c r="D69" s="8" t="s">
        <v>22</v>
      </c>
      <c r="E69" s="8" t="s">
        <v>23</v>
      </c>
      <c r="J69" s="2" t="s">
        <v>15</v>
      </c>
    </row>
    <row r="70" spans="1:10" s="2" customFormat="1" ht="17" hidden="1">
      <c r="A70" s="2">
        <v>1</v>
      </c>
      <c r="B70" s="8" t="s">
        <v>24</v>
      </c>
      <c r="C70" s="8" t="s">
        <v>21</v>
      </c>
      <c r="D70" s="8" t="s">
        <v>22</v>
      </c>
      <c r="E70" s="8" t="s">
        <v>25</v>
      </c>
      <c r="J70" s="2" t="s">
        <v>15</v>
      </c>
    </row>
    <row r="71" spans="1:10" s="2" customFormat="1" ht="17" hidden="1">
      <c r="A71" s="2">
        <v>1</v>
      </c>
      <c r="B71" s="8" t="s">
        <v>26</v>
      </c>
      <c r="C71" s="8" t="s">
        <v>17</v>
      </c>
      <c r="D71" s="8" t="s">
        <v>22</v>
      </c>
      <c r="E71" s="8" t="s">
        <v>27</v>
      </c>
      <c r="J71" s="2" t="s">
        <v>15</v>
      </c>
    </row>
    <row r="72" spans="1:10" s="2" customFormat="1" ht="17" hidden="1">
      <c r="A72" s="2">
        <v>1</v>
      </c>
      <c r="B72" s="8" t="s">
        <v>98</v>
      </c>
      <c r="C72" s="8" t="s">
        <v>29</v>
      </c>
      <c r="D72" s="8" t="s">
        <v>30</v>
      </c>
      <c r="E72" s="8" t="s">
        <v>99</v>
      </c>
      <c r="J72" s="2" t="s">
        <v>15</v>
      </c>
    </row>
    <row r="73" spans="1:10" s="2" customFormat="1" ht="17" hidden="1">
      <c r="A73" s="2">
        <v>1</v>
      </c>
      <c r="B73" s="8" t="s">
        <v>100</v>
      </c>
      <c r="C73" s="8" t="s">
        <v>29</v>
      </c>
      <c r="D73" s="8" t="s">
        <v>30</v>
      </c>
      <c r="E73" s="8" t="s">
        <v>101</v>
      </c>
      <c r="J73" s="2" t="s">
        <v>15</v>
      </c>
    </row>
    <row r="74" spans="1:10" s="2" customFormat="1" ht="17" hidden="1">
      <c r="A74" s="2">
        <v>1</v>
      </c>
      <c r="B74" s="8" t="s">
        <v>102</v>
      </c>
      <c r="C74" s="8" t="s">
        <v>103</v>
      </c>
      <c r="D74" s="8" t="s">
        <v>30</v>
      </c>
      <c r="E74" s="16" t="s">
        <v>104</v>
      </c>
      <c r="J74" s="2" t="s">
        <v>15</v>
      </c>
    </row>
    <row r="75" spans="1:10" s="2" customFormat="1" ht="17" hidden="1">
      <c r="A75" s="2">
        <v>1</v>
      </c>
      <c r="B75" s="8" t="s">
        <v>32</v>
      </c>
      <c r="C75" s="8" t="s">
        <v>29</v>
      </c>
      <c r="D75" s="8" t="s">
        <v>30</v>
      </c>
      <c r="E75" s="8" t="s">
        <v>33</v>
      </c>
      <c r="J75" s="2" t="s">
        <v>15</v>
      </c>
    </row>
    <row r="76" spans="1:10" s="2" customFormat="1" ht="17" hidden="1">
      <c r="A76" s="2">
        <v>1</v>
      </c>
      <c r="B76" s="8" t="s">
        <v>81</v>
      </c>
      <c r="C76" s="8" t="s">
        <v>29</v>
      </c>
      <c r="D76" s="8" t="s">
        <v>30</v>
      </c>
      <c r="E76" s="8" t="s">
        <v>82</v>
      </c>
      <c r="J76" s="2" t="s">
        <v>15</v>
      </c>
    </row>
    <row r="77" spans="1:10" s="2" customFormat="1" ht="17" hidden="1">
      <c r="A77" s="2">
        <v>1</v>
      </c>
      <c r="B77" s="8" t="s">
        <v>75</v>
      </c>
      <c r="C77" s="8" t="s">
        <v>29</v>
      </c>
      <c r="D77" s="8" t="s">
        <v>30</v>
      </c>
      <c r="E77" s="8" t="s">
        <v>76</v>
      </c>
      <c r="J77" s="2" t="s">
        <v>15</v>
      </c>
    </row>
    <row r="78" spans="1:10" s="2" customFormat="1" ht="17" hidden="1">
      <c r="A78" s="2">
        <v>1</v>
      </c>
      <c r="B78" s="8" t="s">
        <v>105</v>
      </c>
      <c r="C78" s="8" t="s">
        <v>29</v>
      </c>
      <c r="D78" s="8" t="s">
        <v>30</v>
      </c>
      <c r="E78" s="8" t="s">
        <v>106</v>
      </c>
      <c r="J78" s="2" t="s">
        <v>15</v>
      </c>
    </row>
    <row r="79" spans="1:10" s="2" customFormat="1" ht="17" hidden="1">
      <c r="A79" s="2">
        <v>1</v>
      </c>
      <c r="B79" s="8" t="s">
        <v>107</v>
      </c>
      <c r="C79" s="8" t="s">
        <v>29</v>
      </c>
      <c r="D79" s="8" t="s">
        <v>30</v>
      </c>
      <c r="E79" s="8" t="s">
        <v>108</v>
      </c>
      <c r="J79" s="2" t="s">
        <v>15</v>
      </c>
    </row>
    <row r="80" spans="1:10" s="2" customFormat="1" ht="17" hidden="1">
      <c r="A80" s="2">
        <v>1</v>
      </c>
      <c r="B80" s="9"/>
      <c r="C80" s="10"/>
      <c r="D80" s="10"/>
      <c r="E80" s="13"/>
      <c r="J80" s="2" t="s">
        <v>15</v>
      </c>
    </row>
    <row r="81" spans="1:10" s="2" customFormat="1" ht="18.75" hidden="1" customHeight="1">
      <c r="A81" s="2">
        <v>2</v>
      </c>
      <c r="B81" s="11" t="s">
        <v>109</v>
      </c>
      <c r="C81" s="39" t="s">
        <v>110</v>
      </c>
      <c r="D81" s="39"/>
      <c r="E81" s="40"/>
      <c r="I81" s="2" t="s">
        <v>9</v>
      </c>
      <c r="J81" s="2" t="s">
        <v>9</v>
      </c>
    </row>
    <row r="82" spans="1:10" s="2" customFormat="1" ht="102" hidden="1" customHeight="1">
      <c r="A82" s="2">
        <v>2</v>
      </c>
      <c r="B82" s="36" t="s">
        <v>111</v>
      </c>
      <c r="C82" s="37"/>
      <c r="D82" s="37"/>
      <c r="E82" s="38"/>
      <c r="J82" s="2" t="s">
        <v>9</v>
      </c>
    </row>
    <row r="83" spans="1:10" s="2" customFormat="1" ht="15" hidden="1">
      <c r="A83" s="2">
        <v>1</v>
      </c>
      <c r="B83" s="7" t="s">
        <v>11</v>
      </c>
      <c r="C83" s="7" t="s">
        <v>12</v>
      </c>
      <c r="D83" s="7" t="s">
        <v>13</v>
      </c>
      <c r="E83" s="7" t="s">
        <v>14</v>
      </c>
      <c r="J83" s="2" t="s">
        <v>15</v>
      </c>
    </row>
    <row r="84" spans="1:10" s="2" customFormat="1" ht="17" hidden="1">
      <c r="A84" s="2">
        <v>1</v>
      </c>
      <c r="B84" s="8" t="s">
        <v>16</v>
      </c>
      <c r="C84" s="8" t="s">
        <v>17</v>
      </c>
      <c r="D84" s="8" t="s">
        <v>18</v>
      </c>
      <c r="E84" s="8" t="s">
        <v>19</v>
      </c>
      <c r="J84" s="2" t="s">
        <v>15</v>
      </c>
    </row>
    <row r="85" spans="1:10" s="2" customFormat="1" ht="17" hidden="1">
      <c r="A85" s="2">
        <v>1</v>
      </c>
      <c r="B85" s="8" t="s">
        <v>20</v>
      </c>
      <c r="C85" s="8" t="s">
        <v>21</v>
      </c>
      <c r="D85" s="8" t="s">
        <v>22</v>
      </c>
      <c r="E85" s="8" t="s">
        <v>23</v>
      </c>
      <c r="J85" s="2" t="s">
        <v>15</v>
      </c>
    </row>
    <row r="86" spans="1:10" s="2" customFormat="1" ht="17" hidden="1">
      <c r="A86" s="2">
        <v>1</v>
      </c>
      <c r="B86" s="8" t="s">
        <v>24</v>
      </c>
      <c r="C86" s="8" t="s">
        <v>21</v>
      </c>
      <c r="D86" s="8" t="s">
        <v>22</v>
      </c>
      <c r="E86" s="8" t="s">
        <v>25</v>
      </c>
      <c r="J86" s="2" t="s">
        <v>15</v>
      </c>
    </row>
    <row r="87" spans="1:10" s="2" customFormat="1" ht="17" hidden="1">
      <c r="A87" s="2">
        <v>1</v>
      </c>
      <c r="B87" s="8" t="s">
        <v>26</v>
      </c>
      <c r="C87" s="8" t="s">
        <v>17</v>
      </c>
      <c r="D87" s="8" t="s">
        <v>22</v>
      </c>
      <c r="E87" s="8" t="s">
        <v>27</v>
      </c>
      <c r="J87" s="2" t="s">
        <v>15</v>
      </c>
    </row>
    <row r="88" spans="1:10" s="2" customFormat="1" ht="17" hidden="1">
      <c r="A88" s="2">
        <v>1</v>
      </c>
      <c r="B88" s="8" t="s">
        <v>112</v>
      </c>
      <c r="C88" s="8" t="s">
        <v>57</v>
      </c>
      <c r="D88" s="8" t="s">
        <v>22</v>
      </c>
      <c r="E88" s="8" t="s">
        <v>113</v>
      </c>
      <c r="J88" s="2" t="s">
        <v>15</v>
      </c>
    </row>
    <row r="89" spans="1:10" s="2" customFormat="1" ht="17" hidden="1">
      <c r="A89" s="2">
        <v>1</v>
      </c>
      <c r="B89" s="8" t="s">
        <v>64</v>
      </c>
      <c r="C89" s="8" t="s">
        <v>29</v>
      </c>
      <c r="D89" s="8" t="s">
        <v>30</v>
      </c>
      <c r="E89" s="8" t="s">
        <v>65</v>
      </c>
      <c r="J89" s="2" t="s">
        <v>15</v>
      </c>
    </row>
    <row r="90" spans="1:10" s="2" customFormat="1" ht="17" hidden="1">
      <c r="A90" s="2">
        <v>1</v>
      </c>
      <c r="B90" s="8" t="s">
        <v>114</v>
      </c>
      <c r="C90" s="8" t="s">
        <v>29</v>
      </c>
      <c r="D90" s="8" t="s">
        <v>30</v>
      </c>
      <c r="E90" s="8" t="s">
        <v>115</v>
      </c>
      <c r="J90" s="2" t="s">
        <v>15</v>
      </c>
    </row>
    <row r="91" spans="1:10" s="2" customFormat="1" ht="17" hidden="1">
      <c r="A91" s="2">
        <v>1</v>
      </c>
      <c r="B91" s="8" t="s">
        <v>75</v>
      </c>
      <c r="C91" s="8" t="s">
        <v>29</v>
      </c>
      <c r="D91" s="8" t="s">
        <v>30</v>
      </c>
      <c r="E91" s="8" t="s">
        <v>76</v>
      </c>
      <c r="J91" s="2" t="s">
        <v>15</v>
      </c>
    </row>
    <row r="92" spans="1:10" s="2" customFormat="1" ht="17" hidden="1">
      <c r="A92" s="2">
        <v>1</v>
      </c>
      <c r="B92" s="8" t="s">
        <v>116</v>
      </c>
      <c r="C92" s="8" t="s">
        <v>29</v>
      </c>
      <c r="D92" s="8" t="s">
        <v>30</v>
      </c>
      <c r="E92" s="8" t="s">
        <v>117</v>
      </c>
      <c r="J92" s="2" t="s">
        <v>15</v>
      </c>
    </row>
    <row r="93" spans="1:10" s="2" customFormat="1" ht="17" hidden="1">
      <c r="A93" s="2">
        <v>1</v>
      </c>
      <c r="B93" s="8" t="s">
        <v>81</v>
      </c>
      <c r="C93" s="8" t="s">
        <v>29</v>
      </c>
      <c r="D93" s="8" t="s">
        <v>30</v>
      </c>
      <c r="E93" s="8" t="s">
        <v>82</v>
      </c>
      <c r="J93" s="2" t="s">
        <v>15</v>
      </c>
    </row>
    <row r="94" spans="1:10" s="2" customFormat="1" ht="17" hidden="1">
      <c r="A94" s="2">
        <v>1</v>
      </c>
      <c r="B94" s="8" t="s">
        <v>102</v>
      </c>
      <c r="C94" s="8" t="s">
        <v>103</v>
      </c>
      <c r="D94" s="8" t="s">
        <v>22</v>
      </c>
      <c r="E94" s="8" t="s">
        <v>118</v>
      </c>
      <c r="J94" s="2" t="s">
        <v>15</v>
      </c>
    </row>
    <row r="95" spans="1:10" s="2" customFormat="1" ht="17" hidden="1">
      <c r="A95" s="2">
        <v>1</v>
      </c>
      <c r="B95" s="9"/>
      <c r="C95" s="10"/>
      <c r="D95" s="10"/>
      <c r="E95" s="13"/>
      <c r="J95" s="2" t="s">
        <v>15</v>
      </c>
    </row>
    <row r="96" spans="1:10" s="2" customFormat="1" ht="18.75" hidden="1" customHeight="1">
      <c r="A96" s="2">
        <v>2</v>
      </c>
      <c r="B96" s="11" t="s">
        <v>119</v>
      </c>
      <c r="C96" s="39" t="s">
        <v>120</v>
      </c>
      <c r="D96" s="39"/>
      <c r="E96" s="40"/>
      <c r="I96" s="2" t="s">
        <v>9</v>
      </c>
      <c r="J96" s="2" t="s">
        <v>9</v>
      </c>
    </row>
    <row r="97" spans="1:10" s="2" customFormat="1" ht="100" hidden="1" customHeight="1">
      <c r="A97" s="2">
        <v>2</v>
      </c>
      <c r="B97" s="36" t="s">
        <v>121</v>
      </c>
      <c r="C97" s="37"/>
      <c r="D97" s="37"/>
      <c r="E97" s="38"/>
      <c r="J97" s="2" t="s">
        <v>9</v>
      </c>
    </row>
    <row r="98" spans="1:10" s="2" customFormat="1" ht="15" hidden="1">
      <c r="A98" s="2">
        <v>1</v>
      </c>
      <c r="B98" s="7" t="s">
        <v>11</v>
      </c>
      <c r="C98" s="7" t="s">
        <v>12</v>
      </c>
      <c r="D98" s="7" t="s">
        <v>13</v>
      </c>
      <c r="E98" s="7" t="s">
        <v>14</v>
      </c>
      <c r="J98" s="2" t="s">
        <v>15</v>
      </c>
    </row>
    <row r="99" spans="1:10" s="2" customFormat="1" ht="17" hidden="1">
      <c r="A99" s="2">
        <v>1</v>
      </c>
      <c r="B99" s="8" t="s">
        <v>16</v>
      </c>
      <c r="C99" s="8" t="s">
        <v>17</v>
      </c>
      <c r="D99" s="8" t="s">
        <v>18</v>
      </c>
      <c r="E99" s="8" t="s">
        <v>19</v>
      </c>
      <c r="J99" s="2" t="s">
        <v>15</v>
      </c>
    </row>
    <row r="100" spans="1:10" s="2" customFormat="1" ht="17" hidden="1">
      <c r="A100" s="2">
        <v>1</v>
      </c>
      <c r="B100" s="8" t="s">
        <v>20</v>
      </c>
      <c r="C100" s="8" t="s">
        <v>21</v>
      </c>
      <c r="D100" s="8" t="s">
        <v>22</v>
      </c>
      <c r="E100" s="8" t="s">
        <v>23</v>
      </c>
      <c r="J100" s="2" t="s">
        <v>15</v>
      </c>
    </row>
    <row r="101" spans="1:10" s="2" customFormat="1" ht="17" hidden="1">
      <c r="A101" s="2">
        <v>1</v>
      </c>
      <c r="B101" s="8" t="s">
        <v>24</v>
      </c>
      <c r="C101" s="8" t="s">
        <v>21</v>
      </c>
      <c r="D101" s="8" t="s">
        <v>22</v>
      </c>
      <c r="E101" s="8" t="s">
        <v>25</v>
      </c>
      <c r="J101" s="2" t="s">
        <v>15</v>
      </c>
    </row>
    <row r="102" spans="1:10" s="2" customFormat="1" ht="17" hidden="1">
      <c r="A102" s="2">
        <v>1</v>
      </c>
      <c r="B102" s="8" t="s">
        <v>26</v>
      </c>
      <c r="C102" s="8" t="s">
        <v>17</v>
      </c>
      <c r="D102" s="8" t="s">
        <v>22</v>
      </c>
      <c r="E102" s="8" t="s">
        <v>27</v>
      </c>
      <c r="J102" s="2" t="s">
        <v>15</v>
      </c>
    </row>
    <row r="103" spans="1:10" s="2" customFormat="1" ht="17" hidden="1">
      <c r="A103" s="2">
        <v>1</v>
      </c>
      <c r="B103" s="8" t="s">
        <v>122</v>
      </c>
      <c r="C103" s="8" t="s">
        <v>123</v>
      </c>
      <c r="D103" s="8" t="s">
        <v>30</v>
      </c>
      <c r="E103" s="8" t="s">
        <v>124</v>
      </c>
      <c r="J103" s="2" t="s">
        <v>15</v>
      </c>
    </row>
    <row r="104" spans="1:10" s="2" customFormat="1" ht="17" hidden="1">
      <c r="A104" s="2">
        <v>1</v>
      </c>
      <c r="B104" s="8" t="s">
        <v>125</v>
      </c>
      <c r="C104" s="8" t="s">
        <v>123</v>
      </c>
      <c r="D104" s="8" t="s">
        <v>30</v>
      </c>
      <c r="E104" s="8" t="s">
        <v>126</v>
      </c>
      <c r="J104" s="2" t="s">
        <v>15</v>
      </c>
    </row>
    <row r="105" spans="1:10" s="2" customFormat="1" ht="17" hidden="1">
      <c r="A105" s="2">
        <v>1</v>
      </c>
      <c r="B105" s="8" t="s">
        <v>127</v>
      </c>
      <c r="C105" s="8" t="s">
        <v>128</v>
      </c>
      <c r="D105" s="8" t="s">
        <v>30</v>
      </c>
      <c r="E105" s="8" t="s">
        <v>129</v>
      </c>
      <c r="J105" s="2" t="s">
        <v>15</v>
      </c>
    </row>
    <row r="106" spans="1:10" s="2" customFormat="1" ht="17" hidden="1">
      <c r="A106" s="2">
        <v>1</v>
      </c>
      <c r="B106" s="8" t="s">
        <v>130</v>
      </c>
      <c r="C106" s="8" t="s">
        <v>17</v>
      </c>
      <c r="D106" s="8" t="s">
        <v>30</v>
      </c>
      <c r="E106" s="8" t="s">
        <v>131</v>
      </c>
      <c r="J106" s="2" t="s">
        <v>15</v>
      </c>
    </row>
    <row r="107" spans="1:10" s="2" customFormat="1" ht="17" hidden="1">
      <c r="A107" s="2">
        <v>1</v>
      </c>
      <c r="B107" s="8" t="s">
        <v>132</v>
      </c>
      <c r="C107" s="8" t="s">
        <v>133</v>
      </c>
      <c r="D107" s="8" t="s">
        <v>30</v>
      </c>
      <c r="E107" s="8" t="s">
        <v>134</v>
      </c>
      <c r="J107" s="2" t="s">
        <v>15</v>
      </c>
    </row>
    <row r="108" spans="1:10" s="2" customFormat="1" ht="17" hidden="1">
      <c r="A108" s="2">
        <v>1</v>
      </c>
      <c r="B108" s="8" t="s">
        <v>135</v>
      </c>
      <c r="C108" s="8" t="s">
        <v>123</v>
      </c>
      <c r="D108" s="8" t="s">
        <v>30</v>
      </c>
      <c r="E108" s="8" t="s">
        <v>136</v>
      </c>
      <c r="J108" s="2" t="s">
        <v>15</v>
      </c>
    </row>
    <row r="109" spans="1:10" s="2" customFormat="1" ht="17" hidden="1">
      <c r="A109" s="2">
        <v>1</v>
      </c>
      <c r="B109" s="8" t="s">
        <v>32</v>
      </c>
      <c r="C109" s="8" t="s">
        <v>17</v>
      </c>
      <c r="D109" s="8" t="s">
        <v>22</v>
      </c>
      <c r="E109" s="8" t="s">
        <v>33</v>
      </c>
      <c r="J109" s="2" t="s">
        <v>15</v>
      </c>
    </row>
    <row r="110" spans="1:10" s="2" customFormat="1" ht="17" hidden="1">
      <c r="A110" s="2">
        <v>1</v>
      </c>
      <c r="B110" s="8" t="s">
        <v>137</v>
      </c>
      <c r="C110" s="8" t="s">
        <v>29</v>
      </c>
      <c r="D110" s="8" t="s">
        <v>30</v>
      </c>
      <c r="E110" s="8" t="s">
        <v>138</v>
      </c>
      <c r="J110" s="2" t="s">
        <v>15</v>
      </c>
    </row>
    <row r="111" spans="1:10" s="2" customFormat="1" ht="17" hidden="1">
      <c r="A111" s="2">
        <v>1</v>
      </c>
      <c r="B111" s="8" t="s">
        <v>139</v>
      </c>
      <c r="C111" s="8" t="s">
        <v>29</v>
      </c>
      <c r="D111" s="8" t="s">
        <v>30</v>
      </c>
      <c r="E111" s="8" t="s">
        <v>140</v>
      </c>
      <c r="J111" s="2" t="s">
        <v>15</v>
      </c>
    </row>
    <row r="112" spans="1:10" s="2" customFormat="1" ht="17" hidden="1">
      <c r="A112" s="2">
        <v>1</v>
      </c>
      <c r="B112" s="8" t="s">
        <v>141</v>
      </c>
      <c r="C112" s="8" t="s">
        <v>29</v>
      </c>
      <c r="D112" s="8" t="s">
        <v>30</v>
      </c>
      <c r="E112" s="8" t="s">
        <v>142</v>
      </c>
      <c r="J112" s="2" t="s">
        <v>15</v>
      </c>
    </row>
    <row r="113" spans="1:10" s="2" customFormat="1" ht="17" hidden="1">
      <c r="A113" s="2">
        <v>1</v>
      </c>
      <c r="B113" s="8" t="s">
        <v>143</v>
      </c>
      <c r="C113" s="8" t="s">
        <v>29</v>
      </c>
      <c r="D113" s="8" t="s">
        <v>30</v>
      </c>
      <c r="E113" s="8" t="s">
        <v>144</v>
      </c>
      <c r="J113" s="2" t="s">
        <v>15</v>
      </c>
    </row>
    <row r="114" spans="1:10" s="2" customFormat="1" ht="17" hidden="1">
      <c r="A114" s="2">
        <v>1</v>
      </c>
      <c r="B114" s="8" t="s">
        <v>145</v>
      </c>
      <c r="C114" s="8" t="s">
        <v>29</v>
      </c>
      <c r="D114" s="8" t="s">
        <v>30</v>
      </c>
      <c r="E114" s="8" t="s">
        <v>146</v>
      </c>
      <c r="J114" s="2" t="s">
        <v>15</v>
      </c>
    </row>
    <row r="115" spans="1:10" s="2" customFormat="1" ht="17" hidden="1">
      <c r="A115" s="2">
        <v>1</v>
      </c>
      <c r="B115" s="8" t="s">
        <v>147</v>
      </c>
      <c r="C115" s="8" t="s">
        <v>123</v>
      </c>
      <c r="D115" s="8" t="s">
        <v>30</v>
      </c>
      <c r="E115" s="8" t="s">
        <v>148</v>
      </c>
      <c r="J115" s="2" t="s">
        <v>15</v>
      </c>
    </row>
    <row r="116" spans="1:10" s="2" customFormat="1" ht="17" hidden="1">
      <c r="A116" s="2">
        <v>1</v>
      </c>
      <c r="B116" s="8" t="s">
        <v>149</v>
      </c>
      <c r="C116" s="8" t="s">
        <v>29</v>
      </c>
      <c r="D116" s="8" t="s">
        <v>30</v>
      </c>
      <c r="E116" s="8" t="s">
        <v>150</v>
      </c>
      <c r="J116" s="2" t="s">
        <v>15</v>
      </c>
    </row>
    <row r="117" spans="1:10" s="2" customFormat="1" ht="17" hidden="1">
      <c r="A117" s="2">
        <v>1</v>
      </c>
      <c r="B117" s="9"/>
      <c r="C117" s="10"/>
      <c r="D117" s="10"/>
      <c r="E117" s="13"/>
      <c r="J117" s="2" t="s">
        <v>15</v>
      </c>
    </row>
    <row r="118" spans="1:10" s="2" customFormat="1" ht="18.75" hidden="1" customHeight="1">
      <c r="A118" s="2">
        <v>2</v>
      </c>
      <c r="B118" s="11" t="s">
        <v>151</v>
      </c>
      <c r="C118" s="39" t="s">
        <v>152</v>
      </c>
      <c r="D118" s="39"/>
      <c r="E118" s="40"/>
      <c r="I118" s="2" t="s">
        <v>9</v>
      </c>
      <c r="J118" s="2" t="s">
        <v>9</v>
      </c>
    </row>
    <row r="119" spans="1:10" s="2" customFormat="1" ht="120" hidden="1" customHeight="1">
      <c r="A119" s="2">
        <v>2</v>
      </c>
      <c r="B119" s="36" t="s">
        <v>153</v>
      </c>
      <c r="C119" s="37"/>
      <c r="D119" s="37"/>
      <c r="E119" s="38"/>
      <c r="J119" s="2" t="s">
        <v>9</v>
      </c>
    </row>
    <row r="120" spans="1:10" s="2" customFormat="1" ht="15" hidden="1">
      <c r="A120" s="2">
        <v>1</v>
      </c>
      <c r="B120" s="7" t="s">
        <v>11</v>
      </c>
      <c r="C120" s="7" t="s">
        <v>12</v>
      </c>
      <c r="D120" s="7" t="s">
        <v>13</v>
      </c>
      <c r="E120" s="7" t="s">
        <v>14</v>
      </c>
      <c r="J120" s="2" t="s">
        <v>15</v>
      </c>
    </row>
    <row r="121" spans="1:10" s="2" customFormat="1" ht="17" hidden="1">
      <c r="A121" s="2">
        <v>1</v>
      </c>
      <c r="B121" s="8" t="s">
        <v>16</v>
      </c>
      <c r="C121" s="8" t="s">
        <v>17</v>
      </c>
      <c r="D121" s="8" t="s">
        <v>18</v>
      </c>
      <c r="E121" s="8" t="s">
        <v>19</v>
      </c>
      <c r="J121" s="2" t="s">
        <v>15</v>
      </c>
    </row>
    <row r="122" spans="1:10" s="2" customFormat="1" ht="17" hidden="1">
      <c r="A122" s="2">
        <v>1</v>
      </c>
      <c r="B122" s="8" t="s">
        <v>20</v>
      </c>
      <c r="C122" s="8" t="s">
        <v>21</v>
      </c>
      <c r="D122" s="8" t="s">
        <v>22</v>
      </c>
      <c r="E122" s="8" t="s">
        <v>23</v>
      </c>
      <c r="J122" s="2" t="s">
        <v>15</v>
      </c>
    </row>
    <row r="123" spans="1:10" s="2" customFormat="1" ht="17" hidden="1">
      <c r="A123" s="2">
        <v>1</v>
      </c>
      <c r="B123" s="8" t="s">
        <v>24</v>
      </c>
      <c r="C123" s="8" t="s">
        <v>21</v>
      </c>
      <c r="D123" s="8" t="s">
        <v>22</v>
      </c>
      <c r="E123" s="8" t="s">
        <v>25</v>
      </c>
      <c r="J123" s="2" t="s">
        <v>15</v>
      </c>
    </row>
    <row r="124" spans="1:10" s="2" customFormat="1" ht="17" hidden="1">
      <c r="A124" s="2">
        <v>1</v>
      </c>
      <c r="B124" s="8" t="s">
        <v>26</v>
      </c>
      <c r="C124" s="8" t="s">
        <v>17</v>
      </c>
      <c r="D124" s="8" t="s">
        <v>22</v>
      </c>
      <c r="E124" s="8" t="s">
        <v>27</v>
      </c>
      <c r="J124" s="2" t="s">
        <v>15</v>
      </c>
    </row>
    <row r="125" spans="1:10" s="2" customFormat="1" ht="17" hidden="1">
      <c r="A125" s="2">
        <v>1</v>
      </c>
      <c r="B125" s="8" t="s">
        <v>154</v>
      </c>
      <c r="C125" s="8" t="s">
        <v>29</v>
      </c>
      <c r="D125" s="8" t="s">
        <v>30</v>
      </c>
      <c r="E125" s="8" t="s">
        <v>155</v>
      </c>
      <c r="J125" s="2" t="s">
        <v>15</v>
      </c>
    </row>
    <row r="126" spans="1:10" s="2" customFormat="1" ht="17" hidden="1">
      <c r="A126" s="2">
        <v>1</v>
      </c>
      <c r="B126" s="8" t="s">
        <v>156</v>
      </c>
      <c r="C126" s="8" t="s">
        <v>21</v>
      </c>
      <c r="D126" s="8" t="s">
        <v>30</v>
      </c>
      <c r="E126" s="8" t="s">
        <v>157</v>
      </c>
      <c r="J126" s="2" t="s">
        <v>15</v>
      </c>
    </row>
    <row r="127" spans="1:10" s="2" customFormat="1" ht="17" hidden="1">
      <c r="A127" s="2">
        <v>1</v>
      </c>
      <c r="B127" s="8" t="s">
        <v>127</v>
      </c>
      <c r="C127" s="8" t="s">
        <v>158</v>
      </c>
      <c r="D127" s="8" t="s">
        <v>30</v>
      </c>
      <c r="E127" s="8" t="s">
        <v>159</v>
      </c>
      <c r="J127" s="2" t="s">
        <v>15</v>
      </c>
    </row>
    <row r="128" spans="1:10" s="2" customFormat="1" ht="17" hidden="1">
      <c r="A128" s="2">
        <v>1</v>
      </c>
      <c r="B128" s="8" t="s">
        <v>160</v>
      </c>
      <c r="C128" s="8" t="s">
        <v>21</v>
      </c>
      <c r="D128" s="8" t="s">
        <v>30</v>
      </c>
      <c r="E128" s="8" t="s">
        <v>161</v>
      </c>
      <c r="J128" s="2" t="s">
        <v>15</v>
      </c>
    </row>
    <row r="129" spans="1:10" s="2" customFormat="1" ht="17" hidden="1">
      <c r="A129" s="2">
        <v>1</v>
      </c>
      <c r="B129" s="8" t="s">
        <v>162</v>
      </c>
      <c r="C129" s="8" t="s">
        <v>29</v>
      </c>
      <c r="D129" s="8" t="s">
        <v>30</v>
      </c>
      <c r="E129" s="8" t="s">
        <v>163</v>
      </c>
      <c r="J129" s="2" t="s">
        <v>15</v>
      </c>
    </row>
    <row r="130" spans="1:10" s="2" customFormat="1" ht="17" hidden="1">
      <c r="A130" s="2">
        <v>1</v>
      </c>
      <c r="B130" s="8" t="s">
        <v>164</v>
      </c>
      <c r="C130" s="8" t="s">
        <v>29</v>
      </c>
      <c r="D130" s="8" t="s">
        <v>30</v>
      </c>
      <c r="E130" s="8" t="s">
        <v>51</v>
      </c>
      <c r="J130" s="2" t="s">
        <v>15</v>
      </c>
    </row>
    <row r="131" spans="1:10" s="2" customFormat="1" ht="17" hidden="1">
      <c r="A131" s="2">
        <v>1</v>
      </c>
      <c r="B131" s="8" t="s">
        <v>165</v>
      </c>
      <c r="C131" s="8" t="s">
        <v>29</v>
      </c>
      <c r="D131" s="8" t="s">
        <v>30</v>
      </c>
      <c r="E131" s="8" t="s">
        <v>166</v>
      </c>
      <c r="J131" s="2" t="s">
        <v>15</v>
      </c>
    </row>
    <row r="132" spans="1:10" s="2" customFormat="1" ht="17" hidden="1">
      <c r="A132" s="2">
        <v>1</v>
      </c>
      <c r="B132" s="8" t="s">
        <v>167</v>
      </c>
      <c r="C132" s="8" t="s">
        <v>103</v>
      </c>
      <c r="D132" s="8" t="s">
        <v>30</v>
      </c>
      <c r="E132" s="8" t="s">
        <v>168</v>
      </c>
      <c r="J132" s="2" t="s">
        <v>15</v>
      </c>
    </row>
    <row r="133" spans="1:10" s="2" customFormat="1" ht="17" hidden="1">
      <c r="A133" s="2">
        <v>1</v>
      </c>
      <c r="B133" s="8" t="s">
        <v>85</v>
      </c>
      <c r="C133" s="8" t="s">
        <v>29</v>
      </c>
      <c r="D133" s="8" t="s">
        <v>30</v>
      </c>
      <c r="E133" s="8" t="s">
        <v>86</v>
      </c>
      <c r="J133" s="2" t="s">
        <v>15</v>
      </c>
    </row>
    <row r="134" spans="1:10" s="2" customFormat="1" ht="17" hidden="1">
      <c r="A134" s="2">
        <v>1</v>
      </c>
      <c r="B134" s="8" t="s">
        <v>169</v>
      </c>
      <c r="C134" s="8" t="s">
        <v>29</v>
      </c>
      <c r="D134" s="8" t="s">
        <v>30</v>
      </c>
      <c r="E134" s="8" t="s">
        <v>170</v>
      </c>
      <c r="J134" s="2" t="s">
        <v>15</v>
      </c>
    </row>
    <row r="135" spans="1:10" s="2" customFormat="1" ht="17" hidden="1">
      <c r="A135" s="2">
        <v>1</v>
      </c>
      <c r="B135" s="8" t="s">
        <v>171</v>
      </c>
      <c r="C135" s="8" t="s">
        <v>29</v>
      </c>
      <c r="D135" s="8" t="s">
        <v>30</v>
      </c>
      <c r="E135" s="8" t="s">
        <v>172</v>
      </c>
      <c r="J135" s="2" t="s">
        <v>15</v>
      </c>
    </row>
    <row r="136" spans="1:10" s="2" customFormat="1" ht="17" hidden="1">
      <c r="A136" s="2">
        <v>1</v>
      </c>
      <c r="B136" s="8" t="s">
        <v>173</v>
      </c>
      <c r="C136" s="8" t="s">
        <v>21</v>
      </c>
      <c r="D136" s="8" t="s">
        <v>30</v>
      </c>
      <c r="E136" s="8" t="s">
        <v>174</v>
      </c>
      <c r="J136" s="2" t="s">
        <v>15</v>
      </c>
    </row>
    <row r="137" spans="1:10" s="2" customFormat="1" ht="17" hidden="1">
      <c r="A137" s="2">
        <v>1</v>
      </c>
      <c r="B137" s="8" t="s">
        <v>175</v>
      </c>
      <c r="C137" s="8" t="s">
        <v>103</v>
      </c>
      <c r="D137" s="8" t="s">
        <v>30</v>
      </c>
      <c r="E137" s="8" t="s">
        <v>176</v>
      </c>
      <c r="J137" s="2" t="s">
        <v>15</v>
      </c>
    </row>
    <row r="138" spans="1:10" s="2" customFormat="1" ht="17" hidden="1">
      <c r="A138" s="2">
        <v>1</v>
      </c>
      <c r="B138" s="8" t="s">
        <v>177</v>
      </c>
      <c r="C138" s="8" t="s">
        <v>21</v>
      </c>
      <c r="D138" s="8" t="s">
        <v>30</v>
      </c>
      <c r="E138" s="8" t="s">
        <v>178</v>
      </c>
      <c r="J138" s="2" t="s">
        <v>15</v>
      </c>
    </row>
    <row r="139" spans="1:10" s="2" customFormat="1" ht="17" hidden="1">
      <c r="A139" s="2">
        <v>1</v>
      </c>
      <c r="B139" s="8" t="s">
        <v>179</v>
      </c>
      <c r="C139" s="8" t="s">
        <v>29</v>
      </c>
      <c r="D139" s="8" t="s">
        <v>30</v>
      </c>
      <c r="E139" s="8" t="s">
        <v>180</v>
      </c>
      <c r="J139" s="2" t="s">
        <v>15</v>
      </c>
    </row>
    <row r="140" spans="1:10" s="2" customFormat="1" ht="17" hidden="1">
      <c r="A140" s="2">
        <v>1</v>
      </c>
      <c r="B140" s="8" t="s">
        <v>181</v>
      </c>
      <c r="C140" s="8" t="s">
        <v>29</v>
      </c>
      <c r="D140" s="8" t="s">
        <v>30</v>
      </c>
      <c r="E140" s="8" t="s">
        <v>33</v>
      </c>
      <c r="J140" s="2" t="s">
        <v>15</v>
      </c>
    </row>
    <row r="141" spans="1:10" s="2" customFormat="1" ht="17" hidden="1">
      <c r="A141" s="2">
        <v>1</v>
      </c>
      <c r="B141" s="8" t="s">
        <v>182</v>
      </c>
      <c r="C141" s="8" t="s">
        <v>29</v>
      </c>
      <c r="D141" s="8" t="s">
        <v>30</v>
      </c>
      <c r="E141" s="8" t="s">
        <v>183</v>
      </c>
      <c r="J141" s="2" t="s">
        <v>15</v>
      </c>
    </row>
    <row r="142" spans="1:10" s="2" customFormat="1" ht="17" hidden="1">
      <c r="A142" s="2">
        <v>1</v>
      </c>
      <c r="B142" s="8" t="s">
        <v>184</v>
      </c>
      <c r="C142" s="8" t="s">
        <v>29</v>
      </c>
      <c r="D142" s="8" t="s">
        <v>30</v>
      </c>
      <c r="E142" s="8" t="s">
        <v>185</v>
      </c>
      <c r="J142" s="2" t="s">
        <v>15</v>
      </c>
    </row>
    <row r="143" spans="1:10" s="2" customFormat="1" ht="17" hidden="1">
      <c r="A143" s="2">
        <v>1</v>
      </c>
      <c r="B143" s="8" t="s">
        <v>186</v>
      </c>
      <c r="C143" s="8" t="s">
        <v>29</v>
      </c>
      <c r="D143" s="8" t="s">
        <v>30</v>
      </c>
      <c r="E143" s="8" t="s">
        <v>187</v>
      </c>
      <c r="J143" s="2" t="s">
        <v>15</v>
      </c>
    </row>
    <row r="144" spans="1:10" s="2" customFormat="1" ht="17" hidden="1">
      <c r="A144" s="2">
        <v>1</v>
      </c>
      <c r="B144" s="8" t="s">
        <v>87</v>
      </c>
      <c r="C144" s="8" t="s">
        <v>29</v>
      </c>
      <c r="D144" s="8" t="s">
        <v>30</v>
      </c>
      <c r="E144" s="8" t="s">
        <v>88</v>
      </c>
      <c r="J144" s="2" t="s">
        <v>15</v>
      </c>
    </row>
    <row r="145" spans="1:10" s="2" customFormat="1" ht="17" hidden="1">
      <c r="A145" s="2">
        <v>1</v>
      </c>
      <c r="B145" s="8" t="s">
        <v>188</v>
      </c>
      <c r="C145" s="8" t="s">
        <v>21</v>
      </c>
      <c r="D145" s="8" t="s">
        <v>30</v>
      </c>
      <c r="E145" s="8" t="s">
        <v>189</v>
      </c>
      <c r="J145" s="2" t="s">
        <v>15</v>
      </c>
    </row>
    <row r="146" spans="1:10" s="2" customFormat="1" ht="17" hidden="1">
      <c r="A146" s="2">
        <v>1</v>
      </c>
      <c r="B146" s="8" t="s">
        <v>190</v>
      </c>
      <c r="C146" s="8" t="s">
        <v>103</v>
      </c>
      <c r="D146" s="8" t="s">
        <v>30</v>
      </c>
      <c r="E146" s="8" t="s">
        <v>191</v>
      </c>
      <c r="J146" s="2" t="s">
        <v>15</v>
      </c>
    </row>
    <row r="147" spans="1:10" s="2" customFormat="1" ht="17" hidden="1">
      <c r="A147" s="2">
        <v>1</v>
      </c>
      <c r="B147" s="8" t="s">
        <v>50</v>
      </c>
      <c r="C147" s="8" t="s">
        <v>29</v>
      </c>
      <c r="D147" s="8" t="s">
        <v>30</v>
      </c>
      <c r="E147" s="8" t="s">
        <v>51</v>
      </c>
      <c r="J147" s="2" t="s">
        <v>15</v>
      </c>
    </row>
    <row r="148" spans="1:10" s="2" customFormat="1" ht="17" hidden="1">
      <c r="A148" s="2">
        <v>1</v>
      </c>
      <c r="B148" s="8" t="s">
        <v>192</v>
      </c>
      <c r="C148" s="8" t="s">
        <v>29</v>
      </c>
      <c r="D148" s="8" t="s">
        <v>30</v>
      </c>
      <c r="E148" s="8" t="s">
        <v>193</v>
      </c>
      <c r="J148" s="2" t="s">
        <v>15</v>
      </c>
    </row>
    <row r="149" spans="1:10" s="2" customFormat="1" ht="17" hidden="1">
      <c r="A149" s="2">
        <v>1</v>
      </c>
      <c r="B149" s="8" t="s">
        <v>194</v>
      </c>
      <c r="C149" s="8" t="s">
        <v>29</v>
      </c>
      <c r="D149" s="8" t="s">
        <v>30</v>
      </c>
      <c r="E149" s="8" t="s">
        <v>195</v>
      </c>
      <c r="J149" s="2" t="s">
        <v>15</v>
      </c>
    </row>
    <row r="150" spans="1:10" s="2" customFormat="1" ht="17" hidden="1">
      <c r="A150" s="2">
        <v>1</v>
      </c>
      <c r="B150" s="8" t="s">
        <v>196</v>
      </c>
      <c r="C150" s="8" t="s">
        <v>29</v>
      </c>
      <c r="D150" s="8" t="s">
        <v>30</v>
      </c>
      <c r="E150" s="8" t="s">
        <v>197</v>
      </c>
      <c r="J150" s="2" t="s">
        <v>15</v>
      </c>
    </row>
    <row r="151" spans="1:10" s="2" customFormat="1" ht="17" hidden="1">
      <c r="A151" s="2">
        <v>1</v>
      </c>
      <c r="B151" s="8" t="s">
        <v>198</v>
      </c>
      <c r="C151" s="8" t="s">
        <v>29</v>
      </c>
      <c r="D151" s="8" t="s">
        <v>30</v>
      </c>
      <c r="E151" s="8" t="s">
        <v>199</v>
      </c>
      <c r="J151" s="2" t="s">
        <v>15</v>
      </c>
    </row>
    <row r="152" spans="1:10" s="2" customFormat="1" ht="17" hidden="1">
      <c r="A152" s="2">
        <v>1</v>
      </c>
      <c r="B152" s="8" t="s">
        <v>200</v>
      </c>
      <c r="C152" s="8" t="s">
        <v>21</v>
      </c>
      <c r="D152" s="8" t="s">
        <v>30</v>
      </c>
      <c r="E152" s="8" t="s">
        <v>201</v>
      </c>
      <c r="J152" s="2" t="s">
        <v>15</v>
      </c>
    </row>
    <row r="153" spans="1:10" s="2" customFormat="1" ht="17" hidden="1">
      <c r="A153" s="2">
        <v>1</v>
      </c>
      <c r="B153" s="8" t="s">
        <v>202</v>
      </c>
      <c r="C153" s="8" t="s">
        <v>21</v>
      </c>
      <c r="D153" s="8" t="s">
        <v>30</v>
      </c>
      <c r="E153" s="8" t="s">
        <v>203</v>
      </c>
      <c r="J153" s="2" t="s">
        <v>15</v>
      </c>
    </row>
    <row r="154" spans="1:10" s="2" customFormat="1" ht="17" hidden="1">
      <c r="A154" s="2">
        <v>1</v>
      </c>
      <c r="B154" s="8" t="s">
        <v>204</v>
      </c>
      <c r="C154" s="8" t="s">
        <v>123</v>
      </c>
      <c r="D154" s="8" t="s">
        <v>30</v>
      </c>
      <c r="E154" s="8" t="s">
        <v>205</v>
      </c>
      <c r="J154" s="2" t="s">
        <v>15</v>
      </c>
    </row>
    <row r="155" spans="1:10" s="2" customFormat="1" ht="17" hidden="1">
      <c r="A155" s="2">
        <v>1</v>
      </c>
      <c r="B155" s="8" t="s">
        <v>206</v>
      </c>
      <c r="C155" s="8" t="s">
        <v>123</v>
      </c>
      <c r="D155" s="8" t="s">
        <v>30</v>
      </c>
      <c r="E155" s="8" t="s">
        <v>207</v>
      </c>
      <c r="J155" s="2" t="s">
        <v>15</v>
      </c>
    </row>
    <row r="156" spans="1:10" s="2" customFormat="1" ht="17" hidden="1">
      <c r="A156" s="2">
        <v>1</v>
      </c>
      <c r="B156" s="8" t="s">
        <v>208</v>
      </c>
      <c r="C156" s="8" t="s">
        <v>123</v>
      </c>
      <c r="D156" s="8" t="s">
        <v>30</v>
      </c>
      <c r="E156" s="8" t="s">
        <v>209</v>
      </c>
      <c r="J156" s="2" t="s">
        <v>15</v>
      </c>
    </row>
    <row r="157" spans="1:10" s="2" customFormat="1" ht="17" hidden="1">
      <c r="A157" s="2">
        <v>1</v>
      </c>
      <c r="B157" s="8" t="s">
        <v>210</v>
      </c>
      <c r="C157" s="8" t="s">
        <v>123</v>
      </c>
      <c r="D157" s="8" t="s">
        <v>30</v>
      </c>
      <c r="E157" s="8" t="s">
        <v>211</v>
      </c>
      <c r="J157" s="2" t="s">
        <v>15</v>
      </c>
    </row>
    <row r="158" spans="1:10" s="2" customFormat="1" ht="17" hidden="1">
      <c r="A158" s="2">
        <v>1</v>
      </c>
      <c r="B158" s="8" t="s">
        <v>212</v>
      </c>
      <c r="C158" s="8" t="s">
        <v>123</v>
      </c>
      <c r="D158" s="8" t="s">
        <v>30</v>
      </c>
      <c r="E158" s="8" t="s">
        <v>213</v>
      </c>
      <c r="J158" s="2" t="s">
        <v>15</v>
      </c>
    </row>
    <row r="159" spans="1:10" s="2" customFormat="1" ht="17" hidden="1">
      <c r="A159" s="2">
        <v>1</v>
      </c>
      <c r="B159" s="8" t="s">
        <v>214</v>
      </c>
      <c r="C159" s="8" t="s">
        <v>123</v>
      </c>
      <c r="D159" s="8" t="s">
        <v>30</v>
      </c>
      <c r="E159" s="8" t="s">
        <v>215</v>
      </c>
      <c r="J159" s="2" t="s">
        <v>15</v>
      </c>
    </row>
    <row r="160" spans="1:10" s="2" customFormat="1" ht="17" hidden="1">
      <c r="A160" s="2">
        <v>1</v>
      </c>
      <c r="B160" s="8" t="s">
        <v>216</v>
      </c>
      <c r="C160" s="8" t="s">
        <v>123</v>
      </c>
      <c r="D160" s="8" t="s">
        <v>30</v>
      </c>
      <c r="E160" s="8" t="s">
        <v>217</v>
      </c>
      <c r="J160" s="2" t="s">
        <v>15</v>
      </c>
    </row>
    <row r="161" spans="1:10" s="2" customFormat="1" ht="17" hidden="1">
      <c r="A161" s="2">
        <v>1</v>
      </c>
      <c r="B161" s="8" t="s">
        <v>218</v>
      </c>
      <c r="C161" s="8" t="s">
        <v>123</v>
      </c>
      <c r="D161" s="8" t="s">
        <v>30</v>
      </c>
      <c r="E161" s="8" t="s">
        <v>219</v>
      </c>
      <c r="J161" s="2" t="s">
        <v>15</v>
      </c>
    </row>
    <row r="162" spans="1:10" s="2" customFormat="1" ht="17" hidden="1">
      <c r="A162" s="2">
        <v>1</v>
      </c>
      <c r="B162" s="8" t="s">
        <v>220</v>
      </c>
      <c r="C162" s="8" t="s">
        <v>21</v>
      </c>
      <c r="D162" s="8" t="s">
        <v>30</v>
      </c>
      <c r="E162" s="8" t="s">
        <v>221</v>
      </c>
      <c r="J162" s="2" t="s">
        <v>15</v>
      </c>
    </row>
    <row r="163" spans="1:10" s="2" customFormat="1" ht="17" hidden="1">
      <c r="A163" s="2">
        <v>1</v>
      </c>
      <c r="B163" s="8" t="s">
        <v>222</v>
      </c>
      <c r="C163" s="8" t="s">
        <v>21</v>
      </c>
      <c r="D163" s="8" t="s">
        <v>30</v>
      </c>
      <c r="E163" s="8" t="s">
        <v>223</v>
      </c>
      <c r="J163" s="2" t="s">
        <v>15</v>
      </c>
    </row>
    <row r="164" spans="1:10" s="2" customFormat="1" ht="17" hidden="1">
      <c r="A164" s="2">
        <v>1</v>
      </c>
      <c r="B164" s="8" t="s">
        <v>224</v>
      </c>
      <c r="C164" s="8" t="s">
        <v>21</v>
      </c>
      <c r="D164" s="8" t="s">
        <v>30</v>
      </c>
      <c r="E164" s="8" t="s">
        <v>225</v>
      </c>
      <c r="J164" s="2" t="s">
        <v>15</v>
      </c>
    </row>
    <row r="165" spans="1:10" s="2" customFormat="1" ht="17" hidden="1">
      <c r="A165" s="2">
        <v>1</v>
      </c>
      <c r="B165" s="8" t="s">
        <v>226</v>
      </c>
      <c r="C165" s="8" t="s">
        <v>29</v>
      </c>
      <c r="D165" s="8" t="s">
        <v>30</v>
      </c>
      <c r="E165" s="8" t="s">
        <v>227</v>
      </c>
      <c r="J165" s="2" t="s">
        <v>15</v>
      </c>
    </row>
    <row r="166" spans="1:10" s="2" customFormat="1" ht="17" hidden="1">
      <c r="A166" s="2">
        <v>1</v>
      </c>
      <c r="B166" s="8" t="s">
        <v>228</v>
      </c>
      <c r="C166" s="8" t="s">
        <v>29</v>
      </c>
      <c r="D166" s="8" t="s">
        <v>30</v>
      </c>
      <c r="E166" s="8" t="s">
        <v>229</v>
      </c>
      <c r="J166" s="2" t="s">
        <v>15</v>
      </c>
    </row>
    <row r="167" spans="1:10" s="2" customFormat="1" ht="17" hidden="1">
      <c r="A167" s="2">
        <v>1</v>
      </c>
      <c r="B167" s="8" t="s">
        <v>230</v>
      </c>
      <c r="C167" s="8" t="s">
        <v>29</v>
      </c>
      <c r="D167" s="8" t="s">
        <v>30</v>
      </c>
      <c r="E167" s="8" t="s">
        <v>231</v>
      </c>
      <c r="J167" s="2" t="s">
        <v>15</v>
      </c>
    </row>
    <row r="168" spans="1:10" s="2" customFormat="1" ht="17" hidden="1">
      <c r="A168" s="2">
        <v>1</v>
      </c>
      <c r="B168" s="8" t="s">
        <v>232</v>
      </c>
      <c r="C168" s="8" t="s">
        <v>29</v>
      </c>
      <c r="D168" s="8" t="s">
        <v>30</v>
      </c>
      <c r="E168" s="8" t="s">
        <v>233</v>
      </c>
      <c r="J168" s="2" t="s">
        <v>15</v>
      </c>
    </row>
    <row r="169" spans="1:10" s="2" customFormat="1" ht="17" hidden="1">
      <c r="A169" s="2">
        <v>1</v>
      </c>
      <c r="B169" s="8" t="s">
        <v>234</v>
      </c>
      <c r="C169" s="8" t="s">
        <v>29</v>
      </c>
      <c r="D169" s="8" t="s">
        <v>30</v>
      </c>
      <c r="E169" s="8" t="s">
        <v>227</v>
      </c>
      <c r="J169" s="2" t="s">
        <v>15</v>
      </c>
    </row>
    <row r="170" spans="1:10" s="2" customFormat="1" ht="17" hidden="1">
      <c r="A170" s="2">
        <v>1</v>
      </c>
      <c r="B170" s="8" t="s">
        <v>235</v>
      </c>
      <c r="C170" s="8" t="s">
        <v>123</v>
      </c>
      <c r="D170" s="8" t="s">
        <v>30</v>
      </c>
      <c r="E170" s="8" t="s">
        <v>236</v>
      </c>
      <c r="J170" s="2" t="s">
        <v>15</v>
      </c>
    </row>
    <row r="171" spans="1:10" s="2" customFormat="1" ht="17" hidden="1">
      <c r="A171" s="2">
        <v>1</v>
      </c>
      <c r="B171" s="8" t="s">
        <v>237</v>
      </c>
      <c r="C171" s="8" t="s">
        <v>29</v>
      </c>
      <c r="D171" s="8" t="s">
        <v>30</v>
      </c>
      <c r="E171" s="8" t="s">
        <v>238</v>
      </c>
      <c r="J171" s="2" t="s">
        <v>15</v>
      </c>
    </row>
    <row r="172" spans="1:10" s="2" customFormat="1" ht="17" hidden="1">
      <c r="A172" s="2">
        <v>1</v>
      </c>
      <c r="B172" s="8" t="s">
        <v>239</v>
      </c>
      <c r="C172" s="8" t="s">
        <v>29</v>
      </c>
      <c r="D172" s="8" t="s">
        <v>30</v>
      </c>
      <c r="E172" s="8" t="s">
        <v>126</v>
      </c>
      <c r="J172" s="2" t="s">
        <v>15</v>
      </c>
    </row>
    <row r="173" spans="1:10" s="2" customFormat="1" ht="17" hidden="1">
      <c r="A173" s="2">
        <v>1</v>
      </c>
      <c r="B173" s="8" t="s">
        <v>240</v>
      </c>
      <c r="C173" s="8" t="s">
        <v>29</v>
      </c>
      <c r="D173" s="8" t="s">
        <v>30</v>
      </c>
      <c r="E173" s="8" t="s">
        <v>241</v>
      </c>
      <c r="J173" s="2" t="s">
        <v>15</v>
      </c>
    </row>
    <row r="174" spans="1:10" s="2" customFormat="1" ht="17" hidden="1">
      <c r="A174" s="2">
        <v>1</v>
      </c>
      <c r="B174" s="8" t="s">
        <v>242</v>
      </c>
      <c r="C174" s="8" t="s">
        <v>123</v>
      </c>
      <c r="D174" s="8" t="s">
        <v>30</v>
      </c>
      <c r="E174" s="8" t="s">
        <v>243</v>
      </c>
      <c r="J174" s="2" t="s">
        <v>15</v>
      </c>
    </row>
    <row r="175" spans="1:10" s="2" customFormat="1" ht="17" hidden="1">
      <c r="A175" s="2">
        <v>1</v>
      </c>
      <c r="B175" s="8" t="s">
        <v>244</v>
      </c>
      <c r="C175" s="8" t="s">
        <v>123</v>
      </c>
      <c r="D175" s="8" t="s">
        <v>30</v>
      </c>
      <c r="E175" s="8" t="s">
        <v>245</v>
      </c>
      <c r="J175" s="2" t="s">
        <v>15</v>
      </c>
    </row>
    <row r="176" spans="1:10" s="2" customFormat="1" ht="17" hidden="1">
      <c r="A176" s="2">
        <v>1</v>
      </c>
      <c r="B176" s="8" t="s">
        <v>246</v>
      </c>
      <c r="C176" s="8" t="s">
        <v>103</v>
      </c>
      <c r="D176" s="8" t="s">
        <v>30</v>
      </c>
      <c r="E176" s="8" t="s">
        <v>247</v>
      </c>
      <c r="J176" s="2" t="s">
        <v>15</v>
      </c>
    </row>
    <row r="177" spans="1:10" s="2" customFormat="1" ht="17" hidden="1">
      <c r="A177" s="2">
        <v>1</v>
      </c>
      <c r="B177" s="8" t="s">
        <v>248</v>
      </c>
      <c r="C177" s="8" t="s">
        <v>103</v>
      </c>
      <c r="D177" s="8" t="s">
        <v>30</v>
      </c>
      <c r="E177" s="8" t="s">
        <v>249</v>
      </c>
      <c r="J177" s="2" t="s">
        <v>15</v>
      </c>
    </row>
    <row r="178" spans="1:10" s="2" customFormat="1" ht="17" hidden="1">
      <c r="A178" s="2">
        <v>1</v>
      </c>
      <c r="B178" s="8" t="s">
        <v>250</v>
      </c>
      <c r="C178" s="8" t="s">
        <v>251</v>
      </c>
      <c r="D178" s="8" t="s">
        <v>30</v>
      </c>
      <c r="E178" s="8" t="s">
        <v>252</v>
      </c>
      <c r="J178" s="2" t="s">
        <v>15</v>
      </c>
    </row>
    <row r="179" spans="1:10" s="2" customFormat="1" ht="17" hidden="1">
      <c r="A179" s="2">
        <v>1</v>
      </c>
      <c r="B179" s="8" t="s">
        <v>253</v>
      </c>
      <c r="C179" s="8" t="s">
        <v>103</v>
      </c>
      <c r="D179" s="8" t="s">
        <v>30</v>
      </c>
      <c r="E179" s="8" t="s">
        <v>254</v>
      </c>
      <c r="J179" s="2" t="s">
        <v>15</v>
      </c>
    </row>
    <row r="180" spans="1:10" s="2" customFormat="1" ht="17" hidden="1">
      <c r="A180" s="2">
        <v>1</v>
      </c>
      <c r="B180" s="8" t="s">
        <v>255</v>
      </c>
      <c r="C180" s="8" t="s">
        <v>103</v>
      </c>
      <c r="D180" s="8" t="s">
        <v>30</v>
      </c>
      <c r="E180" s="8" t="s">
        <v>256</v>
      </c>
      <c r="J180" s="2" t="s">
        <v>15</v>
      </c>
    </row>
    <row r="181" spans="1:10" s="2" customFormat="1" ht="17" hidden="1">
      <c r="A181" s="2">
        <v>1</v>
      </c>
      <c r="B181" s="8" t="s">
        <v>257</v>
      </c>
      <c r="C181" s="8" t="s">
        <v>57</v>
      </c>
      <c r="D181" s="8" t="s">
        <v>22</v>
      </c>
      <c r="E181" s="8" t="s">
        <v>258</v>
      </c>
      <c r="J181" s="2" t="s">
        <v>15</v>
      </c>
    </row>
    <row r="182" spans="1:10" s="2" customFormat="1" ht="17" hidden="1">
      <c r="A182" s="2">
        <v>1</v>
      </c>
      <c r="B182" s="8" t="s">
        <v>259</v>
      </c>
      <c r="C182" s="8" t="s">
        <v>29</v>
      </c>
      <c r="D182" s="8" t="s">
        <v>30</v>
      </c>
      <c r="E182" s="8" t="s">
        <v>260</v>
      </c>
      <c r="J182" s="2" t="s">
        <v>15</v>
      </c>
    </row>
    <row r="183" spans="1:10" s="2" customFormat="1" ht="17" hidden="1">
      <c r="A183" s="2">
        <v>1</v>
      </c>
      <c r="B183" s="8" t="s">
        <v>261</v>
      </c>
      <c r="C183" s="8" t="s">
        <v>29</v>
      </c>
      <c r="D183" s="8" t="s">
        <v>30</v>
      </c>
      <c r="E183" s="8" t="s">
        <v>262</v>
      </c>
      <c r="J183" s="2" t="s">
        <v>15</v>
      </c>
    </row>
    <row r="184" spans="1:10" s="2" customFormat="1" ht="17" hidden="1">
      <c r="A184" s="2">
        <v>1</v>
      </c>
      <c r="B184" s="8" t="s">
        <v>263</v>
      </c>
      <c r="C184" s="8" t="s">
        <v>29</v>
      </c>
      <c r="D184" s="8" t="s">
        <v>30</v>
      </c>
      <c r="E184" s="8" t="s">
        <v>264</v>
      </c>
      <c r="J184" s="2" t="s">
        <v>15</v>
      </c>
    </row>
    <row r="185" spans="1:10" s="2" customFormat="1" ht="17" hidden="1">
      <c r="A185" s="2">
        <v>1</v>
      </c>
      <c r="B185" s="8" t="s">
        <v>265</v>
      </c>
      <c r="C185" s="8" t="s">
        <v>29</v>
      </c>
      <c r="D185" s="8" t="s">
        <v>30</v>
      </c>
      <c r="E185" s="8" t="s">
        <v>266</v>
      </c>
      <c r="J185" s="2" t="s">
        <v>15</v>
      </c>
    </row>
    <row r="186" spans="1:10" s="2" customFormat="1" ht="17" hidden="1">
      <c r="A186" s="2">
        <v>1</v>
      </c>
      <c r="B186" s="8" t="s">
        <v>267</v>
      </c>
      <c r="C186" s="8" t="s">
        <v>29</v>
      </c>
      <c r="D186" s="8" t="s">
        <v>30</v>
      </c>
      <c r="E186" s="8" t="s">
        <v>268</v>
      </c>
      <c r="J186" s="2" t="s">
        <v>15</v>
      </c>
    </row>
    <row r="187" spans="1:10" s="2" customFormat="1" ht="17" hidden="1">
      <c r="A187" s="2">
        <v>1</v>
      </c>
      <c r="B187" s="8" t="s">
        <v>269</v>
      </c>
      <c r="C187" s="8" t="s">
        <v>103</v>
      </c>
      <c r="D187" s="8" t="s">
        <v>30</v>
      </c>
      <c r="E187" s="8" t="s">
        <v>270</v>
      </c>
      <c r="J187" s="2" t="s">
        <v>15</v>
      </c>
    </row>
    <row r="188" spans="1:10" s="2" customFormat="1" ht="17" hidden="1">
      <c r="A188" s="2">
        <v>1</v>
      </c>
      <c r="B188" s="8" t="s">
        <v>271</v>
      </c>
      <c r="C188" s="8" t="s">
        <v>29</v>
      </c>
      <c r="D188" s="8" t="s">
        <v>30</v>
      </c>
      <c r="E188" s="8" t="s">
        <v>272</v>
      </c>
      <c r="J188" s="2" t="s">
        <v>15</v>
      </c>
    </row>
    <row r="189" spans="1:10" s="2" customFormat="1" ht="17" hidden="1">
      <c r="A189" s="2">
        <v>1</v>
      </c>
      <c r="B189" s="8" t="s">
        <v>105</v>
      </c>
      <c r="C189" s="8" t="s">
        <v>29</v>
      </c>
      <c r="D189" s="8" t="s">
        <v>30</v>
      </c>
      <c r="E189" s="8" t="s">
        <v>106</v>
      </c>
      <c r="J189" s="2" t="s">
        <v>15</v>
      </c>
    </row>
    <row r="190" spans="1:10" s="2" customFormat="1" ht="17" hidden="1">
      <c r="A190" s="2">
        <v>1</v>
      </c>
      <c r="B190" s="8" t="s">
        <v>273</v>
      </c>
      <c r="C190" s="8" t="s">
        <v>29</v>
      </c>
      <c r="D190" s="8" t="s">
        <v>30</v>
      </c>
      <c r="E190" s="8" t="s">
        <v>274</v>
      </c>
      <c r="J190" s="2" t="s">
        <v>15</v>
      </c>
    </row>
    <row r="191" spans="1:10" s="2" customFormat="1" ht="17" hidden="1">
      <c r="A191" s="2">
        <v>1</v>
      </c>
      <c r="B191" s="8" t="s">
        <v>275</v>
      </c>
      <c r="C191" s="8" t="s">
        <v>29</v>
      </c>
      <c r="D191" s="8" t="s">
        <v>30</v>
      </c>
      <c r="E191" s="8" t="s">
        <v>276</v>
      </c>
      <c r="J191" s="2" t="s">
        <v>15</v>
      </c>
    </row>
    <row r="192" spans="1:10" s="2" customFormat="1" ht="17" hidden="1">
      <c r="A192" s="2">
        <v>1</v>
      </c>
      <c r="B192" s="8" t="s">
        <v>277</v>
      </c>
      <c r="C192" s="8" t="s">
        <v>29</v>
      </c>
      <c r="D192" s="8" t="s">
        <v>30</v>
      </c>
      <c r="E192" s="8" t="s">
        <v>278</v>
      </c>
      <c r="J192" s="2" t="s">
        <v>15</v>
      </c>
    </row>
    <row r="193" spans="1:10" s="2" customFormat="1" ht="17" hidden="1">
      <c r="A193" s="2">
        <v>1</v>
      </c>
      <c r="B193" s="8" t="s">
        <v>279</v>
      </c>
      <c r="C193" s="8" t="s">
        <v>103</v>
      </c>
      <c r="D193" s="8" t="s">
        <v>22</v>
      </c>
      <c r="E193" s="8" t="s">
        <v>280</v>
      </c>
      <c r="J193" s="2" t="s">
        <v>15</v>
      </c>
    </row>
    <row r="194" spans="1:10" s="2" customFormat="1" ht="17" hidden="1">
      <c r="A194" s="2">
        <v>1</v>
      </c>
      <c r="B194" s="8" t="s">
        <v>281</v>
      </c>
      <c r="C194" s="8" t="s">
        <v>29</v>
      </c>
      <c r="D194" s="8" t="s">
        <v>30</v>
      </c>
      <c r="E194" s="8" t="s">
        <v>282</v>
      </c>
      <c r="J194" s="2" t="s">
        <v>15</v>
      </c>
    </row>
    <row r="195" spans="1:10" s="2" customFormat="1" ht="17" hidden="1">
      <c r="A195" s="2">
        <v>1</v>
      </c>
      <c r="B195" s="8" t="s">
        <v>283</v>
      </c>
      <c r="C195" s="8" t="s">
        <v>29</v>
      </c>
      <c r="D195" s="8" t="s">
        <v>30</v>
      </c>
      <c r="E195" s="8" t="s">
        <v>284</v>
      </c>
      <c r="J195" s="2" t="s">
        <v>15</v>
      </c>
    </row>
    <row r="196" spans="1:10" s="2" customFormat="1" ht="17" hidden="1">
      <c r="A196" s="2">
        <v>1</v>
      </c>
      <c r="B196" s="8" t="s">
        <v>285</v>
      </c>
      <c r="C196" s="8" t="s">
        <v>29</v>
      </c>
      <c r="D196" s="8" t="s">
        <v>30</v>
      </c>
      <c r="E196" s="8" t="s">
        <v>286</v>
      </c>
      <c r="J196" s="2" t="s">
        <v>15</v>
      </c>
    </row>
    <row r="197" spans="1:10" s="2" customFormat="1" ht="17" hidden="1">
      <c r="A197" s="2">
        <v>1</v>
      </c>
      <c r="B197" s="8" t="s">
        <v>287</v>
      </c>
      <c r="C197" s="8" t="s">
        <v>29</v>
      </c>
      <c r="D197" s="8" t="s">
        <v>30</v>
      </c>
      <c r="E197" s="8" t="s">
        <v>288</v>
      </c>
      <c r="J197" s="2" t="s">
        <v>15</v>
      </c>
    </row>
    <row r="198" spans="1:10" s="2" customFormat="1" ht="17" hidden="1">
      <c r="A198" s="2">
        <v>1</v>
      </c>
      <c r="B198" s="8" t="s">
        <v>289</v>
      </c>
      <c r="C198" s="8" t="s">
        <v>103</v>
      </c>
      <c r="D198" s="8" t="s">
        <v>30</v>
      </c>
      <c r="E198" s="8" t="s">
        <v>290</v>
      </c>
      <c r="J198" s="2" t="s">
        <v>15</v>
      </c>
    </row>
    <row r="199" spans="1:10" s="2" customFormat="1" ht="17" hidden="1">
      <c r="A199" s="2">
        <v>1</v>
      </c>
      <c r="B199" s="8" t="s">
        <v>291</v>
      </c>
      <c r="C199" s="8" t="s">
        <v>103</v>
      </c>
      <c r="D199" s="8" t="s">
        <v>30</v>
      </c>
      <c r="E199" s="8" t="s">
        <v>292</v>
      </c>
      <c r="J199" s="2" t="s">
        <v>15</v>
      </c>
    </row>
    <row r="200" spans="1:10" s="2" customFormat="1" ht="17" hidden="1">
      <c r="A200" s="2">
        <v>1</v>
      </c>
      <c r="B200" s="8" t="s">
        <v>293</v>
      </c>
      <c r="C200" s="8" t="s">
        <v>29</v>
      </c>
      <c r="D200" s="8" t="s">
        <v>30</v>
      </c>
      <c r="E200" s="8" t="s">
        <v>294</v>
      </c>
      <c r="J200" s="2" t="s">
        <v>15</v>
      </c>
    </row>
    <row r="201" spans="1:10" s="2" customFormat="1" ht="17" hidden="1">
      <c r="A201" s="2">
        <v>1</v>
      </c>
      <c r="B201" s="8" t="s">
        <v>295</v>
      </c>
      <c r="C201" s="8" t="s">
        <v>21</v>
      </c>
      <c r="D201" s="8" t="s">
        <v>30</v>
      </c>
      <c r="E201" s="8" t="s">
        <v>296</v>
      </c>
      <c r="J201" s="2" t="s">
        <v>15</v>
      </c>
    </row>
    <row r="202" spans="1:10" s="2" customFormat="1" ht="17" hidden="1">
      <c r="A202" s="2">
        <v>1</v>
      </c>
      <c r="B202" s="9"/>
      <c r="C202" s="10"/>
      <c r="D202" s="10"/>
      <c r="E202" s="13"/>
      <c r="J202" s="2" t="s">
        <v>15</v>
      </c>
    </row>
    <row r="203" spans="1:10" s="2" customFormat="1" ht="18.75" hidden="1" customHeight="1">
      <c r="A203" s="2">
        <v>2</v>
      </c>
      <c r="B203" s="11" t="s">
        <v>297</v>
      </c>
      <c r="C203" s="39" t="s">
        <v>298</v>
      </c>
      <c r="D203" s="39"/>
      <c r="E203" s="40"/>
      <c r="I203" s="2" t="s">
        <v>9</v>
      </c>
      <c r="J203" s="2" t="s">
        <v>9</v>
      </c>
    </row>
    <row r="204" spans="1:10" s="2" customFormat="1" ht="70" hidden="1" customHeight="1">
      <c r="A204" s="2">
        <v>2</v>
      </c>
      <c r="B204" s="36" t="s">
        <v>299</v>
      </c>
      <c r="C204" s="37"/>
      <c r="D204" s="37"/>
      <c r="E204" s="38"/>
      <c r="J204" s="2" t="s">
        <v>9</v>
      </c>
    </row>
    <row r="205" spans="1:10" s="2" customFormat="1" ht="15" hidden="1">
      <c r="A205" s="2">
        <v>1</v>
      </c>
      <c r="B205" s="7" t="s">
        <v>11</v>
      </c>
      <c r="C205" s="7" t="s">
        <v>12</v>
      </c>
      <c r="D205" s="7" t="s">
        <v>13</v>
      </c>
      <c r="E205" s="7" t="s">
        <v>14</v>
      </c>
      <c r="J205" s="2" t="s">
        <v>15</v>
      </c>
    </row>
    <row r="206" spans="1:10" s="2" customFormat="1" ht="17" hidden="1">
      <c r="A206" s="2">
        <v>1</v>
      </c>
      <c r="B206" s="8" t="s">
        <v>16</v>
      </c>
      <c r="C206" s="8" t="s">
        <v>17</v>
      </c>
      <c r="D206" s="8" t="s">
        <v>18</v>
      </c>
      <c r="E206" s="8" t="s">
        <v>19</v>
      </c>
      <c r="J206" s="2" t="s">
        <v>15</v>
      </c>
    </row>
    <row r="207" spans="1:10" s="2" customFormat="1" ht="17" hidden="1">
      <c r="A207" s="2">
        <v>1</v>
      </c>
      <c r="B207" s="8" t="s">
        <v>20</v>
      </c>
      <c r="C207" s="8" t="s">
        <v>21</v>
      </c>
      <c r="D207" s="8" t="s">
        <v>22</v>
      </c>
      <c r="E207" s="8" t="s">
        <v>23</v>
      </c>
      <c r="J207" s="2" t="s">
        <v>15</v>
      </c>
    </row>
    <row r="208" spans="1:10" s="2" customFormat="1" ht="17" hidden="1">
      <c r="A208" s="2">
        <v>1</v>
      </c>
      <c r="B208" s="8" t="s">
        <v>24</v>
      </c>
      <c r="C208" s="8" t="s">
        <v>21</v>
      </c>
      <c r="D208" s="8" t="s">
        <v>22</v>
      </c>
      <c r="E208" s="8" t="s">
        <v>25</v>
      </c>
      <c r="J208" s="2" t="s">
        <v>15</v>
      </c>
    </row>
    <row r="209" spans="1:10" s="2" customFormat="1" ht="17" hidden="1">
      <c r="A209" s="2">
        <v>1</v>
      </c>
      <c r="B209" s="8" t="s">
        <v>26</v>
      </c>
      <c r="C209" s="8" t="s">
        <v>17</v>
      </c>
      <c r="D209" s="8" t="s">
        <v>22</v>
      </c>
      <c r="E209" s="8" t="s">
        <v>27</v>
      </c>
      <c r="J209" s="2" t="s">
        <v>15</v>
      </c>
    </row>
    <row r="210" spans="1:10" s="2" customFormat="1" ht="17" hidden="1">
      <c r="A210" s="2">
        <v>1</v>
      </c>
      <c r="B210" s="8" t="s">
        <v>239</v>
      </c>
      <c r="C210" s="8" t="s">
        <v>29</v>
      </c>
      <c r="D210" s="8" t="s">
        <v>30</v>
      </c>
      <c r="E210" s="8" t="s">
        <v>126</v>
      </c>
      <c r="J210" s="2" t="s">
        <v>15</v>
      </c>
    </row>
    <row r="211" spans="1:10" s="2" customFormat="1" ht="17" hidden="1">
      <c r="A211" s="2">
        <v>1</v>
      </c>
      <c r="B211" s="8" t="s">
        <v>85</v>
      </c>
      <c r="C211" s="8" t="s">
        <v>29</v>
      </c>
      <c r="D211" s="8" t="s">
        <v>30</v>
      </c>
      <c r="E211" s="8" t="s">
        <v>86</v>
      </c>
      <c r="J211" s="2" t="s">
        <v>15</v>
      </c>
    </row>
    <row r="212" spans="1:10" s="2" customFormat="1" ht="17" hidden="1">
      <c r="A212" s="2">
        <v>1</v>
      </c>
      <c r="B212" s="8" t="s">
        <v>182</v>
      </c>
      <c r="C212" s="8" t="s">
        <v>29</v>
      </c>
      <c r="D212" s="8" t="s">
        <v>30</v>
      </c>
      <c r="E212" s="8" t="s">
        <v>183</v>
      </c>
      <c r="J212" s="2" t="s">
        <v>15</v>
      </c>
    </row>
    <row r="213" spans="1:10" s="2" customFormat="1" ht="17" hidden="1">
      <c r="A213" s="2">
        <v>1</v>
      </c>
      <c r="B213" s="8" t="s">
        <v>87</v>
      </c>
      <c r="C213" s="8" t="s">
        <v>29</v>
      </c>
      <c r="D213" s="8" t="s">
        <v>30</v>
      </c>
      <c r="E213" s="8" t="s">
        <v>88</v>
      </c>
      <c r="J213" s="2" t="s">
        <v>15</v>
      </c>
    </row>
    <row r="214" spans="1:10" s="2" customFormat="1" ht="17" hidden="1">
      <c r="A214" s="2">
        <v>1</v>
      </c>
      <c r="B214" s="8" t="s">
        <v>300</v>
      </c>
      <c r="C214" s="8" t="s">
        <v>29</v>
      </c>
      <c r="D214" s="8" t="s">
        <v>30</v>
      </c>
      <c r="E214" s="8" t="s">
        <v>301</v>
      </c>
      <c r="J214" s="2" t="s">
        <v>15</v>
      </c>
    </row>
    <row r="215" spans="1:10" s="2" customFormat="1" ht="17" hidden="1">
      <c r="A215" s="2">
        <v>1</v>
      </c>
      <c r="B215" s="9"/>
      <c r="C215" s="10"/>
      <c r="D215" s="10"/>
      <c r="E215" s="13"/>
      <c r="J215" s="2" t="s">
        <v>15</v>
      </c>
    </row>
    <row r="216" spans="1:10" s="2" customFormat="1" ht="18.75" hidden="1" customHeight="1">
      <c r="A216" s="2">
        <v>2</v>
      </c>
      <c r="B216" s="11" t="s">
        <v>302</v>
      </c>
      <c r="C216" s="39" t="s">
        <v>303</v>
      </c>
      <c r="D216" s="39"/>
      <c r="E216" s="40"/>
      <c r="I216" s="2" t="s">
        <v>9</v>
      </c>
      <c r="J216" s="2" t="s">
        <v>9</v>
      </c>
    </row>
    <row r="217" spans="1:10" s="2" customFormat="1" ht="91" hidden="1" customHeight="1">
      <c r="A217" s="2">
        <v>2</v>
      </c>
      <c r="B217" s="36" t="s">
        <v>304</v>
      </c>
      <c r="C217" s="37"/>
      <c r="D217" s="37"/>
      <c r="E217" s="38"/>
      <c r="J217" s="2" t="s">
        <v>9</v>
      </c>
    </row>
    <row r="218" spans="1:10" s="2" customFormat="1" ht="15" hidden="1">
      <c r="A218" s="2">
        <v>1</v>
      </c>
      <c r="B218" s="7" t="s">
        <v>11</v>
      </c>
      <c r="C218" s="7" t="s">
        <v>12</v>
      </c>
      <c r="D218" s="7" t="s">
        <v>13</v>
      </c>
      <c r="E218" s="7" t="s">
        <v>14</v>
      </c>
      <c r="J218" s="2" t="s">
        <v>15</v>
      </c>
    </row>
    <row r="219" spans="1:10" s="2" customFormat="1" ht="17" hidden="1">
      <c r="A219" s="2">
        <v>1</v>
      </c>
      <c r="B219" s="8" t="s">
        <v>16</v>
      </c>
      <c r="C219" s="8" t="s">
        <v>17</v>
      </c>
      <c r="D219" s="8" t="s">
        <v>18</v>
      </c>
      <c r="E219" s="8" t="s">
        <v>19</v>
      </c>
      <c r="J219" s="2" t="s">
        <v>15</v>
      </c>
    </row>
    <row r="220" spans="1:10" s="2" customFormat="1" ht="17" hidden="1">
      <c r="A220" s="2">
        <v>1</v>
      </c>
      <c r="B220" s="8" t="s">
        <v>20</v>
      </c>
      <c r="C220" s="8" t="s">
        <v>21</v>
      </c>
      <c r="D220" s="8" t="s">
        <v>22</v>
      </c>
      <c r="E220" s="8" t="s">
        <v>23</v>
      </c>
      <c r="J220" s="2" t="s">
        <v>15</v>
      </c>
    </row>
    <row r="221" spans="1:10" s="2" customFormat="1" ht="17" hidden="1">
      <c r="A221" s="2">
        <v>1</v>
      </c>
      <c r="B221" s="8" t="s">
        <v>24</v>
      </c>
      <c r="C221" s="8" t="s">
        <v>21</v>
      </c>
      <c r="D221" s="8" t="s">
        <v>22</v>
      </c>
      <c r="E221" s="8" t="s">
        <v>25</v>
      </c>
      <c r="J221" s="2" t="s">
        <v>15</v>
      </c>
    </row>
    <row r="222" spans="1:10" s="2" customFormat="1" ht="17" hidden="1">
      <c r="A222" s="2">
        <v>1</v>
      </c>
      <c r="B222" s="8" t="s">
        <v>26</v>
      </c>
      <c r="C222" s="8" t="s">
        <v>17</v>
      </c>
      <c r="D222" s="8" t="s">
        <v>22</v>
      </c>
      <c r="E222" s="8" t="s">
        <v>27</v>
      </c>
      <c r="J222" s="2" t="s">
        <v>15</v>
      </c>
    </row>
    <row r="223" spans="1:10" s="2" customFormat="1" ht="17" hidden="1">
      <c r="A223" s="2">
        <v>1</v>
      </c>
      <c r="B223" s="8" t="s">
        <v>305</v>
      </c>
      <c r="C223" s="8" t="s">
        <v>29</v>
      </c>
      <c r="D223" s="8" t="s">
        <v>30</v>
      </c>
      <c r="E223" s="8" t="s">
        <v>306</v>
      </c>
      <c r="J223" s="2" t="s">
        <v>15</v>
      </c>
    </row>
    <row r="224" spans="1:10" s="2" customFormat="1" ht="17" hidden="1">
      <c r="A224" s="2">
        <v>1</v>
      </c>
      <c r="B224" s="8" t="s">
        <v>239</v>
      </c>
      <c r="C224" s="8" t="s">
        <v>29</v>
      </c>
      <c r="D224" s="8" t="s">
        <v>30</v>
      </c>
      <c r="E224" s="8" t="s">
        <v>126</v>
      </c>
      <c r="J224" s="2" t="s">
        <v>15</v>
      </c>
    </row>
    <row r="225" spans="1:10" s="2" customFormat="1" ht="17" hidden="1">
      <c r="A225" s="2">
        <v>1</v>
      </c>
      <c r="B225" s="8" t="s">
        <v>85</v>
      </c>
      <c r="C225" s="8" t="s">
        <v>29</v>
      </c>
      <c r="D225" s="8" t="s">
        <v>30</v>
      </c>
      <c r="E225" s="8" t="s">
        <v>86</v>
      </c>
      <c r="J225" s="2" t="s">
        <v>15</v>
      </c>
    </row>
    <row r="226" spans="1:10" s="2" customFormat="1" ht="17" hidden="1">
      <c r="A226" s="2">
        <v>1</v>
      </c>
      <c r="B226" s="8" t="s">
        <v>182</v>
      </c>
      <c r="C226" s="8" t="s">
        <v>29</v>
      </c>
      <c r="D226" s="8" t="s">
        <v>30</v>
      </c>
      <c r="E226" s="8" t="s">
        <v>183</v>
      </c>
      <c r="J226" s="2" t="s">
        <v>15</v>
      </c>
    </row>
    <row r="227" spans="1:10" s="2" customFormat="1" ht="17" hidden="1">
      <c r="A227" s="2">
        <v>1</v>
      </c>
      <c r="B227" s="8" t="s">
        <v>87</v>
      </c>
      <c r="C227" s="8" t="s">
        <v>29</v>
      </c>
      <c r="D227" s="8" t="s">
        <v>30</v>
      </c>
      <c r="E227" s="8" t="s">
        <v>88</v>
      </c>
      <c r="J227" s="2" t="s">
        <v>15</v>
      </c>
    </row>
    <row r="228" spans="1:10" s="2" customFormat="1" ht="17" hidden="1">
      <c r="A228" s="2">
        <v>1</v>
      </c>
      <c r="B228" s="8" t="s">
        <v>81</v>
      </c>
      <c r="C228" s="8" t="s">
        <v>29</v>
      </c>
      <c r="D228" s="8" t="s">
        <v>30</v>
      </c>
      <c r="E228" s="8" t="s">
        <v>82</v>
      </c>
      <c r="J228" s="2" t="s">
        <v>15</v>
      </c>
    </row>
    <row r="229" spans="1:10" s="2" customFormat="1" ht="17" hidden="1">
      <c r="A229" s="2">
        <v>1</v>
      </c>
      <c r="B229" s="8" t="s">
        <v>75</v>
      </c>
      <c r="C229" s="8" t="s">
        <v>29</v>
      </c>
      <c r="D229" s="8" t="s">
        <v>30</v>
      </c>
      <c r="E229" s="8" t="s">
        <v>76</v>
      </c>
      <c r="J229" s="2" t="s">
        <v>15</v>
      </c>
    </row>
    <row r="230" spans="1:10" s="2" customFormat="1" ht="17" hidden="1">
      <c r="A230" s="2">
        <v>1</v>
      </c>
      <c r="B230" s="8" t="s">
        <v>98</v>
      </c>
      <c r="C230" s="8" t="s">
        <v>29</v>
      </c>
      <c r="D230" s="8" t="s">
        <v>30</v>
      </c>
      <c r="E230" s="8" t="s">
        <v>307</v>
      </c>
      <c r="J230" s="2" t="s">
        <v>15</v>
      </c>
    </row>
    <row r="231" spans="1:10" s="2" customFormat="1" ht="17" hidden="1">
      <c r="A231" s="2">
        <v>1</v>
      </c>
      <c r="B231" s="8" t="s">
        <v>105</v>
      </c>
      <c r="C231" s="8" t="s">
        <v>29</v>
      </c>
      <c r="D231" s="8" t="s">
        <v>30</v>
      </c>
      <c r="E231" s="8" t="s">
        <v>106</v>
      </c>
      <c r="J231" s="2" t="s">
        <v>15</v>
      </c>
    </row>
    <row r="232" spans="1:10" s="2" customFormat="1" ht="17" hidden="1">
      <c r="A232" s="2">
        <v>1</v>
      </c>
      <c r="B232" s="8" t="s">
        <v>308</v>
      </c>
      <c r="C232" s="8" t="s">
        <v>29</v>
      </c>
      <c r="D232" s="8" t="s">
        <v>30</v>
      </c>
      <c r="E232" s="8" t="s">
        <v>309</v>
      </c>
      <c r="J232" s="2" t="s">
        <v>15</v>
      </c>
    </row>
    <row r="233" spans="1:10" s="2" customFormat="1" ht="17" hidden="1">
      <c r="A233" s="2">
        <v>1</v>
      </c>
      <c r="B233" s="9"/>
      <c r="C233" s="10"/>
      <c r="D233" s="10"/>
      <c r="E233" s="13"/>
      <c r="J233" s="2" t="s">
        <v>15</v>
      </c>
    </row>
    <row r="234" spans="1:10" s="2" customFormat="1" ht="18.75" hidden="1" customHeight="1">
      <c r="A234" s="2">
        <v>2</v>
      </c>
      <c r="B234" s="11" t="s">
        <v>310</v>
      </c>
      <c r="C234" s="39" t="s">
        <v>311</v>
      </c>
      <c r="D234" s="39"/>
      <c r="E234" s="40"/>
      <c r="I234" s="2" t="s">
        <v>9</v>
      </c>
      <c r="J234" s="2" t="s">
        <v>9</v>
      </c>
    </row>
    <row r="235" spans="1:10" s="2" customFormat="1" ht="95.25" hidden="1" customHeight="1">
      <c r="A235" s="2">
        <v>2</v>
      </c>
      <c r="B235" s="36" t="s">
        <v>312</v>
      </c>
      <c r="C235" s="37"/>
      <c r="D235" s="37"/>
      <c r="E235" s="38"/>
      <c r="J235" s="2" t="s">
        <v>9</v>
      </c>
    </row>
    <row r="236" spans="1:10" s="2" customFormat="1" ht="15" hidden="1">
      <c r="A236" s="2">
        <v>1</v>
      </c>
      <c r="B236" s="7" t="s">
        <v>11</v>
      </c>
      <c r="C236" s="7" t="s">
        <v>12</v>
      </c>
      <c r="D236" s="7" t="s">
        <v>13</v>
      </c>
      <c r="E236" s="7" t="s">
        <v>14</v>
      </c>
      <c r="J236" s="2" t="s">
        <v>15</v>
      </c>
    </row>
    <row r="237" spans="1:10" s="2" customFormat="1" ht="17" hidden="1">
      <c r="A237" s="2">
        <v>1</v>
      </c>
      <c r="B237" s="8" t="s">
        <v>16</v>
      </c>
      <c r="C237" s="8" t="s">
        <v>17</v>
      </c>
      <c r="D237" s="8" t="s">
        <v>18</v>
      </c>
      <c r="E237" s="8" t="s">
        <v>19</v>
      </c>
      <c r="J237" s="2" t="s">
        <v>15</v>
      </c>
    </row>
    <row r="238" spans="1:10" s="2" customFormat="1" ht="17" hidden="1">
      <c r="A238" s="2">
        <v>1</v>
      </c>
      <c r="B238" s="8" t="s">
        <v>20</v>
      </c>
      <c r="C238" s="8" t="s">
        <v>21</v>
      </c>
      <c r="D238" s="8" t="s">
        <v>22</v>
      </c>
      <c r="E238" s="8" t="s">
        <v>23</v>
      </c>
      <c r="J238" s="2" t="s">
        <v>15</v>
      </c>
    </row>
    <row r="239" spans="1:10" s="2" customFormat="1" ht="17" hidden="1">
      <c r="A239" s="2">
        <v>1</v>
      </c>
      <c r="B239" s="8" t="s">
        <v>24</v>
      </c>
      <c r="C239" s="8" t="s">
        <v>21</v>
      </c>
      <c r="D239" s="8" t="s">
        <v>22</v>
      </c>
      <c r="E239" s="8" t="s">
        <v>25</v>
      </c>
      <c r="J239" s="2" t="s">
        <v>15</v>
      </c>
    </row>
    <row r="240" spans="1:10" s="2" customFormat="1" ht="17" hidden="1">
      <c r="A240" s="2">
        <v>1</v>
      </c>
      <c r="B240" s="8" t="s">
        <v>26</v>
      </c>
      <c r="C240" s="8" t="s">
        <v>17</v>
      </c>
      <c r="D240" s="8" t="s">
        <v>22</v>
      </c>
      <c r="E240" s="8" t="s">
        <v>27</v>
      </c>
      <c r="J240" s="2" t="s">
        <v>15</v>
      </c>
    </row>
    <row r="241" spans="1:10" s="2" customFormat="1" ht="17" hidden="1">
      <c r="A241" s="2">
        <v>1</v>
      </c>
      <c r="B241" s="8" t="s">
        <v>313</v>
      </c>
      <c r="C241" s="8" t="s">
        <v>29</v>
      </c>
      <c r="D241" s="8" t="s">
        <v>30</v>
      </c>
      <c r="E241" s="8" t="s">
        <v>314</v>
      </c>
      <c r="J241" s="2" t="s">
        <v>15</v>
      </c>
    </row>
    <row r="242" spans="1:10" s="2" customFormat="1" ht="17" hidden="1">
      <c r="A242" s="2">
        <v>1</v>
      </c>
      <c r="B242" s="8" t="s">
        <v>315</v>
      </c>
      <c r="C242" s="8" t="s">
        <v>57</v>
      </c>
      <c r="D242" s="8" t="s">
        <v>22</v>
      </c>
      <c r="E242" s="8" t="s">
        <v>316</v>
      </c>
      <c r="J242" s="2" t="s">
        <v>15</v>
      </c>
    </row>
    <row r="243" spans="1:10" s="2" customFormat="1" ht="17" hidden="1">
      <c r="A243" s="2">
        <v>1</v>
      </c>
      <c r="B243" s="8" t="s">
        <v>317</v>
      </c>
      <c r="C243" s="8" t="s">
        <v>29</v>
      </c>
      <c r="D243" s="8" t="s">
        <v>30</v>
      </c>
      <c r="E243" s="8" t="s">
        <v>318</v>
      </c>
      <c r="J243" s="2" t="s">
        <v>15</v>
      </c>
    </row>
    <row r="244" spans="1:10" s="2" customFormat="1" ht="17" hidden="1">
      <c r="A244" s="2">
        <v>1</v>
      </c>
      <c r="B244" s="8" t="s">
        <v>319</v>
      </c>
      <c r="C244" s="8" t="s">
        <v>29</v>
      </c>
      <c r="D244" s="8" t="s">
        <v>30</v>
      </c>
      <c r="E244" s="8" t="s">
        <v>320</v>
      </c>
      <c r="J244" s="2" t="s">
        <v>15</v>
      </c>
    </row>
    <row r="245" spans="1:10" s="2" customFormat="1" ht="17" hidden="1">
      <c r="A245" s="2">
        <v>1</v>
      </c>
      <c r="B245" s="8" t="s">
        <v>321</v>
      </c>
      <c r="C245" s="8" t="s">
        <v>29</v>
      </c>
      <c r="D245" s="8" t="s">
        <v>30</v>
      </c>
      <c r="E245" s="8" t="s">
        <v>322</v>
      </c>
      <c r="J245" s="2" t="s">
        <v>15</v>
      </c>
    </row>
    <row r="246" spans="1:10" s="2" customFormat="1" ht="17" hidden="1">
      <c r="A246" s="2">
        <v>1</v>
      </c>
      <c r="B246" s="8" t="s">
        <v>323</v>
      </c>
      <c r="C246" s="8" t="s">
        <v>29</v>
      </c>
      <c r="D246" s="8" t="s">
        <v>30</v>
      </c>
      <c r="E246" s="8" t="s">
        <v>324</v>
      </c>
      <c r="J246" s="2" t="s">
        <v>15</v>
      </c>
    </row>
    <row r="247" spans="1:10" s="2" customFormat="1" ht="17" hidden="1">
      <c r="A247" s="2">
        <v>1</v>
      </c>
      <c r="B247" s="8" t="s">
        <v>325</v>
      </c>
      <c r="C247" s="8" t="s">
        <v>29</v>
      </c>
      <c r="D247" s="8" t="s">
        <v>30</v>
      </c>
      <c r="E247" s="8" t="s">
        <v>326</v>
      </c>
      <c r="J247" s="2" t="s">
        <v>15</v>
      </c>
    </row>
    <row r="248" spans="1:10" s="2" customFormat="1" ht="17" hidden="1">
      <c r="A248" s="2">
        <v>1</v>
      </c>
      <c r="B248" s="8" t="s">
        <v>327</v>
      </c>
      <c r="C248" s="8" t="s">
        <v>29</v>
      </c>
      <c r="D248" s="8" t="s">
        <v>30</v>
      </c>
      <c r="E248" s="8" t="s">
        <v>328</v>
      </c>
      <c r="J248" s="2" t="s">
        <v>15</v>
      </c>
    </row>
    <row r="249" spans="1:10" s="2" customFormat="1" ht="17" hidden="1">
      <c r="A249" s="2">
        <v>1</v>
      </c>
      <c r="B249" s="8" t="s">
        <v>329</v>
      </c>
      <c r="C249" s="8" t="s">
        <v>29</v>
      </c>
      <c r="D249" s="8" t="s">
        <v>30</v>
      </c>
      <c r="E249" s="8" t="s">
        <v>330</v>
      </c>
      <c r="J249" s="2" t="s">
        <v>15</v>
      </c>
    </row>
    <row r="250" spans="1:10" s="2" customFormat="1" ht="17" hidden="1">
      <c r="A250" s="2">
        <v>1</v>
      </c>
      <c r="B250" s="8" t="s">
        <v>239</v>
      </c>
      <c r="C250" s="8" t="s">
        <v>29</v>
      </c>
      <c r="D250" s="8" t="s">
        <v>30</v>
      </c>
      <c r="E250" s="8" t="s">
        <v>126</v>
      </c>
      <c r="J250" s="2" t="s">
        <v>15</v>
      </c>
    </row>
    <row r="251" spans="1:10" s="2" customFormat="1" ht="17" hidden="1">
      <c r="A251" s="2">
        <v>1</v>
      </c>
      <c r="B251" s="8" t="s">
        <v>331</v>
      </c>
      <c r="C251" s="8" t="s">
        <v>29</v>
      </c>
      <c r="D251" s="8" t="s">
        <v>30</v>
      </c>
      <c r="E251" s="8" t="s">
        <v>332</v>
      </c>
      <c r="J251" s="2" t="s">
        <v>15</v>
      </c>
    </row>
    <row r="252" spans="1:10" s="2" customFormat="1" ht="17" hidden="1">
      <c r="A252" s="2">
        <v>1</v>
      </c>
      <c r="B252" s="8" t="s">
        <v>85</v>
      </c>
      <c r="C252" s="8" t="s">
        <v>29</v>
      </c>
      <c r="D252" s="8" t="s">
        <v>30</v>
      </c>
      <c r="E252" s="8" t="s">
        <v>86</v>
      </c>
      <c r="J252" s="2" t="s">
        <v>15</v>
      </c>
    </row>
    <row r="253" spans="1:10" s="2" customFormat="1" ht="17" hidden="1">
      <c r="A253" s="2">
        <v>1</v>
      </c>
      <c r="B253" s="8" t="s">
        <v>333</v>
      </c>
      <c r="C253" s="8" t="s">
        <v>29</v>
      </c>
      <c r="D253" s="8" t="s">
        <v>30</v>
      </c>
      <c r="E253" s="8" t="s">
        <v>334</v>
      </c>
      <c r="J253" s="2" t="s">
        <v>15</v>
      </c>
    </row>
    <row r="254" spans="1:10" s="2" customFormat="1" ht="17" hidden="1">
      <c r="A254" s="2">
        <v>1</v>
      </c>
      <c r="B254" s="8" t="s">
        <v>335</v>
      </c>
      <c r="C254" s="8" t="s">
        <v>29</v>
      </c>
      <c r="D254" s="8" t="s">
        <v>30</v>
      </c>
      <c r="E254" s="8" t="s">
        <v>336</v>
      </c>
      <c r="J254" s="2" t="s">
        <v>15</v>
      </c>
    </row>
    <row r="255" spans="1:10" s="2" customFormat="1" ht="17" hidden="1">
      <c r="A255" s="2">
        <v>1</v>
      </c>
      <c r="B255" s="8" t="s">
        <v>87</v>
      </c>
      <c r="C255" s="8" t="s">
        <v>29</v>
      </c>
      <c r="D255" s="8" t="s">
        <v>30</v>
      </c>
      <c r="E255" s="8" t="s">
        <v>88</v>
      </c>
      <c r="J255" s="2" t="s">
        <v>15</v>
      </c>
    </row>
    <row r="256" spans="1:10" s="2" customFormat="1" ht="17" hidden="1">
      <c r="A256" s="2">
        <v>1</v>
      </c>
      <c r="B256" s="8" t="s">
        <v>281</v>
      </c>
      <c r="C256" s="8" t="s">
        <v>29</v>
      </c>
      <c r="D256" s="8" t="s">
        <v>30</v>
      </c>
      <c r="E256" s="8" t="s">
        <v>282</v>
      </c>
      <c r="J256" s="2" t="s">
        <v>15</v>
      </c>
    </row>
    <row r="257" spans="1:10" s="2" customFormat="1" ht="17" hidden="1">
      <c r="A257" s="2">
        <v>1</v>
      </c>
      <c r="B257" s="8" t="s">
        <v>337</v>
      </c>
      <c r="C257" s="8" t="s">
        <v>29</v>
      </c>
      <c r="D257" s="8" t="s">
        <v>30</v>
      </c>
      <c r="E257" s="8" t="s">
        <v>338</v>
      </c>
      <c r="J257" s="2" t="s">
        <v>15</v>
      </c>
    </row>
    <row r="258" spans="1:10" s="2" customFormat="1" ht="17" hidden="1">
      <c r="A258" s="2">
        <v>1</v>
      </c>
      <c r="B258" s="8" t="s">
        <v>339</v>
      </c>
      <c r="C258" s="8" t="s">
        <v>123</v>
      </c>
      <c r="D258" s="8" t="s">
        <v>30</v>
      </c>
      <c r="E258" s="8" t="s">
        <v>340</v>
      </c>
      <c r="J258" s="2" t="s">
        <v>15</v>
      </c>
    </row>
    <row r="259" spans="1:10" s="2" customFormat="1" ht="17" hidden="1">
      <c r="A259" s="2">
        <v>1</v>
      </c>
      <c r="B259" s="8" t="s">
        <v>226</v>
      </c>
      <c r="C259" s="8" t="s">
        <v>29</v>
      </c>
      <c r="D259" s="8" t="s">
        <v>30</v>
      </c>
      <c r="E259" s="8" t="s">
        <v>227</v>
      </c>
      <c r="J259" s="2" t="s">
        <v>15</v>
      </c>
    </row>
    <row r="260" spans="1:10" s="2" customFormat="1" ht="17" hidden="1">
      <c r="A260" s="2">
        <v>1</v>
      </c>
      <c r="B260" s="8" t="s">
        <v>228</v>
      </c>
      <c r="C260" s="8" t="s">
        <v>29</v>
      </c>
      <c r="D260" s="8" t="s">
        <v>30</v>
      </c>
      <c r="E260" s="8" t="s">
        <v>229</v>
      </c>
      <c r="J260" s="2" t="s">
        <v>15</v>
      </c>
    </row>
    <row r="261" spans="1:10" s="2" customFormat="1" ht="17" hidden="1">
      <c r="A261" s="2">
        <v>1</v>
      </c>
      <c r="B261" s="8" t="s">
        <v>285</v>
      </c>
      <c r="C261" s="8" t="s">
        <v>29</v>
      </c>
      <c r="D261" s="8" t="s">
        <v>30</v>
      </c>
      <c r="E261" s="8" t="s">
        <v>286</v>
      </c>
      <c r="J261" s="2" t="s">
        <v>15</v>
      </c>
    </row>
    <row r="262" spans="1:10" s="2" customFormat="1" ht="17" hidden="1">
      <c r="A262" s="2">
        <v>1</v>
      </c>
      <c r="B262" s="8" t="s">
        <v>287</v>
      </c>
      <c r="C262" s="8" t="s">
        <v>29</v>
      </c>
      <c r="D262" s="8" t="s">
        <v>30</v>
      </c>
      <c r="E262" s="8" t="s">
        <v>288</v>
      </c>
      <c r="J262" s="2" t="s">
        <v>15</v>
      </c>
    </row>
    <row r="263" spans="1:10" s="2" customFormat="1" ht="17" hidden="1">
      <c r="A263" s="2">
        <v>1</v>
      </c>
      <c r="B263" s="8" t="s">
        <v>341</v>
      </c>
      <c r="C263" s="8" t="s">
        <v>29</v>
      </c>
      <c r="D263" s="8" t="s">
        <v>30</v>
      </c>
      <c r="E263" s="8" t="s">
        <v>342</v>
      </c>
      <c r="J263" s="2" t="s">
        <v>15</v>
      </c>
    </row>
    <row r="264" spans="1:10" s="2" customFormat="1" ht="17" hidden="1">
      <c r="A264" s="2">
        <v>1</v>
      </c>
      <c r="B264" s="9"/>
      <c r="C264" s="10"/>
      <c r="D264" s="10"/>
      <c r="E264" s="13"/>
      <c r="J264" s="2" t="s">
        <v>15</v>
      </c>
    </row>
    <row r="265" spans="1:10" s="2" customFormat="1" ht="18.75" hidden="1" customHeight="1">
      <c r="A265" s="2">
        <v>2</v>
      </c>
      <c r="B265" s="11" t="s">
        <v>343</v>
      </c>
      <c r="C265" s="39" t="s">
        <v>344</v>
      </c>
      <c r="D265" s="39"/>
      <c r="E265" s="40"/>
      <c r="I265" s="2" t="s">
        <v>9</v>
      </c>
      <c r="J265" s="2" t="s">
        <v>9</v>
      </c>
    </row>
    <row r="266" spans="1:10" s="2" customFormat="1" ht="45" hidden="1" customHeight="1">
      <c r="A266" s="2">
        <v>2</v>
      </c>
      <c r="B266" s="36" t="s">
        <v>345</v>
      </c>
      <c r="C266" s="37"/>
      <c r="D266" s="37"/>
      <c r="E266" s="38"/>
      <c r="J266" s="2" t="s">
        <v>9</v>
      </c>
    </row>
    <row r="267" spans="1:10" s="2" customFormat="1" ht="15" hidden="1">
      <c r="A267" s="2">
        <v>1</v>
      </c>
      <c r="B267" s="7" t="s">
        <v>11</v>
      </c>
      <c r="C267" s="7" t="s">
        <v>12</v>
      </c>
      <c r="D267" s="7" t="s">
        <v>13</v>
      </c>
      <c r="E267" s="7" t="s">
        <v>14</v>
      </c>
      <c r="J267" s="2" t="s">
        <v>15</v>
      </c>
    </row>
    <row r="268" spans="1:10" s="2" customFormat="1" ht="17" hidden="1">
      <c r="A268" s="2">
        <v>1</v>
      </c>
      <c r="B268" s="8" t="s">
        <v>16</v>
      </c>
      <c r="C268" s="8" t="s">
        <v>17</v>
      </c>
      <c r="D268" s="8" t="s">
        <v>18</v>
      </c>
      <c r="E268" s="8" t="s">
        <v>19</v>
      </c>
      <c r="J268" s="2" t="s">
        <v>15</v>
      </c>
    </row>
    <row r="269" spans="1:10" s="2" customFormat="1" ht="17" hidden="1">
      <c r="A269" s="2">
        <v>1</v>
      </c>
      <c r="B269" s="8" t="s">
        <v>20</v>
      </c>
      <c r="C269" s="8" t="s">
        <v>21</v>
      </c>
      <c r="D269" s="8" t="s">
        <v>22</v>
      </c>
      <c r="E269" s="8" t="s">
        <v>23</v>
      </c>
      <c r="J269" s="2" t="s">
        <v>15</v>
      </c>
    </row>
    <row r="270" spans="1:10" s="2" customFormat="1" ht="17" hidden="1">
      <c r="A270" s="2">
        <v>1</v>
      </c>
      <c r="B270" s="8" t="s">
        <v>24</v>
      </c>
      <c r="C270" s="8" t="s">
        <v>21</v>
      </c>
      <c r="D270" s="8" t="s">
        <v>22</v>
      </c>
      <c r="E270" s="8" t="s">
        <v>25</v>
      </c>
      <c r="J270" s="2" t="s">
        <v>15</v>
      </c>
    </row>
    <row r="271" spans="1:10" s="2" customFormat="1" ht="17" hidden="1">
      <c r="A271" s="2">
        <v>1</v>
      </c>
      <c r="B271" s="8" t="s">
        <v>26</v>
      </c>
      <c r="C271" s="8" t="s">
        <v>17</v>
      </c>
      <c r="D271" s="8" t="s">
        <v>22</v>
      </c>
      <c r="E271" s="8" t="s">
        <v>27</v>
      </c>
      <c r="J271" s="2" t="s">
        <v>15</v>
      </c>
    </row>
    <row r="272" spans="1:10" s="2" customFormat="1" ht="17" hidden="1">
      <c r="A272" s="2">
        <v>1</v>
      </c>
      <c r="B272" s="8" t="s">
        <v>346</v>
      </c>
      <c r="C272" s="8" t="s">
        <v>21</v>
      </c>
      <c r="D272" s="8" t="s">
        <v>30</v>
      </c>
      <c r="E272" s="8" t="s">
        <v>347</v>
      </c>
      <c r="J272" s="2" t="s">
        <v>15</v>
      </c>
    </row>
    <row r="273" spans="1:10" s="2" customFormat="1" ht="17" hidden="1">
      <c r="A273" s="2">
        <v>1</v>
      </c>
      <c r="B273" s="8" t="s">
        <v>239</v>
      </c>
      <c r="C273" s="8" t="s">
        <v>29</v>
      </c>
      <c r="D273" s="8" t="s">
        <v>30</v>
      </c>
      <c r="E273" s="8" t="s">
        <v>126</v>
      </c>
      <c r="J273" s="2" t="s">
        <v>15</v>
      </c>
    </row>
    <row r="274" spans="1:10" s="2" customFormat="1" ht="17" hidden="1">
      <c r="A274" s="2">
        <v>1</v>
      </c>
      <c r="B274" s="8" t="s">
        <v>66</v>
      </c>
      <c r="C274" s="8" t="s">
        <v>29</v>
      </c>
      <c r="D274" s="8" t="s">
        <v>30</v>
      </c>
      <c r="E274" s="8" t="s">
        <v>67</v>
      </c>
      <c r="J274" s="2" t="s">
        <v>15</v>
      </c>
    </row>
    <row r="275" spans="1:10" s="2" customFormat="1" ht="17" hidden="1">
      <c r="A275" s="2">
        <v>1</v>
      </c>
      <c r="B275" s="8" t="s">
        <v>348</v>
      </c>
      <c r="C275" s="8" t="s">
        <v>29</v>
      </c>
      <c r="D275" s="8" t="s">
        <v>30</v>
      </c>
      <c r="E275" s="8" t="s">
        <v>349</v>
      </c>
      <c r="J275" s="2" t="s">
        <v>15</v>
      </c>
    </row>
    <row r="276" spans="1:10" s="2" customFormat="1" ht="17" hidden="1">
      <c r="A276" s="2">
        <v>1</v>
      </c>
      <c r="B276" s="8" t="s">
        <v>85</v>
      </c>
      <c r="C276" s="8" t="s">
        <v>29</v>
      </c>
      <c r="D276" s="8" t="s">
        <v>30</v>
      </c>
      <c r="E276" s="8" t="s">
        <v>86</v>
      </c>
      <c r="J276" s="2" t="s">
        <v>15</v>
      </c>
    </row>
    <row r="277" spans="1:10" s="2" customFormat="1" ht="17" hidden="1">
      <c r="A277" s="2">
        <v>1</v>
      </c>
      <c r="B277" s="8" t="s">
        <v>87</v>
      </c>
      <c r="C277" s="8" t="s">
        <v>29</v>
      </c>
      <c r="D277" s="8" t="s">
        <v>30</v>
      </c>
      <c r="E277" s="8" t="s">
        <v>88</v>
      </c>
      <c r="J277" s="2" t="s">
        <v>15</v>
      </c>
    </row>
    <row r="278" spans="1:10" s="2" customFormat="1" ht="17" hidden="1">
      <c r="A278" s="2">
        <v>1</v>
      </c>
      <c r="B278" s="8" t="s">
        <v>350</v>
      </c>
      <c r="C278" s="8" t="s">
        <v>29</v>
      </c>
      <c r="D278" s="8" t="s">
        <v>30</v>
      </c>
      <c r="E278" s="8" t="s">
        <v>134</v>
      </c>
      <c r="J278" s="2" t="s">
        <v>15</v>
      </c>
    </row>
    <row r="279" spans="1:10" s="2" customFormat="1" ht="17" hidden="1">
      <c r="A279" s="2">
        <v>1</v>
      </c>
      <c r="B279" s="9"/>
      <c r="C279" s="10"/>
      <c r="D279" s="10"/>
      <c r="E279" s="13"/>
      <c r="J279" s="2" t="s">
        <v>15</v>
      </c>
    </row>
    <row r="280" spans="1:10" s="2" customFormat="1" ht="18.75" hidden="1" customHeight="1">
      <c r="A280" s="2">
        <v>2</v>
      </c>
      <c r="B280" s="11" t="s">
        <v>351</v>
      </c>
      <c r="C280" s="39" t="s">
        <v>352</v>
      </c>
      <c r="D280" s="39"/>
      <c r="E280" s="40"/>
      <c r="I280" s="2" t="s">
        <v>9</v>
      </c>
      <c r="J280" s="2" t="s">
        <v>9</v>
      </c>
    </row>
    <row r="281" spans="1:10" s="2" customFormat="1" ht="36" hidden="1" customHeight="1">
      <c r="A281" s="2">
        <v>2</v>
      </c>
      <c r="B281" s="36" t="s">
        <v>353</v>
      </c>
      <c r="C281" s="37"/>
      <c r="D281" s="37"/>
      <c r="E281" s="38"/>
      <c r="J281" s="2" t="s">
        <v>9</v>
      </c>
    </row>
    <row r="282" spans="1:10" s="2" customFormat="1" ht="15" hidden="1">
      <c r="A282" s="2">
        <v>1</v>
      </c>
      <c r="B282" s="7" t="s">
        <v>11</v>
      </c>
      <c r="C282" s="7" t="s">
        <v>12</v>
      </c>
      <c r="D282" s="7" t="s">
        <v>13</v>
      </c>
      <c r="E282" s="7" t="s">
        <v>14</v>
      </c>
      <c r="J282" s="2" t="s">
        <v>15</v>
      </c>
    </row>
    <row r="283" spans="1:10" s="2" customFormat="1" ht="17" hidden="1">
      <c r="A283" s="2">
        <v>1</v>
      </c>
      <c r="B283" s="8" t="s">
        <v>16</v>
      </c>
      <c r="C283" s="8" t="s">
        <v>17</v>
      </c>
      <c r="D283" s="8" t="s">
        <v>18</v>
      </c>
      <c r="E283" s="8" t="s">
        <v>19</v>
      </c>
      <c r="J283" s="2" t="s">
        <v>15</v>
      </c>
    </row>
    <row r="284" spans="1:10" s="2" customFormat="1" ht="17" hidden="1">
      <c r="A284" s="2">
        <v>1</v>
      </c>
      <c r="B284" s="8" t="s">
        <v>20</v>
      </c>
      <c r="C284" s="8" t="s">
        <v>21</v>
      </c>
      <c r="D284" s="8" t="s">
        <v>22</v>
      </c>
      <c r="E284" s="8" t="s">
        <v>23</v>
      </c>
      <c r="J284" s="2" t="s">
        <v>15</v>
      </c>
    </row>
    <row r="285" spans="1:10" s="2" customFormat="1" ht="17" hidden="1">
      <c r="A285" s="2">
        <v>1</v>
      </c>
      <c r="B285" s="8" t="s">
        <v>24</v>
      </c>
      <c r="C285" s="8" t="s">
        <v>21</v>
      </c>
      <c r="D285" s="8" t="s">
        <v>22</v>
      </c>
      <c r="E285" s="8" t="s">
        <v>25</v>
      </c>
      <c r="J285" s="2" t="s">
        <v>15</v>
      </c>
    </row>
    <row r="286" spans="1:10" s="2" customFormat="1" ht="17" hidden="1">
      <c r="A286" s="2">
        <v>1</v>
      </c>
      <c r="B286" s="8" t="s">
        <v>26</v>
      </c>
      <c r="C286" s="8" t="s">
        <v>17</v>
      </c>
      <c r="D286" s="8" t="s">
        <v>22</v>
      </c>
      <c r="E286" s="8" t="s">
        <v>27</v>
      </c>
      <c r="J286" s="2" t="s">
        <v>15</v>
      </c>
    </row>
    <row r="287" spans="1:10" s="2" customFormat="1" ht="17" hidden="1">
      <c r="A287" s="2">
        <v>1</v>
      </c>
      <c r="B287" s="8" t="s">
        <v>346</v>
      </c>
      <c r="C287" s="8" t="s">
        <v>21</v>
      </c>
      <c r="D287" s="8" t="s">
        <v>30</v>
      </c>
      <c r="E287" s="8" t="s">
        <v>354</v>
      </c>
      <c r="J287" s="2" t="s">
        <v>15</v>
      </c>
    </row>
    <row r="288" spans="1:10" s="2" customFormat="1" ht="17" hidden="1">
      <c r="A288" s="2">
        <v>1</v>
      </c>
      <c r="B288" s="8" t="s">
        <v>239</v>
      </c>
      <c r="C288" s="8" t="s">
        <v>29</v>
      </c>
      <c r="D288" s="8" t="s">
        <v>30</v>
      </c>
      <c r="E288" s="8" t="s">
        <v>126</v>
      </c>
      <c r="J288" s="2" t="s">
        <v>15</v>
      </c>
    </row>
    <row r="289" spans="1:10" s="2" customFormat="1" ht="17" hidden="1">
      <c r="A289" s="2">
        <v>1</v>
      </c>
      <c r="B289" s="8" t="s">
        <v>66</v>
      </c>
      <c r="C289" s="8" t="s">
        <v>29</v>
      </c>
      <c r="D289" s="8" t="s">
        <v>30</v>
      </c>
      <c r="E289" s="8" t="s">
        <v>67</v>
      </c>
      <c r="J289" s="2" t="s">
        <v>15</v>
      </c>
    </row>
    <row r="290" spans="1:10" s="2" customFormat="1" ht="17" hidden="1">
      <c r="A290" s="2">
        <v>1</v>
      </c>
      <c r="B290" s="8" t="s">
        <v>348</v>
      </c>
      <c r="C290" s="8" t="s">
        <v>29</v>
      </c>
      <c r="D290" s="8" t="s">
        <v>30</v>
      </c>
      <c r="E290" s="8" t="s">
        <v>349</v>
      </c>
      <c r="J290" s="2" t="s">
        <v>15</v>
      </c>
    </row>
    <row r="291" spans="1:10" s="2" customFormat="1" ht="17" hidden="1">
      <c r="A291" s="2">
        <v>1</v>
      </c>
      <c r="B291" s="8" t="s">
        <v>85</v>
      </c>
      <c r="C291" s="8" t="s">
        <v>29</v>
      </c>
      <c r="D291" s="8" t="s">
        <v>30</v>
      </c>
      <c r="E291" s="8" t="s">
        <v>86</v>
      </c>
      <c r="J291" s="2" t="s">
        <v>15</v>
      </c>
    </row>
    <row r="292" spans="1:10" s="2" customFormat="1" ht="17" hidden="1">
      <c r="A292" s="2">
        <v>1</v>
      </c>
      <c r="B292" s="8" t="s">
        <v>87</v>
      </c>
      <c r="C292" s="8" t="s">
        <v>29</v>
      </c>
      <c r="D292" s="8" t="s">
        <v>30</v>
      </c>
      <c r="E292" s="8" t="s">
        <v>88</v>
      </c>
      <c r="J292" s="2" t="s">
        <v>15</v>
      </c>
    </row>
    <row r="293" spans="1:10" s="2" customFormat="1" ht="17" hidden="1">
      <c r="A293" s="2">
        <v>1</v>
      </c>
      <c r="B293" s="8" t="s">
        <v>182</v>
      </c>
      <c r="C293" s="8" t="s">
        <v>17</v>
      </c>
      <c r="D293" s="8" t="s">
        <v>355</v>
      </c>
      <c r="E293" s="8" t="s">
        <v>183</v>
      </c>
      <c r="J293" s="2" t="s">
        <v>15</v>
      </c>
    </row>
    <row r="294" spans="1:10" s="2" customFormat="1" ht="17" hidden="1">
      <c r="A294" s="2">
        <v>1</v>
      </c>
      <c r="B294" s="8" t="s">
        <v>350</v>
      </c>
      <c r="C294" s="8" t="s">
        <v>29</v>
      </c>
      <c r="D294" s="8" t="s">
        <v>30</v>
      </c>
      <c r="E294" s="8" t="s">
        <v>134</v>
      </c>
      <c r="J294" s="2" t="s">
        <v>15</v>
      </c>
    </row>
    <row r="295" spans="1:10" s="2" customFormat="1" ht="17" hidden="1">
      <c r="A295" s="2">
        <v>1</v>
      </c>
      <c r="B295" s="9"/>
      <c r="C295" s="10"/>
      <c r="D295" s="10"/>
      <c r="E295" s="13"/>
      <c r="J295" s="2" t="s">
        <v>15</v>
      </c>
    </row>
    <row r="296" spans="1:10" s="2" customFormat="1" ht="18.75" hidden="1" customHeight="1">
      <c r="A296" s="2">
        <v>2</v>
      </c>
      <c r="B296" s="11" t="s">
        <v>356</v>
      </c>
      <c r="C296" s="39" t="s">
        <v>357</v>
      </c>
      <c r="D296" s="39"/>
      <c r="E296" s="40"/>
      <c r="I296" s="2" t="s">
        <v>9</v>
      </c>
      <c r="J296" s="2" t="s">
        <v>9</v>
      </c>
    </row>
    <row r="297" spans="1:10" s="2" customFormat="1" ht="53.25" hidden="1" customHeight="1">
      <c r="A297" s="2">
        <v>2</v>
      </c>
      <c r="B297" s="36" t="s">
        <v>358</v>
      </c>
      <c r="C297" s="37"/>
      <c r="D297" s="37"/>
      <c r="E297" s="38"/>
      <c r="J297" s="2" t="s">
        <v>9</v>
      </c>
    </row>
    <row r="298" spans="1:10" s="2" customFormat="1" ht="15" hidden="1">
      <c r="A298" s="2">
        <v>1</v>
      </c>
      <c r="B298" s="7" t="s">
        <v>11</v>
      </c>
      <c r="C298" s="7" t="s">
        <v>12</v>
      </c>
      <c r="D298" s="7" t="s">
        <v>13</v>
      </c>
      <c r="E298" s="7" t="s">
        <v>14</v>
      </c>
      <c r="J298" s="2" t="s">
        <v>15</v>
      </c>
    </row>
    <row r="299" spans="1:10" s="2" customFormat="1" ht="17" hidden="1">
      <c r="A299" s="2">
        <v>1</v>
      </c>
      <c r="B299" s="8" t="s">
        <v>16</v>
      </c>
      <c r="C299" s="8" t="s">
        <v>17</v>
      </c>
      <c r="D299" s="8" t="s">
        <v>18</v>
      </c>
      <c r="E299" s="8" t="s">
        <v>19</v>
      </c>
      <c r="J299" s="2" t="s">
        <v>15</v>
      </c>
    </row>
    <row r="300" spans="1:10" s="2" customFormat="1" ht="17" hidden="1">
      <c r="A300" s="2">
        <v>1</v>
      </c>
      <c r="B300" s="8" t="s">
        <v>20</v>
      </c>
      <c r="C300" s="8" t="s">
        <v>21</v>
      </c>
      <c r="D300" s="8" t="s">
        <v>22</v>
      </c>
      <c r="E300" s="8" t="s">
        <v>23</v>
      </c>
      <c r="J300" s="2" t="s">
        <v>15</v>
      </c>
    </row>
    <row r="301" spans="1:10" s="2" customFormat="1" ht="17" hidden="1">
      <c r="A301" s="2">
        <v>1</v>
      </c>
      <c r="B301" s="8" t="s">
        <v>24</v>
      </c>
      <c r="C301" s="8" t="s">
        <v>21</v>
      </c>
      <c r="D301" s="8" t="s">
        <v>22</v>
      </c>
      <c r="E301" s="8" t="s">
        <v>25</v>
      </c>
      <c r="J301" s="2" t="s">
        <v>15</v>
      </c>
    </row>
    <row r="302" spans="1:10" s="2" customFormat="1" ht="17" hidden="1">
      <c r="A302" s="2">
        <v>1</v>
      </c>
      <c r="B302" s="8" t="s">
        <v>26</v>
      </c>
      <c r="C302" s="8" t="s">
        <v>17</v>
      </c>
      <c r="D302" s="8" t="s">
        <v>22</v>
      </c>
      <c r="E302" s="8" t="s">
        <v>27</v>
      </c>
      <c r="J302" s="2" t="s">
        <v>15</v>
      </c>
    </row>
    <row r="303" spans="1:10" s="2" customFormat="1" ht="17" hidden="1">
      <c r="A303" s="2">
        <v>1</v>
      </c>
      <c r="B303" s="8" t="s">
        <v>359</v>
      </c>
      <c r="C303" s="8" t="s">
        <v>29</v>
      </c>
      <c r="D303" s="8" t="s">
        <v>30</v>
      </c>
      <c r="E303" s="8" t="s">
        <v>360</v>
      </c>
      <c r="J303" s="2" t="s">
        <v>15</v>
      </c>
    </row>
    <row r="304" spans="1:10" s="2" customFormat="1" ht="17" hidden="1">
      <c r="A304" s="2">
        <v>1</v>
      </c>
      <c r="B304" s="8" t="s">
        <v>50</v>
      </c>
      <c r="C304" s="8" t="s">
        <v>29</v>
      </c>
      <c r="D304" s="8" t="s">
        <v>30</v>
      </c>
      <c r="E304" s="8" t="s">
        <v>51</v>
      </c>
      <c r="J304" s="2" t="s">
        <v>15</v>
      </c>
    </row>
    <row r="305" spans="1:10" s="2" customFormat="1" ht="17" hidden="1">
      <c r="A305" s="2">
        <v>1</v>
      </c>
      <c r="B305" s="8" t="s">
        <v>165</v>
      </c>
      <c r="C305" s="8" t="s">
        <v>29</v>
      </c>
      <c r="D305" s="8" t="s">
        <v>30</v>
      </c>
      <c r="E305" s="8" t="s">
        <v>166</v>
      </c>
      <c r="J305" s="2" t="s">
        <v>15</v>
      </c>
    </row>
    <row r="306" spans="1:10" s="2" customFormat="1" ht="17" hidden="1">
      <c r="A306" s="2">
        <v>1</v>
      </c>
      <c r="B306" s="8" t="s">
        <v>257</v>
      </c>
      <c r="C306" s="8" t="s">
        <v>57</v>
      </c>
      <c r="D306" s="8" t="s">
        <v>22</v>
      </c>
      <c r="E306" s="8" t="s">
        <v>258</v>
      </c>
      <c r="J306" s="2" t="s">
        <v>15</v>
      </c>
    </row>
    <row r="307" spans="1:10" s="2" customFormat="1" ht="17" hidden="1">
      <c r="A307" s="2">
        <v>1</v>
      </c>
      <c r="B307" s="8" t="s">
        <v>85</v>
      </c>
      <c r="C307" s="8" t="s">
        <v>29</v>
      </c>
      <c r="D307" s="8" t="s">
        <v>30</v>
      </c>
      <c r="E307" s="8" t="s">
        <v>86</v>
      </c>
      <c r="J307" s="2" t="s">
        <v>15</v>
      </c>
    </row>
    <row r="308" spans="1:10" s="2" customFormat="1" ht="17" hidden="1">
      <c r="A308" s="2">
        <v>1</v>
      </c>
      <c r="B308" s="8" t="s">
        <v>87</v>
      </c>
      <c r="C308" s="8" t="s">
        <v>29</v>
      </c>
      <c r="D308" s="8" t="s">
        <v>30</v>
      </c>
      <c r="E308" s="8" t="s">
        <v>88</v>
      </c>
      <c r="J308" s="2" t="s">
        <v>15</v>
      </c>
    </row>
    <row r="309" spans="1:10" s="2" customFormat="1" ht="17" hidden="1">
      <c r="A309" s="2">
        <v>1</v>
      </c>
      <c r="B309" s="8" t="s">
        <v>164</v>
      </c>
      <c r="C309" s="8" t="s">
        <v>17</v>
      </c>
      <c r="D309" s="8" t="s">
        <v>361</v>
      </c>
      <c r="E309" s="8" t="s">
        <v>51</v>
      </c>
      <c r="J309" s="2" t="s">
        <v>15</v>
      </c>
    </row>
    <row r="310" spans="1:10" s="2" customFormat="1" ht="17" hidden="1">
      <c r="A310" s="2">
        <v>1</v>
      </c>
      <c r="B310" s="8" t="s">
        <v>182</v>
      </c>
      <c r="C310" s="8" t="s">
        <v>17</v>
      </c>
      <c r="D310" s="8" t="s">
        <v>361</v>
      </c>
      <c r="E310" s="8" t="s">
        <v>183</v>
      </c>
      <c r="J310" s="2" t="s">
        <v>15</v>
      </c>
    </row>
    <row r="311" spans="1:10" s="2" customFormat="1" ht="17" hidden="1">
      <c r="A311" s="2">
        <v>1</v>
      </c>
      <c r="B311" s="8" t="s">
        <v>239</v>
      </c>
      <c r="C311" s="8" t="s">
        <v>29</v>
      </c>
      <c r="D311" s="8" t="s">
        <v>30</v>
      </c>
      <c r="E311" s="8" t="s">
        <v>126</v>
      </c>
      <c r="J311" s="2" t="s">
        <v>15</v>
      </c>
    </row>
    <row r="312" spans="1:10" s="2" customFormat="1" ht="17" hidden="1">
      <c r="A312" s="2">
        <v>1</v>
      </c>
      <c r="B312" s="8" t="s">
        <v>226</v>
      </c>
      <c r="C312" s="8" t="s">
        <v>29</v>
      </c>
      <c r="D312" s="8" t="s">
        <v>30</v>
      </c>
      <c r="E312" s="8" t="s">
        <v>227</v>
      </c>
      <c r="J312" s="2" t="s">
        <v>15</v>
      </c>
    </row>
    <row r="313" spans="1:10" s="2" customFormat="1" ht="17" hidden="1">
      <c r="A313" s="2">
        <v>1</v>
      </c>
      <c r="B313" s="8" t="s">
        <v>228</v>
      </c>
      <c r="C313" s="8" t="s">
        <v>29</v>
      </c>
      <c r="D313" s="8" t="s">
        <v>30</v>
      </c>
      <c r="E313" s="8" t="s">
        <v>229</v>
      </c>
      <c r="J313" s="2" t="s">
        <v>15</v>
      </c>
    </row>
    <row r="314" spans="1:10" s="2" customFormat="1" ht="17" hidden="1">
      <c r="A314" s="2">
        <v>1</v>
      </c>
      <c r="B314" s="8" t="s">
        <v>362</v>
      </c>
      <c r="C314" s="8" t="s">
        <v>29</v>
      </c>
      <c r="D314" s="8" t="s">
        <v>30</v>
      </c>
      <c r="E314" s="8" t="s">
        <v>363</v>
      </c>
      <c r="J314" s="2" t="s">
        <v>15</v>
      </c>
    </row>
    <row r="315" spans="1:10" s="2" customFormat="1" ht="17" hidden="1">
      <c r="A315" s="2">
        <v>1</v>
      </c>
      <c r="B315" s="8" t="s">
        <v>364</v>
      </c>
      <c r="C315" s="8" t="s">
        <v>29</v>
      </c>
      <c r="D315" s="8" t="s">
        <v>30</v>
      </c>
      <c r="E315" s="8" t="s">
        <v>365</v>
      </c>
      <c r="J315" s="2" t="s">
        <v>15</v>
      </c>
    </row>
    <row r="316" spans="1:10" s="2" customFormat="1" ht="17" hidden="1">
      <c r="A316" s="2">
        <v>1</v>
      </c>
      <c r="B316" s="8" t="s">
        <v>285</v>
      </c>
      <c r="C316" s="8" t="s">
        <v>29</v>
      </c>
      <c r="D316" s="8" t="s">
        <v>30</v>
      </c>
      <c r="E316" s="8" t="s">
        <v>286</v>
      </c>
      <c r="J316" s="2" t="s">
        <v>15</v>
      </c>
    </row>
    <row r="317" spans="1:10" s="2" customFormat="1" ht="17" hidden="1">
      <c r="A317" s="2">
        <v>1</v>
      </c>
      <c r="B317" s="8" t="s">
        <v>287</v>
      </c>
      <c r="C317" s="8" t="s">
        <v>29</v>
      </c>
      <c r="D317" s="8" t="s">
        <v>30</v>
      </c>
      <c r="E317" s="8" t="s">
        <v>288</v>
      </c>
      <c r="J317" s="2" t="s">
        <v>15</v>
      </c>
    </row>
    <row r="318" spans="1:10" s="2" customFormat="1" ht="17" hidden="1">
      <c r="A318" s="2">
        <v>1</v>
      </c>
      <c r="B318" s="8" t="s">
        <v>366</v>
      </c>
      <c r="C318" s="8" t="s">
        <v>57</v>
      </c>
      <c r="D318" s="8" t="s">
        <v>30</v>
      </c>
      <c r="E318" s="8" t="s">
        <v>367</v>
      </c>
      <c r="J318" s="2" t="s">
        <v>15</v>
      </c>
    </row>
    <row r="319" spans="1:10" s="2" customFormat="1" ht="17" hidden="1">
      <c r="A319" s="2">
        <v>1</v>
      </c>
      <c r="B319" s="8" t="s">
        <v>368</v>
      </c>
      <c r="C319" s="8" t="s">
        <v>29</v>
      </c>
      <c r="D319" s="8" t="s">
        <v>30</v>
      </c>
      <c r="E319" s="8" t="s">
        <v>369</v>
      </c>
      <c r="J319" s="2" t="s">
        <v>15</v>
      </c>
    </row>
    <row r="320" spans="1:10" hidden="1">
      <c r="A320" s="2">
        <v>1</v>
      </c>
      <c r="F320"/>
      <c r="G320"/>
      <c r="H320"/>
    </row>
    <row r="321" spans="1:10" s="2" customFormat="1" ht="18.75" hidden="1" customHeight="1">
      <c r="A321" s="2">
        <v>2</v>
      </c>
      <c r="B321" s="11" t="s">
        <v>370</v>
      </c>
      <c r="C321" s="39" t="s">
        <v>371</v>
      </c>
      <c r="D321" s="39"/>
      <c r="E321" s="40"/>
      <c r="I321" s="2" t="s">
        <v>9</v>
      </c>
      <c r="J321" s="2" t="s">
        <v>9</v>
      </c>
    </row>
    <row r="322" spans="1:10" s="2" customFormat="1" ht="71.25" hidden="1" customHeight="1">
      <c r="A322" s="2">
        <v>2</v>
      </c>
      <c r="B322" s="36" t="s">
        <v>372</v>
      </c>
      <c r="C322" s="37"/>
      <c r="D322" s="37"/>
      <c r="E322" s="38"/>
      <c r="J322" s="2" t="s">
        <v>9</v>
      </c>
    </row>
    <row r="323" spans="1:10" s="2" customFormat="1" ht="15" hidden="1">
      <c r="A323" s="2">
        <v>1</v>
      </c>
      <c r="B323" s="7" t="s">
        <v>11</v>
      </c>
      <c r="C323" s="7" t="s">
        <v>12</v>
      </c>
      <c r="D323" s="7" t="s">
        <v>13</v>
      </c>
      <c r="E323" s="7" t="s">
        <v>14</v>
      </c>
      <c r="J323" s="2" t="s">
        <v>15</v>
      </c>
    </row>
    <row r="324" spans="1:10" s="2" customFormat="1" ht="17" hidden="1">
      <c r="A324" s="2">
        <v>1</v>
      </c>
      <c r="B324" s="8" t="s">
        <v>16</v>
      </c>
      <c r="C324" s="8" t="s">
        <v>17</v>
      </c>
      <c r="D324" s="8" t="s">
        <v>18</v>
      </c>
      <c r="E324" s="8" t="s">
        <v>19</v>
      </c>
      <c r="J324" s="2" t="s">
        <v>15</v>
      </c>
    </row>
    <row r="325" spans="1:10" s="2" customFormat="1" ht="17" hidden="1">
      <c r="A325" s="2">
        <v>1</v>
      </c>
      <c r="B325" s="8" t="s">
        <v>20</v>
      </c>
      <c r="C325" s="8" t="s">
        <v>21</v>
      </c>
      <c r="D325" s="8" t="s">
        <v>22</v>
      </c>
      <c r="E325" s="8" t="s">
        <v>23</v>
      </c>
      <c r="J325" s="2" t="s">
        <v>15</v>
      </c>
    </row>
    <row r="326" spans="1:10" s="2" customFormat="1" ht="17" hidden="1">
      <c r="A326" s="2">
        <v>1</v>
      </c>
      <c r="B326" s="8" t="s">
        <v>24</v>
      </c>
      <c r="C326" s="8" t="s">
        <v>21</v>
      </c>
      <c r="D326" s="8" t="s">
        <v>22</v>
      </c>
      <c r="E326" s="8" t="s">
        <v>25</v>
      </c>
      <c r="J326" s="2" t="s">
        <v>15</v>
      </c>
    </row>
    <row r="327" spans="1:10" s="2" customFormat="1" ht="17" hidden="1">
      <c r="A327" s="2">
        <v>1</v>
      </c>
      <c r="B327" s="8" t="s">
        <v>26</v>
      </c>
      <c r="C327" s="8" t="s">
        <v>17</v>
      </c>
      <c r="D327" s="8" t="s">
        <v>22</v>
      </c>
      <c r="E327" s="8" t="s">
        <v>27</v>
      </c>
      <c r="J327" s="2" t="s">
        <v>15</v>
      </c>
    </row>
    <row r="328" spans="1:10" s="2" customFormat="1" ht="17" hidden="1">
      <c r="A328" s="2">
        <v>1</v>
      </c>
      <c r="B328" s="8" t="s">
        <v>373</v>
      </c>
      <c r="C328" s="8" t="s">
        <v>123</v>
      </c>
      <c r="D328" s="8" t="s">
        <v>30</v>
      </c>
      <c r="E328" s="8" t="s">
        <v>148</v>
      </c>
      <c r="J328" s="2" t="s">
        <v>15</v>
      </c>
    </row>
    <row r="329" spans="1:10" s="2" customFormat="1" ht="17" hidden="1">
      <c r="A329" s="2">
        <v>1</v>
      </c>
      <c r="B329" s="8" t="s">
        <v>165</v>
      </c>
      <c r="C329" s="8" t="s">
        <v>29</v>
      </c>
      <c r="D329" s="8" t="s">
        <v>30</v>
      </c>
      <c r="E329" s="8" t="s">
        <v>166</v>
      </c>
      <c r="J329" s="2" t="s">
        <v>15</v>
      </c>
    </row>
    <row r="330" spans="1:10" s="2" customFormat="1" ht="17" hidden="1">
      <c r="A330" s="2">
        <v>1</v>
      </c>
      <c r="B330" s="8" t="s">
        <v>68</v>
      </c>
      <c r="C330" s="8" t="s">
        <v>29</v>
      </c>
      <c r="D330" s="8" t="s">
        <v>30</v>
      </c>
      <c r="E330" s="8" t="s">
        <v>69</v>
      </c>
      <c r="J330" s="2" t="s">
        <v>15</v>
      </c>
    </row>
    <row r="331" spans="1:10" s="2" customFormat="1" ht="17" hidden="1">
      <c r="A331" s="2">
        <v>1</v>
      </c>
      <c r="B331" s="8" t="s">
        <v>50</v>
      </c>
      <c r="C331" s="8" t="s">
        <v>29</v>
      </c>
      <c r="D331" s="8" t="s">
        <v>30</v>
      </c>
      <c r="E331" s="8" t="s">
        <v>51</v>
      </c>
      <c r="J331" s="2" t="s">
        <v>15</v>
      </c>
    </row>
    <row r="332" spans="1:10" s="2" customFormat="1" ht="17" hidden="1">
      <c r="A332" s="2">
        <v>1</v>
      </c>
      <c r="B332" s="8" t="s">
        <v>182</v>
      </c>
      <c r="C332" s="8" t="s">
        <v>29</v>
      </c>
      <c r="D332" s="8" t="s">
        <v>361</v>
      </c>
      <c r="E332" s="8" t="s">
        <v>183</v>
      </c>
      <c r="J332" s="2" t="s">
        <v>15</v>
      </c>
    </row>
    <row r="333" spans="1:10" s="2" customFormat="1" ht="17" hidden="1">
      <c r="A333" s="2">
        <v>1</v>
      </c>
      <c r="B333" s="8" t="s">
        <v>374</v>
      </c>
      <c r="C333" s="8" t="s">
        <v>29</v>
      </c>
      <c r="D333" s="8" t="s">
        <v>30</v>
      </c>
      <c r="E333" s="8" t="s">
        <v>375</v>
      </c>
      <c r="J333" s="2" t="s">
        <v>15</v>
      </c>
    </row>
    <row r="334" spans="1:10" s="2" customFormat="1" ht="17" hidden="1">
      <c r="A334" s="2">
        <v>1</v>
      </c>
      <c r="B334" s="8" t="s">
        <v>350</v>
      </c>
      <c r="C334" s="8" t="s">
        <v>29</v>
      </c>
      <c r="D334" s="8" t="s">
        <v>30</v>
      </c>
      <c r="E334" s="8" t="s">
        <v>134</v>
      </c>
      <c r="J334" s="2" t="s">
        <v>15</v>
      </c>
    </row>
    <row r="335" spans="1:10" s="2" customFormat="1" ht="17" hidden="1">
      <c r="A335" s="2">
        <v>1</v>
      </c>
      <c r="B335" s="8" t="s">
        <v>376</v>
      </c>
      <c r="C335" s="8" t="s">
        <v>57</v>
      </c>
      <c r="D335" s="8" t="s">
        <v>22</v>
      </c>
      <c r="E335" s="8" t="s">
        <v>377</v>
      </c>
      <c r="J335" s="2" t="s">
        <v>15</v>
      </c>
    </row>
    <row r="336" spans="1:10" s="2" customFormat="1" ht="17" hidden="1">
      <c r="A336" s="2">
        <v>1</v>
      </c>
      <c r="B336" s="8" t="s">
        <v>87</v>
      </c>
      <c r="C336" s="8" t="s">
        <v>29</v>
      </c>
      <c r="D336" s="8" t="s">
        <v>30</v>
      </c>
      <c r="E336" s="8" t="s">
        <v>88</v>
      </c>
      <c r="J336" s="2" t="s">
        <v>15</v>
      </c>
    </row>
    <row r="337" spans="1:10" s="2" customFormat="1" ht="17" hidden="1">
      <c r="A337" s="2">
        <v>1</v>
      </c>
      <c r="B337" s="9"/>
      <c r="C337" s="10"/>
      <c r="D337" s="10"/>
      <c r="E337" s="13"/>
      <c r="J337" s="2" t="s">
        <v>15</v>
      </c>
    </row>
    <row r="338" spans="1:10" s="3" customFormat="1" ht="18.75" customHeight="1">
      <c r="A338" s="17">
        <v>2</v>
      </c>
      <c r="B338" s="11" t="s">
        <v>378</v>
      </c>
      <c r="C338" s="39" t="s">
        <v>379</v>
      </c>
      <c r="D338" s="39"/>
      <c r="E338" s="40"/>
      <c r="F338" s="21"/>
      <c r="G338" s="21"/>
      <c r="H338" s="21"/>
    </row>
    <row r="339" spans="1:10" s="3" customFormat="1" ht="43" customHeight="1">
      <c r="A339" s="17">
        <v>2</v>
      </c>
      <c r="B339" s="41" t="s">
        <v>380</v>
      </c>
      <c r="C339" s="42"/>
      <c r="D339" s="42"/>
      <c r="E339" s="43"/>
      <c r="F339" s="21"/>
      <c r="G339" s="21"/>
      <c r="H339" s="21"/>
    </row>
    <row r="340" spans="1:10" s="3" customFormat="1" ht="15">
      <c r="A340" s="17">
        <v>1</v>
      </c>
      <c r="B340" s="7" t="s">
        <v>11</v>
      </c>
      <c r="C340" s="7" t="s">
        <v>12</v>
      </c>
      <c r="D340" s="7" t="s">
        <v>13</v>
      </c>
      <c r="E340" s="7" t="s">
        <v>14</v>
      </c>
      <c r="F340" s="21"/>
      <c r="G340" s="21"/>
      <c r="H340" s="21"/>
      <c r="J340" s="3" t="s">
        <v>15</v>
      </c>
    </row>
    <row r="341" spans="1:10" s="3" customFormat="1" ht="17">
      <c r="A341" s="17">
        <v>1</v>
      </c>
      <c r="B341" s="18" t="s">
        <v>16</v>
      </c>
      <c r="C341" s="18" t="s">
        <v>17</v>
      </c>
      <c r="D341" s="18" t="s">
        <v>18</v>
      </c>
      <c r="E341" s="18" t="s">
        <v>19</v>
      </c>
      <c r="F341" s="21"/>
      <c r="G341" s="22" t="s">
        <v>381</v>
      </c>
      <c r="H341" s="21"/>
      <c r="J341" s="3" t="s">
        <v>15</v>
      </c>
    </row>
    <row r="342" spans="1:10" s="3" customFormat="1" ht="17">
      <c r="A342" s="17">
        <v>1</v>
      </c>
      <c r="B342" s="18" t="s">
        <v>20</v>
      </c>
      <c r="C342" s="18" t="s">
        <v>21</v>
      </c>
      <c r="D342" s="18" t="s">
        <v>22</v>
      </c>
      <c r="E342" s="18" t="s">
        <v>23</v>
      </c>
      <c r="F342" s="21"/>
      <c r="G342" s="22" t="s">
        <v>381</v>
      </c>
      <c r="H342" s="21"/>
      <c r="J342" s="3" t="s">
        <v>15</v>
      </c>
    </row>
    <row r="343" spans="1:10" s="3" customFormat="1" ht="17">
      <c r="A343" s="17">
        <v>1</v>
      </c>
      <c r="B343" s="18" t="s">
        <v>24</v>
      </c>
      <c r="C343" s="18" t="s">
        <v>21</v>
      </c>
      <c r="D343" s="18" t="s">
        <v>22</v>
      </c>
      <c r="E343" s="18" t="s">
        <v>25</v>
      </c>
      <c r="F343" s="21"/>
      <c r="G343" s="22" t="s">
        <v>381</v>
      </c>
      <c r="H343" s="21"/>
      <c r="J343" s="3" t="s">
        <v>15</v>
      </c>
    </row>
    <row r="344" spans="1:10" s="3" customFormat="1" ht="29.5" customHeight="1">
      <c r="A344" s="17">
        <v>1</v>
      </c>
      <c r="B344" s="18" t="s">
        <v>26</v>
      </c>
      <c r="C344" s="18" t="s">
        <v>17</v>
      </c>
      <c r="D344" s="18" t="s">
        <v>22</v>
      </c>
      <c r="E344" s="18" t="s">
        <v>27</v>
      </c>
      <c r="F344" s="21"/>
      <c r="G344" s="23" t="s">
        <v>382</v>
      </c>
      <c r="H344" s="21"/>
      <c r="J344" s="3" t="s">
        <v>15</v>
      </c>
    </row>
    <row r="345" spans="1:10" s="3" customFormat="1" ht="17">
      <c r="A345" s="17">
        <v>1</v>
      </c>
      <c r="B345" s="18" t="s">
        <v>383</v>
      </c>
      <c r="C345" s="18" t="s">
        <v>29</v>
      </c>
      <c r="D345" s="18" t="s">
        <v>30</v>
      </c>
      <c r="E345" s="18" t="s">
        <v>384</v>
      </c>
      <c r="F345" s="21"/>
      <c r="G345" s="22" t="s">
        <v>385</v>
      </c>
      <c r="H345" s="21"/>
      <c r="J345" s="3" t="s">
        <v>15</v>
      </c>
    </row>
    <row r="346" spans="1:10" s="3" customFormat="1" ht="17">
      <c r="A346" s="17">
        <v>1</v>
      </c>
      <c r="B346" s="18" t="s">
        <v>125</v>
      </c>
      <c r="C346" s="18" t="s">
        <v>29</v>
      </c>
      <c r="D346" s="18" t="s">
        <v>30</v>
      </c>
      <c r="E346" s="18" t="s">
        <v>126</v>
      </c>
      <c r="F346" s="21"/>
      <c r="G346" s="22" t="s">
        <v>381</v>
      </c>
      <c r="H346" s="21"/>
      <c r="J346" s="3" t="s">
        <v>15</v>
      </c>
    </row>
    <row r="347" spans="1:10" s="3" customFormat="1" ht="17">
      <c r="A347" s="17">
        <v>1</v>
      </c>
      <c r="B347" s="18" t="s">
        <v>386</v>
      </c>
      <c r="C347" s="18" t="s">
        <v>29</v>
      </c>
      <c r="D347" s="18" t="s">
        <v>30</v>
      </c>
      <c r="E347" s="18" t="s">
        <v>387</v>
      </c>
      <c r="F347" s="21"/>
      <c r="G347" s="22" t="s">
        <v>385</v>
      </c>
      <c r="H347" s="21"/>
      <c r="J347" s="3" t="s">
        <v>15</v>
      </c>
    </row>
    <row r="348" spans="1:10" s="3" customFormat="1" ht="30">
      <c r="A348" s="17">
        <v>1</v>
      </c>
      <c r="B348" s="18" t="s">
        <v>388</v>
      </c>
      <c r="C348" s="18" t="s">
        <v>29</v>
      </c>
      <c r="D348" s="18" t="s">
        <v>30</v>
      </c>
      <c r="E348" s="18" t="s">
        <v>389</v>
      </c>
      <c r="F348" s="21"/>
      <c r="G348" s="23" t="s">
        <v>390</v>
      </c>
      <c r="H348" s="21"/>
      <c r="J348" s="3" t="s">
        <v>15</v>
      </c>
    </row>
    <row r="349" spans="1:10" s="3" customFormat="1" ht="17">
      <c r="A349" s="17">
        <v>1</v>
      </c>
      <c r="B349" s="18" t="s">
        <v>391</v>
      </c>
      <c r="C349" s="18" t="s">
        <v>29</v>
      </c>
      <c r="D349" s="18" t="s">
        <v>30</v>
      </c>
      <c r="E349" s="18" t="s">
        <v>392</v>
      </c>
      <c r="F349" s="21"/>
      <c r="G349" s="22" t="s">
        <v>393</v>
      </c>
      <c r="H349" s="34" t="s">
        <v>394</v>
      </c>
      <c r="J349" s="3" t="s">
        <v>15</v>
      </c>
    </row>
    <row r="350" spans="1:10" s="3" customFormat="1" ht="17">
      <c r="A350" s="17">
        <v>1</v>
      </c>
      <c r="B350" s="18" t="s">
        <v>395</v>
      </c>
      <c r="C350" s="18" t="s">
        <v>29</v>
      </c>
      <c r="D350" s="18" t="s">
        <v>30</v>
      </c>
      <c r="E350" s="18" t="s">
        <v>396</v>
      </c>
      <c r="F350" s="21"/>
      <c r="G350" s="22" t="s">
        <v>385</v>
      </c>
      <c r="H350" s="21"/>
      <c r="J350" s="3" t="s">
        <v>15</v>
      </c>
    </row>
    <row r="351" spans="1:10" s="3" customFormat="1" ht="17">
      <c r="A351" s="17">
        <v>1</v>
      </c>
      <c r="B351" s="18" t="s">
        <v>350</v>
      </c>
      <c r="C351" s="18" t="s">
        <v>29</v>
      </c>
      <c r="D351" s="18" t="s">
        <v>30</v>
      </c>
      <c r="E351" s="18" t="s">
        <v>134</v>
      </c>
      <c r="F351" s="21"/>
      <c r="G351" s="22" t="s">
        <v>381</v>
      </c>
      <c r="H351" s="21"/>
      <c r="J351" s="3" t="s">
        <v>15</v>
      </c>
    </row>
    <row r="352" spans="1:10" s="3" customFormat="1" ht="17">
      <c r="A352" s="17">
        <v>1</v>
      </c>
      <c r="B352" s="18" t="s">
        <v>85</v>
      </c>
      <c r="C352" s="18" t="s">
        <v>29</v>
      </c>
      <c r="D352" s="18" t="s">
        <v>30</v>
      </c>
      <c r="E352" s="18" t="s">
        <v>86</v>
      </c>
      <c r="F352" s="21"/>
      <c r="G352" s="22" t="s">
        <v>381</v>
      </c>
      <c r="H352" s="21"/>
      <c r="J352" s="3" t="s">
        <v>15</v>
      </c>
    </row>
    <row r="353" spans="1:10" s="3" customFormat="1" ht="17">
      <c r="A353" s="17">
        <v>1</v>
      </c>
      <c r="B353" s="18" t="s">
        <v>87</v>
      </c>
      <c r="C353" s="18" t="s">
        <v>29</v>
      </c>
      <c r="D353" s="18" t="s">
        <v>30</v>
      </c>
      <c r="E353" s="18" t="s">
        <v>88</v>
      </c>
      <c r="F353" s="21"/>
      <c r="G353" s="22" t="s">
        <v>381</v>
      </c>
      <c r="H353" s="21"/>
      <c r="J353" s="3" t="s">
        <v>15</v>
      </c>
    </row>
    <row r="354" spans="1:10" s="3" customFormat="1" ht="17">
      <c r="A354" s="17">
        <v>1</v>
      </c>
      <c r="B354" s="18" t="s">
        <v>397</v>
      </c>
      <c r="C354" s="18" t="s">
        <v>29</v>
      </c>
      <c r="D354" s="18" t="s">
        <v>30</v>
      </c>
      <c r="E354" s="18" t="s">
        <v>398</v>
      </c>
      <c r="F354" s="21"/>
      <c r="G354" s="22" t="s">
        <v>381</v>
      </c>
      <c r="H354" s="21"/>
      <c r="J354" s="3" t="s">
        <v>15</v>
      </c>
    </row>
    <row r="355" spans="1:10" s="3" customFormat="1" ht="17">
      <c r="A355" s="17">
        <v>1</v>
      </c>
      <c r="B355" s="18" t="s">
        <v>399</v>
      </c>
      <c r="C355" s="18" t="s">
        <v>29</v>
      </c>
      <c r="D355" s="18" t="s">
        <v>30</v>
      </c>
      <c r="E355" s="18" t="s">
        <v>400</v>
      </c>
      <c r="F355" s="21"/>
      <c r="G355" s="22" t="s">
        <v>385</v>
      </c>
      <c r="H355" s="21"/>
      <c r="J355" s="3" t="s">
        <v>15</v>
      </c>
    </row>
    <row r="356" spans="1:10" s="3" customFormat="1" ht="17">
      <c r="A356" s="17">
        <v>1</v>
      </c>
      <c r="B356" s="18" t="s">
        <v>401</v>
      </c>
      <c r="C356" s="18" t="s">
        <v>29</v>
      </c>
      <c r="D356" s="18" t="s">
        <v>30</v>
      </c>
      <c r="E356" s="18" t="s">
        <v>402</v>
      </c>
      <c r="F356" s="21"/>
      <c r="G356" s="22" t="s">
        <v>385</v>
      </c>
      <c r="H356" s="21"/>
      <c r="J356" s="3" t="s">
        <v>15</v>
      </c>
    </row>
    <row r="357" spans="1:10" s="3" customFormat="1" ht="17">
      <c r="A357" s="17">
        <v>1</v>
      </c>
      <c r="B357" s="18" t="s">
        <v>235</v>
      </c>
      <c r="C357" s="18" t="s">
        <v>123</v>
      </c>
      <c r="D357" s="18" t="s">
        <v>30</v>
      </c>
      <c r="E357" s="25" t="s">
        <v>403</v>
      </c>
      <c r="F357" s="21"/>
      <c r="G357" s="22" t="s">
        <v>381</v>
      </c>
      <c r="H357" s="21"/>
      <c r="J357" s="3" t="s">
        <v>15</v>
      </c>
    </row>
    <row r="358" spans="1:10" s="3" customFormat="1" ht="17">
      <c r="A358" s="17">
        <v>1</v>
      </c>
      <c r="B358" s="18" t="s">
        <v>122</v>
      </c>
      <c r="C358" s="18" t="s">
        <v>123</v>
      </c>
      <c r="D358" s="18" t="s">
        <v>30</v>
      </c>
      <c r="E358" s="18" t="s">
        <v>124</v>
      </c>
      <c r="F358" s="21"/>
      <c r="G358" s="22" t="s">
        <v>385</v>
      </c>
      <c r="H358" s="21"/>
      <c r="J358" s="3" t="s">
        <v>15</v>
      </c>
    </row>
    <row r="359" spans="1:10" s="3" customFormat="1" ht="17">
      <c r="A359" s="17">
        <v>1</v>
      </c>
      <c r="B359" s="19"/>
      <c r="C359" s="20"/>
      <c r="D359" s="20"/>
      <c r="E359" s="26"/>
      <c r="F359" s="21"/>
      <c r="G359" s="21"/>
      <c r="H359" s="21"/>
      <c r="J359" s="3" t="s">
        <v>15</v>
      </c>
    </row>
    <row r="360" spans="1:10" s="3" customFormat="1" ht="18.75" customHeight="1">
      <c r="A360" s="17">
        <v>2</v>
      </c>
      <c r="B360" s="11" t="s">
        <v>404</v>
      </c>
      <c r="C360" s="39" t="s">
        <v>405</v>
      </c>
      <c r="D360" s="39"/>
      <c r="E360" s="40"/>
      <c r="F360" s="21"/>
      <c r="G360" s="21"/>
      <c r="H360" s="21"/>
    </row>
    <row r="361" spans="1:10" s="3" customFormat="1" ht="40" customHeight="1">
      <c r="A361" s="17">
        <v>2</v>
      </c>
      <c r="B361" s="41" t="s">
        <v>406</v>
      </c>
      <c r="C361" s="42"/>
      <c r="D361" s="42"/>
      <c r="E361" s="43"/>
      <c r="F361" s="21"/>
      <c r="G361" s="21"/>
      <c r="H361" s="21"/>
    </row>
    <row r="362" spans="1:10" s="3" customFormat="1" ht="15">
      <c r="A362" s="17">
        <v>1</v>
      </c>
      <c r="B362" s="7" t="s">
        <v>11</v>
      </c>
      <c r="C362" s="7" t="s">
        <v>12</v>
      </c>
      <c r="D362" s="7" t="s">
        <v>13</v>
      </c>
      <c r="E362" s="7" t="s">
        <v>14</v>
      </c>
      <c r="F362" s="21"/>
      <c r="G362" s="21"/>
      <c r="H362" s="21"/>
      <c r="J362" s="3" t="s">
        <v>15</v>
      </c>
    </row>
    <row r="363" spans="1:10" s="3" customFormat="1" ht="17">
      <c r="A363" s="17">
        <v>1</v>
      </c>
      <c r="B363" s="18" t="s">
        <v>16</v>
      </c>
      <c r="C363" s="18" t="s">
        <v>17</v>
      </c>
      <c r="D363" s="18" t="s">
        <v>18</v>
      </c>
      <c r="E363" s="18" t="s">
        <v>19</v>
      </c>
      <c r="F363" s="21"/>
      <c r="G363" s="22" t="s">
        <v>381</v>
      </c>
      <c r="H363" s="21"/>
      <c r="J363" s="3" t="s">
        <v>15</v>
      </c>
    </row>
    <row r="364" spans="1:10" s="3" customFormat="1" ht="17">
      <c r="A364" s="17">
        <v>1</v>
      </c>
      <c r="B364" s="18" t="s">
        <v>20</v>
      </c>
      <c r="C364" s="18" t="s">
        <v>21</v>
      </c>
      <c r="D364" s="18" t="s">
        <v>22</v>
      </c>
      <c r="E364" s="18" t="s">
        <v>23</v>
      </c>
      <c r="F364" s="21"/>
      <c r="G364" s="22" t="s">
        <v>381</v>
      </c>
      <c r="H364" s="21"/>
      <c r="J364" s="3" t="s">
        <v>15</v>
      </c>
    </row>
    <row r="365" spans="1:10" s="3" customFormat="1" ht="17">
      <c r="A365" s="17">
        <v>1</v>
      </c>
      <c r="B365" s="18" t="s">
        <v>24</v>
      </c>
      <c r="C365" s="18" t="s">
        <v>21</v>
      </c>
      <c r="D365" s="18" t="s">
        <v>22</v>
      </c>
      <c r="E365" s="18" t="s">
        <v>25</v>
      </c>
      <c r="F365" s="21"/>
      <c r="G365" s="22" t="s">
        <v>381</v>
      </c>
      <c r="H365" s="21"/>
      <c r="J365" s="3" t="s">
        <v>15</v>
      </c>
    </row>
    <row r="366" spans="1:10" s="3" customFormat="1" ht="32" customHeight="1">
      <c r="A366" s="17">
        <v>1</v>
      </c>
      <c r="B366" s="18" t="s">
        <v>26</v>
      </c>
      <c r="C366" s="18" t="s">
        <v>17</v>
      </c>
      <c r="D366" s="18" t="s">
        <v>22</v>
      </c>
      <c r="E366" s="18" t="s">
        <v>27</v>
      </c>
      <c r="F366" s="21"/>
      <c r="G366" s="23" t="s">
        <v>382</v>
      </c>
      <c r="H366" s="21"/>
      <c r="J366" s="3" t="s">
        <v>15</v>
      </c>
    </row>
    <row r="367" spans="1:10" s="3" customFormat="1" ht="17">
      <c r="A367" s="17">
        <v>1</v>
      </c>
      <c r="B367" s="18" t="s">
        <v>122</v>
      </c>
      <c r="C367" s="18" t="s">
        <v>123</v>
      </c>
      <c r="D367" s="18" t="s">
        <v>30</v>
      </c>
      <c r="E367" s="18" t="s">
        <v>124</v>
      </c>
      <c r="F367" s="21"/>
      <c r="G367" s="22" t="s">
        <v>385</v>
      </c>
      <c r="H367" s="21"/>
      <c r="J367" s="3" t="s">
        <v>15</v>
      </c>
    </row>
    <row r="368" spans="1:10" s="3" customFormat="1" ht="17">
      <c r="A368" s="17">
        <v>1</v>
      </c>
      <c r="B368" s="18" t="s">
        <v>125</v>
      </c>
      <c r="C368" s="18" t="s">
        <v>29</v>
      </c>
      <c r="D368" s="18" t="s">
        <v>30</v>
      </c>
      <c r="E368" s="18" t="s">
        <v>126</v>
      </c>
      <c r="F368" s="21"/>
      <c r="G368" s="22" t="s">
        <v>385</v>
      </c>
      <c r="H368" s="21"/>
      <c r="J368" s="3" t="s">
        <v>15</v>
      </c>
    </row>
    <row r="369" spans="1:10" s="3" customFormat="1" ht="17">
      <c r="A369" s="17">
        <v>1</v>
      </c>
      <c r="B369" s="18" t="s">
        <v>200</v>
      </c>
      <c r="C369" s="18" t="s">
        <v>21</v>
      </c>
      <c r="D369" s="18" t="s">
        <v>30</v>
      </c>
      <c r="E369" s="18" t="s">
        <v>201</v>
      </c>
      <c r="F369" s="21"/>
      <c r="G369" s="23" t="s">
        <v>407</v>
      </c>
      <c r="H369" s="21"/>
      <c r="J369" s="3" t="s">
        <v>15</v>
      </c>
    </row>
    <row r="370" spans="1:10" s="3" customFormat="1" ht="17">
      <c r="A370" s="17">
        <v>1</v>
      </c>
      <c r="B370" s="18" t="s">
        <v>408</v>
      </c>
      <c r="C370" s="18" t="s">
        <v>29</v>
      </c>
      <c r="D370" s="18" t="s">
        <v>30</v>
      </c>
      <c r="E370" s="18" t="s">
        <v>409</v>
      </c>
      <c r="F370" s="21"/>
      <c r="G370" s="22" t="s">
        <v>381</v>
      </c>
      <c r="H370" s="21"/>
      <c r="J370" s="3" t="s">
        <v>15</v>
      </c>
    </row>
    <row r="371" spans="1:10" s="3" customFormat="1" ht="17">
      <c r="A371" s="17">
        <v>1</v>
      </c>
      <c r="B371" s="18" t="s">
        <v>350</v>
      </c>
      <c r="C371" s="18" t="s">
        <v>29</v>
      </c>
      <c r="D371" s="18" t="s">
        <v>30</v>
      </c>
      <c r="E371" s="18" t="s">
        <v>134</v>
      </c>
      <c r="F371" s="21"/>
      <c r="G371" s="22" t="s">
        <v>381</v>
      </c>
      <c r="H371" s="21"/>
      <c r="J371" s="3" t="s">
        <v>15</v>
      </c>
    </row>
    <row r="372" spans="1:10" s="3" customFormat="1" ht="17">
      <c r="A372" s="17">
        <v>1</v>
      </c>
      <c r="B372" s="18" t="s">
        <v>85</v>
      </c>
      <c r="C372" s="18" t="s">
        <v>29</v>
      </c>
      <c r="D372" s="18" t="s">
        <v>30</v>
      </c>
      <c r="E372" s="18" t="s">
        <v>86</v>
      </c>
      <c r="F372" s="21"/>
      <c r="G372" s="22" t="s">
        <v>381</v>
      </c>
      <c r="H372" s="21"/>
      <c r="J372" s="3" t="s">
        <v>15</v>
      </c>
    </row>
    <row r="373" spans="1:10" s="3" customFormat="1" ht="17">
      <c r="A373" s="17">
        <v>1</v>
      </c>
      <c r="B373" s="18" t="s">
        <v>87</v>
      </c>
      <c r="C373" s="18" t="s">
        <v>29</v>
      </c>
      <c r="D373" s="18" t="s">
        <v>30</v>
      </c>
      <c r="E373" s="18" t="s">
        <v>88</v>
      </c>
      <c r="F373" s="21"/>
      <c r="G373" s="22" t="s">
        <v>381</v>
      </c>
      <c r="H373" s="21"/>
      <c r="J373" s="3" t="s">
        <v>15</v>
      </c>
    </row>
    <row r="374" spans="1:10" s="3" customFormat="1" ht="17">
      <c r="A374" s="17">
        <v>1</v>
      </c>
      <c r="B374" s="18" t="s">
        <v>397</v>
      </c>
      <c r="C374" s="18" t="s">
        <v>29</v>
      </c>
      <c r="D374" s="18" t="s">
        <v>30</v>
      </c>
      <c r="E374" s="18" t="s">
        <v>398</v>
      </c>
      <c r="F374" s="21"/>
      <c r="G374" s="22" t="s">
        <v>381</v>
      </c>
      <c r="H374" s="21"/>
      <c r="J374" s="3" t="s">
        <v>15</v>
      </c>
    </row>
    <row r="375" spans="1:10" s="3" customFormat="1" ht="17">
      <c r="A375" s="17">
        <v>1</v>
      </c>
      <c r="B375" s="18" t="s">
        <v>235</v>
      </c>
      <c r="C375" s="18" t="s">
        <v>123</v>
      </c>
      <c r="D375" s="18" t="s">
        <v>30</v>
      </c>
      <c r="E375" s="18" t="s">
        <v>236</v>
      </c>
      <c r="F375" s="21"/>
      <c r="G375" s="22" t="s">
        <v>381</v>
      </c>
      <c r="H375" s="21"/>
      <c r="J375" s="3" t="s">
        <v>15</v>
      </c>
    </row>
    <row r="376" spans="1:10" s="3" customFormat="1" ht="17">
      <c r="A376" s="17">
        <v>1</v>
      </c>
      <c r="B376" s="18" t="s">
        <v>410</v>
      </c>
      <c r="C376" s="18" t="s">
        <v>29</v>
      </c>
      <c r="D376" s="18" t="s">
        <v>30</v>
      </c>
      <c r="E376" s="18" t="s">
        <v>411</v>
      </c>
      <c r="F376" s="21"/>
      <c r="G376" s="22" t="s">
        <v>381</v>
      </c>
      <c r="H376" s="21"/>
      <c r="J376" s="3" t="s">
        <v>15</v>
      </c>
    </row>
    <row r="377" spans="1:10" s="3" customFormat="1" ht="17">
      <c r="A377" s="17">
        <v>1</v>
      </c>
      <c r="B377" s="18" t="s">
        <v>412</v>
      </c>
      <c r="C377" s="18" t="s">
        <v>123</v>
      </c>
      <c r="D377" s="18" t="s">
        <v>30</v>
      </c>
      <c r="E377" s="18" t="s">
        <v>413</v>
      </c>
      <c r="F377" s="21"/>
      <c r="G377" s="22" t="s">
        <v>381</v>
      </c>
      <c r="H377" s="21"/>
      <c r="J377" s="3" t="s">
        <v>15</v>
      </c>
    </row>
    <row r="378" spans="1:10" s="3" customFormat="1" ht="17">
      <c r="A378" s="17">
        <v>1</v>
      </c>
      <c r="B378" s="19"/>
      <c r="C378" s="20"/>
      <c r="D378" s="20"/>
      <c r="E378" s="26"/>
      <c r="F378" s="21"/>
      <c r="G378" s="21"/>
      <c r="H378" s="21"/>
      <c r="J378" s="3" t="s">
        <v>15</v>
      </c>
    </row>
    <row r="379" spans="1:10" s="3" customFormat="1" ht="18.75" customHeight="1">
      <c r="A379" s="17">
        <v>2</v>
      </c>
      <c r="B379" s="11" t="s">
        <v>414</v>
      </c>
      <c r="C379" s="39" t="s">
        <v>415</v>
      </c>
      <c r="D379" s="39"/>
      <c r="E379" s="40"/>
      <c r="F379" s="21"/>
      <c r="G379" s="21"/>
      <c r="H379" s="21"/>
    </row>
    <row r="380" spans="1:10" s="3" customFormat="1" ht="65.25" customHeight="1">
      <c r="A380" s="17">
        <v>2</v>
      </c>
      <c r="B380" s="41" t="s">
        <v>416</v>
      </c>
      <c r="C380" s="42"/>
      <c r="D380" s="42"/>
      <c r="E380" s="43"/>
      <c r="F380" s="22"/>
      <c r="G380" s="22"/>
      <c r="H380" s="22"/>
    </row>
    <row r="381" spans="1:10" s="3" customFormat="1" ht="15">
      <c r="A381" s="17">
        <v>1</v>
      </c>
      <c r="B381" s="7" t="s">
        <v>11</v>
      </c>
      <c r="C381" s="7" t="s">
        <v>12</v>
      </c>
      <c r="D381" s="7" t="s">
        <v>13</v>
      </c>
      <c r="E381" s="7" t="s">
        <v>14</v>
      </c>
      <c r="F381" s="22"/>
      <c r="G381" s="22"/>
      <c r="H381" s="22"/>
      <c r="J381" s="3" t="s">
        <v>15</v>
      </c>
    </row>
    <row r="382" spans="1:10" s="3" customFormat="1" ht="17">
      <c r="A382" s="17">
        <v>1</v>
      </c>
      <c r="B382" s="18" t="s">
        <v>16</v>
      </c>
      <c r="C382" s="18" t="s">
        <v>17</v>
      </c>
      <c r="D382" s="18" t="s">
        <v>18</v>
      </c>
      <c r="E382" s="18" t="s">
        <v>19</v>
      </c>
      <c r="F382" s="22" t="s">
        <v>381</v>
      </c>
      <c r="G382" s="22"/>
      <c r="H382" s="22"/>
      <c r="J382" s="3" t="s">
        <v>15</v>
      </c>
    </row>
    <row r="383" spans="1:10" s="3" customFormat="1" ht="17">
      <c r="A383" s="17">
        <v>1</v>
      </c>
      <c r="B383" s="18" t="s">
        <v>20</v>
      </c>
      <c r="C383" s="18" t="s">
        <v>21</v>
      </c>
      <c r="D383" s="18" t="s">
        <v>22</v>
      </c>
      <c r="E383" s="18" t="s">
        <v>23</v>
      </c>
      <c r="F383" s="22" t="s">
        <v>381</v>
      </c>
      <c r="G383" s="22"/>
      <c r="H383" s="22"/>
      <c r="J383" s="3" t="s">
        <v>15</v>
      </c>
    </row>
    <row r="384" spans="1:10" s="3" customFormat="1" ht="17">
      <c r="A384" s="17">
        <v>1</v>
      </c>
      <c r="B384" s="18" t="s">
        <v>24</v>
      </c>
      <c r="C384" s="18" t="s">
        <v>21</v>
      </c>
      <c r="D384" s="18" t="s">
        <v>22</v>
      </c>
      <c r="E384" s="18" t="s">
        <v>25</v>
      </c>
      <c r="F384" s="22" t="s">
        <v>381</v>
      </c>
      <c r="G384" s="22"/>
      <c r="H384" s="22"/>
      <c r="J384" s="3" t="s">
        <v>15</v>
      </c>
    </row>
    <row r="385" spans="1:10" s="3" customFormat="1" ht="30">
      <c r="A385" s="17">
        <v>1</v>
      </c>
      <c r="B385" s="18" t="s">
        <v>26</v>
      </c>
      <c r="C385" s="18" t="s">
        <v>17</v>
      </c>
      <c r="D385" s="18" t="s">
        <v>22</v>
      </c>
      <c r="E385" s="18" t="s">
        <v>27</v>
      </c>
      <c r="F385" s="22" t="s">
        <v>417</v>
      </c>
      <c r="G385" s="22"/>
      <c r="H385" s="22" t="s">
        <v>418</v>
      </c>
      <c r="J385" s="3" t="s">
        <v>15</v>
      </c>
    </row>
    <row r="386" spans="1:10" s="3" customFormat="1" ht="17">
      <c r="A386" s="17">
        <v>1</v>
      </c>
      <c r="B386" s="18" t="s">
        <v>419</v>
      </c>
      <c r="C386" s="18" t="s">
        <v>29</v>
      </c>
      <c r="D386" s="18" t="s">
        <v>30</v>
      </c>
      <c r="E386" s="18" t="s">
        <v>420</v>
      </c>
      <c r="F386" s="22" t="s">
        <v>421</v>
      </c>
      <c r="G386" s="22"/>
      <c r="H386" s="22"/>
      <c r="J386" s="3" t="s">
        <v>15</v>
      </c>
    </row>
    <row r="387" spans="1:10" s="3" customFormat="1" ht="17">
      <c r="A387" s="17">
        <v>1</v>
      </c>
      <c r="B387" s="18" t="s">
        <v>422</v>
      </c>
      <c r="C387" s="18" t="s">
        <v>29</v>
      </c>
      <c r="D387" s="18" t="s">
        <v>30</v>
      </c>
      <c r="E387" s="18" t="s">
        <v>193</v>
      </c>
      <c r="F387" s="22" t="s">
        <v>421</v>
      </c>
      <c r="G387" s="22"/>
      <c r="H387" s="21"/>
      <c r="J387" s="3" t="s">
        <v>15</v>
      </c>
    </row>
    <row r="388" spans="1:10" s="3" customFormat="1" ht="17">
      <c r="A388" s="17">
        <v>1</v>
      </c>
      <c r="B388" s="18" t="s">
        <v>200</v>
      </c>
      <c r="C388" s="18" t="s">
        <v>21</v>
      </c>
      <c r="D388" s="18" t="s">
        <v>30</v>
      </c>
      <c r="E388" s="18" t="s">
        <v>201</v>
      </c>
      <c r="F388" s="22" t="s">
        <v>385</v>
      </c>
      <c r="G388" s="22"/>
      <c r="H388" s="22"/>
      <c r="J388" s="3" t="s">
        <v>15</v>
      </c>
    </row>
    <row r="389" spans="1:10" s="3" customFormat="1" ht="17">
      <c r="A389" s="17">
        <v>1</v>
      </c>
      <c r="B389" s="18" t="s">
        <v>423</v>
      </c>
      <c r="C389" s="18" t="s">
        <v>21</v>
      </c>
      <c r="D389" s="18" t="s">
        <v>30</v>
      </c>
      <c r="E389" s="18" t="s">
        <v>424</v>
      </c>
      <c r="F389" s="22" t="s">
        <v>421</v>
      </c>
      <c r="G389" s="22"/>
      <c r="H389" s="21"/>
      <c r="J389" s="3" t="s">
        <v>15</v>
      </c>
    </row>
    <row r="390" spans="1:10" s="3" customFormat="1" ht="17">
      <c r="A390" s="17">
        <v>1</v>
      </c>
      <c r="B390" s="18" t="s">
        <v>350</v>
      </c>
      <c r="C390" s="18" t="s">
        <v>29</v>
      </c>
      <c r="D390" s="18" t="s">
        <v>30</v>
      </c>
      <c r="E390" s="18" t="s">
        <v>134</v>
      </c>
      <c r="F390" s="22" t="s">
        <v>381</v>
      </c>
      <c r="G390" s="22"/>
      <c r="H390" s="22"/>
      <c r="J390" s="3" t="s">
        <v>15</v>
      </c>
    </row>
    <row r="391" spans="1:10" s="3" customFormat="1" ht="17">
      <c r="A391" s="17">
        <v>1</v>
      </c>
      <c r="B391" s="18" t="s">
        <v>425</v>
      </c>
      <c r="C391" s="18" t="s">
        <v>29</v>
      </c>
      <c r="D391" s="18" t="s">
        <v>30</v>
      </c>
      <c r="E391" s="18" t="s">
        <v>426</v>
      </c>
      <c r="F391" s="22" t="s">
        <v>421</v>
      </c>
      <c r="G391" s="22"/>
      <c r="H391" s="21"/>
      <c r="J391" s="3" t="s">
        <v>15</v>
      </c>
    </row>
    <row r="392" spans="1:10" s="3" customFormat="1" ht="17">
      <c r="A392" s="17">
        <v>1</v>
      </c>
      <c r="B392" s="18" t="s">
        <v>75</v>
      </c>
      <c r="C392" s="18" t="s">
        <v>29</v>
      </c>
      <c r="D392" s="18" t="s">
        <v>30</v>
      </c>
      <c r="E392" s="18" t="s">
        <v>76</v>
      </c>
      <c r="F392" s="22" t="s">
        <v>421</v>
      </c>
      <c r="G392" s="22"/>
      <c r="H392" s="21"/>
      <c r="J392" s="3" t="s">
        <v>15</v>
      </c>
    </row>
    <row r="393" spans="1:10" s="3" customFormat="1" ht="17">
      <c r="A393" s="17">
        <v>1</v>
      </c>
      <c r="B393" s="18" t="s">
        <v>98</v>
      </c>
      <c r="C393" s="18" t="s">
        <v>29</v>
      </c>
      <c r="D393" s="18" t="s">
        <v>30</v>
      </c>
      <c r="E393" s="18" t="s">
        <v>307</v>
      </c>
      <c r="F393" s="22" t="s">
        <v>421</v>
      </c>
      <c r="G393" s="22"/>
      <c r="H393" s="21"/>
      <c r="J393" s="3" t="s">
        <v>15</v>
      </c>
    </row>
    <row r="394" spans="1:10" s="3" customFormat="1" ht="17">
      <c r="A394" s="17">
        <v>1</v>
      </c>
      <c r="B394" s="18" t="s">
        <v>427</v>
      </c>
      <c r="C394" s="18" t="s">
        <v>57</v>
      </c>
      <c r="D394" s="18" t="s">
        <v>22</v>
      </c>
      <c r="E394" s="18" t="s">
        <v>428</v>
      </c>
      <c r="F394" s="22" t="s">
        <v>421</v>
      </c>
      <c r="G394" s="22"/>
      <c r="H394" s="21"/>
      <c r="J394" s="3" t="s">
        <v>15</v>
      </c>
    </row>
    <row r="395" spans="1:10" s="3" customFormat="1" ht="17">
      <c r="A395" s="17">
        <v>1</v>
      </c>
      <c r="B395" s="18" t="s">
        <v>429</v>
      </c>
      <c r="C395" s="18" t="s">
        <v>29</v>
      </c>
      <c r="D395" s="18" t="s">
        <v>30</v>
      </c>
      <c r="E395" s="18" t="s">
        <v>430</v>
      </c>
      <c r="F395" s="22" t="s">
        <v>421</v>
      </c>
      <c r="G395" s="22"/>
      <c r="H395" s="21"/>
      <c r="J395" s="3" t="s">
        <v>15</v>
      </c>
    </row>
    <row r="396" spans="1:10" s="3" customFormat="1" ht="17">
      <c r="A396" s="17">
        <v>1</v>
      </c>
      <c r="B396" s="18" t="s">
        <v>431</v>
      </c>
      <c r="C396" s="18" t="s">
        <v>29</v>
      </c>
      <c r="D396" s="18" t="s">
        <v>30</v>
      </c>
      <c r="E396" s="18" t="s">
        <v>432</v>
      </c>
      <c r="F396" s="22" t="s">
        <v>421</v>
      </c>
      <c r="G396" s="22"/>
      <c r="H396" s="21"/>
      <c r="J396" s="3" t="s">
        <v>15</v>
      </c>
    </row>
    <row r="397" spans="1:10" s="3" customFormat="1" ht="17">
      <c r="A397" s="17">
        <v>1</v>
      </c>
      <c r="B397" s="18" t="s">
        <v>433</v>
      </c>
      <c r="C397" s="18" t="s">
        <v>29</v>
      </c>
      <c r="D397" s="18" t="s">
        <v>30</v>
      </c>
      <c r="E397" s="18" t="s">
        <v>434</v>
      </c>
      <c r="F397" s="22" t="s">
        <v>385</v>
      </c>
      <c r="G397" s="22"/>
      <c r="H397" s="21"/>
      <c r="J397" s="3" t="s">
        <v>15</v>
      </c>
    </row>
    <row r="398" spans="1:10" s="3" customFormat="1" ht="31">
      <c r="A398" s="17">
        <v>1</v>
      </c>
      <c r="B398" s="18" t="s">
        <v>435</v>
      </c>
      <c r="C398" s="18" t="s">
        <v>29</v>
      </c>
      <c r="D398" s="18" t="s">
        <v>30</v>
      </c>
      <c r="E398" s="18" t="s">
        <v>436</v>
      </c>
      <c r="F398" s="24" t="s">
        <v>437</v>
      </c>
      <c r="G398" s="24"/>
      <c r="H398" s="34" t="s">
        <v>438</v>
      </c>
      <c r="J398" s="3" t="s">
        <v>15</v>
      </c>
    </row>
    <row r="399" spans="1:10" s="3" customFormat="1" ht="17">
      <c r="A399" s="17">
        <v>1</v>
      </c>
      <c r="B399" s="18" t="s">
        <v>122</v>
      </c>
      <c r="C399" s="18" t="s">
        <v>123</v>
      </c>
      <c r="D399" s="18" t="s">
        <v>30</v>
      </c>
      <c r="E399" s="18" t="s">
        <v>124</v>
      </c>
      <c r="F399" s="22" t="s">
        <v>421</v>
      </c>
      <c r="G399" s="22"/>
      <c r="H399" s="21"/>
      <c r="J399" s="3" t="s">
        <v>15</v>
      </c>
    </row>
    <row r="400" spans="1:10" s="3" customFormat="1" ht="17">
      <c r="A400" s="17">
        <v>1</v>
      </c>
      <c r="B400" s="18" t="s">
        <v>125</v>
      </c>
      <c r="C400" s="18" t="s">
        <v>29</v>
      </c>
      <c r="D400" s="18" t="s">
        <v>30</v>
      </c>
      <c r="E400" s="18" t="s">
        <v>126</v>
      </c>
      <c r="F400" s="22" t="s">
        <v>385</v>
      </c>
      <c r="G400" s="22"/>
      <c r="H400" s="22"/>
      <c r="J400" s="3" t="s">
        <v>15</v>
      </c>
    </row>
    <row r="401" spans="1:10" s="3" customFormat="1" ht="17">
      <c r="A401" s="17">
        <v>1</v>
      </c>
      <c r="B401" s="18" t="s">
        <v>439</v>
      </c>
      <c r="C401" s="18" t="s">
        <v>29</v>
      </c>
      <c r="D401" s="18" t="s">
        <v>30</v>
      </c>
      <c r="E401" s="18" t="s">
        <v>440</v>
      </c>
      <c r="F401" s="22" t="s">
        <v>385</v>
      </c>
      <c r="G401" s="22"/>
      <c r="H401" s="22"/>
      <c r="J401" s="3" t="s">
        <v>15</v>
      </c>
    </row>
    <row r="402" spans="1:10" s="3" customFormat="1" ht="17">
      <c r="A402" s="17">
        <v>1</v>
      </c>
      <c r="B402" s="18" t="s">
        <v>66</v>
      </c>
      <c r="C402" s="18" t="s">
        <v>29</v>
      </c>
      <c r="D402" s="18" t="s">
        <v>30</v>
      </c>
      <c r="E402" s="18" t="s">
        <v>67</v>
      </c>
      <c r="F402" s="22" t="s">
        <v>385</v>
      </c>
      <c r="G402" s="22"/>
      <c r="H402" s="22"/>
      <c r="J402" s="3" t="s">
        <v>15</v>
      </c>
    </row>
    <row r="403" spans="1:10" s="3" customFormat="1" ht="17">
      <c r="A403" s="17">
        <v>1</v>
      </c>
      <c r="B403" s="18" t="s">
        <v>85</v>
      </c>
      <c r="C403" s="18" t="s">
        <v>29</v>
      </c>
      <c r="D403" s="18" t="s">
        <v>30</v>
      </c>
      <c r="E403" s="18" t="s">
        <v>86</v>
      </c>
      <c r="F403" s="22" t="s">
        <v>381</v>
      </c>
      <c r="G403" s="22"/>
      <c r="H403" s="22"/>
      <c r="J403" s="3" t="s">
        <v>15</v>
      </c>
    </row>
    <row r="404" spans="1:10" s="3" customFormat="1" ht="17">
      <c r="A404" s="17">
        <v>1</v>
      </c>
      <c r="B404" s="18" t="s">
        <v>87</v>
      </c>
      <c r="C404" s="18" t="s">
        <v>29</v>
      </c>
      <c r="D404" s="18" t="s">
        <v>30</v>
      </c>
      <c r="E404" s="18" t="s">
        <v>88</v>
      </c>
      <c r="F404" s="22" t="s">
        <v>381</v>
      </c>
      <c r="G404" s="22"/>
      <c r="H404" s="22"/>
      <c r="J404" s="3" t="s">
        <v>15</v>
      </c>
    </row>
    <row r="405" spans="1:10" s="3" customFormat="1" ht="45">
      <c r="A405" s="17">
        <v>1</v>
      </c>
      <c r="B405" s="18" t="s">
        <v>441</v>
      </c>
      <c r="C405" s="18" t="s">
        <v>123</v>
      </c>
      <c r="D405" s="18" t="s">
        <v>30</v>
      </c>
      <c r="E405" s="18" t="s">
        <v>442</v>
      </c>
      <c r="F405" s="22" t="s">
        <v>443</v>
      </c>
      <c r="G405" s="22"/>
      <c r="H405" s="22"/>
      <c r="J405" s="3" t="s">
        <v>15</v>
      </c>
    </row>
    <row r="406" spans="1:10" s="3" customFormat="1" ht="47">
      <c r="A406" s="17">
        <v>1</v>
      </c>
      <c r="B406" s="18" t="s">
        <v>386</v>
      </c>
      <c r="C406" s="18" t="s">
        <v>29</v>
      </c>
      <c r="D406" s="18" t="s">
        <v>30</v>
      </c>
      <c r="E406" s="18" t="s">
        <v>387</v>
      </c>
      <c r="F406" s="24" t="s">
        <v>444</v>
      </c>
      <c r="G406" s="24"/>
      <c r="H406" s="24"/>
      <c r="J406" s="3" t="s">
        <v>15</v>
      </c>
    </row>
    <row r="407" spans="1:10" s="3" customFormat="1" ht="17">
      <c r="A407" s="17">
        <v>1</v>
      </c>
      <c r="B407" s="18" t="s">
        <v>445</v>
      </c>
      <c r="C407" s="18" t="s">
        <v>29</v>
      </c>
      <c r="D407" s="18" t="s">
        <v>30</v>
      </c>
      <c r="E407" s="18" t="s">
        <v>37</v>
      </c>
      <c r="F407" s="22" t="s">
        <v>421</v>
      </c>
      <c r="G407" s="22"/>
      <c r="H407" s="21"/>
      <c r="J407" s="3" t="s">
        <v>15</v>
      </c>
    </row>
    <row r="408" spans="1:10" s="3" customFormat="1" ht="17">
      <c r="A408" s="17">
        <v>1</v>
      </c>
      <c r="B408" s="18" t="s">
        <v>446</v>
      </c>
      <c r="C408" s="18" t="s">
        <v>29</v>
      </c>
      <c r="D408" s="18" t="s">
        <v>30</v>
      </c>
      <c r="E408" s="18" t="s">
        <v>447</v>
      </c>
      <c r="F408" s="22" t="s">
        <v>421</v>
      </c>
      <c r="G408" s="22"/>
      <c r="H408" s="21"/>
      <c r="J408" s="3" t="s">
        <v>15</v>
      </c>
    </row>
    <row r="409" spans="1:10" s="3" customFormat="1" ht="17">
      <c r="A409" s="17">
        <v>1</v>
      </c>
      <c r="B409" s="18" t="s">
        <v>305</v>
      </c>
      <c r="C409" s="18" t="s">
        <v>29</v>
      </c>
      <c r="D409" s="18" t="s">
        <v>30</v>
      </c>
      <c r="E409" s="18" t="s">
        <v>306</v>
      </c>
      <c r="F409" s="22" t="s">
        <v>421</v>
      </c>
      <c r="G409" s="22"/>
      <c r="H409" s="21"/>
      <c r="J409" s="3" t="s">
        <v>15</v>
      </c>
    </row>
    <row r="410" spans="1:10" s="3" customFormat="1" ht="17">
      <c r="A410" s="17">
        <v>1</v>
      </c>
      <c r="B410" s="18" t="s">
        <v>448</v>
      </c>
      <c r="C410" s="18" t="s">
        <v>123</v>
      </c>
      <c r="D410" s="18" t="s">
        <v>30</v>
      </c>
      <c r="E410" s="18" t="s">
        <v>449</v>
      </c>
      <c r="F410" s="22" t="s">
        <v>421</v>
      </c>
      <c r="G410" s="22"/>
      <c r="H410" s="21"/>
      <c r="J410" s="3" t="s">
        <v>15</v>
      </c>
    </row>
    <row r="411" spans="1:10" s="3" customFormat="1" ht="17">
      <c r="A411" s="17">
        <v>1</v>
      </c>
      <c r="B411" s="18" t="s">
        <v>450</v>
      </c>
      <c r="C411" s="18" t="s">
        <v>123</v>
      </c>
      <c r="D411" s="18" t="s">
        <v>30</v>
      </c>
      <c r="E411" s="25" t="s">
        <v>451</v>
      </c>
      <c r="F411" s="22" t="s">
        <v>381</v>
      </c>
      <c r="G411" s="22"/>
      <c r="H411" s="22"/>
      <c r="J411" s="3" t="s">
        <v>15</v>
      </c>
    </row>
    <row r="412" spans="1:10" s="3" customFormat="1" ht="48">
      <c r="A412" s="17">
        <v>1</v>
      </c>
      <c r="B412" s="18" t="s">
        <v>452</v>
      </c>
      <c r="C412" s="18" t="s">
        <v>123</v>
      </c>
      <c r="D412" s="18" t="s">
        <v>30</v>
      </c>
      <c r="E412" s="18" t="s">
        <v>453</v>
      </c>
      <c r="F412" s="21" t="s">
        <v>454</v>
      </c>
      <c r="G412" s="21"/>
      <c r="H412" s="21"/>
      <c r="J412" s="3" t="s">
        <v>15</v>
      </c>
    </row>
    <row r="413" spans="1:10" s="3" customFormat="1" ht="17">
      <c r="A413" s="17">
        <v>1</v>
      </c>
      <c r="B413" s="18" t="s">
        <v>455</v>
      </c>
      <c r="C413" s="18" t="s">
        <v>29</v>
      </c>
      <c r="D413" s="18" t="s">
        <v>30</v>
      </c>
      <c r="E413" s="18" t="s">
        <v>456</v>
      </c>
      <c r="F413" s="22" t="s">
        <v>381</v>
      </c>
      <c r="G413" s="22"/>
      <c r="H413" s="22"/>
      <c r="J413" s="3" t="s">
        <v>15</v>
      </c>
    </row>
    <row r="414" spans="1:10" s="3" customFormat="1" ht="17">
      <c r="A414" s="17">
        <v>1</v>
      </c>
      <c r="B414" s="18" t="s">
        <v>132</v>
      </c>
      <c r="C414" s="18" t="s">
        <v>29</v>
      </c>
      <c r="D414" s="18" t="s">
        <v>30</v>
      </c>
      <c r="E414" s="18" t="s">
        <v>457</v>
      </c>
      <c r="F414" s="22" t="s">
        <v>381</v>
      </c>
      <c r="G414" s="22"/>
      <c r="H414" s="22"/>
      <c r="J414" s="3" t="s">
        <v>15</v>
      </c>
    </row>
    <row r="415" spans="1:10" s="3" customFormat="1" ht="18.75" customHeight="1">
      <c r="A415" s="17">
        <v>2</v>
      </c>
      <c r="B415" s="11" t="s">
        <v>458</v>
      </c>
      <c r="C415" s="39" t="s">
        <v>459</v>
      </c>
      <c r="D415" s="39"/>
      <c r="E415" s="40"/>
      <c r="F415" s="21"/>
      <c r="G415" s="21"/>
      <c r="H415" s="21"/>
    </row>
    <row r="416" spans="1:10" s="3" customFormat="1" ht="32" customHeight="1">
      <c r="A416" s="17">
        <v>2</v>
      </c>
      <c r="B416" s="41" t="s">
        <v>460</v>
      </c>
      <c r="C416" s="42"/>
      <c r="D416" s="42"/>
      <c r="E416" s="43"/>
    </row>
    <row r="417" spans="1:10" s="3" customFormat="1" ht="90">
      <c r="A417" s="17">
        <v>1</v>
      </c>
      <c r="B417" s="7" t="s">
        <v>11</v>
      </c>
      <c r="C417" s="7" t="s">
        <v>12</v>
      </c>
      <c r="D417" s="7" t="s">
        <v>13</v>
      </c>
      <c r="E417" s="7" t="s">
        <v>14</v>
      </c>
      <c r="F417" s="22" t="s">
        <v>461</v>
      </c>
      <c r="G417" s="22"/>
      <c r="H417" s="22"/>
      <c r="J417" s="3" t="s">
        <v>15</v>
      </c>
    </row>
    <row r="418" spans="1:10" s="3" customFormat="1" ht="17">
      <c r="A418" s="17">
        <v>1</v>
      </c>
      <c r="B418" s="18" t="s">
        <v>16</v>
      </c>
      <c r="C418" s="18" t="s">
        <v>17</v>
      </c>
      <c r="D418" s="18" t="s">
        <v>18</v>
      </c>
      <c r="E418" s="18" t="s">
        <v>19</v>
      </c>
      <c r="F418" s="22" t="s">
        <v>381</v>
      </c>
      <c r="G418" s="22"/>
      <c r="H418" s="22"/>
      <c r="J418" s="3" t="s">
        <v>15</v>
      </c>
    </row>
    <row r="419" spans="1:10" s="3" customFormat="1" ht="17">
      <c r="A419" s="17">
        <v>1</v>
      </c>
      <c r="B419" s="18" t="s">
        <v>20</v>
      </c>
      <c r="C419" s="18" t="s">
        <v>21</v>
      </c>
      <c r="D419" s="18" t="s">
        <v>22</v>
      </c>
      <c r="E419" s="18" t="s">
        <v>23</v>
      </c>
      <c r="F419" s="22" t="s">
        <v>381</v>
      </c>
      <c r="G419" s="22"/>
      <c r="H419" s="22"/>
      <c r="J419" s="3" t="s">
        <v>15</v>
      </c>
    </row>
    <row r="420" spans="1:10" s="3" customFormat="1" ht="17">
      <c r="A420" s="17">
        <v>1</v>
      </c>
      <c r="B420" s="18" t="s">
        <v>24</v>
      </c>
      <c r="C420" s="18" t="s">
        <v>21</v>
      </c>
      <c r="D420" s="18" t="s">
        <v>22</v>
      </c>
      <c r="E420" s="18" t="s">
        <v>25</v>
      </c>
      <c r="F420" s="22" t="s">
        <v>381</v>
      </c>
      <c r="G420" s="22"/>
      <c r="H420" s="22"/>
      <c r="J420" s="3" t="s">
        <v>15</v>
      </c>
    </row>
    <row r="421" spans="1:10" s="3" customFormat="1" ht="30">
      <c r="A421" s="17">
        <v>1</v>
      </c>
      <c r="B421" s="18" t="s">
        <v>26</v>
      </c>
      <c r="C421" s="18" t="s">
        <v>17</v>
      </c>
      <c r="D421" s="18" t="s">
        <v>22</v>
      </c>
      <c r="E421" s="18" t="s">
        <v>27</v>
      </c>
      <c r="F421" s="27" t="s">
        <v>382</v>
      </c>
      <c r="G421" s="27"/>
      <c r="H421" s="22" t="s">
        <v>462</v>
      </c>
      <c r="J421" s="3" t="s">
        <v>15</v>
      </c>
    </row>
    <row r="422" spans="1:10" s="3" customFormat="1" ht="17">
      <c r="A422" s="17">
        <v>1</v>
      </c>
      <c r="B422" s="18" t="s">
        <v>463</v>
      </c>
      <c r="C422" s="18" t="s">
        <v>17</v>
      </c>
      <c r="D422" s="18" t="s">
        <v>22</v>
      </c>
      <c r="E422" s="18" t="s">
        <v>464</v>
      </c>
      <c r="F422" s="22" t="s">
        <v>381</v>
      </c>
      <c r="G422" s="22"/>
      <c r="H422" s="22"/>
      <c r="J422" s="3" t="s">
        <v>15</v>
      </c>
    </row>
    <row r="423" spans="1:10" s="3" customFormat="1" ht="30">
      <c r="A423" s="17">
        <v>1</v>
      </c>
      <c r="B423" s="18" t="s">
        <v>465</v>
      </c>
      <c r="C423" s="18" t="s">
        <v>57</v>
      </c>
      <c r="D423" s="18" t="s">
        <v>22</v>
      </c>
      <c r="E423" s="18" t="s">
        <v>466</v>
      </c>
      <c r="F423" s="27" t="s">
        <v>467</v>
      </c>
      <c r="G423" s="27"/>
      <c r="H423" s="22" t="s">
        <v>462</v>
      </c>
      <c r="J423" s="3" t="s">
        <v>15</v>
      </c>
    </row>
    <row r="424" spans="1:10" s="3" customFormat="1" ht="17">
      <c r="A424" s="17">
        <v>1</v>
      </c>
      <c r="B424" s="18" t="s">
        <v>468</v>
      </c>
      <c r="C424" s="18" t="s">
        <v>21</v>
      </c>
      <c r="D424" s="18" t="s">
        <v>30</v>
      </c>
      <c r="E424" s="18" t="s">
        <v>469</v>
      </c>
      <c r="F424" s="22" t="s">
        <v>421</v>
      </c>
      <c r="G424" s="22"/>
      <c r="H424" s="21"/>
      <c r="J424" s="3" t="s">
        <v>15</v>
      </c>
    </row>
    <row r="425" spans="1:10" s="3" customFormat="1" ht="17">
      <c r="A425" s="17">
        <v>1</v>
      </c>
      <c r="B425" s="18" t="s">
        <v>470</v>
      </c>
      <c r="C425" s="18" t="s">
        <v>17</v>
      </c>
      <c r="D425" s="18" t="s">
        <v>30</v>
      </c>
      <c r="E425" s="18" t="s">
        <v>471</v>
      </c>
      <c r="F425" s="22" t="s">
        <v>421</v>
      </c>
      <c r="G425" s="22"/>
      <c r="H425" s="21"/>
      <c r="J425" s="3" t="s">
        <v>15</v>
      </c>
    </row>
    <row r="426" spans="1:10" s="3" customFormat="1" ht="17">
      <c r="A426" s="17">
        <v>1</v>
      </c>
      <c r="B426" s="18" t="s">
        <v>472</v>
      </c>
      <c r="C426" s="18" t="s">
        <v>17</v>
      </c>
      <c r="D426" s="18" t="s">
        <v>22</v>
      </c>
      <c r="E426" s="18" t="s">
        <v>473</v>
      </c>
      <c r="F426" s="22" t="s">
        <v>381</v>
      </c>
      <c r="G426" s="22"/>
      <c r="H426" s="22"/>
      <c r="J426" s="3" t="s">
        <v>15</v>
      </c>
    </row>
    <row r="427" spans="1:10" s="3" customFormat="1" ht="17">
      <c r="A427" s="17">
        <v>1</v>
      </c>
      <c r="B427" s="18" t="s">
        <v>240</v>
      </c>
      <c r="C427" s="18" t="s">
        <v>474</v>
      </c>
      <c r="D427" s="18" t="s">
        <v>22</v>
      </c>
      <c r="E427" s="18" t="s">
        <v>475</v>
      </c>
      <c r="F427" s="22" t="s">
        <v>381</v>
      </c>
      <c r="G427" s="22"/>
      <c r="H427" s="22"/>
      <c r="J427" s="3" t="s">
        <v>15</v>
      </c>
    </row>
    <row r="428" spans="1:10" s="3" customFormat="1" ht="17">
      <c r="A428" s="17">
        <v>1</v>
      </c>
      <c r="B428" s="18" t="s">
        <v>476</v>
      </c>
      <c r="C428" s="18" t="s">
        <v>29</v>
      </c>
      <c r="D428" s="18" t="s">
        <v>30</v>
      </c>
      <c r="E428" s="25" t="s">
        <v>477</v>
      </c>
      <c r="F428" s="22" t="s">
        <v>381</v>
      </c>
      <c r="G428" s="22"/>
      <c r="H428" s="22"/>
      <c r="J428" s="3" t="s">
        <v>15</v>
      </c>
    </row>
    <row r="429" spans="1:10" s="3" customFormat="1" ht="17">
      <c r="A429" s="17">
        <v>1</v>
      </c>
      <c r="B429" s="18" t="s">
        <v>85</v>
      </c>
      <c r="C429" s="18" t="s">
        <v>29</v>
      </c>
      <c r="D429" s="18" t="s">
        <v>30</v>
      </c>
      <c r="E429" s="18" t="s">
        <v>86</v>
      </c>
      <c r="F429" s="22" t="s">
        <v>381</v>
      </c>
      <c r="G429" s="22"/>
      <c r="H429" s="22"/>
      <c r="J429" s="3" t="s">
        <v>15</v>
      </c>
    </row>
    <row r="430" spans="1:10" s="3" customFormat="1" ht="17">
      <c r="A430" s="17">
        <v>1</v>
      </c>
      <c r="B430" s="18" t="s">
        <v>87</v>
      </c>
      <c r="C430" s="18" t="s">
        <v>29</v>
      </c>
      <c r="D430" s="18" t="s">
        <v>30</v>
      </c>
      <c r="E430" s="18" t="s">
        <v>88</v>
      </c>
      <c r="F430" s="22" t="s">
        <v>381</v>
      </c>
      <c r="G430" s="22"/>
      <c r="H430" s="22"/>
      <c r="J430" s="3" t="s">
        <v>15</v>
      </c>
    </row>
    <row r="431" spans="1:10" s="3" customFormat="1" ht="77">
      <c r="A431" s="17">
        <v>1</v>
      </c>
      <c r="B431" s="18" t="s">
        <v>397</v>
      </c>
      <c r="C431" s="18" t="s">
        <v>29</v>
      </c>
      <c r="D431" s="18" t="s">
        <v>30</v>
      </c>
      <c r="E431" s="18" t="s">
        <v>398</v>
      </c>
      <c r="F431" s="24" t="s">
        <v>478</v>
      </c>
      <c r="G431" s="24"/>
      <c r="H431" s="21"/>
      <c r="J431" s="3" t="s">
        <v>15</v>
      </c>
    </row>
    <row r="432" spans="1:10" s="3" customFormat="1" ht="17">
      <c r="A432" s="17">
        <v>1</v>
      </c>
      <c r="B432" s="18" t="s">
        <v>235</v>
      </c>
      <c r="C432" s="18" t="s">
        <v>123</v>
      </c>
      <c r="D432" s="18" t="s">
        <v>30</v>
      </c>
      <c r="E432" s="18" t="s">
        <v>236</v>
      </c>
      <c r="F432" s="22" t="s">
        <v>381</v>
      </c>
      <c r="G432" s="22"/>
      <c r="H432" s="22"/>
      <c r="J432" s="3" t="s">
        <v>15</v>
      </c>
    </row>
    <row r="433" spans="1:11" s="3" customFormat="1" ht="30">
      <c r="A433" s="17">
        <v>1</v>
      </c>
      <c r="B433" s="18" t="s">
        <v>410</v>
      </c>
      <c r="C433" s="18" t="s">
        <v>29</v>
      </c>
      <c r="D433" s="18" t="s">
        <v>30</v>
      </c>
      <c r="E433" s="18" t="s">
        <v>411</v>
      </c>
      <c r="F433" s="22" t="s">
        <v>479</v>
      </c>
      <c r="G433" s="22"/>
      <c r="H433" s="22"/>
      <c r="J433" s="3" t="s">
        <v>15</v>
      </c>
    </row>
    <row r="434" spans="1:11" s="3" customFormat="1" ht="17">
      <c r="A434" s="17">
        <v>1</v>
      </c>
      <c r="B434" s="18" t="s">
        <v>480</v>
      </c>
      <c r="C434" s="18" t="s">
        <v>103</v>
      </c>
      <c r="D434" s="18" t="s">
        <v>22</v>
      </c>
      <c r="E434" s="25" t="s">
        <v>413</v>
      </c>
      <c r="F434" s="22" t="s">
        <v>381</v>
      </c>
      <c r="G434" s="22"/>
      <c r="H434" s="22"/>
      <c r="J434" s="3" t="s">
        <v>15</v>
      </c>
    </row>
    <row r="435" spans="1:11" s="3" customFormat="1" ht="30">
      <c r="A435" s="17">
        <v>1</v>
      </c>
      <c r="B435" s="18" t="s">
        <v>441</v>
      </c>
      <c r="C435" s="18" t="s">
        <v>123</v>
      </c>
      <c r="D435" s="18" t="s">
        <v>30</v>
      </c>
      <c r="E435" s="18" t="s">
        <v>442</v>
      </c>
      <c r="F435" s="22" t="s">
        <v>481</v>
      </c>
      <c r="G435" s="22"/>
      <c r="H435" s="22"/>
      <c r="J435" s="3" t="s">
        <v>15</v>
      </c>
    </row>
    <row r="436" spans="1:11" s="3" customFormat="1" ht="17">
      <c r="A436" s="17">
        <v>1</v>
      </c>
      <c r="B436" s="18" t="s">
        <v>139</v>
      </c>
      <c r="C436" s="18" t="s">
        <v>29</v>
      </c>
      <c r="D436" s="18" t="s">
        <v>30</v>
      </c>
      <c r="E436" s="25" t="s">
        <v>482</v>
      </c>
      <c r="F436" s="22" t="s">
        <v>381</v>
      </c>
      <c r="G436" s="22"/>
      <c r="H436" s="22"/>
      <c r="J436" s="3" t="s">
        <v>15</v>
      </c>
    </row>
    <row r="437" spans="1:11" s="3" customFormat="1" ht="17">
      <c r="A437" s="17">
        <v>1</v>
      </c>
      <c r="B437" s="18" t="s">
        <v>483</v>
      </c>
      <c r="C437" s="18" t="s">
        <v>29</v>
      </c>
      <c r="D437" s="18" t="s">
        <v>30</v>
      </c>
      <c r="E437" s="18" t="s">
        <v>484</v>
      </c>
      <c r="F437" s="22" t="s">
        <v>381</v>
      </c>
      <c r="G437" s="22"/>
      <c r="H437" s="21"/>
      <c r="J437" s="3" t="s">
        <v>15</v>
      </c>
    </row>
    <row r="438" spans="1:11" s="3" customFormat="1" ht="30">
      <c r="A438" s="17">
        <v>1</v>
      </c>
      <c r="B438" s="18" t="s">
        <v>485</v>
      </c>
      <c r="C438" s="18" t="s">
        <v>29</v>
      </c>
      <c r="D438" s="18" t="s">
        <v>30</v>
      </c>
      <c r="E438" s="18" t="s">
        <v>486</v>
      </c>
      <c r="F438" s="27" t="s">
        <v>487</v>
      </c>
      <c r="G438" s="22"/>
      <c r="H438" s="22" t="s">
        <v>462</v>
      </c>
      <c r="J438" s="3" t="s">
        <v>15</v>
      </c>
    </row>
    <row r="439" spans="1:11" s="3" customFormat="1" ht="45">
      <c r="A439" s="17">
        <v>1</v>
      </c>
      <c r="B439" s="18" t="s">
        <v>488</v>
      </c>
      <c r="C439" s="18" t="s">
        <v>29</v>
      </c>
      <c r="D439" s="18" t="s">
        <v>30</v>
      </c>
      <c r="E439" s="18" t="s">
        <v>489</v>
      </c>
      <c r="F439" s="21"/>
      <c r="G439" s="21"/>
      <c r="H439" s="21"/>
      <c r="I439" s="28"/>
      <c r="J439" s="29"/>
      <c r="K439" s="29" t="s">
        <v>490</v>
      </c>
    </row>
    <row r="440" spans="1:11" s="3" customFormat="1" ht="17">
      <c r="A440" s="17">
        <v>1</v>
      </c>
      <c r="B440" s="18" t="s">
        <v>491</v>
      </c>
      <c r="C440" s="18" t="s">
        <v>123</v>
      </c>
      <c r="D440" s="18" t="s">
        <v>30</v>
      </c>
      <c r="E440" s="18" t="s">
        <v>492</v>
      </c>
      <c r="F440" s="21"/>
      <c r="G440" s="21"/>
      <c r="H440" s="21"/>
      <c r="I440" s="28"/>
      <c r="J440" s="28"/>
    </row>
    <row r="441" spans="1:11" s="3" customFormat="1" ht="17">
      <c r="A441" s="17">
        <v>1</v>
      </c>
      <c r="B441" s="18" t="s">
        <v>350</v>
      </c>
      <c r="C441" s="18" t="s">
        <v>29</v>
      </c>
      <c r="D441" s="18" t="s">
        <v>30</v>
      </c>
      <c r="E441" s="18" t="s">
        <v>134</v>
      </c>
      <c r="F441" s="22" t="s">
        <v>381</v>
      </c>
      <c r="G441" s="22"/>
      <c r="H441" s="21"/>
      <c r="I441" s="28"/>
      <c r="J441" s="3" t="s">
        <v>15</v>
      </c>
    </row>
    <row r="442" spans="1:11" s="3" customFormat="1" ht="17">
      <c r="A442" s="17">
        <v>1</v>
      </c>
      <c r="B442" s="19"/>
      <c r="C442" s="20"/>
      <c r="D442" s="20"/>
      <c r="E442" s="26"/>
      <c r="F442" s="21"/>
      <c r="G442" s="21"/>
      <c r="H442" s="21"/>
      <c r="J442" s="3" t="s">
        <v>15</v>
      </c>
    </row>
    <row r="443" spans="1:11" s="3" customFormat="1" ht="18.75" customHeight="1">
      <c r="A443" s="17">
        <v>2</v>
      </c>
      <c r="B443" s="11" t="s">
        <v>493</v>
      </c>
      <c r="C443" s="39" t="s">
        <v>494</v>
      </c>
      <c r="D443" s="39"/>
      <c r="E443" s="40"/>
      <c r="F443" s="21"/>
      <c r="G443" s="21"/>
      <c r="H443" s="21"/>
    </row>
    <row r="444" spans="1:11" s="3" customFormat="1" ht="27" customHeight="1">
      <c r="A444" s="17">
        <v>2</v>
      </c>
      <c r="B444" s="41" t="s">
        <v>495</v>
      </c>
      <c r="C444" s="42"/>
      <c r="D444" s="42"/>
      <c r="E444" s="43"/>
      <c r="F444" s="21"/>
      <c r="G444" s="21"/>
      <c r="H444" s="21"/>
    </row>
    <row r="445" spans="1:11" s="3" customFormat="1" ht="15">
      <c r="A445" s="17">
        <v>1</v>
      </c>
      <c r="B445" s="7" t="s">
        <v>11</v>
      </c>
      <c r="C445" s="7" t="s">
        <v>12</v>
      </c>
      <c r="D445" s="7" t="s">
        <v>13</v>
      </c>
      <c r="E445" s="7" t="s">
        <v>14</v>
      </c>
      <c r="F445" s="21"/>
      <c r="G445" s="21"/>
      <c r="H445" s="21"/>
      <c r="J445" s="3" t="s">
        <v>15</v>
      </c>
    </row>
    <row r="446" spans="1:11" s="3" customFormat="1" ht="17">
      <c r="A446" s="17">
        <v>1</v>
      </c>
      <c r="B446" s="18" t="s">
        <v>16</v>
      </c>
      <c r="C446" s="18" t="s">
        <v>17</v>
      </c>
      <c r="D446" s="18" t="s">
        <v>18</v>
      </c>
      <c r="E446" s="18" t="s">
        <v>19</v>
      </c>
      <c r="F446" s="21"/>
      <c r="G446" s="21"/>
      <c r="H446" s="21"/>
      <c r="I446" s="28" t="s">
        <v>381</v>
      </c>
      <c r="J446" s="3" t="s">
        <v>15</v>
      </c>
    </row>
    <row r="447" spans="1:11" s="3" customFormat="1" ht="17">
      <c r="A447" s="17">
        <v>1</v>
      </c>
      <c r="B447" s="18" t="s">
        <v>20</v>
      </c>
      <c r="C447" s="18" t="s">
        <v>21</v>
      </c>
      <c r="D447" s="18" t="s">
        <v>22</v>
      </c>
      <c r="E447" s="18" t="s">
        <v>23</v>
      </c>
      <c r="F447" s="21"/>
      <c r="G447" s="21"/>
      <c r="H447" s="21"/>
      <c r="I447" s="28" t="s">
        <v>381</v>
      </c>
      <c r="J447" s="3" t="s">
        <v>15</v>
      </c>
    </row>
    <row r="448" spans="1:11" s="3" customFormat="1" ht="17">
      <c r="A448" s="17">
        <v>1</v>
      </c>
      <c r="B448" s="18" t="s">
        <v>24</v>
      </c>
      <c r="C448" s="18" t="s">
        <v>21</v>
      </c>
      <c r="D448" s="18" t="s">
        <v>22</v>
      </c>
      <c r="E448" s="18" t="s">
        <v>25</v>
      </c>
      <c r="F448" s="21"/>
      <c r="G448" s="21"/>
      <c r="H448" s="21"/>
      <c r="I448" s="28" t="s">
        <v>381</v>
      </c>
      <c r="J448" s="3" t="s">
        <v>15</v>
      </c>
    </row>
    <row r="449" spans="1:10" s="3" customFormat="1" ht="32">
      <c r="A449" s="17">
        <v>1</v>
      </c>
      <c r="B449" s="18" t="s">
        <v>26</v>
      </c>
      <c r="C449" s="18" t="s">
        <v>17</v>
      </c>
      <c r="D449" s="18" t="s">
        <v>22</v>
      </c>
      <c r="E449" s="18" t="s">
        <v>27</v>
      </c>
      <c r="F449" s="21"/>
      <c r="G449" s="21"/>
      <c r="H449" s="21"/>
      <c r="I449" s="3" t="s">
        <v>496</v>
      </c>
      <c r="J449" s="30" t="s">
        <v>497</v>
      </c>
    </row>
    <row r="450" spans="1:10" s="3" customFormat="1" ht="17">
      <c r="A450" s="17">
        <v>1</v>
      </c>
      <c r="B450" s="18" t="s">
        <v>498</v>
      </c>
      <c r="C450" s="18" t="s">
        <v>29</v>
      </c>
      <c r="D450" s="18" t="s">
        <v>30</v>
      </c>
      <c r="E450" s="18" t="s">
        <v>499</v>
      </c>
      <c r="F450" s="21"/>
      <c r="G450" s="21"/>
      <c r="H450" s="21"/>
      <c r="I450" s="28" t="s">
        <v>381</v>
      </c>
      <c r="J450" s="3" t="s">
        <v>15</v>
      </c>
    </row>
    <row r="451" spans="1:10" s="3" customFormat="1" ht="17">
      <c r="A451" s="17">
        <v>1</v>
      </c>
      <c r="B451" s="18" t="s">
        <v>350</v>
      </c>
      <c r="C451" s="18" t="s">
        <v>29</v>
      </c>
      <c r="D451" s="18" t="s">
        <v>30</v>
      </c>
      <c r="E451" s="18" t="s">
        <v>134</v>
      </c>
      <c r="F451" s="21"/>
      <c r="G451" s="21"/>
      <c r="H451" s="21"/>
      <c r="I451" s="28" t="s">
        <v>381</v>
      </c>
      <c r="J451" s="3" t="s">
        <v>15</v>
      </c>
    </row>
    <row r="452" spans="1:10" s="3" customFormat="1" ht="17">
      <c r="A452" s="17">
        <v>1</v>
      </c>
      <c r="B452" s="18" t="s">
        <v>85</v>
      </c>
      <c r="C452" s="18" t="s">
        <v>29</v>
      </c>
      <c r="D452" s="18" t="s">
        <v>30</v>
      </c>
      <c r="E452" s="18" t="s">
        <v>86</v>
      </c>
      <c r="F452" s="21"/>
      <c r="G452" s="21"/>
      <c r="H452" s="21"/>
      <c r="I452" s="28" t="s">
        <v>381</v>
      </c>
      <c r="J452" s="3" t="s">
        <v>15</v>
      </c>
    </row>
    <row r="453" spans="1:10" s="3" customFormat="1" ht="17">
      <c r="A453" s="17">
        <v>1</v>
      </c>
      <c r="B453" s="18" t="s">
        <v>87</v>
      </c>
      <c r="C453" s="18" t="s">
        <v>29</v>
      </c>
      <c r="D453" s="18" t="s">
        <v>30</v>
      </c>
      <c r="E453" s="18" t="s">
        <v>88</v>
      </c>
      <c r="F453" s="21"/>
      <c r="G453" s="21"/>
      <c r="H453" s="21"/>
      <c r="I453" s="28" t="s">
        <v>381</v>
      </c>
      <c r="J453" s="3" t="s">
        <v>15</v>
      </c>
    </row>
    <row r="454" spans="1:10" s="3" customFormat="1" ht="17">
      <c r="A454" s="17">
        <v>1</v>
      </c>
      <c r="B454" s="18" t="s">
        <v>500</v>
      </c>
      <c r="C454" s="18" t="s">
        <v>29</v>
      </c>
      <c r="D454" s="18" t="s">
        <v>30</v>
      </c>
      <c r="E454" s="18" t="s">
        <v>365</v>
      </c>
      <c r="F454" s="21"/>
      <c r="G454" s="21"/>
      <c r="H454" s="21"/>
      <c r="I454" s="28" t="s">
        <v>381</v>
      </c>
      <c r="J454" s="3" t="s">
        <v>15</v>
      </c>
    </row>
    <row r="455" spans="1:10" s="3" customFormat="1" ht="17">
      <c r="A455" s="17">
        <v>1</v>
      </c>
      <c r="B455" s="18" t="s">
        <v>483</v>
      </c>
      <c r="C455" s="18" t="s">
        <v>29</v>
      </c>
      <c r="D455" s="18" t="s">
        <v>30</v>
      </c>
      <c r="E455" s="25" t="s">
        <v>501</v>
      </c>
      <c r="F455" s="21"/>
      <c r="G455" s="21"/>
      <c r="H455" s="21"/>
      <c r="I455" s="28" t="s">
        <v>381</v>
      </c>
      <c r="J455" s="3" t="s">
        <v>15</v>
      </c>
    </row>
    <row r="456" spans="1:10" s="3" customFormat="1" ht="17">
      <c r="A456" s="17">
        <v>1</v>
      </c>
      <c r="B456" s="18" t="s">
        <v>235</v>
      </c>
      <c r="C456" s="18" t="s">
        <v>123</v>
      </c>
      <c r="D456" s="18" t="s">
        <v>30</v>
      </c>
      <c r="E456" s="25" t="s">
        <v>502</v>
      </c>
      <c r="F456" s="21"/>
      <c r="G456" s="21"/>
      <c r="H456" s="21"/>
      <c r="I456" s="28" t="s">
        <v>381</v>
      </c>
      <c r="J456" s="3" t="s">
        <v>15</v>
      </c>
    </row>
    <row r="457" spans="1:10" s="3" customFormat="1" ht="17">
      <c r="A457" s="17">
        <v>1</v>
      </c>
      <c r="B457" s="18" t="s">
        <v>480</v>
      </c>
      <c r="C457" s="18" t="s">
        <v>103</v>
      </c>
      <c r="D457" s="18" t="s">
        <v>22</v>
      </c>
      <c r="E457" s="18" t="s">
        <v>503</v>
      </c>
      <c r="F457" s="21"/>
      <c r="G457" s="21"/>
      <c r="H457" s="21"/>
      <c r="I457" s="28" t="s">
        <v>381</v>
      </c>
      <c r="J457" s="3" t="s">
        <v>15</v>
      </c>
    </row>
    <row r="458" spans="1:10" s="3" customFormat="1" ht="17">
      <c r="A458" s="17">
        <v>1</v>
      </c>
      <c r="B458" s="18" t="s">
        <v>504</v>
      </c>
      <c r="C458" s="18" t="s">
        <v>103</v>
      </c>
      <c r="D458" s="18" t="s">
        <v>22</v>
      </c>
      <c r="E458" s="18" t="s">
        <v>505</v>
      </c>
      <c r="F458" s="21"/>
      <c r="G458" s="21"/>
      <c r="H458" s="21"/>
      <c r="I458" s="28" t="s">
        <v>381</v>
      </c>
      <c r="J458" s="3" t="s">
        <v>15</v>
      </c>
    </row>
    <row r="459" spans="1:10" s="3" customFormat="1" ht="17">
      <c r="A459" s="17">
        <v>1</v>
      </c>
      <c r="B459" s="18" t="s">
        <v>506</v>
      </c>
      <c r="C459" s="18" t="s">
        <v>57</v>
      </c>
      <c r="D459" s="18" t="s">
        <v>22</v>
      </c>
      <c r="E459" s="25" t="s">
        <v>507</v>
      </c>
      <c r="F459" s="21"/>
      <c r="G459" s="21"/>
      <c r="H459" s="21"/>
      <c r="I459" s="28" t="s">
        <v>381</v>
      </c>
      <c r="J459" s="3" t="s">
        <v>15</v>
      </c>
    </row>
    <row r="460" spans="1:10" s="3" customFormat="1" ht="17">
      <c r="A460" s="17">
        <v>1</v>
      </c>
      <c r="B460" s="18" t="s">
        <v>508</v>
      </c>
      <c r="C460" s="18" t="s">
        <v>103</v>
      </c>
      <c r="D460" s="18" t="s">
        <v>30</v>
      </c>
      <c r="E460" s="18" t="s">
        <v>509</v>
      </c>
      <c r="F460" s="21"/>
      <c r="G460" s="21"/>
      <c r="H460" s="21"/>
      <c r="I460" s="28" t="s">
        <v>381</v>
      </c>
      <c r="J460" s="3" t="s">
        <v>15</v>
      </c>
    </row>
    <row r="461" spans="1:10" s="3" customFormat="1" ht="17">
      <c r="A461" s="17">
        <v>1</v>
      </c>
      <c r="B461" s="18" t="s">
        <v>510</v>
      </c>
      <c r="C461" s="18" t="s">
        <v>57</v>
      </c>
      <c r="D461" s="18" t="s">
        <v>22</v>
      </c>
      <c r="E461" s="18" t="s">
        <v>511</v>
      </c>
      <c r="F461" s="21"/>
      <c r="G461" s="21"/>
      <c r="H461" s="21"/>
      <c r="I461" s="28" t="s">
        <v>381</v>
      </c>
      <c r="J461" s="3" t="s">
        <v>15</v>
      </c>
    </row>
    <row r="462" spans="1:10" s="3" customFormat="1" ht="17">
      <c r="A462" s="17">
        <v>1</v>
      </c>
      <c r="B462" s="19"/>
      <c r="C462" s="20"/>
      <c r="D462" s="20"/>
      <c r="E462" s="26"/>
      <c r="F462" s="21"/>
      <c r="G462" s="21"/>
      <c r="H462" s="21"/>
      <c r="J462" s="3" t="s">
        <v>15</v>
      </c>
    </row>
    <row r="463" spans="1:10" s="3" customFormat="1" ht="18.75" customHeight="1">
      <c r="A463" s="17">
        <v>2</v>
      </c>
      <c r="B463" s="11" t="s">
        <v>512</v>
      </c>
      <c r="C463" s="39" t="s">
        <v>513</v>
      </c>
      <c r="D463" s="39"/>
      <c r="E463" s="40"/>
      <c r="F463" s="21"/>
      <c r="G463" s="21"/>
      <c r="H463" s="21"/>
    </row>
    <row r="464" spans="1:10" s="3" customFormat="1" ht="57" customHeight="1">
      <c r="A464" s="17">
        <v>2</v>
      </c>
      <c r="B464" s="41" t="s">
        <v>514</v>
      </c>
      <c r="C464" s="42"/>
      <c r="D464" s="42"/>
      <c r="E464" s="43"/>
      <c r="F464" s="21"/>
      <c r="G464" s="21"/>
      <c r="H464" s="21"/>
    </row>
    <row r="465" spans="1:10" s="3" customFormat="1" ht="15">
      <c r="A465" s="17">
        <v>1</v>
      </c>
      <c r="B465" s="7" t="s">
        <v>11</v>
      </c>
      <c r="C465" s="7" t="s">
        <v>12</v>
      </c>
      <c r="D465" s="7" t="s">
        <v>13</v>
      </c>
      <c r="E465" s="7" t="s">
        <v>14</v>
      </c>
      <c r="F465" s="21"/>
      <c r="G465" s="21"/>
      <c r="H465" s="21"/>
      <c r="J465" s="3" t="s">
        <v>15</v>
      </c>
    </row>
    <row r="466" spans="1:10" s="3" customFormat="1" ht="17">
      <c r="A466" s="17">
        <v>1</v>
      </c>
      <c r="B466" s="18" t="s">
        <v>16</v>
      </c>
      <c r="C466" s="18" t="s">
        <v>17</v>
      </c>
      <c r="D466" s="18" t="s">
        <v>18</v>
      </c>
      <c r="E466" s="18" t="s">
        <v>19</v>
      </c>
      <c r="F466" s="21"/>
      <c r="G466" s="21"/>
      <c r="H466" s="21"/>
      <c r="I466" s="28" t="s">
        <v>381</v>
      </c>
      <c r="J466" s="3" t="s">
        <v>15</v>
      </c>
    </row>
    <row r="467" spans="1:10" s="3" customFormat="1" ht="17">
      <c r="A467" s="17">
        <v>1</v>
      </c>
      <c r="B467" s="18" t="s">
        <v>20</v>
      </c>
      <c r="C467" s="18" t="s">
        <v>21</v>
      </c>
      <c r="D467" s="18" t="s">
        <v>22</v>
      </c>
      <c r="E467" s="18" t="s">
        <v>23</v>
      </c>
      <c r="F467" s="21"/>
      <c r="G467" s="21"/>
      <c r="H467" s="21"/>
      <c r="I467" s="28" t="s">
        <v>381</v>
      </c>
      <c r="J467" s="3" t="s">
        <v>15</v>
      </c>
    </row>
    <row r="468" spans="1:10" s="3" customFormat="1" ht="17">
      <c r="A468" s="17">
        <v>1</v>
      </c>
      <c r="B468" s="18" t="s">
        <v>24</v>
      </c>
      <c r="C468" s="18" t="s">
        <v>21</v>
      </c>
      <c r="D468" s="18" t="s">
        <v>22</v>
      </c>
      <c r="E468" s="18" t="s">
        <v>25</v>
      </c>
      <c r="F468" s="21"/>
      <c r="G468" s="21"/>
      <c r="H468" s="21"/>
      <c r="I468" s="28" t="s">
        <v>381</v>
      </c>
      <c r="J468" s="3" t="s">
        <v>15</v>
      </c>
    </row>
    <row r="469" spans="1:10" s="3" customFormat="1" ht="17">
      <c r="A469" s="17">
        <v>1</v>
      </c>
      <c r="B469" s="18" t="s">
        <v>26</v>
      </c>
      <c r="C469" s="18" t="s">
        <v>17</v>
      </c>
      <c r="D469" s="18" t="s">
        <v>22</v>
      </c>
      <c r="E469" s="18" t="s">
        <v>27</v>
      </c>
      <c r="F469" s="21"/>
      <c r="G469" s="21"/>
      <c r="H469" s="21"/>
      <c r="I469" s="28" t="s">
        <v>381</v>
      </c>
      <c r="J469" s="3" t="s">
        <v>15</v>
      </c>
    </row>
    <row r="470" spans="1:10" s="3" customFormat="1" ht="17">
      <c r="A470" s="17">
        <v>1</v>
      </c>
      <c r="B470" s="18" t="s">
        <v>515</v>
      </c>
      <c r="C470" s="18" t="s">
        <v>29</v>
      </c>
      <c r="D470" s="18" t="s">
        <v>30</v>
      </c>
      <c r="E470" s="18" t="s">
        <v>516</v>
      </c>
      <c r="F470" s="21"/>
      <c r="G470" s="21"/>
      <c r="H470" s="21"/>
      <c r="I470" s="28" t="s">
        <v>381</v>
      </c>
      <c r="J470" s="3" t="s">
        <v>15</v>
      </c>
    </row>
    <row r="471" spans="1:10" s="3" customFormat="1" ht="17">
      <c r="A471" s="17">
        <v>1</v>
      </c>
      <c r="B471" s="18" t="s">
        <v>517</v>
      </c>
      <c r="C471" s="18" t="s">
        <v>29</v>
      </c>
      <c r="D471" s="18" t="s">
        <v>30</v>
      </c>
      <c r="E471" s="18" t="s">
        <v>518</v>
      </c>
      <c r="F471" s="21"/>
      <c r="G471" s="21"/>
      <c r="H471" s="21"/>
      <c r="I471" s="28" t="s">
        <v>381</v>
      </c>
      <c r="J471" s="3" t="s">
        <v>15</v>
      </c>
    </row>
    <row r="472" spans="1:10" s="3" customFormat="1" ht="17">
      <c r="A472" s="17">
        <v>1</v>
      </c>
      <c r="B472" s="18" t="s">
        <v>130</v>
      </c>
      <c r="C472" s="18" t="s">
        <v>29</v>
      </c>
      <c r="D472" s="18" t="s">
        <v>30</v>
      </c>
      <c r="E472" s="18" t="s">
        <v>131</v>
      </c>
      <c r="F472" s="21"/>
      <c r="G472" s="21"/>
      <c r="H472" s="21"/>
      <c r="I472" s="28" t="s">
        <v>381</v>
      </c>
      <c r="J472" s="3" t="s">
        <v>15</v>
      </c>
    </row>
    <row r="473" spans="1:10" s="3" customFormat="1" ht="17">
      <c r="A473" s="17">
        <v>1</v>
      </c>
      <c r="B473" s="18" t="s">
        <v>132</v>
      </c>
      <c r="C473" s="18" t="s">
        <v>29</v>
      </c>
      <c r="D473" s="18" t="s">
        <v>30</v>
      </c>
      <c r="E473" s="18" t="s">
        <v>134</v>
      </c>
      <c r="F473" s="21"/>
      <c r="G473" s="21"/>
      <c r="H473" s="21"/>
      <c r="I473" s="28" t="s">
        <v>381</v>
      </c>
      <c r="J473" s="3" t="s">
        <v>15</v>
      </c>
    </row>
    <row r="474" spans="1:10" s="3" customFormat="1" ht="17">
      <c r="A474" s="17">
        <v>1</v>
      </c>
      <c r="B474" s="18" t="s">
        <v>85</v>
      </c>
      <c r="C474" s="18" t="s">
        <v>29</v>
      </c>
      <c r="D474" s="18" t="s">
        <v>30</v>
      </c>
      <c r="E474" s="18" t="s">
        <v>86</v>
      </c>
      <c r="F474" s="21"/>
      <c r="G474" s="21"/>
      <c r="H474" s="21"/>
      <c r="I474" s="28" t="s">
        <v>381</v>
      </c>
      <c r="J474" s="3" t="s">
        <v>15</v>
      </c>
    </row>
    <row r="475" spans="1:10" s="3" customFormat="1" ht="17">
      <c r="A475" s="17">
        <v>1</v>
      </c>
      <c r="B475" s="18" t="s">
        <v>87</v>
      </c>
      <c r="C475" s="18" t="s">
        <v>29</v>
      </c>
      <c r="D475" s="18" t="s">
        <v>30</v>
      </c>
      <c r="E475" s="18" t="s">
        <v>88</v>
      </c>
      <c r="F475" s="21"/>
      <c r="G475" s="21"/>
      <c r="H475" s="21"/>
      <c r="I475" s="28" t="s">
        <v>381</v>
      </c>
      <c r="J475" s="3" t="s">
        <v>15</v>
      </c>
    </row>
    <row r="476" spans="1:10" s="3" customFormat="1" ht="17">
      <c r="A476" s="17">
        <v>1</v>
      </c>
      <c r="B476" s="18" t="s">
        <v>141</v>
      </c>
      <c r="C476" s="18" t="s">
        <v>29</v>
      </c>
      <c r="D476" s="18" t="s">
        <v>30</v>
      </c>
      <c r="E476" s="18" t="s">
        <v>142</v>
      </c>
      <c r="F476" s="21"/>
      <c r="G476" s="21"/>
      <c r="H476" s="21"/>
      <c r="I476" s="28" t="s">
        <v>385</v>
      </c>
      <c r="J476" s="3" t="s">
        <v>15</v>
      </c>
    </row>
    <row r="477" spans="1:10" s="3" customFormat="1" ht="17">
      <c r="A477" s="17">
        <v>1</v>
      </c>
      <c r="B477" s="18" t="s">
        <v>239</v>
      </c>
      <c r="C477" s="18" t="s">
        <v>29</v>
      </c>
      <c r="D477" s="18" t="s">
        <v>30</v>
      </c>
      <c r="E477" s="18" t="s">
        <v>126</v>
      </c>
      <c r="F477" s="21"/>
      <c r="G477" s="21"/>
      <c r="H477" s="21"/>
      <c r="I477" s="35" t="s">
        <v>519</v>
      </c>
      <c r="J477" s="3" t="s">
        <v>15</v>
      </c>
    </row>
    <row r="478" spans="1:10" s="3" customFormat="1" ht="17">
      <c r="A478" s="17">
        <v>1</v>
      </c>
      <c r="B478" s="18" t="s">
        <v>520</v>
      </c>
      <c r="C478" s="18" t="s">
        <v>57</v>
      </c>
      <c r="D478" s="18" t="s">
        <v>22</v>
      </c>
      <c r="E478" s="18" t="s">
        <v>521</v>
      </c>
      <c r="F478" s="21"/>
      <c r="G478" s="21"/>
      <c r="H478" s="21"/>
      <c r="I478" s="31" t="s">
        <v>522</v>
      </c>
      <c r="J478" s="28" t="s">
        <v>523</v>
      </c>
    </row>
    <row r="479" spans="1:10" s="3" customFormat="1" ht="17">
      <c r="A479" s="17">
        <v>1</v>
      </c>
      <c r="B479" s="19"/>
      <c r="C479" s="20"/>
      <c r="D479" s="20"/>
      <c r="E479" s="26"/>
      <c r="F479" s="21"/>
      <c r="G479" s="21"/>
      <c r="H479" s="21"/>
      <c r="J479" s="3" t="s">
        <v>15</v>
      </c>
    </row>
    <row r="480" spans="1:10" s="3" customFormat="1" ht="18.75" customHeight="1">
      <c r="A480" s="17">
        <v>2</v>
      </c>
      <c r="B480" s="11" t="s">
        <v>524</v>
      </c>
      <c r="C480" s="39" t="s">
        <v>525</v>
      </c>
      <c r="D480" s="39"/>
      <c r="E480" s="40"/>
      <c r="F480" s="21"/>
      <c r="G480" s="21"/>
      <c r="H480" s="21"/>
    </row>
    <row r="481" spans="1:11" s="3" customFormat="1" ht="112" customHeight="1">
      <c r="A481" s="17">
        <v>2</v>
      </c>
      <c r="B481" s="41" t="s">
        <v>526</v>
      </c>
      <c r="C481" s="42"/>
      <c r="D481" s="42"/>
      <c r="E481" s="43"/>
      <c r="F481" s="21"/>
      <c r="G481" s="21"/>
      <c r="H481" s="21"/>
    </row>
    <row r="482" spans="1:11" s="3" customFormat="1" ht="15">
      <c r="A482" s="17">
        <v>1</v>
      </c>
      <c r="B482" s="7" t="s">
        <v>11</v>
      </c>
      <c r="C482" s="7" t="s">
        <v>12</v>
      </c>
      <c r="D482" s="7" t="s">
        <v>13</v>
      </c>
      <c r="E482" s="7" t="s">
        <v>14</v>
      </c>
      <c r="F482" s="21"/>
      <c r="G482" s="21"/>
      <c r="H482" s="21"/>
      <c r="J482" s="3" t="s">
        <v>15</v>
      </c>
    </row>
    <row r="483" spans="1:11" s="3" customFormat="1" ht="17">
      <c r="A483" s="17">
        <v>1</v>
      </c>
      <c r="B483" s="18" t="s">
        <v>16</v>
      </c>
      <c r="C483" s="18" t="s">
        <v>17</v>
      </c>
      <c r="D483" s="18" t="s">
        <v>18</v>
      </c>
      <c r="E483" s="18" t="s">
        <v>19</v>
      </c>
      <c r="F483" s="21"/>
      <c r="G483" s="21"/>
      <c r="H483" s="21"/>
      <c r="J483" s="28" t="s">
        <v>381</v>
      </c>
    </row>
    <row r="484" spans="1:11" s="3" customFormat="1" ht="17">
      <c r="A484" s="17">
        <v>1</v>
      </c>
      <c r="B484" s="18" t="s">
        <v>20</v>
      </c>
      <c r="C484" s="18" t="s">
        <v>21</v>
      </c>
      <c r="D484" s="18" t="s">
        <v>22</v>
      </c>
      <c r="E484" s="18" t="s">
        <v>23</v>
      </c>
      <c r="F484" s="21"/>
      <c r="G484" s="21"/>
      <c r="H484" s="21"/>
      <c r="J484" s="28" t="s">
        <v>381</v>
      </c>
    </row>
    <row r="485" spans="1:11" s="3" customFormat="1" ht="17">
      <c r="A485" s="17">
        <v>1</v>
      </c>
      <c r="B485" s="18" t="s">
        <v>24</v>
      </c>
      <c r="C485" s="18" t="s">
        <v>21</v>
      </c>
      <c r="D485" s="18" t="s">
        <v>22</v>
      </c>
      <c r="E485" s="18" t="s">
        <v>25</v>
      </c>
      <c r="F485" s="21"/>
      <c r="G485" s="21"/>
      <c r="H485" s="21"/>
      <c r="J485" s="28" t="s">
        <v>381</v>
      </c>
    </row>
    <row r="486" spans="1:11" s="3" customFormat="1" ht="17">
      <c r="A486" s="17">
        <v>1</v>
      </c>
      <c r="B486" s="18" t="s">
        <v>26</v>
      </c>
      <c r="C486" s="18" t="s">
        <v>17</v>
      </c>
      <c r="D486" s="18" t="s">
        <v>22</v>
      </c>
      <c r="E486" s="18" t="s">
        <v>27</v>
      </c>
      <c r="F486" s="21"/>
      <c r="G486" s="21"/>
      <c r="H486" s="21"/>
      <c r="J486" s="28" t="s">
        <v>381</v>
      </c>
    </row>
    <row r="487" spans="1:11" s="3" customFormat="1" ht="17">
      <c r="A487" s="17">
        <v>1</v>
      </c>
      <c r="B487" s="18" t="s">
        <v>85</v>
      </c>
      <c r="C487" s="18" t="s">
        <v>29</v>
      </c>
      <c r="D487" s="18" t="s">
        <v>30</v>
      </c>
      <c r="E487" s="18" t="s">
        <v>86</v>
      </c>
      <c r="F487" s="21"/>
      <c r="G487" s="21"/>
      <c r="H487" s="21"/>
      <c r="J487" s="28" t="s">
        <v>381</v>
      </c>
    </row>
    <row r="488" spans="1:11" s="3" customFormat="1" ht="17">
      <c r="A488" s="17">
        <v>1</v>
      </c>
      <c r="B488" s="18" t="s">
        <v>87</v>
      </c>
      <c r="C488" s="18" t="s">
        <v>29</v>
      </c>
      <c r="D488" s="18" t="s">
        <v>30</v>
      </c>
      <c r="E488" s="18" t="s">
        <v>88</v>
      </c>
      <c r="F488" s="21"/>
      <c r="G488" s="21"/>
      <c r="H488" s="21"/>
      <c r="J488" s="28" t="s">
        <v>381</v>
      </c>
    </row>
    <row r="489" spans="1:11" s="3" customFormat="1" ht="17">
      <c r="A489" s="17">
        <v>1</v>
      </c>
      <c r="B489" s="18" t="s">
        <v>527</v>
      </c>
      <c r="C489" s="18" t="s">
        <v>29</v>
      </c>
      <c r="D489" s="18" t="s">
        <v>30</v>
      </c>
      <c r="E489" s="18" t="s">
        <v>528</v>
      </c>
      <c r="F489" s="21"/>
      <c r="G489" s="21"/>
      <c r="H489" s="21"/>
      <c r="J489" s="28" t="s">
        <v>381</v>
      </c>
    </row>
    <row r="490" spans="1:11" s="3" customFormat="1" ht="17">
      <c r="A490" s="17">
        <v>1</v>
      </c>
      <c r="B490" s="18" t="s">
        <v>529</v>
      </c>
      <c r="C490" s="18" t="s">
        <v>29</v>
      </c>
      <c r="D490" s="18" t="s">
        <v>30</v>
      </c>
      <c r="E490" s="18" t="s">
        <v>530</v>
      </c>
      <c r="F490" s="21"/>
      <c r="G490" s="21"/>
      <c r="H490" s="21"/>
      <c r="J490" s="28" t="s">
        <v>381</v>
      </c>
    </row>
    <row r="491" spans="1:11" s="3" customFormat="1" ht="17">
      <c r="A491" s="17">
        <v>1</v>
      </c>
      <c r="B491" s="18" t="s">
        <v>422</v>
      </c>
      <c r="C491" s="18" t="s">
        <v>29</v>
      </c>
      <c r="D491" s="18" t="s">
        <v>30</v>
      </c>
      <c r="E491" s="18" t="s">
        <v>193</v>
      </c>
      <c r="F491" s="21"/>
      <c r="G491" s="21"/>
      <c r="H491" s="21"/>
      <c r="J491" s="28" t="s">
        <v>381</v>
      </c>
    </row>
    <row r="492" spans="1:11" s="3" customFormat="1" ht="17">
      <c r="A492" s="17">
        <v>1</v>
      </c>
      <c r="B492" s="18" t="s">
        <v>531</v>
      </c>
      <c r="C492" s="18" t="s">
        <v>29</v>
      </c>
      <c r="D492" s="18" t="s">
        <v>30</v>
      </c>
      <c r="E492" s="18" t="s">
        <v>163</v>
      </c>
      <c r="F492" s="21"/>
      <c r="G492" s="21"/>
      <c r="H492" s="21"/>
      <c r="J492" s="28" t="s">
        <v>381</v>
      </c>
    </row>
    <row r="493" spans="1:11" s="3" customFormat="1" ht="17">
      <c r="A493" s="17">
        <v>1</v>
      </c>
      <c r="B493" s="18" t="s">
        <v>532</v>
      </c>
      <c r="C493" s="18" t="s">
        <v>29</v>
      </c>
      <c r="D493" s="18" t="s">
        <v>30</v>
      </c>
      <c r="E493" s="25" t="s">
        <v>533</v>
      </c>
      <c r="F493" s="21"/>
      <c r="G493" s="21"/>
      <c r="H493" s="21"/>
      <c r="J493" s="3" t="s">
        <v>15</v>
      </c>
      <c r="K493" s="28" t="s">
        <v>381</v>
      </c>
    </row>
    <row r="494" spans="1:11" s="3" customFormat="1" ht="17">
      <c r="A494" s="17">
        <v>1</v>
      </c>
      <c r="B494" s="18" t="s">
        <v>181</v>
      </c>
      <c r="C494" s="18" t="s">
        <v>29</v>
      </c>
      <c r="D494" s="18" t="s">
        <v>30</v>
      </c>
      <c r="E494" s="18" t="s">
        <v>65</v>
      </c>
      <c r="F494" s="21"/>
      <c r="G494" s="21"/>
      <c r="H494" s="21"/>
      <c r="J494" s="28" t="s">
        <v>381</v>
      </c>
    </row>
    <row r="495" spans="1:11" s="3" customFormat="1" ht="17">
      <c r="A495" s="17">
        <v>1</v>
      </c>
      <c r="B495" s="18" t="s">
        <v>184</v>
      </c>
      <c r="C495" s="18" t="s">
        <v>29</v>
      </c>
      <c r="D495" s="18" t="s">
        <v>30</v>
      </c>
      <c r="E495" s="18" t="s">
        <v>185</v>
      </c>
      <c r="F495" s="21"/>
      <c r="G495" s="21"/>
      <c r="H495" s="21"/>
      <c r="J495" s="28" t="s">
        <v>381</v>
      </c>
    </row>
    <row r="496" spans="1:11" s="3" customFormat="1" ht="17">
      <c r="A496" s="17">
        <v>1</v>
      </c>
      <c r="B496" s="18" t="s">
        <v>139</v>
      </c>
      <c r="C496" s="18" t="s">
        <v>29</v>
      </c>
      <c r="D496" s="18" t="s">
        <v>30</v>
      </c>
      <c r="E496" s="25" t="s">
        <v>482</v>
      </c>
      <c r="F496" s="21"/>
      <c r="G496" s="21"/>
      <c r="H496" s="21"/>
      <c r="J496" s="28" t="s">
        <v>381</v>
      </c>
    </row>
    <row r="497" spans="1:12" s="3" customFormat="1" ht="17">
      <c r="A497" s="17">
        <v>1</v>
      </c>
      <c r="B497" s="18" t="s">
        <v>141</v>
      </c>
      <c r="C497" s="18" t="s">
        <v>29</v>
      </c>
      <c r="D497" s="18" t="s">
        <v>30</v>
      </c>
      <c r="E497" s="18" t="s">
        <v>142</v>
      </c>
      <c r="F497" s="21"/>
      <c r="G497" s="21"/>
      <c r="H497" s="21"/>
      <c r="J497" s="28" t="s">
        <v>381</v>
      </c>
    </row>
    <row r="498" spans="1:12" s="3" customFormat="1" ht="17">
      <c r="A498" s="17">
        <v>1</v>
      </c>
      <c r="B498" s="18" t="s">
        <v>483</v>
      </c>
      <c r="C498" s="18" t="s">
        <v>29</v>
      </c>
      <c r="D498" s="18" t="s">
        <v>30</v>
      </c>
      <c r="E498" s="18" t="s">
        <v>484</v>
      </c>
      <c r="F498" s="21"/>
      <c r="G498" s="21"/>
      <c r="H498" s="21"/>
      <c r="J498" s="28" t="s">
        <v>381</v>
      </c>
    </row>
    <row r="499" spans="1:12" s="3" customFormat="1" ht="17">
      <c r="A499" s="17">
        <v>1</v>
      </c>
      <c r="B499" s="18" t="s">
        <v>534</v>
      </c>
      <c r="C499" s="18" t="s">
        <v>29</v>
      </c>
      <c r="D499" s="18" t="s">
        <v>30</v>
      </c>
      <c r="E499" s="18" t="s">
        <v>146</v>
      </c>
      <c r="F499" s="21"/>
      <c r="G499" s="21"/>
      <c r="H499" s="21"/>
      <c r="J499" s="28" t="s">
        <v>381</v>
      </c>
    </row>
    <row r="500" spans="1:12" s="3" customFormat="1" ht="17">
      <c r="A500" s="17">
        <v>1</v>
      </c>
      <c r="B500" s="18" t="s">
        <v>235</v>
      </c>
      <c r="C500" s="18" t="s">
        <v>123</v>
      </c>
      <c r="D500" s="18" t="s">
        <v>30</v>
      </c>
      <c r="E500" s="25" t="s">
        <v>502</v>
      </c>
      <c r="F500" s="21"/>
      <c r="G500" s="21"/>
      <c r="H500" s="21"/>
      <c r="J500" s="28" t="s">
        <v>381</v>
      </c>
    </row>
    <row r="501" spans="1:12" s="3" customFormat="1" ht="17">
      <c r="A501" s="17">
        <v>1</v>
      </c>
      <c r="B501" s="18" t="s">
        <v>535</v>
      </c>
      <c r="C501" s="18" t="s">
        <v>29</v>
      </c>
      <c r="D501" s="18" t="s">
        <v>30</v>
      </c>
      <c r="E501" s="18" t="s">
        <v>536</v>
      </c>
      <c r="F501" s="21"/>
      <c r="G501" s="21"/>
      <c r="H501" s="21"/>
      <c r="J501" s="3" t="s">
        <v>15</v>
      </c>
      <c r="L501" s="28" t="s">
        <v>381</v>
      </c>
    </row>
    <row r="502" spans="1:12" s="3" customFormat="1" ht="17">
      <c r="A502" s="17">
        <v>1</v>
      </c>
      <c r="B502" s="18" t="s">
        <v>537</v>
      </c>
      <c r="C502" s="18" t="s">
        <v>123</v>
      </c>
      <c r="D502" s="18" t="s">
        <v>30</v>
      </c>
      <c r="E502" s="18" t="s">
        <v>538</v>
      </c>
      <c r="F502" s="21"/>
      <c r="G502" s="21"/>
      <c r="H502" s="21"/>
      <c r="J502" s="3" t="s">
        <v>15</v>
      </c>
      <c r="L502" s="28" t="s">
        <v>381</v>
      </c>
    </row>
    <row r="503" spans="1:12" s="3" customFormat="1" ht="45">
      <c r="A503" s="17">
        <v>1</v>
      </c>
      <c r="B503" s="18" t="s">
        <v>397</v>
      </c>
      <c r="C503" s="18" t="s">
        <v>29</v>
      </c>
      <c r="D503" s="18" t="s">
        <v>30</v>
      </c>
      <c r="E503" s="18" t="s">
        <v>398</v>
      </c>
      <c r="F503" s="21"/>
      <c r="G503" s="21"/>
      <c r="H503" s="21"/>
      <c r="J503" s="29" t="s">
        <v>539</v>
      </c>
    </row>
    <row r="504" spans="1:12" s="3" customFormat="1" ht="17">
      <c r="A504" s="17">
        <v>1</v>
      </c>
      <c r="B504" s="18" t="s">
        <v>540</v>
      </c>
      <c r="C504" s="18" t="s">
        <v>29</v>
      </c>
      <c r="D504" s="18" t="s">
        <v>30</v>
      </c>
      <c r="E504" s="18" t="s">
        <v>541</v>
      </c>
      <c r="F504" s="21"/>
      <c r="G504" s="21"/>
      <c r="H504" s="21"/>
      <c r="J504" s="22"/>
      <c r="L504" s="32" t="s">
        <v>381</v>
      </c>
    </row>
    <row r="505" spans="1:12" s="3" customFormat="1" ht="17">
      <c r="A505" s="17">
        <v>1</v>
      </c>
      <c r="B505" s="18" t="s">
        <v>50</v>
      </c>
      <c r="C505" s="18" t="s">
        <v>29</v>
      </c>
      <c r="D505" s="18" t="s">
        <v>30</v>
      </c>
      <c r="E505" s="18" t="s">
        <v>51</v>
      </c>
      <c r="F505" s="21"/>
      <c r="G505" s="21"/>
      <c r="H505" s="21"/>
      <c r="J505" s="22" t="s">
        <v>421</v>
      </c>
    </row>
    <row r="506" spans="1:12" s="3" customFormat="1" ht="17">
      <c r="A506" s="17">
        <v>1</v>
      </c>
      <c r="B506" s="18" t="s">
        <v>165</v>
      </c>
      <c r="C506" s="18" t="s">
        <v>29</v>
      </c>
      <c r="D506" s="18" t="s">
        <v>30</v>
      </c>
      <c r="E506" s="18" t="s">
        <v>166</v>
      </c>
      <c r="F506" s="21"/>
      <c r="G506" s="21"/>
      <c r="H506" s="21"/>
      <c r="J506" s="22" t="s">
        <v>421</v>
      </c>
    </row>
    <row r="507" spans="1:12" s="3" customFormat="1" ht="17">
      <c r="A507" s="17">
        <v>1</v>
      </c>
      <c r="B507" s="18" t="s">
        <v>32</v>
      </c>
      <c r="C507" s="18" t="s">
        <v>29</v>
      </c>
      <c r="D507" s="18" t="s">
        <v>30</v>
      </c>
      <c r="E507" s="18" t="s">
        <v>33</v>
      </c>
      <c r="F507" s="21"/>
      <c r="G507" s="21"/>
      <c r="H507" s="21"/>
      <c r="J507" s="22" t="s">
        <v>421</v>
      </c>
    </row>
    <row r="508" spans="1:12" s="3" customFormat="1" ht="17">
      <c r="A508" s="17">
        <v>1</v>
      </c>
      <c r="B508" s="18" t="s">
        <v>350</v>
      </c>
      <c r="C508" s="18" t="s">
        <v>29</v>
      </c>
      <c r="D508" s="18" t="s">
        <v>30</v>
      </c>
      <c r="E508" s="18" t="s">
        <v>134</v>
      </c>
      <c r="F508" s="21"/>
      <c r="G508" s="21"/>
      <c r="H508" s="21"/>
      <c r="J508" s="28" t="s">
        <v>381</v>
      </c>
    </row>
    <row r="509" spans="1:12" s="3" customFormat="1" ht="17">
      <c r="A509" s="17">
        <v>1</v>
      </c>
      <c r="B509" s="19"/>
      <c r="C509" s="20"/>
      <c r="D509" s="20"/>
      <c r="E509" s="26"/>
      <c r="F509" s="21"/>
      <c r="G509" s="21"/>
      <c r="H509" s="21"/>
      <c r="J509" s="3" t="s">
        <v>15</v>
      </c>
    </row>
    <row r="510" spans="1:12" s="2" customFormat="1" ht="18.75" hidden="1" customHeight="1">
      <c r="A510" s="2">
        <v>2</v>
      </c>
      <c r="B510" s="11" t="s">
        <v>542</v>
      </c>
      <c r="C510" s="39" t="s">
        <v>543</v>
      </c>
      <c r="D510" s="39"/>
      <c r="E510" s="40"/>
      <c r="I510" s="2" t="s">
        <v>9</v>
      </c>
      <c r="J510" s="2" t="s">
        <v>9</v>
      </c>
    </row>
    <row r="511" spans="1:12" s="2" customFormat="1" ht="61" hidden="1" customHeight="1">
      <c r="A511" s="2">
        <v>2</v>
      </c>
      <c r="B511" s="36" t="s">
        <v>544</v>
      </c>
      <c r="C511" s="37"/>
      <c r="D511" s="37"/>
      <c r="E511" s="38"/>
      <c r="J511" s="2" t="s">
        <v>9</v>
      </c>
    </row>
    <row r="512" spans="1:12" s="2" customFormat="1" ht="15" hidden="1">
      <c r="A512" s="2">
        <v>1</v>
      </c>
      <c r="B512" s="7" t="s">
        <v>11</v>
      </c>
      <c r="C512" s="7" t="s">
        <v>12</v>
      </c>
      <c r="D512" s="7" t="s">
        <v>13</v>
      </c>
      <c r="E512" s="7" t="s">
        <v>14</v>
      </c>
      <c r="J512" s="2" t="s">
        <v>15</v>
      </c>
    </row>
    <row r="513" spans="1:10" s="2" customFormat="1" ht="17" hidden="1">
      <c r="A513" s="2">
        <v>1</v>
      </c>
      <c r="B513" s="8" t="s">
        <v>16</v>
      </c>
      <c r="C513" s="8" t="s">
        <v>17</v>
      </c>
      <c r="D513" s="8" t="s">
        <v>18</v>
      </c>
      <c r="E513" s="8" t="s">
        <v>19</v>
      </c>
      <c r="J513" s="2" t="s">
        <v>15</v>
      </c>
    </row>
    <row r="514" spans="1:10" s="2" customFormat="1" ht="17" hidden="1">
      <c r="A514" s="2">
        <v>1</v>
      </c>
      <c r="B514" s="8" t="s">
        <v>545</v>
      </c>
      <c r="C514" s="8" t="s">
        <v>29</v>
      </c>
      <c r="D514" s="8" t="s">
        <v>30</v>
      </c>
      <c r="E514" s="8" t="s">
        <v>307</v>
      </c>
      <c r="J514" s="2" t="s">
        <v>15</v>
      </c>
    </row>
    <row r="515" spans="1:10" s="2" customFormat="1" ht="17" hidden="1">
      <c r="A515" s="2">
        <v>1</v>
      </c>
      <c r="B515" s="8" t="s">
        <v>546</v>
      </c>
      <c r="C515" s="8" t="s">
        <v>29</v>
      </c>
      <c r="D515" s="8" t="s">
        <v>30</v>
      </c>
      <c r="E515" s="8" t="s">
        <v>306</v>
      </c>
      <c r="J515" s="2" t="s">
        <v>15</v>
      </c>
    </row>
    <row r="516" spans="1:10" s="2" customFormat="1" ht="17" hidden="1">
      <c r="A516" s="2">
        <v>1</v>
      </c>
      <c r="B516" s="8" t="s">
        <v>547</v>
      </c>
      <c r="C516" s="8" t="s">
        <v>29</v>
      </c>
      <c r="D516" s="8" t="s">
        <v>30</v>
      </c>
      <c r="E516" s="8" t="s">
        <v>548</v>
      </c>
      <c r="J516" s="2" t="s">
        <v>15</v>
      </c>
    </row>
    <row r="517" spans="1:10" s="2" customFormat="1" ht="17" hidden="1">
      <c r="A517" s="2">
        <v>1</v>
      </c>
      <c r="B517" s="8" t="s">
        <v>549</v>
      </c>
      <c r="C517" s="8" t="s">
        <v>21</v>
      </c>
      <c r="D517" s="8" t="s">
        <v>30</v>
      </c>
      <c r="E517" s="8" t="s">
        <v>550</v>
      </c>
      <c r="J517" s="2" t="s">
        <v>15</v>
      </c>
    </row>
    <row r="518" spans="1:10" s="2" customFormat="1" ht="17" hidden="1">
      <c r="A518" s="2">
        <v>1</v>
      </c>
      <c r="B518" s="8" t="s">
        <v>551</v>
      </c>
      <c r="C518" s="8" t="s">
        <v>29</v>
      </c>
      <c r="D518" s="8" t="s">
        <v>30</v>
      </c>
      <c r="E518" s="8" t="s">
        <v>67</v>
      </c>
      <c r="J518" s="2" t="s">
        <v>15</v>
      </c>
    </row>
    <row r="519" spans="1:10" s="2" customFormat="1" ht="17" hidden="1">
      <c r="A519" s="2">
        <v>1</v>
      </c>
      <c r="B519" s="8" t="s">
        <v>552</v>
      </c>
      <c r="C519" s="8" t="s">
        <v>29</v>
      </c>
      <c r="D519" s="8" t="s">
        <v>30</v>
      </c>
      <c r="E519" s="8" t="s">
        <v>553</v>
      </c>
      <c r="J519" s="2" t="s">
        <v>15</v>
      </c>
    </row>
    <row r="520" spans="1:10" s="2" customFormat="1" ht="17" hidden="1">
      <c r="A520" s="2">
        <v>1</v>
      </c>
      <c r="B520" s="8" t="s">
        <v>554</v>
      </c>
      <c r="C520" s="8" t="s">
        <v>29</v>
      </c>
      <c r="D520" s="8" t="s">
        <v>30</v>
      </c>
      <c r="E520" s="8" t="s">
        <v>555</v>
      </c>
      <c r="J520" s="2" t="s">
        <v>15</v>
      </c>
    </row>
    <row r="521" spans="1:10" s="2" customFormat="1" ht="17" hidden="1">
      <c r="A521" s="2">
        <v>1</v>
      </c>
      <c r="B521" s="8" t="s">
        <v>556</v>
      </c>
      <c r="C521" s="8" t="s">
        <v>29</v>
      </c>
      <c r="D521" s="8" t="s">
        <v>30</v>
      </c>
      <c r="E521" s="8" t="s">
        <v>557</v>
      </c>
      <c r="J521" s="2" t="s">
        <v>15</v>
      </c>
    </row>
    <row r="522" spans="1:10" s="2" customFormat="1" ht="17" hidden="1">
      <c r="A522" s="2">
        <v>1</v>
      </c>
      <c r="B522" s="8" t="s">
        <v>179</v>
      </c>
      <c r="C522" s="8" t="s">
        <v>29</v>
      </c>
      <c r="D522" s="8" t="s">
        <v>30</v>
      </c>
      <c r="E522" s="8" t="s">
        <v>33</v>
      </c>
      <c r="J522" s="2" t="s">
        <v>15</v>
      </c>
    </row>
    <row r="523" spans="1:10" s="2" customFormat="1" ht="17" hidden="1">
      <c r="A523" s="2">
        <v>1</v>
      </c>
      <c r="B523" s="8" t="s">
        <v>558</v>
      </c>
      <c r="C523" s="8" t="s">
        <v>21</v>
      </c>
      <c r="D523" s="8" t="s">
        <v>30</v>
      </c>
      <c r="E523" s="8" t="s">
        <v>559</v>
      </c>
      <c r="J523" s="2" t="s">
        <v>15</v>
      </c>
    </row>
    <row r="524" spans="1:10" s="2" customFormat="1" ht="17" hidden="1">
      <c r="A524" s="2">
        <v>1</v>
      </c>
      <c r="B524" s="8" t="s">
        <v>560</v>
      </c>
      <c r="C524" s="8" t="s">
        <v>29</v>
      </c>
      <c r="D524" s="8" t="s">
        <v>30</v>
      </c>
      <c r="E524" s="8" t="s">
        <v>82</v>
      </c>
      <c r="J524" s="2" t="s">
        <v>15</v>
      </c>
    </row>
    <row r="525" spans="1:10" s="2" customFormat="1" ht="17" hidden="1">
      <c r="A525" s="2">
        <v>1</v>
      </c>
      <c r="B525" s="8" t="s">
        <v>561</v>
      </c>
      <c r="C525" s="8" t="s">
        <v>29</v>
      </c>
      <c r="D525" s="8" t="s">
        <v>30</v>
      </c>
      <c r="E525" s="8" t="s">
        <v>562</v>
      </c>
      <c r="J525" s="2" t="s">
        <v>15</v>
      </c>
    </row>
    <row r="526" spans="1:10" s="2" customFormat="1" ht="17" hidden="1">
      <c r="A526" s="2">
        <v>1</v>
      </c>
      <c r="B526" s="8" t="s">
        <v>563</v>
      </c>
      <c r="C526" s="8" t="s">
        <v>29</v>
      </c>
      <c r="D526" s="8" t="s">
        <v>30</v>
      </c>
      <c r="E526" s="8" t="s">
        <v>138</v>
      </c>
      <c r="J526" s="2" t="s">
        <v>15</v>
      </c>
    </row>
    <row r="527" spans="1:10" s="2" customFormat="1" ht="17" hidden="1">
      <c r="A527" s="2">
        <v>1</v>
      </c>
      <c r="B527" s="8" t="s">
        <v>350</v>
      </c>
      <c r="C527" s="8" t="s">
        <v>29</v>
      </c>
      <c r="D527" s="8" t="s">
        <v>30</v>
      </c>
      <c r="E527" s="8" t="s">
        <v>134</v>
      </c>
      <c r="J527" s="2" t="s">
        <v>15</v>
      </c>
    </row>
    <row r="528" spans="1:10" s="2" customFormat="1" ht="17" hidden="1">
      <c r="A528" s="2">
        <v>1</v>
      </c>
      <c r="B528" s="9"/>
      <c r="C528" s="10"/>
      <c r="D528" s="10"/>
      <c r="E528" s="13"/>
      <c r="J528" s="2" t="s">
        <v>15</v>
      </c>
    </row>
    <row r="529" spans="1:10" s="2" customFormat="1" ht="15" hidden="1">
      <c r="A529" s="2">
        <v>2</v>
      </c>
      <c r="B529" s="11" t="s">
        <v>564</v>
      </c>
      <c r="C529" s="39" t="s">
        <v>565</v>
      </c>
      <c r="D529" s="39"/>
      <c r="E529" s="40"/>
      <c r="I529" s="2" t="s">
        <v>9</v>
      </c>
      <c r="J529" s="2" t="s">
        <v>9</v>
      </c>
    </row>
    <row r="530" spans="1:10" s="2" customFormat="1" ht="54" hidden="1" customHeight="1">
      <c r="A530" s="2">
        <v>2</v>
      </c>
      <c r="B530" s="36" t="s">
        <v>566</v>
      </c>
      <c r="C530" s="37"/>
      <c r="D530" s="37"/>
      <c r="E530" s="38"/>
      <c r="J530" s="2" t="s">
        <v>9</v>
      </c>
    </row>
    <row r="531" spans="1:10" s="2" customFormat="1" ht="15" hidden="1">
      <c r="A531" s="2">
        <v>1</v>
      </c>
      <c r="B531" s="7" t="s">
        <v>11</v>
      </c>
      <c r="C531" s="7" t="s">
        <v>12</v>
      </c>
      <c r="D531" s="7" t="s">
        <v>13</v>
      </c>
      <c r="E531" s="7" t="s">
        <v>14</v>
      </c>
      <c r="J531" s="2" t="s">
        <v>15</v>
      </c>
    </row>
    <row r="532" spans="1:10" s="2" customFormat="1" ht="17" hidden="1">
      <c r="A532" s="2">
        <v>1</v>
      </c>
      <c r="B532" s="8" t="s">
        <v>16</v>
      </c>
      <c r="C532" s="8" t="s">
        <v>17</v>
      </c>
      <c r="D532" s="8" t="s">
        <v>18</v>
      </c>
      <c r="E532" s="8" t="s">
        <v>19</v>
      </c>
      <c r="J532" s="2" t="s">
        <v>15</v>
      </c>
    </row>
    <row r="533" spans="1:10" s="2" customFormat="1" ht="17" hidden="1">
      <c r="A533" s="2">
        <v>1</v>
      </c>
      <c r="B533" s="8" t="s">
        <v>20</v>
      </c>
      <c r="C533" s="8" t="s">
        <v>21</v>
      </c>
      <c r="D533" s="8" t="s">
        <v>22</v>
      </c>
      <c r="E533" s="8" t="s">
        <v>23</v>
      </c>
      <c r="J533" s="2" t="s">
        <v>15</v>
      </c>
    </row>
    <row r="534" spans="1:10" s="2" customFormat="1" ht="17" hidden="1">
      <c r="A534" s="2">
        <v>1</v>
      </c>
      <c r="B534" s="8" t="s">
        <v>24</v>
      </c>
      <c r="C534" s="8" t="s">
        <v>21</v>
      </c>
      <c r="D534" s="8" t="s">
        <v>22</v>
      </c>
      <c r="E534" s="8" t="s">
        <v>25</v>
      </c>
      <c r="J534" s="2" t="s">
        <v>15</v>
      </c>
    </row>
    <row r="535" spans="1:10" s="2" customFormat="1" ht="17" hidden="1">
      <c r="A535" s="2">
        <v>1</v>
      </c>
      <c r="B535" s="8" t="s">
        <v>26</v>
      </c>
      <c r="C535" s="8" t="s">
        <v>17</v>
      </c>
      <c r="D535" s="8" t="s">
        <v>22</v>
      </c>
      <c r="E535" s="8" t="s">
        <v>27</v>
      </c>
      <c r="J535" s="2" t="s">
        <v>15</v>
      </c>
    </row>
    <row r="536" spans="1:10" s="2" customFormat="1" ht="17" hidden="1">
      <c r="A536" s="2">
        <v>1</v>
      </c>
      <c r="B536" s="8" t="s">
        <v>567</v>
      </c>
      <c r="C536" s="8" t="s">
        <v>103</v>
      </c>
      <c r="D536" s="8" t="s">
        <v>30</v>
      </c>
      <c r="E536" s="8" t="s">
        <v>568</v>
      </c>
      <c r="J536" s="2" t="s">
        <v>15</v>
      </c>
    </row>
    <row r="537" spans="1:10" s="2" customFormat="1" ht="17" hidden="1">
      <c r="A537" s="2">
        <v>1</v>
      </c>
      <c r="B537" s="8" t="s">
        <v>50</v>
      </c>
      <c r="C537" s="8" t="s">
        <v>29</v>
      </c>
      <c r="D537" s="8" t="s">
        <v>30</v>
      </c>
      <c r="E537" s="8" t="s">
        <v>51</v>
      </c>
      <c r="J537" s="2" t="s">
        <v>15</v>
      </c>
    </row>
    <row r="538" spans="1:10" s="2" customFormat="1" ht="17" hidden="1">
      <c r="A538" s="2">
        <v>1</v>
      </c>
      <c r="B538" s="8" t="s">
        <v>569</v>
      </c>
      <c r="C538" s="8" t="s">
        <v>29</v>
      </c>
      <c r="D538" s="8" t="s">
        <v>30</v>
      </c>
      <c r="E538" s="8" t="s">
        <v>570</v>
      </c>
      <c r="J538" s="2" t="s">
        <v>15</v>
      </c>
    </row>
    <row r="539" spans="1:10" s="2" customFormat="1" ht="17" hidden="1">
      <c r="A539" s="2">
        <v>1</v>
      </c>
      <c r="B539" s="8" t="s">
        <v>85</v>
      </c>
      <c r="C539" s="8" t="s">
        <v>29</v>
      </c>
      <c r="D539" s="8" t="s">
        <v>30</v>
      </c>
      <c r="E539" s="8" t="s">
        <v>86</v>
      </c>
      <c r="J539" s="2" t="s">
        <v>15</v>
      </c>
    </row>
    <row r="540" spans="1:10" s="2" customFormat="1" ht="17" hidden="1">
      <c r="A540" s="2">
        <v>1</v>
      </c>
      <c r="B540" s="8" t="s">
        <v>32</v>
      </c>
      <c r="C540" s="8" t="s">
        <v>29</v>
      </c>
      <c r="D540" s="8" t="s">
        <v>30</v>
      </c>
      <c r="E540" s="8" t="s">
        <v>33</v>
      </c>
      <c r="J540" s="2" t="s">
        <v>15</v>
      </c>
    </row>
    <row r="541" spans="1:10" s="2" customFormat="1" ht="17" hidden="1">
      <c r="A541" s="2">
        <v>1</v>
      </c>
      <c r="B541" s="8" t="s">
        <v>87</v>
      </c>
      <c r="C541" s="8" t="s">
        <v>29</v>
      </c>
      <c r="D541" s="8" t="s">
        <v>30</v>
      </c>
      <c r="E541" s="8" t="s">
        <v>88</v>
      </c>
      <c r="J541" s="2" t="s">
        <v>15</v>
      </c>
    </row>
    <row r="542" spans="1:10" s="2" customFormat="1" ht="17" hidden="1">
      <c r="A542" s="2">
        <v>1</v>
      </c>
      <c r="B542" s="8" t="s">
        <v>571</v>
      </c>
      <c r="C542" s="8" t="s">
        <v>57</v>
      </c>
      <c r="D542" s="8" t="s">
        <v>30</v>
      </c>
      <c r="E542" s="8" t="s">
        <v>572</v>
      </c>
      <c r="J542" s="2" t="s">
        <v>15</v>
      </c>
    </row>
    <row r="543" spans="1:10" s="2" customFormat="1" ht="17" hidden="1">
      <c r="A543" s="2">
        <v>1</v>
      </c>
      <c r="B543" s="8" t="s">
        <v>573</v>
      </c>
      <c r="C543" s="8" t="s">
        <v>103</v>
      </c>
      <c r="D543" s="8" t="s">
        <v>30</v>
      </c>
      <c r="E543" s="8" t="s">
        <v>574</v>
      </c>
      <c r="J543" s="2" t="s">
        <v>15</v>
      </c>
    </row>
    <row r="544" spans="1:10" s="2" customFormat="1" ht="17" hidden="1">
      <c r="A544" s="2">
        <v>1</v>
      </c>
      <c r="B544" s="8" t="s">
        <v>575</v>
      </c>
      <c r="C544" s="8" t="s">
        <v>29</v>
      </c>
      <c r="D544" s="8" t="s">
        <v>30</v>
      </c>
      <c r="E544" s="8" t="s">
        <v>576</v>
      </c>
      <c r="J544" s="2" t="s">
        <v>15</v>
      </c>
    </row>
    <row r="545" spans="1:10" s="2" customFormat="1" ht="17" hidden="1">
      <c r="A545" s="2">
        <v>1</v>
      </c>
      <c r="B545" s="8" t="s">
        <v>577</v>
      </c>
      <c r="C545" s="8" t="s">
        <v>29</v>
      </c>
      <c r="D545" s="8" t="s">
        <v>30</v>
      </c>
      <c r="E545" s="8" t="s">
        <v>578</v>
      </c>
      <c r="J545" s="2" t="s">
        <v>15</v>
      </c>
    </row>
    <row r="546" spans="1:10" s="2" customFormat="1" ht="17" hidden="1">
      <c r="A546" s="2">
        <v>1</v>
      </c>
      <c r="B546" s="8" t="s">
        <v>579</v>
      </c>
      <c r="C546" s="8" t="s">
        <v>29</v>
      </c>
      <c r="D546" s="8" t="s">
        <v>30</v>
      </c>
      <c r="E546" s="8" t="s">
        <v>580</v>
      </c>
      <c r="J546" s="2" t="s">
        <v>15</v>
      </c>
    </row>
    <row r="547" spans="1:10" s="2" customFormat="1" ht="17" hidden="1">
      <c r="A547" s="2">
        <v>1</v>
      </c>
      <c r="B547" s="8" t="s">
        <v>581</v>
      </c>
      <c r="C547" s="8" t="s">
        <v>21</v>
      </c>
      <c r="D547" s="8" t="s">
        <v>30</v>
      </c>
      <c r="E547" s="8" t="s">
        <v>582</v>
      </c>
      <c r="J547" s="2" t="s">
        <v>15</v>
      </c>
    </row>
    <row r="548" spans="1:10" s="2" customFormat="1" ht="17" hidden="1">
      <c r="A548" s="2">
        <v>1</v>
      </c>
      <c r="B548" s="8" t="s">
        <v>583</v>
      </c>
      <c r="C548" s="8" t="s">
        <v>103</v>
      </c>
      <c r="D548" s="8" t="s">
        <v>30</v>
      </c>
      <c r="E548" s="8" t="s">
        <v>584</v>
      </c>
      <c r="J548" s="2" t="s">
        <v>15</v>
      </c>
    </row>
    <row r="549" spans="1:10" s="2" customFormat="1" ht="17" hidden="1">
      <c r="A549" s="2">
        <v>1</v>
      </c>
      <c r="B549" s="8" t="s">
        <v>585</v>
      </c>
      <c r="C549" s="8" t="s">
        <v>103</v>
      </c>
      <c r="D549" s="8" t="s">
        <v>30</v>
      </c>
      <c r="E549" s="8" t="s">
        <v>586</v>
      </c>
      <c r="J549" s="2" t="s">
        <v>15</v>
      </c>
    </row>
    <row r="550" spans="1:10" s="2" customFormat="1" ht="17" hidden="1">
      <c r="A550" s="2">
        <v>1</v>
      </c>
      <c r="B550" s="8" t="s">
        <v>587</v>
      </c>
      <c r="C550" s="8" t="s">
        <v>29</v>
      </c>
      <c r="D550" s="8" t="s">
        <v>30</v>
      </c>
      <c r="E550" s="8" t="s">
        <v>588</v>
      </c>
      <c r="J550" s="2" t="s">
        <v>15</v>
      </c>
    </row>
    <row r="551" spans="1:10" s="2" customFormat="1" ht="17" hidden="1">
      <c r="A551" s="2">
        <v>1</v>
      </c>
      <c r="B551" s="8" t="s">
        <v>589</v>
      </c>
      <c r="C551" s="8" t="s">
        <v>29</v>
      </c>
      <c r="D551" s="8" t="s">
        <v>30</v>
      </c>
      <c r="E551" s="8" t="s">
        <v>590</v>
      </c>
      <c r="J551" s="2" t="s">
        <v>15</v>
      </c>
    </row>
    <row r="552" spans="1:10" s="2" customFormat="1" ht="17" hidden="1">
      <c r="A552" s="2">
        <v>1</v>
      </c>
      <c r="B552" s="9"/>
      <c r="C552" s="10"/>
      <c r="D552" s="10"/>
      <c r="E552" s="13"/>
      <c r="J552" s="2" t="s">
        <v>15</v>
      </c>
    </row>
    <row r="553" spans="1:10" s="2" customFormat="1" ht="18.75" hidden="1" customHeight="1">
      <c r="A553" s="2">
        <v>2</v>
      </c>
      <c r="B553" s="11" t="s">
        <v>591</v>
      </c>
      <c r="C553" s="39" t="s">
        <v>592</v>
      </c>
      <c r="D553" s="39"/>
      <c r="E553" s="40"/>
      <c r="I553" s="2" t="s">
        <v>9</v>
      </c>
      <c r="J553" s="2" t="s">
        <v>9</v>
      </c>
    </row>
    <row r="554" spans="1:10" s="2" customFormat="1" ht="104.25" hidden="1" customHeight="1">
      <c r="A554" s="2">
        <v>2</v>
      </c>
      <c r="B554" s="36" t="s">
        <v>593</v>
      </c>
      <c r="C554" s="37"/>
      <c r="D554" s="37"/>
      <c r="E554" s="38"/>
      <c r="J554" s="2" t="s">
        <v>9</v>
      </c>
    </row>
    <row r="555" spans="1:10" s="2" customFormat="1" ht="15" hidden="1">
      <c r="A555" s="2">
        <v>1</v>
      </c>
      <c r="B555" s="7" t="s">
        <v>11</v>
      </c>
      <c r="C555" s="7" t="s">
        <v>12</v>
      </c>
      <c r="D555" s="7" t="s">
        <v>13</v>
      </c>
      <c r="E555" s="7" t="s">
        <v>14</v>
      </c>
      <c r="J555" s="2" t="s">
        <v>15</v>
      </c>
    </row>
    <row r="556" spans="1:10" s="2" customFormat="1" ht="17" hidden="1">
      <c r="A556" s="2">
        <v>1</v>
      </c>
      <c r="B556" s="8" t="s">
        <v>16</v>
      </c>
      <c r="C556" s="8" t="s">
        <v>17</v>
      </c>
      <c r="D556" s="8" t="s">
        <v>18</v>
      </c>
      <c r="E556" s="8" t="s">
        <v>19</v>
      </c>
      <c r="J556" s="2" t="s">
        <v>15</v>
      </c>
    </row>
    <row r="557" spans="1:10" s="2" customFormat="1" ht="17" hidden="1">
      <c r="A557" s="2">
        <v>1</v>
      </c>
      <c r="B557" s="8" t="s">
        <v>20</v>
      </c>
      <c r="C557" s="8" t="s">
        <v>21</v>
      </c>
      <c r="D557" s="8" t="s">
        <v>22</v>
      </c>
      <c r="E557" s="8" t="s">
        <v>23</v>
      </c>
      <c r="J557" s="2" t="s">
        <v>15</v>
      </c>
    </row>
    <row r="558" spans="1:10" s="2" customFormat="1" ht="17" hidden="1">
      <c r="A558" s="2">
        <v>1</v>
      </c>
      <c r="B558" s="8" t="s">
        <v>24</v>
      </c>
      <c r="C558" s="8" t="s">
        <v>21</v>
      </c>
      <c r="D558" s="8" t="s">
        <v>22</v>
      </c>
      <c r="E558" s="8" t="s">
        <v>25</v>
      </c>
      <c r="J558" s="2" t="s">
        <v>15</v>
      </c>
    </row>
    <row r="559" spans="1:10" s="2" customFormat="1" ht="17" hidden="1">
      <c r="A559" s="2">
        <v>1</v>
      </c>
      <c r="B559" s="8" t="s">
        <v>26</v>
      </c>
      <c r="C559" s="8" t="s">
        <v>17</v>
      </c>
      <c r="D559" s="8" t="s">
        <v>22</v>
      </c>
      <c r="E559" s="8" t="s">
        <v>27</v>
      </c>
      <c r="J559" s="2" t="s">
        <v>15</v>
      </c>
    </row>
    <row r="560" spans="1:10" s="2" customFormat="1" ht="17" hidden="1">
      <c r="A560" s="2">
        <v>1</v>
      </c>
      <c r="B560" s="8" t="s">
        <v>594</v>
      </c>
      <c r="C560" s="8" t="s">
        <v>57</v>
      </c>
      <c r="D560" s="8" t="s">
        <v>30</v>
      </c>
      <c r="E560" s="8" t="s">
        <v>595</v>
      </c>
      <c r="J560" s="2" t="s">
        <v>15</v>
      </c>
    </row>
    <row r="561" spans="1:10" s="2" customFormat="1" ht="17" hidden="1">
      <c r="A561" s="2">
        <v>1</v>
      </c>
      <c r="B561" s="8" t="s">
        <v>596</v>
      </c>
      <c r="C561" s="8" t="s">
        <v>29</v>
      </c>
      <c r="D561" s="8" t="s">
        <v>30</v>
      </c>
      <c r="E561" s="8" t="s">
        <v>597</v>
      </c>
      <c r="J561" s="2" t="s">
        <v>15</v>
      </c>
    </row>
    <row r="562" spans="1:10" s="2" customFormat="1" ht="17" hidden="1">
      <c r="A562" s="2">
        <v>1</v>
      </c>
      <c r="B562" s="8" t="s">
        <v>50</v>
      </c>
      <c r="C562" s="8" t="s">
        <v>29</v>
      </c>
      <c r="D562" s="8" t="s">
        <v>30</v>
      </c>
      <c r="E562" s="8" t="s">
        <v>51</v>
      </c>
      <c r="J562" s="2" t="s">
        <v>15</v>
      </c>
    </row>
    <row r="563" spans="1:10" s="2" customFormat="1" ht="17" hidden="1">
      <c r="A563" s="2">
        <v>1</v>
      </c>
      <c r="B563" s="8" t="s">
        <v>598</v>
      </c>
      <c r="C563" s="8" t="s">
        <v>29</v>
      </c>
      <c r="D563" s="8" t="s">
        <v>30</v>
      </c>
      <c r="E563" s="8" t="s">
        <v>599</v>
      </c>
      <c r="J563" s="2" t="s">
        <v>15</v>
      </c>
    </row>
    <row r="564" spans="1:10" s="2" customFormat="1" ht="17" hidden="1">
      <c r="A564" s="2">
        <v>1</v>
      </c>
      <c r="B564" s="8" t="s">
        <v>130</v>
      </c>
      <c r="C564" s="8" t="s">
        <v>29</v>
      </c>
      <c r="D564" s="8" t="s">
        <v>30</v>
      </c>
      <c r="E564" s="8" t="s">
        <v>131</v>
      </c>
      <c r="J564" s="2" t="s">
        <v>15</v>
      </c>
    </row>
    <row r="565" spans="1:10" s="2" customFormat="1" ht="17" hidden="1">
      <c r="A565" s="2">
        <v>1</v>
      </c>
      <c r="B565" s="8" t="s">
        <v>132</v>
      </c>
      <c r="C565" s="8" t="s">
        <v>29</v>
      </c>
      <c r="D565" s="8" t="s">
        <v>30</v>
      </c>
      <c r="E565" s="8" t="s">
        <v>134</v>
      </c>
      <c r="J565" s="2" t="s">
        <v>15</v>
      </c>
    </row>
    <row r="566" spans="1:10" s="2" customFormat="1" ht="17" hidden="1">
      <c r="A566" s="2">
        <v>1</v>
      </c>
      <c r="B566" s="8" t="s">
        <v>182</v>
      </c>
      <c r="C566" s="8" t="s">
        <v>29</v>
      </c>
      <c r="D566" s="8" t="s">
        <v>30</v>
      </c>
      <c r="E566" s="8" t="s">
        <v>183</v>
      </c>
      <c r="J566" s="2" t="s">
        <v>15</v>
      </c>
    </row>
    <row r="567" spans="1:10" s="2" customFormat="1" ht="17" hidden="1">
      <c r="A567" s="2">
        <v>1</v>
      </c>
      <c r="B567" s="8" t="s">
        <v>87</v>
      </c>
      <c r="C567" s="8" t="s">
        <v>29</v>
      </c>
      <c r="D567" s="8" t="s">
        <v>30</v>
      </c>
      <c r="E567" s="8" t="s">
        <v>88</v>
      </c>
      <c r="J567" s="2" t="s">
        <v>15</v>
      </c>
    </row>
    <row r="568" spans="1:10" s="2" customFormat="1" ht="17" hidden="1">
      <c r="A568" s="2">
        <v>1</v>
      </c>
      <c r="B568" s="8" t="s">
        <v>600</v>
      </c>
      <c r="C568" s="8" t="s">
        <v>474</v>
      </c>
      <c r="D568" s="8" t="s">
        <v>30</v>
      </c>
      <c r="E568" s="8" t="s">
        <v>550</v>
      </c>
      <c r="J568" s="2" t="s">
        <v>15</v>
      </c>
    </row>
    <row r="569" spans="1:10" s="2" customFormat="1" ht="17" hidden="1">
      <c r="A569" s="2">
        <v>1</v>
      </c>
      <c r="B569" s="8" t="s">
        <v>601</v>
      </c>
      <c r="C569" s="8" t="s">
        <v>602</v>
      </c>
      <c r="D569" s="8" t="s">
        <v>30</v>
      </c>
      <c r="E569" s="8" t="s">
        <v>603</v>
      </c>
      <c r="J569" s="2" t="s">
        <v>15</v>
      </c>
    </row>
    <row r="570" spans="1:10" s="2" customFormat="1" ht="17" hidden="1">
      <c r="A570" s="2">
        <v>1</v>
      </c>
      <c r="B570" s="8" t="s">
        <v>604</v>
      </c>
      <c r="C570" s="8" t="s">
        <v>29</v>
      </c>
      <c r="D570" s="8" t="s">
        <v>30</v>
      </c>
      <c r="E570" s="8" t="s">
        <v>605</v>
      </c>
      <c r="J570" s="2" t="s">
        <v>15</v>
      </c>
    </row>
    <row r="571" spans="1:10" s="2" customFormat="1" ht="17" hidden="1">
      <c r="A571" s="2">
        <v>1</v>
      </c>
      <c r="B571" s="8" t="s">
        <v>606</v>
      </c>
      <c r="C571" s="8" t="s">
        <v>474</v>
      </c>
      <c r="D571" s="8" t="s">
        <v>30</v>
      </c>
      <c r="E571" s="8" t="s">
        <v>559</v>
      </c>
      <c r="J571" s="2" t="s">
        <v>15</v>
      </c>
    </row>
    <row r="572" spans="1:10" s="2" customFormat="1" ht="17" hidden="1">
      <c r="A572" s="2">
        <v>1</v>
      </c>
      <c r="B572" s="8" t="s">
        <v>239</v>
      </c>
      <c r="C572" s="8" t="s">
        <v>29</v>
      </c>
      <c r="D572" s="8" t="s">
        <v>30</v>
      </c>
      <c r="E572" s="8" t="s">
        <v>126</v>
      </c>
      <c r="J572" s="2" t="s">
        <v>15</v>
      </c>
    </row>
    <row r="573" spans="1:10" hidden="1">
      <c r="A573" s="2">
        <v>1</v>
      </c>
      <c r="F573"/>
      <c r="G573"/>
      <c r="H573"/>
    </row>
    <row r="574" spans="1:10" s="2" customFormat="1" ht="18.75" hidden="1" customHeight="1">
      <c r="A574" s="2">
        <v>2</v>
      </c>
      <c r="B574" s="11" t="s">
        <v>607</v>
      </c>
      <c r="C574" s="39" t="s">
        <v>608</v>
      </c>
      <c r="D574" s="39"/>
      <c r="E574" s="40"/>
      <c r="I574" s="2" t="s">
        <v>9</v>
      </c>
      <c r="J574" s="2" t="s">
        <v>9</v>
      </c>
    </row>
    <row r="575" spans="1:10" s="2" customFormat="1" ht="66" hidden="1" customHeight="1">
      <c r="A575" s="2">
        <v>2</v>
      </c>
      <c r="B575" s="36" t="s">
        <v>609</v>
      </c>
      <c r="C575" s="37"/>
      <c r="D575" s="37"/>
      <c r="E575" s="38"/>
      <c r="J575" s="2" t="s">
        <v>9</v>
      </c>
    </row>
    <row r="576" spans="1:10" s="2" customFormat="1" ht="15" hidden="1">
      <c r="A576" s="2">
        <v>1</v>
      </c>
      <c r="B576" s="7" t="s">
        <v>11</v>
      </c>
      <c r="C576" s="7" t="s">
        <v>12</v>
      </c>
      <c r="D576" s="7" t="s">
        <v>13</v>
      </c>
      <c r="E576" s="7" t="s">
        <v>14</v>
      </c>
      <c r="J576" s="2" t="s">
        <v>15</v>
      </c>
    </row>
    <row r="577" spans="1:10" s="2" customFormat="1" ht="17" hidden="1">
      <c r="A577" s="2">
        <v>1</v>
      </c>
      <c r="B577" s="8" t="s">
        <v>16</v>
      </c>
      <c r="C577" s="8" t="s">
        <v>17</v>
      </c>
      <c r="D577" s="8" t="s">
        <v>18</v>
      </c>
      <c r="E577" s="8" t="s">
        <v>19</v>
      </c>
      <c r="J577" s="2" t="s">
        <v>15</v>
      </c>
    </row>
    <row r="578" spans="1:10" s="2" customFormat="1" ht="17" hidden="1">
      <c r="A578" s="2">
        <v>1</v>
      </c>
      <c r="B578" s="8" t="s">
        <v>610</v>
      </c>
      <c r="C578" s="8" t="s">
        <v>57</v>
      </c>
      <c r="D578" s="8" t="s">
        <v>30</v>
      </c>
      <c r="E578" s="8" t="s">
        <v>611</v>
      </c>
      <c r="J578" s="2" t="s">
        <v>15</v>
      </c>
    </row>
    <row r="579" spans="1:10" s="2" customFormat="1" ht="17" hidden="1">
      <c r="A579" s="2">
        <v>1</v>
      </c>
      <c r="B579" s="8" t="s">
        <v>425</v>
      </c>
      <c r="C579" s="8" t="s">
        <v>29</v>
      </c>
      <c r="D579" s="8" t="s">
        <v>361</v>
      </c>
      <c r="E579" s="8" t="s">
        <v>426</v>
      </c>
      <c r="J579" s="2" t="s">
        <v>15</v>
      </c>
    </row>
    <row r="580" spans="1:10" s="2" customFormat="1" ht="17" hidden="1">
      <c r="A580" s="2">
        <v>1</v>
      </c>
      <c r="B580" s="8" t="s">
        <v>612</v>
      </c>
      <c r="C580" s="8" t="s">
        <v>29</v>
      </c>
      <c r="D580" s="8" t="s">
        <v>30</v>
      </c>
      <c r="E580" s="8" t="s">
        <v>613</v>
      </c>
      <c r="J580" s="2" t="s">
        <v>15</v>
      </c>
    </row>
    <row r="581" spans="1:10" s="2" customFormat="1" ht="17" hidden="1">
      <c r="A581" s="2">
        <v>1</v>
      </c>
      <c r="B581" s="8" t="s">
        <v>81</v>
      </c>
      <c r="C581" s="8" t="s">
        <v>29</v>
      </c>
      <c r="D581" s="8" t="s">
        <v>30</v>
      </c>
      <c r="E581" s="8" t="s">
        <v>82</v>
      </c>
      <c r="J581" s="2" t="s">
        <v>15</v>
      </c>
    </row>
    <row r="582" spans="1:10" s="2" customFormat="1" ht="17" hidden="1">
      <c r="A582" s="2">
        <v>1</v>
      </c>
      <c r="B582" s="8" t="s">
        <v>68</v>
      </c>
      <c r="C582" s="8" t="s">
        <v>29</v>
      </c>
      <c r="D582" s="8" t="s">
        <v>30</v>
      </c>
      <c r="E582" s="8" t="s">
        <v>69</v>
      </c>
      <c r="J582" s="2" t="s">
        <v>15</v>
      </c>
    </row>
    <row r="583" spans="1:10" s="2" customFormat="1" ht="17" hidden="1">
      <c r="A583" s="2">
        <v>1</v>
      </c>
      <c r="B583" s="8" t="s">
        <v>239</v>
      </c>
      <c r="C583" s="8" t="s">
        <v>29</v>
      </c>
      <c r="D583" s="8" t="s">
        <v>30</v>
      </c>
      <c r="E583" s="8" t="s">
        <v>126</v>
      </c>
      <c r="J583" s="2" t="s">
        <v>15</v>
      </c>
    </row>
    <row r="584" spans="1:10" s="2" customFormat="1" ht="17" hidden="1">
      <c r="A584" s="2">
        <v>1</v>
      </c>
      <c r="B584" s="9"/>
      <c r="C584" s="10"/>
      <c r="D584" s="10"/>
      <c r="E584" s="13"/>
      <c r="J584" s="2" t="s">
        <v>15</v>
      </c>
    </row>
    <row r="585" spans="1:10" hidden="1">
      <c r="A585" s="2">
        <v>1</v>
      </c>
      <c r="F585"/>
      <c r="G585"/>
      <c r="H585"/>
    </row>
    <row r="586" spans="1:10" s="2" customFormat="1" ht="18.75" hidden="1" customHeight="1">
      <c r="A586" s="2">
        <v>2</v>
      </c>
      <c r="B586" s="11" t="s">
        <v>614</v>
      </c>
      <c r="C586" s="39" t="s">
        <v>615</v>
      </c>
      <c r="D586" s="39"/>
      <c r="E586" s="40"/>
      <c r="I586" s="2" t="s">
        <v>9</v>
      </c>
      <c r="J586" s="2" t="s">
        <v>9</v>
      </c>
    </row>
    <row r="587" spans="1:10" s="2" customFormat="1" ht="75" hidden="1" customHeight="1">
      <c r="A587" s="2">
        <v>2</v>
      </c>
      <c r="B587" s="36" t="s">
        <v>616</v>
      </c>
      <c r="C587" s="37"/>
      <c r="D587" s="37"/>
      <c r="E587" s="38"/>
      <c r="J587" s="2" t="s">
        <v>9</v>
      </c>
    </row>
    <row r="588" spans="1:10" s="2" customFormat="1" ht="15" hidden="1">
      <c r="A588" s="2">
        <v>1</v>
      </c>
      <c r="B588" s="7" t="s">
        <v>11</v>
      </c>
      <c r="C588" s="7" t="s">
        <v>12</v>
      </c>
      <c r="D588" s="7" t="s">
        <v>13</v>
      </c>
      <c r="E588" s="7" t="s">
        <v>14</v>
      </c>
      <c r="J588" s="2" t="s">
        <v>15</v>
      </c>
    </row>
    <row r="589" spans="1:10" s="2" customFormat="1" ht="17" hidden="1">
      <c r="A589" s="2">
        <v>1</v>
      </c>
      <c r="B589" s="8" t="s">
        <v>16</v>
      </c>
      <c r="C589" s="8" t="s">
        <v>17</v>
      </c>
      <c r="D589" s="8" t="s">
        <v>18</v>
      </c>
      <c r="E589" s="8" t="s">
        <v>19</v>
      </c>
      <c r="J589" s="2" t="s">
        <v>15</v>
      </c>
    </row>
    <row r="590" spans="1:10" s="2" customFormat="1" ht="17" hidden="1">
      <c r="A590" s="2">
        <v>1</v>
      </c>
      <c r="B590" s="8" t="s">
        <v>20</v>
      </c>
      <c r="C590" s="8" t="s">
        <v>21</v>
      </c>
      <c r="D590" s="8" t="s">
        <v>22</v>
      </c>
      <c r="E590" s="8" t="s">
        <v>23</v>
      </c>
      <c r="J590" s="2" t="s">
        <v>15</v>
      </c>
    </row>
    <row r="591" spans="1:10" s="2" customFormat="1" ht="17" hidden="1">
      <c r="A591" s="2">
        <v>1</v>
      </c>
      <c r="B591" s="8" t="s">
        <v>24</v>
      </c>
      <c r="C591" s="8" t="s">
        <v>21</v>
      </c>
      <c r="D591" s="8" t="s">
        <v>22</v>
      </c>
      <c r="E591" s="8" t="s">
        <v>25</v>
      </c>
      <c r="J591" s="2" t="s">
        <v>15</v>
      </c>
    </row>
    <row r="592" spans="1:10" s="2" customFormat="1" ht="17" hidden="1">
      <c r="A592" s="2">
        <v>1</v>
      </c>
      <c r="B592" s="8" t="s">
        <v>26</v>
      </c>
      <c r="C592" s="8" t="s">
        <v>17</v>
      </c>
      <c r="D592" s="8" t="s">
        <v>22</v>
      </c>
      <c r="E592" s="8" t="s">
        <v>27</v>
      </c>
      <c r="J592" s="2" t="s">
        <v>15</v>
      </c>
    </row>
    <row r="593" spans="1:10" s="2" customFormat="1" ht="17" hidden="1">
      <c r="A593" s="2">
        <v>1</v>
      </c>
      <c r="B593" s="8" t="s">
        <v>617</v>
      </c>
      <c r="C593" s="8" t="s">
        <v>251</v>
      </c>
      <c r="D593" s="8" t="s">
        <v>30</v>
      </c>
      <c r="E593" s="8" t="s">
        <v>618</v>
      </c>
      <c r="J593" s="2" t="s">
        <v>15</v>
      </c>
    </row>
    <row r="594" spans="1:10" s="2" customFormat="1" ht="17" hidden="1">
      <c r="A594" s="2">
        <v>1</v>
      </c>
      <c r="B594" s="8" t="s">
        <v>305</v>
      </c>
      <c r="C594" s="8" t="s">
        <v>29</v>
      </c>
      <c r="D594" s="8" t="s">
        <v>30</v>
      </c>
      <c r="E594" s="8" t="s">
        <v>306</v>
      </c>
      <c r="J594" s="2" t="s">
        <v>15</v>
      </c>
    </row>
    <row r="595" spans="1:10" s="2" customFormat="1" ht="17" hidden="1">
      <c r="A595" s="2">
        <v>1</v>
      </c>
      <c r="B595" s="8" t="s">
        <v>619</v>
      </c>
      <c r="C595" s="8" t="s">
        <v>21</v>
      </c>
      <c r="D595" s="8" t="s">
        <v>30</v>
      </c>
      <c r="E595" s="8" t="s">
        <v>620</v>
      </c>
      <c r="J595" s="2" t="s">
        <v>15</v>
      </c>
    </row>
    <row r="596" spans="1:10" s="2" customFormat="1" ht="17" hidden="1">
      <c r="A596" s="2">
        <v>1</v>
      </c>
      <c r="B596" s="8" t="s">
        <v>621</v>
      </c>
      <c r="C596" s="8" t="s">
        <v>622</v>
      </c>
      <c r="D596" s="8" t="s">
        <v>30</v>
      </c>
      <c r="E596" s="8" t="s">
        <v>548</v>
      </c>
      <c r="J596" s="2" t="s">
        <v>15</v>
      </c>
    </row>
    <row r="597" spans="1:10" s="2" customFormat="1" ht="17" hidden="1">
      <c r="A597" s="2">
        <v>1</v>
      </c>
      <c r="B597" s="8" t="s">
        <v>515</v>
      </c>
      <c r="C597" s="8" t="s">
        <v>623</v>
      </c>
      <c r="D597" s="8" t="s">
        <v>30</v>
      </c>
      <c r="E597" s="8" t="s">
        <v>516</v>
      </c>
      <c r="J597" s="2" t="s">
        <v>15</v>
      </c>
    </row>
    <row r="598" spans="1:10" s="2" customFormat="1" ht="17" hidden="1">
      <c r="A598" s="2">
        <v>1</v>
      </c>
      <c r="B598" s="8" t="s">
        <v>476</v>
      </c>
      <c r="C598" s="8" t="s">
        <v>624</v>
      </c>
      <c r="D598" s="8" t="s">
        <v>30</v>
      </c>
      <c r="E598" s="8" t="s">
        <v>625</v>
      </c>
      <c r="J598" s="2" t="s">
        <v>15</v>
      </c>
    </row>
    <row r="599" spans="1:10" s="2" customFormat="1" ht="17" hidden="1">
      <c r="A599" s="2">
        <v>1</v>
      </c>
      <c r="B599" s="8" t="s">
        <v>517</v>
      </c>
      <c r="C599" s="8" t="s">
        <v>623</v>
      </c>
      <c r="D599" s="8" t="s">
        <v>30</v>
      </c>
      <c r="E599" s="8" t="s">
        <v>518</v>
      </c>
      <c r="J599" s="2" t="s">
        <v>15</v>
      </c>
    </row>
    <row r="600" spans="1:10" s="2" customFormat="1" ht="17" hidden="1">
      <c r="A600" s="2">
        <v>1</v>
      </c>
      <c r="B600" s="8" t="s">
        <v>350</v>
      </c>
      <c r="C600" s="8" t="s">
        <v>251</v>
      </c>
      <c r="D600" s="8" t="s">
        <v>22</v>
      </c>
      <c r="E600" s="8" t="s">
        <v>134</v>
      </c>
      <c r="J600" s="2" t="s">
        <v>15</v>
      </c>
    </row>
    <row r="601" spans="1:10" s="2" customFormat="1" ht="17" hidden="1">
      <c r="A601" s="2">
        <v>1</v>
      </c>
      <c r="B601" s="8" t="s">
        <v>85</v>
      </c>
      <c r="C601" s="8" t="s">
        <v>623</v>
      </c>
      <c r="D601" s="8" t="s">
        <v>30</v>
      </c>
      <c r="E601" s="8" t="s">
        <v>86</v>
      </c>
      <c r="J601" s="2" t="s">
        <v>15</v>
      </c>
    </row>
    <row r="602" spans="1:10" s="2" customFormat="1" ht="17" hidden="1">
      <c r="A602" s="2">
        <v>1</v>
      </c>
      <c r="B602" s="8" t="s">
        <v>626</v>
      </c>
      <c r="C602" s="8" t="s">
        <v>29</v>
      </c>
      <c r="D602" s="8" t="s">
        <v>30</v>
      </c>
      <c r="E602" s="8" t="s">
        <v>557</v>
      </c>
      <c r="J602" s="2" t="s">
        <v>15</v>
      </c>
    </row>
    <row r="603" spans="1:10" s="2" customFormat="1" ht="17" hidden="1">
      <c r="A603" s="2">
        <v>1</v>
      </c>
      <c r="B603" s="8" t="s">
        <v>64</v>
      </c>
      <c r="C603" s="8" t="s">
        <v>251</v>
      </c>
      <c r="D603" s="8" t="s">
        <v>30</v>
      </c>
      <c r="E603" s="8" t="s">
        <v>65</v>
      </c>
      <c r="J603" s="2" t="s">
        <v>15</v>
      </c>
    </row>
    <row r="604" spans="1:10" s="2" customFormat="1" ht="17" hidden="1">
      <c r="A604" s="2">
        <v>1</v>
      </c>
      <c r="B604" s="8" t="s">
        <v>627</v>
      </c>
      <c r="C604" s="8" t="s">
        <v>251</v>
      </c>
      <c r="D604" s="8" t="s">
        <v>22</v>
      </c>
      <c r="E604" s="8" t="s">
        <v>65</v>
      </c>
      <c r="J604" s="2" t="s">
        <v>15</v>
      </c>
    </row>
    <row r="605" spans="1:10" s="2" customFormat="1" ht="17" hidden="1">
      <c r="A605" s="2">
        <v>1</v>
      </c>
      <c r="B605" s="8" t="s">
        <v>87</v>
      </c>
      <c r="C605" s="8" t="s">
        <v>623</v>
      </c>
      <c r="D605" s="8" t="s">
        <v>30</v>
      </c>
      <c r="E605" s="8" t="s">
        <v>88</v>
      </c>
      <c r="J605" s="2" t="s">
        <v>15</v>
      </c>
    </row>
    <row r="606" spans="1:10" s="2" customFormat="1" ht="17" hidden="1">
      <c r="A606" s="2">
        <v>1</v>
      </c>
      <c r="B606" s="8" t="s">
        <v>190</v>
      </c>
      <c r="C606" s="8" t="s">
        <v>103</v>
      </c>
      <c r="D606" s="8" t="s">
        <v>30</v>
      </c>
      <c r="E606" s="8" t="s">
        <v>628</v>
      </c>
      <c r="J606" s="2" t="s">
        <v>15</v>
      </c>
    </row>
    <row r="607" spans="1:10" s="2" customFormat="1" ht="17" hidden="1">
      <c r="A607" s="2">
        <v>1</v>
      </c>
      <c r="B607" s="8" t="s">
        <v>240</v>
      </c>
      <c r="C607" s="8" t="s">
        <v>103</v>
      </c>
      <c r="D607" s="8" t="s">
        <v>22</v>
      </c>
      <c r="E607" s="8" t="s">
        <v>241</v>
      </c>
      <c r="J607" s="2" t="s">
        <v>15</v>
      </c>
    </row>
    <row r="608" spans="1:10" s="2" customFormat="1" ht="17" hidden="1">
      <c r="A608" s="2">
        <v>1</v>
      </c>
      <c r="B608" s="8" t="s">
        <v>629</v>
      </c>
      <c r="C608" s="8" t="s">
        <v>623</v>
      </c>
      <c r="D608" s="8" t="s">
        <v>30</v>
      </c>
      <c r="E608" s="8" t="s">
        <v>630</v>
      </c>
      <c r="J608" s="2" t="s">
        <v>15</v>
      </c>
    </row>
    <row r="609" spans="1:10" s="2" customFormat="1" ht="17" hidden="1">
      <c r="A609" s="2">
        <v>1</v>
      </c>
      <c r="B609" s="9"/>
      <c r="C609" s="10"/>
      <c r="D609" s="10"/>
      <c r="E609" s="13"/>
      <c r="J609" s="2" t="s">
        <v>15</v>
      </c>
    </row>
    <row r="610" spans="1:10" s="2" customFormat="1" ht="18.75" hidden="1" customHeight="1">
      <c r="A610" s="2">
        <v>2</v>
      </c>
      <c r="B610" s="11" t="s">
        <v>631</v>
      </c>
      <c r="C610" s="39" t="s">
        <v>632</v>
      </c>
      <c r="D610" s="39"/>
      <c r="E610" s="40"/>
      <c r="I610" s="2" t="s">
        <v>9</v>
      </c>
      <c r="J610" s="2" t="s">
        <v>9</v>
      </c>
    </row>
    <row r="611" spans="1:10" s="2" customFormat="1" ht="58" hidden="1" customHeight="1">
      <c r="A611" s="2">
        <v>2</v>
      </c>
      <c r="B611" s="36" t="s">
        <v>633</v>
      </c>
      <c r="C611" s="37"/>
      <c r="D611" s="37"/>
      <c r="E611" s="38"/>
      <c r="J611" s="2" t="s">
        <v>9</v>
      </c>
    </row>
    <row r="612" spans="1:10" s="2" customFormat="1" ht="15" hidden="1">
      <c r="A612" s="2">
        <v>1</v>
      </c>
      <c r="B612" s="7" t="s">
        <v>11</v>
      </c>
      <c r="C612" s="7" t="s">
        <v>12</v>
      </c>
      <c r="D612" s="7" t="s">
        <v>13</v>
      </c>
      <c r="E612" s="7" t="s">
        <v>14</v>
      </c>
      <c r="J612" s="2" t="s">
        <v>15</v>
      </c>
    </row>
    <row r="613" spans="1:10" s="2" customFormat="1" ht="17" hidden="1">
      <c r="A613" s="2">
        <v>1</v>
      </c>
      <c r="B613" s="8" t="s">
        <v>16</v>
      </c>
      <c r="C613" s="8" t="s">
        <v>17</v>
      </c>
      <c r="D613" s="8" t="s">
        <v>18</v>
      </c>
      <c r="E613" s="8" t="s">
        <v>19</v>
      </c>
      <c r="J613" s="2" t="s">
        <v>15</v>
      </c>
    </row>
    <row r="614" spans="1:10" s="2" customFormat="1" ht="17" hidden="1">
      <c r="A614" s="2">
        <v>1</v>
      </c>
      <c r="B614" s="8" t="s">
        <v>545</v>
      </c>
      <c r="C614" s="8" t="s">
        <v>29</v>
      </c>
      <c r="D614" s="8" t="s">
        <v>30</v>
      </c>
      <c r="E614" s="8" t="s">
        <v>307</v>
      </c>
      <c r="J614" s="2" t="s">
        <v>15</v>
      </c>
    </row>
    <row r="615" spans="1:10" s="2" customFormat="1" ht="17" hidden="1">
      <c r="A615" s="2">
        <v>1</v>
      </c>
      <c r="B615" s="8" t="s">
        <v>546</v>
      </c>
      <c r="C615" s="8" t="s">
        <v>29</v>
      </c>
      <c r="D615" s="8" t="s">
        <v>30</v>
      </c>
      <c r="E615" s="8" t="s">
        <v>306</v>
      </c>
      <c r="J615" s="2" t="s">
        <v>15</v>
      </c>
    </row>
    <row r="616" spans="1:10" s="2" customFormat="1" ht="17" hidden="1">
      <c r="A616" s="2">
        <v>1</v>
      </c>
      <c r="B616" s="8" t="s">
        <v>634</v>
      </c>
      <c r="C616" s="8" t="s">
        <v>21</v>
      </c>
      <c r="D616" s="8" t="s">
        <v>30</v>
      </c>
      <c r="E616" s="8" t="s">
        <v>23</v>
      </c>
      <c r="J616" s="2" t="s">
        <v>15</v>
      </c>
    </row>
    <row r="617" spans="1:10" s="2" customFormat="1" ht="17" hidden="1">
      <c r="A617" s="2">
        <v>1</v>
      </c>
      <c r="B617" s="8" t="s">
        <v>635</v>
      </c>
      <c r="C617" s="8" t="s">
        <v>29</v>
      </c>
      <c r="D617" s="8" t="s">
        <v>30</v>
      </c>
      <c r="E617" s="8" t="s">
        <v>307</v>
      </c>
      <c r="J617" s="2" t="s">
        <v>15</v>
      </c>
    </row>
    <row r="618" spans="1:10" s="2" customFormat="1" ht="17" hidden="1">
      <c r="A618" s="2">
        <v>1</v>
      </c>
      <c r="B618" s="8" t="s">
        <v>547</v>
      </c>
      <c r="C618" s="8" t="s">
        <v>29</v>
      </c>
      <c r="D618" s="8" t="s">
        <v>30</v>
      </c>
      <c r="E618" s="8" t="s">
        <v>548</v>
      </c>
      <c r="J618" s="2" t="s">
        <v>15</v>
      </c>
    </row>
    <row r="619" spans="1:10" s="2" customFormat="1" ht="17" hidden="1">
      <c r="A619" s="2">
        <v>1</v>
      </c>
      <c r="B619" s="8" t="s">
        <v>551</v>
      </c>
      <c r="C619" s="8" t="s">
        <v>29</v>
      </c>
      <c r="D619" s="8" t="s">
        <v>30</v>
      </c>
      <c r="E619" s="8" t="s">
        <v>67</v>
      </c>
      <c r="J619" s="2" t="s">
        <v>15</v>
      </c>
    </row>
    <row r="620" spans="1:10" s="2" customFormat="1" ht="17" hidden="1">
      <c r="A620" s="2">
        <v>1</v>
      </c>
      <c r="B620" s="8" t="s">
        <v>552</v>
      </c>
      <c r="C620" s="8" t="s">
        <v>29</v>
      </c>
      <c r="D620" s="8" t="s">
        <v>30</v>
      </c>
      <c r="E620" s="8" t="s">
        <v>553</v>
      </c>
      <c r="J620" s="2" t="s">
        <v>15</v>
      </c>
    </row>
    <row r="621" spans="1:10" s="2" customFormat="1" ht="17" hidden="1">
      <c r="A621" s="2">
        <v>1</v>
      </c>
      <c r="B621" s="8" t="s">
        <v>554</v>
      </c>
      <c r="C621" s="8" t="s">
        <v>29</v>
      </c>
      <c r="D621" s="8" t="s">
        <v>30</v>
      </c>
      <c r="E621" s="8" t="s">
        <v>555</v>
      </c>
      <c r="J621" s="2" t="s">
        <v>15</v>
      </c>
    </row>
    <row r="622" spans="1:10" s="2" customFormat="1" ht="17" hidden="1">
      <c r="A622" s="2">
        <v>1</v>
      </c>
      <c r="B622" s="8" t="s">
        <v>179</v>
      </c>
      <c r="C622" s="8" t="s">
        <v>29</v>
      </c>
      <c r="D622" s="8" t="s">
        <v>30</v>
      </c>
      <c r="E622" s="8" t="s">
        <v>33</v>
      </c>
      <c r="J622" s="2" t="s">
        <v>15</v>
      </c>
    </row>
    <row r="623" spans="1:10" s="2" customFormat="1" ht="17" hidden="1">
      <c r="A623" s="2">
        <v>1</v>
      </c>
      <c r="B623" s="8" t="s">
        <v>636</v>
      </c>
      <c r="C623" s="8" t="s">
        <v>103</v>
      </c>
      <c r="D623" s="8" t="s">
        <v>30</v>
      </c>
      <c r="E623" s="8" t="s">
        <v>637</v>
      </c>
      <c r="J623" s="2" t="s">
        <v>15</v>
      </c>
    </row>
    <row r="624" spans="1:10" s="2" customFormat="1" ht="17" hidden="1">
      <c r="A624" s="2">
        <v>1</v>
      </c>
      <c r="B624" s="8" t="s">
        <v>560</v>
      </c>
      <c r="C624" s="8" t="s">
        <v>29</v>
      </c>
      <c r="D624" s="8" t="s">
        <v>30</v>
      </c>
      <c r="E624" s="8" t="s">
        <v>82</v>
      </c>
      <c r="J624" s="2" t="s">
        <v>15</v>
      </c>
    </row>
    <row r="625" spans="1:10" s="2" customFormat="1" ht="17" hidden="1">
      <c r="A625" s="2">
        <v>1</v>
      </c>
      <c r="B625" s="8" t="s">
        <v>137</v>
      </c>
      <c r="C625" s="8" t="s">
        <v>29</v>
      </c>
      <c r="D625" s="8" t="s">
        <v>30</v>
      </c>
      <c r="E625" s="8" t="s">
        <v>138</v>
      </c>
      <c r="J625" s="2" t="s">
        <v>15</v>
      </c>
    </row>
    <row r="626" spans="1:10" s="2" customFormat="1" ht="17" hidden="1">
      <c r="A626" s="2">
        <v>1</v>
      </c>
      <c r="B626" s="8" t="s">
        <v>561</v>
      </c>
      <c r="C626" s="8" t="s">
        <v>29</v>
      </c>
      <c r="D626" s="8" t="s">
        <v>30</v>
      </c>
      <c r="E626" s="8" t="s">
        <v>638</v>
      </c>
      <c r="J626" s="2" t="s">
        <v>15</v>
      </c>
    </row>
    <row r="627" spans="1:10" s="2" customFormat="1" ht="17" hidden="1">
      <c r="A627" s="2">
        <v>1</v>
      </c>
      <c r="B627" s="8" t="s">
        <v>147</v>
      </c>
      <c r="C627" s="8" t="s">
        <v>123</v>
      </c>
      <c r="D627" s="8" t="s">
        <v>30</v>
      </c>
      <c r="E627" s="8" t="s">
        <v>148</v>
      </c>
      <c r="J627" s="2" t="s">
        <v>15</v>
      </c>
    </row>
    <row r="628" spans="1:10" s="2" customFormat="1" ht="17" hidden="1">
      <c r="A628" s="2">
        <v>1</v>
      </c>
      <c r="B628" s="8" t="s">
        <v>485</v>
      </c>
      <c r="C628" s="8" t="s">
        <v>29</v>
      </c>
      <c r="D628" s="8" t="s">
        <v>30</v>
      </c>
      <c r="E628" s="8" t="s">
        <v>486</v>
      </c>
      <c r="J628" s="2" t="s">
        <v>15</v>
      </c>
    </row>
    <row r="629" spans="1:10" s="2" customFormat="1" ht="17" hidden="1">
      <c r="A629" s="2">
        <v>1</v>
      </c>
      <c r="B629" s="8" t="s">
        <v>639</v>
      </c>
      <c r="C629" s="8" t="s">
        <v>103</v>
      </c>
      <c r="D629" s="8" t="s">
        <v>30</v>
      </c>
      <c r="E629" s="8" t="s">
        <v>640</v>
      </c>
      <c r="J629" s="2" t="s">
        <v>15</v>
      </c>
    </row>
    <row r="630" spans="1:10" s="2" customFormat="1" ht="17" hidden="1">
      <c r="A630" s="2">
        <v>1</v>
      </c>
      <c r="B630" s="8" t="s">
        <v>235</v>
      </c>
      <c r="C630" s="8" t="s">
        <v>123</v>
      </c>
      <c r="D630" s="8" t="s">
        <v>30</v>
      </c>
      <c r="E630" s="8" t="s">
        <v>236</v>
      </c>
      <c r="J630" s="2" t="s">
        <v>15</v>
      </c>
    </row>
    <row r="631" spans="1:10" s="2" customFormat="1" ht="17" hidden="1">
      <c r="A631" s="2">
        <v>1</v>
      </c>
      <c r="B631" s="8" t="s">
        <v>641</v>
      </c>
      <c r="C631" s="8" t="s">
        <v>57</v>
      </c>
      <c r="D631" s="8" t="s">
        <v>30</v>
      </c>
      <c r="E631" s="8" t="s">
        <v>642</v>
      </c>
      <c r="J631" s="2" t="s">
        <v>15</v>
      </c>
    </row>
    <row r="632" spans="1:10" hidden="1">
      <c r="A632" s="2">
        <v>1</v>
      </c>
      <c r="F632"/>
      <c r="G632"/>
      <c r="H632"/>
    </row>
    <row r="633" spans="1:10" s="2" customFormat="1" ht="18.75" hidden="1" customHeight="1">
      <c r="A633" s="2">
        <v>2</v>
      </c>
      <c r="B633" s="11" t="s">
        <v>643</v>
      </c>
      <c r="C633" s="39" t="s">
        <v>644</v>
      </c>
      <c r="D633" s="39"/>
      <c r="E633" s="40"/>
      <c r="I633" s="2" t="s">
        <v>9</v>
      </c>
      <c r="J633" s="2" t="s">
        <v>9</v>
      </c>
    </row>
    <row r="634" spans="1:10" s="2" customFormat="1" ht="27" hidden="1" customHeight="1">
      <c r="A634" s="2">
        <v>2</v>
      </c>
      <c r="B634" s="36" t="s">
        <v>645</v>
      </c>
      <c r="C634" s="37"/>
      <c r="D634" s="37"/>
      <c r="E634" s="38"/>
      <c r="J634" s="2" t="s">
        <v>9</v>
      </c>
    </row>
    <row r="635" spans="1:10" s="2" customFormat="1" ht="15" hidden="1">
      <c r="A635" s="2">
        <v>1</v>
      </c>
      <c r="B635" s="7" t="s">
        <v>11</v>
      </c>
      <c r="C635" s="7" t="s">
        <v>12</v>
      </c>
      <c r="D635" s="7" t="s">
        <v>13</v>
      </c>
      <c r="E635" s="7" t="s">
        <v>14</v>
      </c>
      <c r="J635" s="2" t="s">
        <v>15</v>
      </c>
    </row>
    <row r="636" spans="1:10" s="2" customFormat="1" ht="17" hidden="1">
      <c r="A636" s="2">
        <v>1</v>
      </c>
      <c r="B636" s="8" t="s">
        <v>16</v>
      </c>
      <c r="C636" s="8" t="s">
        <v>17</v>
      </c>
      <c r="D636" s="8" t="s">
        <v>18</v>
      </c>
      <c r="E636" s="8" t="s">
        <v>19</v>
      </c>
      <c r="J636" s="2" t="s">
        <v>15</v>
      </c>
    </row>
    <row r="637" spans="1:10" s="2" customFormat="1" ht="17" hidden="1">
      <c r="A637" s="2">
        <v>1</v>
      </c>
      <c r="B637" s="8" t="s">
        <v>20</v>
      </c>
      <c r="C637" s="8" t="s">
        <v>21</v>
      </c>
      <c r="D637" s="8" t="s">
        <v>22</v>
      </c>
      <c r="E637" s="8" t="s">
        <v>23</v>
      </c>
      <c r="J637" s="2" t="s">
        <v>15</v>
      </c>
    </row>
    <row r="638" spans="1:10" s="2" customFormat="1" ht="17" hidden="1">
      <c r="A638" s="2">
        <v>1</v>
      </c>
      <c r="B638" s="8" t="s">
        <v>24</v>
      </c>
      <c r="C638" s="8" t="s">
        <v>21</v>
      </c>
      <c r="D638" s="8" t="s">
        <v>22</v>
      </c>
      <c r="E638" s="8" t="s">
        <v>25</v>
      </c>
      <c r="J638" s="2" t="s">
        <v>15</v>
      </c>
    </row>
    <row r="639" spans="1:10" s="2" customFormat="1" ht="17" hidden="1">
      <c r="A639" s="2">
        <v>1</v>
      </c>
      <c r="B639" s="8" t="s">
        <v>26</v>
      </c>
      <c r="C639" s="8" t="s">
        <v>17</v>
      </c>
      <c r="D639" s="8" t="s">
        <v>22</v>
      </c>
      <c r="E639" s="8" t="s">
        <v>27</v>
      </c>
      <c r="J639" s="2" t="s">
        <v>15</v>
      </c>
    </row>
    <row r="640" spans="1:10" s="2" customFormat="1" ht="17" hidden="1">
      <c r="A640" s="2">
        <v>1</v>
      </c>
      <c r="B640" s="8" t="s">
        <v>646</v>
      </c>
      <c r="C640" s="8" t="s">
        <v>29</v>
      </c>
      <c r="D640" s="8" t="s">
        <v>30</v>
      </c>
      <c r="E640" s="8" t="s">
        <v>611</v>
      </c>
      <c r="J640" s="2" t="s">
        <v>15</v>
      </c>
    </row>
    <row r="641" spans="1:10" s="2" customFormat="1" ht="17" hidden="1">
      <c r="A641" s="2">
        <v>1</v>
      </c>
      <c r="B641" s="8" t="s">
        <v>647</v>
      </c>
      <c r="C641" s="8" t="s">
        <v>29</v>
      </c>
      <c r="D641" s="8" t="s">
        <v>30</v>
      </c>
      <c r="E641" s="8" t="s">
        <v>648</v>
      </c>
      <c r="J641" s="2" t="s">
        <v>15</v>
      </c>
    </row>
    <row r="642" spans="1:10" s="2" customFormat="1" ht="17" hidden="1">
      <c r="A642" s="2">
        <v>1</v>
      </c>
      <c r="B642" s="8" t="s">
        <v>649</v>
      </c>
      <c r="C642" s="8" t="s">
        <v>29</v>
      </c>
      <c r="D642" s="8" t="s">
        <v>30</v>
      </c>
      <c r="E642" s="8" t="s">
        <v>650</v>
      </c>
      <c r="J642" s="2" t="s">
        <v>15</v>
      </c>
    </row>
    <row r="643" spans="1:10" s="2" customFormat="1" ht="17" hidden="1">
      <c r="A643" s="2">
        <v>1</v>
      </c>
      <c r="B643" s="8" t="s">
        <v>651</v>
      </c>
      <c r="C643" s="8" t="s">
        <v>29</v>
      </c>
      <c r="D643" s="8" t="s">
        <v>30</v>
      </c>
      <c r="E643" s="8" t="s">
        <v>652</v>
      </c>
      <c r="J643" s="2" t="s">
        <v>15</v>
      </c>
    </row>
    <row r="644" spans="1:10" s="2" customFormat="1" ht="17" hidden="1">
      <c r="A644" s="2">
        <v>1</v>
      </c>
      <c r="B644" s="8" t="s">
        <v>653</v>
      </c>
      <c r="C644" s="8" t="s">
        <v>29</v>
      </c>
      <c r="D644" s="8" t="s">
        <v>30</v>
      </c>
      <c r="E644" s="8" t="s">
        <v>654</v>
      </c>
      <c r="J644" s="2" t="s">
        <v>15</v>
      </c>
    </row>
    <row r="645" spans="1:10" s="2" customFormat="1" ht="17" hidden="1">
      <c r="A645" s="2">
        <v>1</v>
      </c>
      <c r="B645" s="8" t="s">
        <v>85</v>
      </c>
      <c r="C645" s="8" t="s">
        <v>29</v>
      </c>
      <c r="D645" s="8" t="s">
        <v>30</v>
      </c>
      <c r="E645" s="8" t="s">
        <v>86</v>
      </c>
      <c r="J645" s="2" t="s">
        <v>15</v>
      </c>
    </row>
    <row r="646" spans="1:10" s="2" customFormat="1" ht="17" hidden="1">
      <c r="A646" s="2">
        <v>1</v>
      </c>
      <c r="B646" s="8" t="s">
        <v>655</v>
      </c>
      <c r="C646" s="8" t="s">
        <v>29</v>
      </c>
      <c r="D646" s="8" t="s">
        <v>30</v>
      </c>
      <c r="E646" s="8" t="s">
        <v>656</v>
      </c>
      <c r="J646" s="2" t="s">
        <v>15</v>
      </c>
    </row>
    <row r="647" spans="1:10" s="2" customFormat="1" ht="17" hidden="1">
      <c r="A647" s="2">
        <v>1</v>
      </c>
      <c r="B647" s="8" t="s">
        <v>657</v>
      </c>
      <c r="C647" s="8" t="s">
        <v>57</v>
      </c>
      <c r="D647" s="8" t="s">
        <v>22</v>
      </c>
      <c r="E647" s="8" t="s">
        <v>658</v>
      </c>
      <c r="J647" s="2" t="s">
        <v>15</v>
      </c>
    </row>
    <row r="648" spans="1:10" s="2" customFormat="1" ht="17" hidden="1">
      <c r="A648" s="2">
        <v>1</v>
      </c>
      <c r="B648" s="8" t="s">
        <v>87</v>
      </c>
      <c r="C648" s="8" t="s">
        <v>29</v>
      </c>
      <c r="D648" s="8" t="s">
        <v>30</v>
      </c>
      <c r="E648" s="8" t="s">
        <v>88</v>
      </c>
      <c r="J648" s="2" t="s">
        <v>15</v>
      </c>
    </row>
    <row r="649" spans="1:10" s="2" customFormat="1" ht="17" hidden="1">
      <c r="A649" s="2">
        <v>1</v>
      </c>
      <c r="B649" s="8" t="s">
        <v>659</v>
      </c>
      <c r="C649" s="8" t="s">
        <v>29</v>
      </c>
      <c r="D649" s="8" t="s">
        <v>30</v>
      </c>
      <c r="E649" s="8" t="s">
        <v>660</v>
      </c>
      <c r="J649" s="2" t="s">
        <v>15</v>
      </c>
    </row>
    <row r="650" spans="1:10" s="2" customFormat="1" ht="17" hidden="1">
      <c r="A650" s="2">
        <v>1</v>
      </c>
      <c r="B650" s="8" t="s">
        <v>661</v>
      </c>
      <c r="C650" s="8" t="s">
        <v>123</v>
      </c>
      <c r="D650" s="8" t="s">
        <v>30</v>
      </c>
      <c r="E650" s="8" t="s">
        <v>662</v>
      </c>
      <c r="J650" s="2" t="s">
        <v>15</v>
      </c>
    </row>
    <row r="651" spans="1:10" s="2" customFormat="1" ht="17" hidden="1">
      <c r="A651" s="2">
        <v>1</v>
      </c>
      <c r="B651" s="9"/>
      <c r="C651" s="10"/>
      <c r="D651" s="10"/>
      <c r="E651" s="13"/>
      <c r="J651" s="2" t="s">
        <v>15</v>
      </c>
    </row>
    <row r="652" spans="1:10" hidden="1">
      <c r="A652" s="2">
        <v>1</v>
      </c>
      <c r="F652"/>
      <c r="G652"/>
      <c r="H652"/>
    </row>
    <row r="653" spans="1:10" s="2" customFormat="1" ht="18.75" hidden="1" customHeight="1">
      <c r="A653" s="2">
        <v>2</v>
      </c>
      <c r="B653" s="11" t="s">
        <v>663</v>
      </c>
      <c r="C653" s="39" t="s">
        <v>664</v>
      </c>
      <c r="D653" s="39"/>
      <c r="E653" s="40"/>
      <c r="I653" s="2" t="s">
        <v>9</v>
      </c>
      <c r="J653" s="2" t="s">
        <v>9</v>
      </c>
    </row>
    <row r="654" spans="1:10" s="2" customFormat="1" ht="27" hidden="1" customHeight="1">
      <c r="A654" s="2">
        <v>2</v>
      </c>
      <c r="B654" s="36" t="s">
        <v>665</v>
      </c>
      <c r="C654" s="37"/>
      <c r="D654" s="37"/>
      <c r="E654" s="38"/>
      <c r="J654" s="2" t="s">
        <v>9</v>
      </c>
    </row>
    <row r="655" spans="1:10" s="2" customFormat="1" ht="15" hidden="1">
      <c r="A655" s="2">
        <v>1</v>
      </c>
      <c r="B655" s="7" t="s">
        <v>11</v>
      </c>
      <c r="C655" s="7" t="s">
        <v>12</v>
      </c>
      <c r="D655" s="7" t="s">
        <v>13</v>
      </c>
      <c r="E655" s="7" t="s">
        <v>14</v>
      </c>
      <c r="J655" s="2" t="s">
        <v>15</v>
      </c>
    </row>
    <row r="656" spans="1:10" s="2" customFormat="1" ht="17" hidden="1">
      <c r="A656" s="2">
        <v>1</v>
      </c>
      <c r="B656" s="8" t="s">
        <v>16</v>
      </c>
      <c r="C656" s="8" t="s">
        <v>17</v>
      </c>
      <c r="D656" s="8" t="s">
        <v>18</v>
      </c>
      <c r="E656" s="8" t="s">
        <v>19</v>
      </c>
      <c r="J656" s="2" t="s">
        <v>15</v>
      </c>
    </row>
    <row r="657" spans="1:10" s="2" customFormat="1" ht="17" hidden="1">
      <c r="A657" s="2">
        <v>1</v>
      </c>
      <c r="B657" s="8" t="s">
        <v>20</v>
      </c>
      <c r="C657" s="8" t="s">
        <v>21</v>
      </c>
      <c r="D657" s="8" t="s">
        <v>22</v>
      </c>
      <c r="E657" s="8" t="s">
        <v>23</v>
      </c>
      <c r="J657" s="2" t="s">
        <v>15</v>
      </c>
    </row>
    <row r="658" spans="1:10" s="2" customFormat="1" ht="17" hidden="1">
      <c r="A658" s="2">
        <v>1</v>
      </c>
      <c r="B658" s="8" t="s">
        <v>24</v>
      </c>
      <c r="C658" s="8" t="s">
        <v>21</v>
      </c>
      <c r="D658" s="8" t="s">
        <v>22</v>
      </c>
      <c r="E658" s="8" t="s">
        <v>25</v>
      </c>
      <c r="J658" s="2" t="s">
        <v>15</v>
      </c>
    </row>
    <row r="659" spans="1:10" s="2" customFormat="1" ht="17" hidden="1">
      <c r="A659" s="2">
        <v>1</v>
      </c>
      <c r="B659" s="8" t="s">
        <v>26</v>
      </c>
      <c r="C659" s="8" t="s">
        <v>17</v>
      </c>
      <c r="D659" s="8" t="s">
        <v>22</v>
      </c>
      <c r="E659" s="8" t="s">
        <v>27</v>
      </c>
      <c r="J659" s="2" t="s">
        <v>15</v>
      </c>
    </row>
    <row r="660" spans="1:10" s="2" customFormat="1" ht="17" hidden="1">
      <c r="A660" s="2">
        <v>1</v>
      </c>
      <c r="B660" s="8" t="s">
        <v>122</v>
      </c>
      <c r="C660" s="8" t="s">
        <v>123</v>
      </c>
      <c r="D660" s="8" t="s">
        <v>30</v>
      </c>
      <c r="E660" s="8" t="s">
        <v>124</v>
      </c>
      <c r="J660" s="2" t="s">
        <v>15</v>
      </c>
    </row>
    <row r="661" spans="1:10" s="2" customFormat="1" ht="17" hidden="1">
      <c r="A661" s="2">
        <v>1</v>
      </c>
      <c r="B661" s="8" t="s">
        <v>666</v>
      </c>
      <c r="C661" s="8" t="s">
        <v>123</v>
      </c>
      <c r="D661" s="8" t="s">
        <v>30</v>
      </c>
      <c r="E661" s="8" t="s">
        <v>667</v>
      </c>
      <c r="J661" s="2" t="s">
        <v>15</v>
      </c>
    </row>
    <row r="662" spans="1:10" s="2" customFormat="1" ht="17" hidden="1">
      <c r="A662" s="2">
        <v>1</v>
      </c>
      <c r="B662" s="8" t="s">
        <v>383</v>
      </c>
      <c r="C662" s="8" t="s">
        <v>29</v>
      </c>
      <c r="D662" s="8" t="s">
        <v>30</v>
      </c>
      <c r="E662" s="8" t="s">
        <v>384</v>
      </c>
      <c r="J662" s="2" t="s">
        <v>15</v>
      </c>
    </row>
    <row r="663" spans="1:10" s="2" customFormat="1" ht="17" hidden="1">
      <c r="A663" s="2">
        <v>1</v>
      </c>
      <c r="B663" s="8" t="s">
        <v>395</v>
      </c>
      <c r="C663" s="8" t="s">
        <v>29</v>
      </c>
      <c r="D663" s="8" t="s">
        <v>30</v>
      </c>
      <c r="E663" s="8" t="s">
        <v>396</v>
      </c>
      <c r="J663" s="2" t="s">
        <v>15</v>
      </c>
    </row>
    <row r="664" spans="1:10" s="2" customFormat="1" ht="17" hidden="1">
      <c r="A664" s="2">
        <v>1</v>
      </c>
      <c r="B664" s="8" t="s">
        <v>350</v>
      </c>
      <c r="C664" s="8" t="s">
        <v>29</v>
      </c>
      <c r="D664" s="8" t="s">
        <v>30</v>
      </c>
      <c r="E664" s="8" t="s">
        <v>134</v>
      </c>
      <c r="J664" s="2" t="s">
        <v>15</v>
      </c>
    </row>
    <row r="665" spans="1:10" s="2" customFormat="1" ht="17" hidden="1">
      <c r="A665" s="2">
        <v>1</v>
      </c>
      <c r="B665" s="8" t="s">
        <v>85</v>
      </c>
      <c r="C665" s="8" t="s">
        <v>29</v>
      </c>
      <c r="D665" s="8" t="s">
        <v>30</v>
      </c>
      <c r="E665" s="8" t="s">
        <v>86</v>
      </c>
      <c r="J665" s="2" t="s">
        <v>15</v>
      </c>
    </row>
    <row r="666" spans="1:10" s="2" customFormat="1" ht="17" hidden="1">
      <c r="A666" s="2">
        <v>1</v>
      </c>
      <c r="B666" s="8" t="s">
        <v>87</v>
      </c>
      <c r="C666" s="8" t="s">
        <v>29</v>
      </c>
      <c r="D666" s="8" t="s">
        <v>30</v>
      </c>
      <c r="E666" s="8" t="s">
        <v>88</v>
      </c>
      <c r="J666" s="2" t="s">
        <v>15</v>
      </c>
    </row>
    <row r="667" spans="1:10" s="2" customFormat="1" ht="17" hidden="1">
      <c r="A667" s="2">
        <v>1</v>
      </c>
      <c r="B667" s="8" t="s">
        <v>235</v>
      </c>
      <c r="C667" s="8" t="s">
        <v>123</v>
      </c>
      <c r="D667" s="8" t="s">
        <v>30</v>
      </c>
      <c r="E667" s="8" t="s">
        <v>236</v>
      </c>
      <c r="J667" s="2" t="s">
        <v>15</v>
      </c>
    </row>
    <row r="668" spans="1:10" s="2" customFormat="1" ht="17" hidden="1">
      <c r="A668" s="2">
        <v>1</v>
      </c>
      <c r="B668" s="8" t="s">
        <v>668</v>
      </c>
      <c r="C668" s="8" t="s">
        <v>21</v>
      </c>
      <c r="D668" s="8" t="s">
        <v>30</v>
      </c>
      <c r="E668" s="8" t="s">
        <v>669</v>
      </c>
      <c r="J668" s="2" t="s">
        <v>15</v>
      </c>
    </row>
    <row r="669" spans="1:10" s="2" customFormat="1" ht="17" hidden="1">
      <c r="A669" s="2">
        <v>1</v>
      </c>
      <c r="B669" s="8" t="s">
        <v>399</v>
      </c>
      <c r="C669" s="8" t="s">
        <v>29</v>
      </c>
      <c r="D669" s="8" t="s">
        <v>30</v>
      </c>
      <c r="E669" s="8" t="s">
        <v>400</v>
      </c>
      <c r="J669" s="2" t="s">
        <v>15</v>
      </c>
    </row>
    <row r="670" spans="1:10" s="2" customFormat="1" ht="17" hidden="1">
      <c r="A670" s="2">
        <v>1</v>
      </c>
      <c r="B670" s="8" t="s">
        <v>401</v>
      </c>
      <c r="C670" s="8" t="s">
        <v>29</v>
      </c>
      <c r="D670" s="8" t="s">
        <v>30</v>
      </c>
      <c r="E670" s="8" t="s">
        <v>402</v>
      </c>
      <c r="J670" s="2" t="s">
        <v>15</v>
      </c>
    </row>
    <row r="671" spans="1:10" s="2" customFormat="1" ht="17" hidden="1">
      <c r="A671" s="2">
        <v>1</v>
      </c>
      <c r="B671" s="8" t="s">
        <v>670</v>
      </c>
      <c r="C671" s="8" t="s">
        <v>29</v>
      </c>
      <c r="D671" s="8" t="s">
        <v>30</v>
      </c>
      <c r="E671" s="8" t="s">
        <v>669</v>
      </c>
      <c r="J671" s="2" t="s">
        <v>15</v>
      </c>
    </row>
    <row r="672" spans="1:10" s="2" customFormat="1" ht="17" hidden="1">
      <c r="A672" s="2">
        <v>1</v>
      </c>
      <c r="B672" s="8" t="s">
        <v>604</v>
      </c>
      <c r="C672" s="8" t="s">
        <v>29</v>
      </c>
      <c r="D672" s="8" t="s">
        <v>30</v>
      </c>
      <c r="E672" s="8" t="s">
        <v>605</v>
      </c>
      <c r="J672" s="2" t="s">
        <v>15</v>
      </c>
    </row>
    <row r="673" spans="1:10" s="2" customFormat="1" ht="17" hidden="1">
      <c r="A673" s="2">
        <v>1</v>
      </c>
      <c r="B673" s="8" t="s">
        <v>239</v>
      </c>
      <c r="C673" s="8" t="s">
        <v>29</v>
      </c>
      <c r="D673" s="8" t="s">
        <v>30</v>
      </c>
      <c r="E673" s="8" t="s">
        <v>126</v>
      </c>
      <c r="J673" s="2" t="s">
        <v>15</v>
      </c>
    </row>
    <row r="674" spans="1:10" s="2" customFormat="1" ht="17" hidden="1">
      <c r="A674" s="2">
        <v>1</v>
      </c>
      <c r="B674" s="9"/>
      <c r="C674" s="10"/>
      <c r="D674" s="10"/>
      <c r="E674" s="13"/>
      <c r="J674" s="2" t="s">
        <v>15</v>
      </c>
    </row>
    <row r="675" spans="1:10" s="2" customFormat="1" ht="18.75" hidden="1" customHeight="1">
      <c r="A675" s="2">
        <v>2</v>
      </c>
      <c r="B675" s="11" t="s">
        <v>671</v>
      </c>
      <c r="C675" s="39" t="s">
        <v>672</v>
      </c>
      <c r="D675" s="39"/>
      <c r="E675" s="40"/>
      <c r="I675" s="2" t="s">
        <v>9</v>
      </c>
      <c r="J675" s="2" t="s">
        <v>9</v>
      </c>
    </row>
    <row r="676" spans="1:10" s="2" customFormat="1" ht="27" hidden="1" customHeight="1">
      <c r="A676" s="2">
        <v>2</v>
      </c>
      <c r="B676" s="36" t="s">
        <v>673</v>
      </c>
      <c r="C676" s="37"/>
      <c r="D676" s="37"/>
      <c r="E676" s="38"/>
      <c r="J676" s="2" t="s">
        <v>9</v>
      </c>
    </row>
    <row r="677" spans="1:10" s="2" customFormat="1" ht="15" hidden="1" customHeight="1">
      <c r="A677" s="2">
        <v>1</v>
      </c>
      <c r="B677" s="7" t="s">
        <v>11</v>
      </c>
      <c r="C677" s="7" t="s">
        <v>12</v>
      </c>
      <c r="D677" s="7" t="s">
        <v>13</v>
      </c>
      <c r="E677" s="7" t="s">
        <v>14</v>
      </c>
      <c r="J677" s="2" t="s">
        <v>15</v>
      </c>
    </row>
    <row r="678" spans="1:10" s="2" customFormat="1" ht="16.5" hidden="1" customHeight="1">
      <c r="A678" s="2">
        <v>1</v>
      </c>
      <c r="B678" s="8" t="s">
        <v>16</v>
      </c>
      <c r="C678" s="8" t="s">
        <v>17</v>
      </c>
      <c r="D678" s="8" t="s">
        <v>18</v>
      </c>
      <c r="E678" s="8" t="s">
        <v>19</v>
      </c>
      <c r="J678" s="2" t="s">
        <v>15</v>
      </c>
    </row>
    <row r="679" spans="1:10" s="2" customFormat="1" ht="16.5" hidden="1" customHeight="1">
      <c r="A679" s="2">
        <v>1</v>
      </c>
      <c r="B679" s="8" t="s">
        <v>20</v>
      </c>
      <c r="C679" s="8" t="s">
        <v>21</v>
      </c>
      <c r="D679" s="8" t="s">
        <v>22</v>
      </c>
      <c r="E679" s="8" t="s">
        <v>23</v>
      </c>
      <c r="J679" s="2" t="s">
        <v>15</v>
      </c>
    </row>
    <row r="680" spans="1:10" s="2" customFormat="1" ht="16.5" hidden="1" customHeight="1">
      <c r="A680" s="2">
        <v>1</v>
      </c>
      <c r="B680" s="8" t="s">
        <v>24</v>
      </c>
      <c r="C680" s="8" t="s">
        <v>21</v>
      </c>
      <c r="D680" s="8" t="s">
        <v>22</v>
      </c>
      <c r="E680" s="8" t="s">
        <v>25</v>
      </c>
      <c r="J680" s="2" t="s">
        <v>15</v>
      </c>
    </row>
    <row r="681" spans="1:10" s="2" customFormat="1" ht="16.5" hidden="1" customHeight="1">
      <c r="A681" s="2">
        <v>1</v>
      </c>
      <c r="B681" s="8" t="s">
        <v>26</v>
      </c>
      <c r="C681" s="8" t="s">
        <v>17</v>
      </c>
      <c r="D681" s="8" t="s">
        <v>22</v>
      </c>
      <c r="E681" s="8" t="s">
        <v>27</v>
      </c>
      <c r="J681" s="2" t="s">
        <v>15</v>
      </c>
    </row>
    <row r="682" spans="1:10" s="2" customFormat="1" ht="16.5" hidden="1" customHeight="1">
      <c r="A682" s="2">
        <v>1</v>
      </c>
      <c r="B682" s="8" t="s">
        <v>87</v>
      </c>
      <c r="C682" s="8" t="s">
        <v>17</v>
      </c>
      <c r="D682" s="8" t="s">
        <v>361</v>
      </c>
      <c r="E682" s="8" t="s">
        <v>674</v>
      </c>
      <c r="J682" s="2" t="s">
        <v>15</v>
      </c>
    </row>
    <row r="683" spans="1:10" s="2" customFormat="1" ht="16.5" hidden="1" customHeight="1">
      <c r="A683" s="2">
        <v>1</v>
      </c>
      <c r="B683" s="8" t="s">
        <v>141</v>
      </c>
      <c r="C683" s="8" t="s">
        <v>29</v>
      </c>
      <c r="D683" s="8" t="s">
        <v>30</v>
      </c>
      <c r="E683" s="8" t="s">
        <v>675</v>
      </c>
      <c r="J683" s="2" t="s">
        <v>15</v>
      </c>
    </row>
    <row r="684" spans="1:10" s="2" customFormat="1" ht="16.5" hidden="1" customHeight="1">
      <c r="A684" s="2">
        <v>1</v>
      </c>
      <c r="B684" s="8" t="s">
        <v>676</v>
      </c>
      <c r="C684" s="8" t="s">
        <v>29</v>
      </c>
      <c r="D684" s="8" t="s">
        <v>30</v>
      </c>
      <c r="E684" s="8" t="s">
        <v>677</v>
      </c>
      <c r="J684" s="2" t="s">
        <v>15</v>
      </c>
    </row>
  </sheetData>
  <autoFilter ref="A1:J684" xr:uid="{00000000-0009-0000-0000-000001000000}">
    <filterColumn colId="0">
      <colorFilter dxfId="0"/>
    </filterColumn>
  </autoFilter>
  <mergeCells count="63">
    <mergeCell ref="C37:E37"/>
    <mergeCell ref="C1:E1"/>
    <mergeCell ref="C2:E2"/>
    <mergeCell ref="B3:E3"/>
    <mergeCell ref="C25:E25"/>
    <mergeCell ref="B26:E26"/>
    <mergeCell ref="C203:E203"/>
    <mergeCell ref="B38:E38"/>
    <mergeCell ref="C50:E50"/>
    <mergeCell ref="B51:E51"/>
    <mergeCell ref="C65:E65"/>
    <mergeCell ref="B66:E66"/>
    <mergeCell ref="C81:E81"/>
    <mergeCell ref="B82:E82"/>
    <mergeCell ref="C96:E96"/>
    <mergeCell ref="B97:E97"/>
    <mergeCell ref="C118:E118"/>
    <mergeCell ref="B119:E119"/>
    <mergeCell ref="C321:E321"/>
    <mergeCell ref="B204:E204"/>
    <mergeCell ref="C216:E216"/>
    <mergeCell ref="B217:E217"/>
    <mergeCell ref="C234:E234"/>
    <mergeCell ref="B235:E235"/>
    <mergeCell ref="C265:E265"/>
    <mergeCell ref="B266:E266"/>
    <mergeCell ref="C280:E280"/>
    <mergeCell ref="B281:E281"/>
    <mergeCell ref="C296:E296"/>
    <mergeCell ref="B297:E297"/>
    <mergeCell ref="C463:E463"/>
    <mergeCell ref="B322:E322"/>
    <mergeCell ref="C338:E338"/>
    <mergeCell ref="B339:E339"/>
    <mergeCell ref="C360:E360"/>
    <mergeCell ref="B361:E361"/>
    <mergeCell ref="C379:E379"/>
    <mergeCell ref="B380:E380"/>
    <mergeCell ref="C415:E415"/>
    <mergeCell ref="B416:E416"/>
    <mergeCell ref="C443:E443"/>
    <mergeCell ref="B444:E444"/>
    <mergeCell ref="C586:E586"/>
    <mergeCell ref="B464:E464"/>
    <mergeCell ref="C480:E480"/>
    <mergeCell ref="B481:E481"/>
    <mergeCell ref="C510:E510"/>
    <mergeCell ref="B511:E511"/>
    <mergeCell ref="C529:E529"/>
    <mergeCell ref="B530:E530"/>
    <mergeCell ref="C553:E553"/>
    <mergeCell ref="B554:E554"/>
    <mergeCell ref="C574:E574"/>
    <mergeCell ref="B575:E575"/>
    <mergeCell ref="B654:E654"/>
    <mergeCell ref="C675:E675"/>
    <mergeCell ref="B676:E676"/>
    <mergeCell ref="B587:E587"/>
    <mergeCell ref="C610:E610"/>
    <mergeCell ref="B611:E611"/>
    <mergeCell ref="C633:E633"/>
    <mergeCell ref="B634:E634"/>
    <mergeCell ref="C653:E653"/>
  </mergeCells>
  <phoneticPr fontId="9" type="noConversion"/>
  <pageMargins left="0.7" right="0.7" top="0.75" bottom="0.75" header="0.3" footer="0.3"/>
  <pageSetup paperSize="9" orientation="portrait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H7" zoomScale="142" workbookViewId="0">
      <selection activeCell="W19" sqref="W19"/>
    </sheetView>
  </sheetViews>
  <sheetFormatPr baseColWidth="10" defaultColWidth="11" defaultRowHeight="16"/>
  <cols>
    <col min="1" max="16384" width="11" style="33"/>
  </cols>
  <sheetData/>
  <phoneticPr fontId="9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058BE-0A80-2646-B247-B2901E3F5FD2}">
  <dimension ref="A1"/>
  <sheetViews>
    <sheetView topLeftCell="H2" zoomScale="142" workbookViewId="0">
      <selection activeCell="R21" sqref="R21"/>
    </sheetView>
  </sheetViews>
  <sheetFormatPr baseColWidth="10" defaultColWidth="11" defaultRowHeight="16"/>
  <cols>
    <col min="1" max="16384" width="11" style="33"/>
  </cols>
  <sheetData/>
  <phoneticPr fontId="9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E0577-9A1F-5147-971A-8059CAFDDEB5}">
  <dimension ref="A1:J32"/>
  <sheetViews>
    <sheetView tabSelected="1" topLeftCell="A6" zoomScale="150" workbookViewId="0">
      <selection activeCell="H31" sqref="H31"/>
    </sheetView>
  </sheetViews>
  <sheetFormatPr baseColWidth="10" defaultRowHeight="16"/>
  <cols>
    <col min="1" max="1" width="25.6640625" customWidth="1"/>
    <col min="2" max="2" width="34.83203125" customWidth="1"/>
    <col min="3" max="3" width="21.83203125" customWidth="1"/>
    <col min="5" max="5" width="14.1640625" bestFit="1" customWidth="1"/>
    <col min="6" max="6" width="16.33203125" bestFit="1" customWidth="1"/>
    <col min="7" max="8" width="13.1640625" bestFit="1" customWidth="1"/>
    <col min="9" max="9" width="13.1640625" customWidth="1"/>
    <col min="10" max="10" width="158.33203125" bestFit="1" customWidth="1"/>
  </cols>
  <sheetData>
    <row r="1" spans="1:10">
      <c r="A1" s="47" t="s">
        <v>678</v>
      </c>
      <c r="B1" s="47" t="s">
        <v>696</v>
      </c>
      <c r="C1" s="47" t="s">
        <v>699</v>
      </c>
      <c r="D1" s="47" t="s">
        <v>679</v>
      </c>
      <c r="E1" s="47" t="s">
        <v>680</v>
      </c>
      <c r="F1" s="47" t="s">
        <v>681</v>
      </c>
      <c r="G1" s="47" t="s">
        <v>682</v>
      </c>
      <c r="H1" s="47" t="s">
        <v>683</v>
      </c>
      <c r="I1" s="47" t="s">
        <v>703</v>
      </c>
    </row>
    <row r="2" spans="1:10">
      <c r="A2" s="47" t="s">
        <v>693</v>
      </c>
      <c r="B2" s="47"/>
      <c r="C2" s="47" t="s">
        <v>694</v>
      </c>
      <c r="J2" s="47" t="s">
        <v>684</v>
      </c>
    </row>
    <row r="3" spans="1:10">
      <c r="A3" s="47" t="s">
        <v>695</v>
      </c>
      <c r="B3" s="47" t="s">
        <v>694</v>
      </c>
      <c r="C3" s="47" t="s">
        <v>694</v>
      </c>
      <c r="J3" s="47" t="s">
        <v>685</v>
      </c>
    </row>
    <row r="4" spans="1:10">
      <c r="A4" s="47" t="s">
        <v>697</v>
      </c>
      <c r="B4" s="47"/>
      <c r="C4" s="47" t="s">
        <v>694</v>
      </c>
      <c r="J4" s="47" t="s">
        <v>686</v>
      </c>
    </row>
    <row r="5" spans="1:10">
      <c r="A5" s="47" t="s">
        <v>698</v>
      </c>
      <c r="B5" s="47"/>
      <c r="C5" s="47" t="s">
        <v>694</v>
      </c>
      <c r="J5" s="47" t="s">
        <v>687</v>
      </c>
    </row>
    <row r="6" spans="1:10">
      <c r="A6" s="47" t="s">
        <v>700</v>
      </c>
      <c r="B6" s="47"/>
      <c r="C6" s="47" t="s">
        <v>694</v>
      </c>
      <c r="D6" s="47" t="s">
        <v>694</v>
      </c>
      <c r="F6" s="47" t="s">
        <v>694</v>
      </c>
      <c r="G6" s="47" t="s">
        <v>694</v>
      </c>
      <c r="H6" s="47" t="s">
        <v>694</v>
      </c>
      <c r="I6" s="47"/>
      <c r="J6" s="47" t="s">
        <v>688</v>
      </c>
    </row>
    <row r="7" spans="1:10">
      <c r="A7" s="47" t="s">
        <v>701</v>
      </c>
      <c r="B7" s="47"/>
      <c r="C7" s="47" t="s">
        <v>694</v>
      </c>
      <c r="J7" s="47" t="s">
        <v>689</v>
      </c>
    </row>
    <row r="8" spans="1:10">
      <c r="A8" s="47" t="s">
        <v>702</v>
      </c>
      <c r="B8" s="47"/>
      <c r="I8" s="47" t="s">
        <v>694</v>
      </c>
      <c r="J8" s="47" t="s">
        <v>690</v>
      </c>
    </row>
    <row r="9" spans="1:10">
      <c r="A9" s="47" t="s">
        <v>704</v>
      </c>
      <c r="B9" s="47"/>
      <c r="F9" s="47" t="s">
        <v>694</v>
      </c>
      <c r="G9" s="47" t="s">
        <v>694</v>
      </c>
      <c r="H9" s="47" t="s">
        <v>694</v>
      </c>
      <c r="I9" s="47"/>
      <c r="J9" s="47" t="s">
        <v>691</v>
      </c>
    </row>
    <row r="10" spans="1:10">
      <c r="A10" s="47" t="s">
        <v>705</v>
      </c>
      <c r="B10" s="47"/>
      <c r="C10" s="47" t="s">
        <v>694</v>
      </c>
      <c r="J10" s="47" t="s">
        <v>692</v>
      </c>
    </row>
    <row r="14" spans="1:10">
      <c r="A14" s="47" t="s">
        <v>706</v>
      </c>
      <c r="B14" s="47" t="s">
        <v>700</v>
      </c>
    </row>
    <row r="15" spans="1:10">
      <c r="A15" s="47" t="s">
        <v>707</v>
      </c>
      <c r="B15" s="47" t="s">
        <v>708</v>
      </c>
    </row>
    <row r="16" spans="1:10">
      <c r="A16" s="47" t="s">
        <v>709</v>
      </c>
    </row>
    <row r="17" spans="1:8">
      <c r="A17" s="47" t="s">
        <v>710</v>
      </c>
      <c r="B17" s="47" t="s">
        <v>711</v>
      </c>
    </row>
    <row r="18" spans="1:8">
      <c r="A18" s="47" t="s">
        <v>712</v>
      </c>
    </row>
    <row r="19" spans="1:8">
      <c r="F19">
        <v>100</v>
      </c>
      <c r="G19">
        <f>840/0.94</f>
        <v>893.61702127659578</v>
      </c>
    </row>
    <row r="22" spans="1:8">
      <c r="F22">
        <f>3500/2800</f>
        <v>1.25</v>
      </c>
    </row>
    <row r="24" spans="1:8">
      <c r="F24">
        <f>840*35/60</f>
        <v>490</v>
      </c>
    </row>
    <row r="25" spans="1:8">
      <c r="F25">
        <f>7.56*F24</f>
        <v>3704.3999999999996</v>
      </c>
    </row>
    <row r="26" spans="1:8">
      <c r="F26">
        <f>F25/0.94</f>
        <v>3940.8510638297871</v>
      </c>
    </row>
    <row r="28" spans="1:8">
      <c r="F28">
        <f>F26/2800</f>
        <v>1.4074468085106382</v>
      </c>
      <c r="G28">
        <v>350000</v>
      </c>
      <c r="H28">
        <f>8400000*7.56</f>
        <v>63504000</v>
      </c>
    </row>
    <row r="29" spans="1:8">
      <c r="G29">
        <f>G28/10</f>
        <v>35000</v>
      </c>
      <c r="H29">
        <f>H28/600000</f>
        <v>105.84</v>
      </c>
    </row>
    <row r="30" spans="1:8">
      <c r="G30">
        <f>G29/400</f>
        <v>87.5</v>
      </c>
      <c r="H30">
        <f>H29*8</f>
        <v>846.72</v>
      </c>
    </row>
    <row r="31" spans="1:8">
      <c r="G31">
        <f>100*10</f>
        <v>1000</v>
      </c>
    </row>
    <row r="32" spans="1:8">
      <c r="G32">
        <f>G28/G31</f>
        <v>350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关系表</vt:lpstr>
      <vt:lpstr>流程执行</vt:lpstr>
      <vt:lpstr>关系表_NEW</vt:lpstr>
      <vt:lpstr>关系表_NEW -2</vt:lpstr>
      <vt:lpstr>REPORT_STATUS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û</dc:creator>
  <cp:lastModifiedBy>Microsoft Office 用户</cp:lastModifiedBy>
  <cp:lastPrinted>2019-03-17T14:22:53Z</cp:lastPrinted>
  <dcterms:created xsi:type="dcterms:W3CDTF">2019-03-11T08:48:47Z</dcterms:created>
  <dcterms:modified xsi:type="dcterms:W3CDTF">2020-02-15T03:58:09Z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2052-1.9.0.2959</vt:lpwstr>
  </property>
</Properties>
</file>