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s\GitHub\Simple-GPSDO\kicad\"/>
    </mc:Choice>
  </mc:AlternateContent>
  <xr:revisionPtr revIDLastSave="0" documentId="13_ncr:40009_{C0EB34AE-8C35-4983-8E14-80BBE9166184}" xr6:coauthVersionLast="45" xr6:coauthVersionMax="45" xr10:uidLastSave="{00000000-0000-0000-0000-000000000000}"/>
  <bookViews>
    <workbookView xWindow="7185" yWindow="1725" windowWidth="21600" windowHeight="11385"/>
  </bookViews>
  <sheets>
    <sheet name="BOM-revC" sheetId="1" r:id="rId1"/>
  </sheets>
  <calcPr calcId="0"/>
</workbook>
</file>

<file path=xl/calcChain.xml><?xml version="1.0" encoding="utf-8"?>
<calcChain xmlns="http://schemas.openxmlformats.org/spreadsheetml/2006/main">
  <c r="F1" i="1" l="1"/>
  <c r="G53" i="1"/>
  <c r="G52" i="1"/>
  <c r="G51" i="1"/>
  <c r="G11" i="1"/>
  <c r="G12" i="1"/>
  <c r="G13" i="1"/>
  <c r="G14" i="1"/>
  <c r="G4" i="1"/>
  <c r="G5" i="1"/>
  <c r="G6" i="1"/>
  <c r="G7" i="1"/>
  <c r="G8" i="1"/>
  <c r="G9" i="1"/>
  <c r="G10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3" i="1"/>
</calcChain>
</file>

<file path=xl/sharedStrings.xml><?xml version="1.0" encoding="utf-8"?>
<sst xmlns="http://schemas.openxmlformats.org/spreadsheetml/2006/main" count="190" uniqueCount="162">
  <si>
    <t>Ref</t>
  </si>
  <si>
    <t>Qnty</t>
  </si>
  <si>
    <t>Value</t>
  </si>
  <si>
    <t>Footprint</t>
  </si>
  <si>
    <t xml:space="preserve">C1, C2, </t>
  </si>
  <si>
    <t>6.8pF</t>
  </si>
  <si>
    <t xml:space="preserve">C3, </t>
  </si>
  <si>
    <t>10uF</t>
  </si>
  <si>
    <t xml:space="preserve">C4, C28, C29, </t>
  </si>
  <si>
    <t>1uF</t>
  </si>
  <si>
    <t xml:space="preserve">C5, C13, </t>
  </si>
  <si>
    <t>1nF</t>
  </si>
  <si>
    <t xml:space="preserve">C6, C7, C9, C10, C14, C15, C16, C17, C18, C19, C20, C21, C22, C23, C24, C26, </t>
  </si>
  <si>
    <t>0.1uF</t>
  </si>
  <si>
    <t xml:space="preserve">C8, C27, </t>
  </si>
  <si>
    <t>22uF</t>
  </si>
  <si>
    <t xml:space="preserve">C11, C12, C25, C30, C31, </t>
  </si>
  <si>
    <t>4.7uF</t>
  </si>
  <si>
    <t xml:space="preserve">D1, </t>
  </si>
  <si>
    <t>1N5711</t>
  </si>
  <si>
    <t xml:space="preserve">D2, </t>
  </si>
  <si>
    <t xml:space="preserve">D3, </t>
  </si>
  <si>
    <t xml:space="preserve">D4, </t>
  </si>
  <si>
    <t xml:space="preserve">D5, </t>
  </si>
  <si>
    <t xml:space="preserve">F1, </t>
  </si>
  <si>
    <t>3A</t>
  </si>
  <si>
    <t xml:space="preserve">FB1, FB2, </t>
  </si>
  <si>
    <t>Ferrite</t>
  </si>
  <si>
    <t xml:space="preserve">J2, </t>
  </si>
  <si>
    <t>PWR</t>
  </si>
  <si>
    <t xml:space="preserve">J3, </t>
  </si>
  <si>
    <t>ISP</t>
  </si>
  <si>
    <t xml:space="preserve">J4, </t>
  </si>
  <si>
    <t>GPS_NEO</t>
  </si>
  <si>
    <t xml:space="preserve">J5, </t>
  </si>
  <si>
    <t>GPS_IN</t>
  </si>
  <si>
    <t xml:space="preserve">J6, J8, </t>
  </si>
  <si>
    <t>10MHz_OUT</t>
  </si>
  <si>
    <t xml:space="preserve">J7, </t>
  </si>
  <si>
    <t>NEO-6M</t>
  </si>
  <si>
    <t xml:space="preserve">J9, </t>
  </si>
  <si>
    <t xml:space="preserve">JP1, </t>
  </si>
  <si>
    <t>ISP_VCC</t>
  </si>
  <si>
    <t xml:space="preserve">JP2, </t>
  </si>
  <si>
    <t>RST_BP</t>
  </si>
  <si>
    <t xml:space="preserve">L1, </t>
  </si>
  <si>
    <t>33uH</t>
  </si>
  <si>
    <t xml:space="preserve">L2, </t>
  </si>
  <si>
    <t>3.3uH</t>
  </si>
  <si>
    <t xml:space="preserve">R1, R2, </t>
  </si>
  <si>
    <t>22R</t>
  </si>
  <si>
    <t xml:space="preserve">R3, R17, R18, R19, R20, R26, </t>
  </si>
  <si>
    <t>10k</t>
  </si>
  <si>
    <t xml:space="preserve">R4, R6, </t>
  </si>
  <si>
    <t>39k</t>
  </si>
  <si>
    <t xml:space="preserve">R5, R12, </t>
  </si>
  <si>
    <t>10M</t>
  </si>
  <si>
    <t xml:space="preserve">R7, R10, R15, R16, R25, </t>
  </si>
  <si>
    <t xml:space="preserve">R8, R9, R13, R14, </t>
  </si>
  <si>
    <t xml:space="preserve">R11, </t>
  </si>
  <si>
    <t>3k9</t>
  </si>
  <si>
    <t xml:space="preserve">R21, R22, R23, R24, </t>
  </si>
  <si>
    <t>50R</t>
  </si>
  <si>
    <t xml:space="preserve">R27, </t>
  </si>
  <si>
    <t>65k</t>
  </si>
  <si>
    <t xml:space="preserve">SW1, </t>
  </si>
  <si>
    <t>RST</t>
  </si>
  <si>
    <t xml:space="preserve">TP1, </t>
  </si>
  <si>
    <t>PPS</t>
  </si>
  <si>
    <t xml:space="preserve">TP2, </t>
  </si>
  <si>
    <t>ADC3</t>
  </si>
  <si>
    <t xml:space="preserve">TP3, </t>
  </si>
  <si>
    <t>ADC1</t>
  </si>
  <si>
    <t xml:space="preserve">U1, U5, </t>
  </si>
  <si>
    <t>BD50FC0FP-E2</t>
  </si>
  <si>
    <t xml:space="preserve">U2, </t>
  </si>
  <si>
    <t>ATmega32U4-AU</t>
  </si>
  <si>
    <t xml:space="preserve">U3, </t>
  </si>
  <si>
    <t>MC74HC390</t>
  </si>
  <si>
    <t xml:space="preserve">U4, </t>
  </si>
  <si>
    <t>CD74HC4046AM96</t>
  </si>
  <si>
    <t xml:space="preserve">U6, U7, </t>
  </si>
  <si>
    <t>LM7171</t>
  </si>
  <si>
    <t xml:space="preserve">U8, </t>
  </si>
  <si>
    <t>LM35-D</t>
  </si>
  <si>
    <t xml:space="preserve">U9, </t>
  </si>
  <si>
    <t>AP62301WU-7</t>
  </si>
  <si>
    <t xml:space="preserve">Y1, </t>
  </si>
  <si>
    <t>16MHz</t>
  </si>
  <si>
    <t xml:space="preserve">Y2, </t>
  </si>
  <si>
    <t>NV47X</t>
  </si>
  <si>
    <t>Part Number</t>
  </si>
  <si>
    <t>Ea</t>
  </si>
  <si>
    <t>Tot</t>
  </si>
  <si>
    <t>USB_C</t>
  </si>
  <si>
    <t>CL21C6R8CBANNNC</t>
  </si>
  <si>
    <t>CL21B105KBFNNNE</t>
  </si>
  <si>
    <t>CC0805KRX7R9BB102</t>
  </si>
  <si>
    <t>C0805C104Z5VACTU</t>
  </si>
  <si>
    <t>SMD 0805</t>
  </si>
  <si>
    <t>1N5711W-7-F</t>
  </si>
  <si>
    <t>SOD-123</t>
  </si>
  <si>
    <t>OVEN (Yellow)</t>
  </si>
  <si>
    <t>155124YS73200</t>
  </si>
  <si>
    <t>SMD 1204 Right Angle</t>
  </si>
  <si>
    <t>TLOCK (Green)</t>
  </si>
  <si>
    <t>155124VS73200</t>
  </si>
  <si>
    <t>POWER (Red)</t>
  </si>
  <si>
    <t>155124RS73200</t>
  </si>
  <si>
    <t>GLOCK (Blue)</t>
  </si>
  <si>
    <t>155124BS73200</t>
  </si>
  <si>
    <t>C1F 3</t>
  </si>
  <si>
    <t>SMD 1206</t>
  </si>
  <si>
    <t>HI1206P121R-10</t>
  </si>
  <si>
    <t>PJ-102AH</t>
  </si>
  <si>
    <t>KUSBX-SL-CS1N14-B</t>
  </si>
  <si>
    <t>Custom</t>
  </si>
  <si>
    <t>10129383-906001ALF</t>
  </si>
  <si>
    <t>SMD 02x03</t>
  </si>
  <si>
    <t>U.FL-R-SMT-1(40)</t>
  </si>
  <si>
    <t>Hirose U.FL-R-SMT</t>
  </si>
  <si>
    <t>RF2-49B-T-00-50-G-HDW</t>
  </si>
  <si>
    <t>Amphenol 132203-12</t>
  </si>
  <si>
    <t>Custom, Done</t>
  </si>
  <si>
    <t>NPTC051KFXC-RC</t>
  </si>
  <si>
    <t>SMD 01x05</t>
  </si>
  <si>
    <t>n/a</t>
  </si>
  <si>
    <t>LB3218T330K</t>
  </si>
  <si>
    <t>CRCW080522R1FKEA</t>
  </si>
  <si>
    <t>CRCW080510K0FKEA</t>
  </si>
  <si>
    <t>CRCW080539K0FKEA</t>
  </si>
  <si>
    <t>CRCW080510M0FKEA</t>
  </si>
  <si>
    <t>CRCW0805100RFKEA</t>
  </si>
  <si>
    <t>CRCW0805470RFKEA</t>
  </si>
  <si>
    <t>CRCW08053K90FKEA</t>
  </si>
  <si>
    <t>CRCW080551R0FKEA</t>
  </si>
  <si>
    <t>PTS645SK50SMTR92 LFS</t>
  </si>
  <si>
    <t>PTS645</t>
  </si>
  <si>
    <t>TO-252-2</t>
  </si>
  <si>
    <t>ATMEGA32U4-AUR</t>
  </si>
  <si>
    <t>TQFP-44_10x10mm</t>
  </si>
  <si>
    <t>MC74HC390ADR2G</t>
  </si>
  <si>
    <t>16-SOIC</t>
  </si>
  <si>
    <t>LM7171BIMX/NOPB</t>
  </si>
  <si>
    <t>8-SOIC</t>
  </si>
  <si>
    <t>LM35DMX/NOPB</t>
  </si>
  <si>
    <t>SOIC-8_3.9x4.9mm</t>
  </si>
  <si>
    <t>TSX-3225 16.0000MF09Z-AC0</t>
  </si>
  <si>
    <t>4-SMD</t>
  </si>
  <si>
    <t>NV47M1008</t>
  </si>
  <si>
    <t>CO-08</t>
  </si>
  <si>
    <t>Non-Board Components</t>
  </si>
  <si>
    <t>U.FL Jumper</t>
  </si>
  <si>
    <t>2015698-2</t>
  </si>
  <si>
    <t>For connecting GPS antenna to GPS module</t>
  </si>
  <si>
    <t>Enclosure</t>
  </si>
  <si>
    <t>1455L801</t>
  </si>
  <si>
    <t>GPS Module</t>
  </si>
  <si>
    <t>GPS Recvr</t>
  </si>
  <si>
    <t>NEO6MV2</t>
  </si>
  <si>
    <t>01x05_2.54mm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</si>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</sst>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44" fontId="16" fillId="0" borderId="0" xfId="1" applyFont="1"/>
    <xf numFmtId="44" fontId="0" fillId="0" borderId="0" xfId="1" applyFont="1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center" vertical="center"/>
    </xf>
    <xf numFmtId="0" fontId="15" fillId="0" borderId="0" xfId="17" applyAlignment="1">
      <alignment horizontal="center"/>
    </xf>
    <xf numFmtId="0" fontId="18" fillId="6" borderId="4" xfId="12" applyFont="1"/>
    <xf numFmtId="44" fontId="19" fillId="6" borderId="5" xfId="1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workbookViewId="0">
      <selection activeCell="E8" sqref="E8"/>
    </sheetView>
  </sheetViews>
  <sheetFormatPr defaultRowHeight="15" x14ac:dyDescent="0.25"/>
  <cols>
    <col min="1" max="1" width="14.5703125" customWidth="1"/>
    <col min="2" max="2" width="5.28515625" bestFit="1" customWidth="1"/>
    <col min="3" max="3" width="17" bestFit="1" customWidth="1"/>
    <col min="4" max="4" width="34.140625" customWidth="1"/>
    <col min="5" max="5" width="20.28515625" bestFit="1" customWidth="1"/>
    <col min="6" max="7" width="9.140625" style="3"/>
  </cols>
  <sheetData>
    <row r="1" spans="1:7" ht="15.75" x14ac:dyDescent="0.25">
      <c r="E1" s="8" t="s">
        <v>161</v>
      </c>
      <c r="F1" s="9">
        <f>SUM(G3:G70)</f>
        <v>85.941999999999979</v>
      </c>
    </row>
    <row r="2" spans="1:7" s="1" customFormat="1" x14ac:dyDescent="0.25">
      <c r="A2" s="1" t="s">
        <v>0</v>
      </c>
      <c r="B2" s="1" t="s">
        <v>1</v>
      </c>
      <c r="C2" s="1" t="s">
        <v>2</v>
      </c>
      <c r="D2" s="1" t="s">
        <v>91</v>
      </c>
      <c r="E2" s="1" t="s">
        <v>3</v>
      </c>
      <c r="F2" s="2" t="s">
        <v>92</v>
      </c>
      <c r="G2" s="2" t="s">
        <v>93</v>
      </c>
    </row>
    <row r="3" spans="1:7" x14ac:dyDescent="0.25">
      <c r="A3" t="s">
        <v>4</v>
      </c>
      <c r="B3">
        <v>2</v>
      </c>
      <c r="C3" t="s">
        <v>5</v>
      </c>
      <c r="D3" t="s">
        <v>95</v>
      </c>
      <c r="E3" t="s">
        <v>99</v>
      </c>
      <c r="F3" s="3">
        <v>0.1</v>
      </c>
      <c r="G3" s="3">
        <f>F3*B3</f>
        <v>0.2</v>
      </c>
    </row>
    <row r="4" spans="1:7" x14ac:dyDescent="0.25">
      <c r="A4" t="s">
        <v>6</v>
      </c>
      <c r="B4">
        <v>1</v>
      </c>
      <c r="C4" t="s">
        <v>7</v>
      </c>
      <c r="G4" s="3">
        <f t="shared" ref="G4:G56" si="0">F4*B4</f>
        <v>0</v>
      </c>
    </row>
    <row r="5" spans="1:7" x14ac:dyDescent="0.25">
      <c r="A5" t="s">
        <v>8</v>
      </c>
      <c r="B5">
        <v>3</v>
      </c>
      <c r="C5" t="s">
        <v>9</v>
      </c>
      <c r="D5" t="s">
        <v>96</v>
      </c>
      <c r="E5" t="s">
        <v>99</v>
      </c>
      <c r="F5" s="3">
        <v>0.12</v>
      </c>
      <c r="G5" s="3">
        <f t="shared" si="0"/>
        <v>0.36</v>
      </c>
    </row>
    <row r="6" spans="1:7" x14ac:dyDescent="0.25">
      <c r="A6" t="s">
        <v>10</v>
      </c>
      <c r="B6">
        <v>2</v>
      </c>
      <c r="C6" t="s">
        <v>11</v>
      </c>
      <c r="D6" t="s">
        <v>97</v>
      </c>
      <c r="E6" t="s">
        <v>99</v>
      </c>
      <c r="F6" s="3">
        <v>0.1</v>
      </c>
      <c r="G6" s="3">
        <f t="shared" si="0"/>
        <v>0.2</v>
      </c>
    </row>
    <row r="7" spans="1:7" x14ac:dyDescent="0.25">
      <c r="A7" t="s">
        <v>12</v>
      </c>
      <c r="B7">
        <v>16</v>
      </c>
      <c r="C7" t="s">
        <v>13</v>
      </c>
      <c r="D7" t="s">
        <v>98</v>
      </c>
      <c r="E7" t="s">
        <v>99</v>
      </c>
      <c r="F7" s="3">
        <v>0.05</v>
      </c>
      <c r="G7" s="3">
        <f t="shared" si="0"/>
        <v>0.8</v>
      </c>
    </row>
    <row r="8" spans="1:7" x14ac:dyDescent="0.25">
      <c r="A8" t="s">
        <v>14</v>
      </c>
      <c r="B8">
        <v>2</v>
      </c>
      <c r="C8" t="s">
        <v>15</v>
      </c>
      <c r="G8" s="3">
        <f t="shared" si="0"/>
        <v>0</v>
      </c>
    </row>
    <row r="9" spans="1:7" x14ac:dyDescent="0.25">
      <c r="A9" t="s">
        <v>16</v>
      </c>
      <c r="B9">
        <v>5</v>
      </c>
      <c r="C9" t="s">
        <v>17</v>
      </c>
      <c r="G9" s="3">
        <f t="shared" si="0"/>
        <v>0</v>
      </c>
    </row>
    <row r="10" spans="1:7" x14ac:dyDescent="0.25">
      <c r="A10" t="s">
        <v>18</v>
      </c>
      <c r="B10">
        <v>1</v>
      </c>
      <c r="C10" t="s">
        <v>19</v>
      </c>
      <c r="D10" t="s">
        <v>100</v>
      </c>
      <c r="E10" t="s">
        <v>101</v>
      </c>
      <c r="F10" s="3">
        <v>0.37</v>
      </c>
      <c r="G10" s="3">
        <f t="shared" si="0"/>
        <v>0.37</v>
      </c>
    </row>
    <row r="11" spans="1:7" x14ac:dyDescent="0.25">
      <c r="A11" t="s">
        <v>20</v>
      </c>
      <c r="B11">
        <v>1</v>
      </c>
      <c r="C11" s="4" t="s">
        <v>102</v>
      </c>
      <c r="D11" t="s">
        <v>103</v>
      </c>
      <c r="E11" t="s">
        <v>104</v>
      </c>
      <c r="F11" s="3">
        <v>0.19</v>
      </c>
      <c r="G11" s="3">
        <f t="shared" si="0"/>
        <v>0.19</v>
      </c>
    </row>
    <row r="12" spans="1:7" x14ac:dyDescent="0.25">
      <c r="A12" t="s">
        <v>21</v>
      </c>
      <c r="B12">
        <v>1</v>
      </c>
      <c r="C12" s="4" t="s">
        <v>105</v>
      </c>
      <c r="D12" t="s">
        <v>106</v>
      </c>
      <c r="E12" t="s">
        <v>104</v>
      </c>
      <c r="F12" s="3">
        <v>0.19</v>
      </c>
      <c r="G12" s="3">
        <f t="shared" si="0"/>
        <v>0.19</v>
      </c>
    </row>
    <row r="13" spans="1:7" x14ac:dyDescent="0.25">
      <c r="A13" t="s">
        <v>22</v>
      </c>
      <c r="B13">
        <v>1</v>
      </c>
      <c r="C13" s="4" t="s">
        <v>107</v>
      </c>
      <c r="D13" t="s">
        <v>108</v>
      </c>
      <c r="E13" t="s">
        <v>104</v>
      </c>
      <c r="F13" s="3">
        <v>0.19</v>
      </c>
      <c r="G13" s="3">
        <f t="shared" si="0"/>
        <v>0.19</v>
      </c>
    </row>
    <row r="14" spans="1:7" x14ac:dyDescent="0.25">
      <c r="A14" t="s">
        <v>23</v>
      </c>
      <c r="B14">
        <v>1</v>
      </c>
      <c r="C14" s="4" t="s">
        <v>109</v>
      </c>
      <c r="D14" t="s">
        <v>110</v>
      </c>
      <c r="E14" t="s">
        <v>104</v>
      </c>
      <c r="F14" s="3">
        <v>0.45</v>
      </c>
      <c r="G14" s="3">
        <f t="shared" si="0"/>
        <v>0.45</v>
      </c>
    </row>
    <row r="15" spans="1:7" x14ac:dyDescent="0.25">
      <c r="A15" t="s">
        <v>24</v>
      </c>
      <c r="B15">
        <v>1</v>
      </c>
      <c r="C15" t="s">
        <v>25</v>
      </c>
      <c r="D15" t="s">
        <v>111</v>
      </c>
      <c r="E15" t="s">
        <v>112</v>
      </c>
      <c r="F15" s="3">
        <v>0.24</v>
      </c>
      <c r="G15" s="3">
        <f t="shared" si="0"/>
        <v>0.24</v>
      </c>
    </row>
    <row r="16" spans="1:7" x14ac:dyDescent="0.25">
      <c r="A16" t="s">
        <v>26</v>
      </c>
      <c r="B16">
        <v>2</v>
      </c>
      <c r="C16" t="s">
        <v>27</v>
      </c>
      <c r="D16" t="s">
        <v>113</v>
      </c>
      <c r="E16" t="s">
        <v>112</v>
      </c>
      <c r="F16" s="3">
        <v>0.18</v>
      </c>
      <c r="G16" s="3">
        <f t="shared" si="0"/>
        <v>0.36</v>
      </c>
    </row>
    <row r="17" spans="1:7" x14ac:dyDescent="0.25">
      <c r="A17" t="s">
        <v>28</v>
      </c>
      <c r="B17">
        <v>1</v>
      </c>
      <c r="C17" t="s">
        <v>29</v>
      </c>
      <c r="D17" t="s">
        <v>114</v>
      </c>
      <c r="E17" t="s">
        <v>114</v>
      </c>
      <c r="F17" s="3">
        <v>0.76</v>
      </c>
      <c r="G17" s="3">
        <f t="shared" si="0"/>
        <v>0.76</v>
      </c>
    </row>
    <row r="18" spans="1:7" x14ac:dyDescent="0.25">
      <c r="A18" t="s">
        <v>30</v>
      </c>
      <c r="B18">
        <v>1</v>
      </c>
      <c r="C18" t="s">
        <v>31</v>
      </c>
      <c r="D18" t="s">
        <v>117</v>
      </c>
      <c r="E18" t="s">
        <v>118</v>
      </c>
      <c r="F18" s="3">
        <v>0.19</v>
      </c>
      <c r="G18" s="3">
        <f t="shared" si="0"/>
        <v>0.19</v>
      </c>
    </row>
    <row r="19" spans="1:7" x14ac:dyDescent="0.25">
      <c r="A19" t="s">
        <v>32</v>
      </c>
      <c r="B19">
        <v>1</v>
      </c>
      <c r="C19" t="s">
        <v>33</v>
      </c>
      <c r="D19" t="s">
        <v>119</v>
      </c>
      <c r="E19" s="5" t="s">
        <v>120</v>
      </c>
      <c r="F19" s="3">
        <v>0.57999999999999996</v>
      </c>
      <c r="G19" s="3">
        <f t="shared" si="0"/>
        <v>0.57999999999999996</v>
      </c>
    </row>
    <row r="20" spans="1:7" x14ac:dyDescent="0.25">
      <c r="A20" t="s">
        <v>34</v>
      </c>
      <c r="B20">
        <v>1</v>
      </c>
      <c r="C20" t="s">
        <v>35</v>
      </c>
      <c r="D20" t="s">
        <v>121</v>
      </c>
      <c r="E20" s="5" t="s">
        <v>122</v>
      </c>
      <c r="F20" s="3">
        <v>2.61</v>
      </c>
      <c r="G20" s="3">
        <f t="shared" si="0"/>
        <v>2.61</v>
      </c>
    </row>
    <row r="21" spans="1:7" x14ac:dyDescent="0.25">
      <c r="A21" t="s">
        <v>36</v>
      </c>
      <c r="B21">
        <v>2</v>
      </c>
      <c r="C21" t="s">
        <v>37</v>
      </c>
      <c r="D21" s="4">
        <v>734152980</v>
      </c>
      <c r="E21" s="5" t="s">
        <v>123</v>
      </c>
      <c r="F21" s="3">
        <v>6.18</v>
      </c>
      <c r="G21" s="3">
        <f t="shared" si="0"/>
        <v>12.36</v>
      </c>
    </row>
    <row r="22" spans="1:7" x14ac:dyDescent="0.25">
      <c r="A22" t="s">
        <v>38</v>
      </c>
      <c r="B22">
        <v>1</v>
      </c>
      <c r="C22" t="s">
        <v>39</v>
      </c>
      <c r="D22" t="s">
        <v>124</v>
      </c>
      <c r="E22" t="s">
        <v>125</v>
      </c>
      <c r="F22" s="3">
        <v>0.86</v>
      </c>
      <c r="G22" s="3">
        <f t="shared" si="0"/>
        <v>0.86</v>
      </c>
    </row>
    <row r="23" spans="1:7" x14ac:dyDescent="0.25">
      <c r="A23" t="s">
        <v>40</v>
      </c>
      <c r="B23">
        <v>1</v>
      </c>
      <c r="C23" t="s">
        <v>94</v>
      </c>
      <c r="D23" t="s">
        <v>115</v>
      </c>
      <c r="E23" s="5" t="s">
        <v>116</v>
      </c>
      <c r="F23" s="3">
        <v>3.05</v>
      </c>
      <c r="G23" s="3">
        <f t="shared" si="0"/>
        <v>3.05</v>
      </c>
    </row>
    <row r="24" spans="1:7" x14ac:dyDescent="0.25">
      <c r="A24" t="s">
        <v>41</v>
      </c>
      <c r="B24">
        <v>1</v>
      </c>
      <c r="C24" t="s">
        <v>42</v>
      </c>
      <c r="D24" t="s">
        <v>126</v>
      </c>
      <c r="E24" s="5" t="s">
        <v>126</v>
      </c>
      <c r="G24" s="3">
        <f t="shared" si="0"/>
        <v>0</v>
      </c>
    </row>
    <row r="25" spans="1:7" x14ac:dyDescent="0.25">
      <c r="A25" t="s">
        <v>43</v>
      </c>
      <c r="B25">
        <v>1</v>
      </c>
      <c r="C25" t="s">
        <v>44</v>
      </c>
      <c r="D25" t="s">
        <v>126</v>
      </c>
      <c r="E25" s="5" t="s">
        <v>126</v>
      </c>
      <c r="G25" s="3">
        <f t="shared" si="0"/>
        <v>0</v>
      </c>
    </row>
    <row r="26" spans="1:7" x14ac:dyDescent="0.25">
      <c r="A26" t="s">
        <v>45</v>
      </c>
      <c r="B26">
        <v>1</v>
      </c>
      <c r="C26" t="s">
        <v>46</v>
      </c>
      <c r="D26" t="s">
        <v>127</v>
      </c>
      <c r="E26" s="5" t="s">
        <v>112</v>
      </c>
      <c r="F26" s="3">
        <v>0.16</v>
      </c>
      <c r="G26" s="3">
        <f t="shared" si="0"/>
        <v>0.16</v>
      </c>
    </row>
    <row r="27" spans="1:7" x14ac:dyDescent="0.25">
      <c r="A27" t="s">
        <v>47</v>
      </c>
      <c r="B27">
        <v>1</v>
      </c>
      <c r="C27" t="s">
        <v>48</v>
      </c>
      <c r="G27" s="3">
        <f t="shared" si="0"/>
        <v>0</v>
      </c>
    </row>
    <row r="28" spans="1:7" x14ac:dyDescent="0.25">
      <c r="A28" t="s">
        <v>49</v>
      </c>
      <c r="B28">
        <v>2</v>
      </c>
      <c r="C28" s="4" t="s">
        <v>50</v>
      </c>
      <c r="D28" t="s">
        <v>128</v>
      </c>
      <c r="E28" s="5" t="s">
        <v>99</v>
      </c>
      <c r="F28" s="3">
        <v>0.1</v>
      </c>
      <c r="G28" s="3">
        <f t="shared" si="0"/>
        <v>0.2</v>
      </c>
    </row>
    <row r="29" spans="1:7" x14ac:dyDescent="0.25">
      <c r="A29" t="s">
        <v>51</v>
      </c>
      <c r="B29">
        <v>6</v>
      </c>
      <c r="C29" s="4" t="s">
        <v>52</v>
      </c>
      <c r="D29" t="s">
        <v>129</v>
      </c>
      <c r="E29" s="5" t="s">
        <v>99</v>
      </c>
      <c r="F29" s="3">
        <v>5.7000000000000002E-2</v>
      </c>
      <c r="G29" s="3">
        <f t="shared" si="0"/>
        <v>0.34200000000000003</v>
      </c>
    </row>
    <row r="30" spans="1:7" x14ac:dyDescent="0.25">
      <c r="A30" t="s">
        <v>53</v>
      </c>
      <c r="B30">
        <v>2</v>
      </c>
      <c r="C30" s="4" t="s">
        <v>54</v>
      </c>
      <c r="D30" t="s">
        <v>130</v>
      </c>
      <c r="E30" s="5" t="s">
        <v>99</v>
      </c>
      <c r="F30" s="3">
        <v>0.1</v>
      </c>
      <c r="G30" s="3">
        <f t="shared" si="0"/>
        <v>0.2</v>
      </c>
    </row>
    <row r="31" spans="1:7" x14ac:dyDescent="0.25">
      <c r="A31" t="s">
        <v>55</v>
      </c>
      <c r="B31">
        <v>2</v>
      </c>
      <c r="C31" s="4" t="s">
        <v>56</v>
      </c>
      <c r="D31" t="s">
        <v>131</v>
      </c>
      <c r="E31" s="5" t="s">
        <v>99</v>
      </c>
      <c r="F31" s="3">
        <v>0.1</v>
      </c>
      <c r="G31" s="3">
        <f t="shared" si="0"/>
        <v>0.2</v>
      </c>
    </row>
    <row r="32" spans="1:7" x14ac:dyDescent="0.25">
      <c r="A32" t="s">
        <v>57</v>
      </c>
      <c r="B32">
        <v>5</v>
      </c>
      <c r="C32" s="4">
        <v>100</v>
      </c>
      <c r="D32" t="s">
        <v>132</v>
      </c>
      <c r="E32" s="5" t="s">
        <v>99</v>
      </c>
      <c r="F32" s="3">
        <v>0.1</v>
      </c>
      <c r="G32" s="3">
        <f t="shared" si="0"/>
        <v>0.5</v>
      </c>
    </row>
    <row r="33" spans="1:7" x14ac:dyDescent="0.25">
      <c r="A33" t="s">
        <v>58</v>
      </c>
      <c r="B33">
        <v>4</v>
      </c>
      <c r="C33" s="4">
        <v>470</v>
      </c>
      <c r="D33" t="s">
        <v>133</v>
      </c>
      <c r="E33" s="5" t="s">
        <v>99</v>
      </c>
      <c r="F33" s="3">
        <v>0.1</v>
      </c>
      <c r="G33" s="3">
        <f t="shared" si="0"/>
        <v>0.4</v>
      </c>
    </row>
    <row r="34" spans="1:7" x14ac:dyDescent="0.25">
      <c r="A34" t="s">
        <v>59</v>
      </c>
      <c r="B34">
        <v>1</v>
      </c>
      <c r="C34" s="4" t="s">
        <v>60</v>
      </c>
      <c r="D34" t="s">
        <v>134</v>
      </c>
      <c r="E34" s="5" t="s">
        <v>99</v>
      </c>
      <c r="F34" s="3">
        <v>0.1</v>
      </c>
      <c r="G34" s="3">
        <f t="shared" si="0"/>
        <v>0.1</v>
      </c>
    </row>
    <row r="35" spans="1:7" x14ac:dyDescent="0.25">
      <c r="A35" t="s">
        <v>61</v>
      </c>
      <c r="B35">
        <v>4</v>
      </c>
      <c r="C35" s="4" t="s">
        <v>62</v>
      </c>
      <c r="D35" t="s">
        <v>135</v>
      </c>
      <c r="E35" s="5" t="s">
        <v>99</v>
      </c>
      <c r="F35" s="3">
        <v>0.1</v>
      </c>
      <c r="G35" s="3">
        <f t="shared" si="0"/>
        <v>0.4</v>
      </c>
    </row>
    <row r="36" spans="1:7" x14ac:dyDescent="0.25">
      <c r="A36" t="s">
        <v>63</v>
      </c>
      <c r="B36">
        <v>1</v>
      </c>
      <c r="C36" t="s">
        <v>64</v>
      </c>
      <c r="G36" s="3">
        <f t="shared" si="0"/>
        <v>0</v>
      </c>
    </row>
    <row r="37" spans="1:7" x14ac:dyDescent="0.25">
      <c r="A37" t="s">
        <v>65</v>
      </c>
      <c r="B37">
        <v>1</v>
      </c>
      <c r="C37" t="s">
        <v>66</v>
      </c>
      <c r="D37" t="s">
        <v>136</v>
      </c>
      <c r="E37" s="5" t="s">
        <v>137</v>
      </c>
      <c r="F37" s="3">
        <v>0.2</v>
      </c>
      <c r="G37" s="3">
        <f t="shared" si="0"/>
        <v>0.2</v>
      </c>
    </row>
    <row r="38" spans="1:7" x14ac:dyDescent="0.25">
      <c r="A38" t="s">
        <v>67</v>
      </c>
      <c r="B38">
        <v>1</v>
      </c>
      <c r="C38" t="s">
        <v>68</v>
      </c>
      <c r="D38" s="6" t="s">
        <v>126</v>
      </c>
      <c r="E38" s="6"/>
      <c r="G38" s="3">
        <f t="shared" si="0"/>
        <v>0</v>
      </c>
    </row>
    <row r="39" spans="1:7" x14ac:dyDescent="0.25">
      <c r="A39" t="s">
        <v>69</v>
      </c>
      <c r="B39">
        <v>1</v>
      </c>
      <c r="C39" t="s">
        <v>70</v>
      </c>
      <c r="D39" s="6"/>
      <c r="E39" s="6"/>
      <c r="G39" s="3">
        <f t="shared" si="0"/>
        <v>0</v>
      </c>
    </row>
    <row r="40" spans="1:7" x14ac:dyDescent="0.25">
      <c r="A40" t="s">
        <v>71</v>
      </c>
      <c r="B40">
        <v>1</v>
      </c>
      <c r="C40" t="s">
        <v>72</v>
      </c>
      <c r="D40" s="6"/>
      <c r="E40" s="6"/>
      <c r="G40" s="3">
        <f t="shared" si="0"/>
        <v>0</v>
      </c>
    </row>
    <row r="41" spans="1:7" x14ac:dyDescent="0.25">
      <c r="A41" t="s">
        <v>73</v>
      </c>
      <c r="B41">
        <v>2</v>
      </c>
      <c r="C41" t="s">
        <v>74</v>
      </c>
      <c r="D41" t="s">
        <v>74</v>
      </c>
      <c r="E41" s="5" t="s">
        <v>138</v>
      </c>
      <c r="F41" s="3">
        <v>0.9</v>
      </c>
      <c r="G41" s="3">
        <f t="shared" si="0"/>
        <v>1.8</v>
      </c>
    </row>
    <row r="42" spans="1:7" x14ac:dyDescent="0.25">
      <c r="A42" t="s">
        <v>75</v>
      </c>
      <c r="B42">
        <v>1</v>
      </c>
      <c r="C42" t="s">
        <v>76</v>
      </c>
      <c r="D42" t="s">
        <v>139</v>
      </c>
      <c r="E42" t="s">
        <v>140</v>
      </c>
      <c r="F42" s="3">
        <v>4.08</v>
      </c>
      <c r="G42" s="3">
        <f t="shared" si="0"/>
        <v>4.08</v>
      </c>
    </row>
    <row r="43" spans="1:7" x14ac:dyDescent="0.25">
      <c r="A43" t="s">
        <v>77</v>
      </c>
      <c r="B43">
        <v>1</v>
      </c>
      <c r="C43" t="s">
        <v>78</v>
      </c>
      <c r="D43" t="s">
        <v>141</v>
      </c>
      <c r="E43" s="5" t="s">
        <v>142</v>
      </c>
      <c r="F43" s="3">
        <v>0.55000000000000004</v>
      </c>
      <c r="G43" s="3">
        <f t="shared" si="0"/>
        <v>0.55000000000000004</v>
      </c>
    </row>
    <row r="44" spans="1:7" x14ac:dyDescent="0.25">
      <c r="A44" t="s">
        <v>79</v>
      </c>
      <c r="B44">
        <v>1</v>
      </c>
      <c r="C44" t="s">
        <v>80</v>
      </c>
      <c r="D44" t="s">
        <v>80</v>
      </c>
      <c r="E44" s="5" t="s">
        <v>142</v>
      </c>
      <c r="F44" s="3">
        <v>0.57999999999999996</v>
      </c>
      <c r="G44" s="3">
        <f t="shared" si="0"/>
        <v>0.57999999999999996</v>
      </c>
    </row>
    <row r="45" spans="1:7" x14ac:dyDescent="0.25">
      <c r="A45" t="s">
        <v>81</v>
      </c>
      <c r="B45">
        <v>2</v>
      </c>
      <c r="C45" t="s">
        <v>82</v>
      </c>
      <c r="D45" t="s">
        <v>143</v>
      </c>
      <c r="E45" s="5" t="s">
        <v>144</v>
      </c>
      <c r="F45" s="3">
        <v>2.81</v>
      </c>
      <c r="G45" s="3">
        <f t="shared" si="0"/>
        <v>5.62</v>
      </c>
    </row>
    <row r="46" spans="1:7" x14ac:dyDescent="0.25">
      <c r="A46" t="s">
        <v>83</v>
      </c>
      <c r="B46">
        <v>1</v>
      </c>
      <c r="C46" t="s">
        <v>84</v>
      </c>
      <c r="D46" t="s">
        <v>145</v>
      </c>
      <c r="E46" t="s">
        <v>146</v>
      </c>
      <c r="F46" s="3">
        <v>1.99</v>
      </c>
      <c r="G46" s="3">
        <f t="shared" si="0"/>
        <v>1.99</v>
      </c>
    </row>
    <row r="47" spans="1:7" x14ac:dyDescent="0.25">
      <c r="A47" t="s">
        <v>85</v>
      </c>
      <c r="B47">
        <v>1</v>
      </c>
      <c r="C47" t="s">
        <v>86</v>
      </c>
      <c r="G47" s="3">
        <f t="shared" si="0"/>
        <v>0</v>
      </c>
    </row>
    <row r="48" spans="1:7" x14ac:dyDescent="0.25">
      <c r="A48" t="s">
        <v>87</v>
      </c>
      <c r="B48">
        <v>1</v>
      </c>
      <c r="C48" t="s">
        <v>88</v>
      </c>
      <c r="D48" t="s">
        <v>147</v>
      </c>
      <c r="E48" s="5" t="s">
        <v>148</v>
      </c>
      <c r="F48" s="3">
        <v>0.33</v>
      </c>
      <c r="G48" s="3">
        <f t="shared" si="0"/>
        <v>0.33</v>
      </c>
    </row>
    <row r="49" spans="1:9" x14ac:dyDescent="0.25">
      <c r="A49" t="s">
        <v>89</v>
      </c>
      <c r="B49">
        <v>1</v>
      </c>
      <c r="C49" t="s">
        <v>90</v>
      </c>
      <c r="D49" t="s">
        <v>149</v>
      </c>
      <c r="E49" t="s">
        <v>150</v>
      </c>
      <c r="F49" s="3">
        <v>10</v>
      </c>
      <c r="G49" s="3">
        <f t="shared" si="0"/>
        <v>10</v>
      </c>
    </row>
    <row r="50" spans="1:9" x14ac:dyDescent="0.25">
      <c r="A50" s="7" t="s">
        <v>151</v>
      </c>
      <c r="B50" s="7"/>
      <c r="C50" s="7"/>
      <c r="D50" s="7"/>
      <c r="E50" s="7"/>
      <c r="F50" s="7"/>
      <c r="G50" s="7"/>
    </row>
    <row r="51" spans="1:9" x14ac:dyDescent="0.25">
      <c r="A51" t="s">
        <v>126</v>
      </c>
      <c r="B51">
        <v>1</v>
      </c>
      <c r="C51" t="s">
        <v>152</v>
      </c>
      <c r="D51" t="s">
        <v>153</v>
      </c>
      <c r="E51" s="5" t="s">
        <v>126</v>
      </c>
      <c r="F51" s="3">
        <v>1.33</v>
      </c>
      <c r="G51" s="3">
        <f t="shared" ref="G51:G53" si="1">B51*F51</f>
        <v>1.33</v>
      </c>
      <c r="I51" t="s">
        <v>154</v>
      </c>
    </row>
    <row r="52" spans="1:9" x14ac:dyDescent="0.25">
      <c r="A52" t="s">
        <v>155</v>
      </c>
      <c r="B52">
        <v>1</v>
      </c>
      <c r="C52" s="4" t="s">
        <v>126</v>
      </c>
      <c r="D52" t="s">
        <v>156</v>
      </c>
      <c r="E52" t="s">
        <v>126</v>
      </c>
      <c r="F52" s="3">
        <v>21</v>
      </c>
      <c r="G52" s="3">
        <f t="shared" si="1"/>
        <v>21</v>
      </c>
    </row>
    <row r="53" spans="1:9" x14ac:dyDescent="0.25">
      <c r="A53" t="s">
        <v>157</v>
      </c>
      <c r="B53">
        <v>1</v>
      </c>
      <c r="C53" t="s">
        <v>158</v>
      </c>
      <c r="D53" t="s">
        <v>159</v>
      </c>
      <c r="E53" s="5" t="s">
        <v>160</v>
      </c>
      <c r="F53" s="3">
        <v>12</v>
      </c>
      <c r="G53" s="3">
        <f t="shared" si="1"/>
        <v>12</v>
      </c>
    </row>
  </sheetData>
  <mergeCells count="2">
    <mergeCell ref="D38:E40"/>
    <mergeCell ref="A50:G50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BOM-revC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McDonnell</dc:creator>
  <cp:lastModifiedBy>Patrick McDonnell</cp:lastModifiedBy>
  <dcterms:created xsi:type="dcterms:W3CDTF">2020-09-24T04:06:58Z</dcterms:created>
  <dcterms:modified xsi:type="dcterms:W3CDTF">2020-09-24T04:13:25Z</dcterms:modified>
</cp:coreProperties>
</file>