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H:\Documents\GitHub\Simple-GPSDO\"/>
    </mc:Choice>
  </mc:AlternateContent>
  <xr:revisionPtr revIDLastSave="0" documentId="13_ncr:1_{8E139557-3D37-4248-B29B-86BC246BE9FD}" xr6:coauthVersionLast="45" xr6:coauthVersionMax="45" xr10:uidLastSave="{00000000-0000-0000-0000-000000000000}"/>
  <bookViews>
    <workbookView xWindow="28680" yWindow="-120" windowWidth="25440" windowHeight="1599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1" i="1" l="1"/>
  <c r="G21" i="1"/>
  <c r="G44" i="1"/>
  <c r="G45" i="1"/>
  <c r="G46" i="1"/>
  <c r="G47" i="1"/>
  <c r="G48" i="1"/>
  <c r="G43" i="1"/>
  <c r="G40" i="1"/>
  <c r="G8" i="1"/>
  <c r="G39" i="1"/>
  <c r="G35" i="1"/>
  <c r="G36" i="1"/>
  <c r="G37" i="1"/>
  <c r="G38" i="1"/>
  <c r="G3" i="1"/>
  <c r="G4" i="1"/>
  <c r="G5" i="1"/>
  <c r="G6" i="1"/>
  <c r="G7" i="1"/>
  <c r="G9" i="1"/>
  <c r="G10" i="1"/>
  <c r="G11" i="1"/>
  <c r="G12" i="1"/>
  <c r="G13" i="1"/>
  <c r="G14" i="1"/>
  <c r="G15" i="1"/>
  <c r="G16" i="1"/>
  <c r="G17" i="1"/>
  <c r="G18" i="1"/>
  <c r="G19" i="1"/>
  <c r="G20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H1" i="1" l="1"/>
</calcChain>
</file>

<file path=xl/sharedStrings.xml><?xml version="1.0" encoding="utf-8"?>
<sst xmlns="http://schemas.openxmlformats.org/spreadsheetml/2006/main" count="178" uniqueCount="149">
  <si>
    <t>Qty</t>
  </si>
  <si>
    <t>Ref</t>
  </si>
  <si>
    <t>PN</t>
  </si>
  <si>
    <t>Footprint</t>
  </si>
  <si>
    <t>C1,C2</t>
  </si>
  <si>
    <t>C3</t>
  </si>
  <si>
    <t>C4</t>
  </si>
  <si>
    <t>C5,C6,C9,C10,C14,C15,C16,C17,C18,C19,C20,C21</t>
  </si>
  <si>
    <t>Value</t>
  </si>
  <si>
    <t>6.8pF</t>
  </si>
  <si>
    <t>SMD 0805</t>
  </si>
  <si>
    <t>10uF</t>
  </si>
  <si>
    <t>1uF</t>
  </si>
  <si>
    <t>0.1uF</t>
  </si>
  <si>
    <t>C7,C8</t>
  </si>
  <si>
    <t>22uF</t>
  </si>
  <si>
    <t>D1</t>
  </si>
  <si>
    <t>1N5711</t>
  </si>
  <si>
    <t>1N5711W-7-F</t>
  </si>
  <si>
    <t>SOD123</t>
  </si>
  <si>
    <t>D2</t>
  </si>
  <si>
    <t>D3</t>
  </si>
  <si>
    <t>D4</t>
  </si>
  <si>
    <t>D5</t>
  </si>
  <si>
    <t>OVEN</t>
  </si>
  <si>
    <t>SYNC</t>
  </si>
  <si>
    <t>POWER</t>
  </si>
  <si>
    <t>LOCK</t>
  </si>
  <si>
    <t>151033RS03000</t>
  </si>
  <si>
    <t>D3.0mm Right Angle</t>
  </si>
  <si>
    <t>151034BS03000</t>
  </si>
  <si>
    <t>151034GS03000</t>
  </si>
  <si>
    <t>LTL-1CHYE</t>
  </si>
  <si>
    <t>F1</t>
  </si>
  <si>
    <t>J1</t>
  </si>
  <si>
    <t>J2</t>
  </si>
  <si>
    <t>J3</t>
  </si>
  <si>
    <t>J4</t>
  </si>
  <si>
    <t>J5</t>
  </si>
  <si>
    <t>U.FL-R-SMT-1(40)</t>
  </si>
  <si>
    <t>Hirose U.FL-R-SMT</t>
  </si>
  <si>
    <t>RF2-49B-T-00-50-G-HDW</t>
  </si>
  <si>
    <t>Amphenol 132203-12</t>
  </si>
  <si>
    <t>GPS_NEO</t>
  </si>
  <si>
    <t>GPS_IN</t>
  </si>
  <si>
    <t>Ea</t>
  </si>
  <si>
    <t>Tot</t>
  </si>
  <si>
    <t>J6,J9,J10,J11</t>
  </si>
  <si>
    <t>10MHz_OUT</t>
  </si>
  <si>
    <t>1-1634612-0</t>
  </si>
  <si>
    <t>Amphenol B6252HB</t>
  </si>
  <si>
    <t>MiniUSB</t>
  </si>
  <si>
    <t>DC_IN</t>
  </si>
  <si>
    <t>AVR_ISP</t>
  </si>
  <si>
    <t>02x03_2.54mm</t>
  </si>
  <si>
    <t>L1</t>
  </si>
  <si>
    <t>3.9uH</t>
  </si>
  <si>
    <t>R1,R2</t>
  </si>
  <si>
    <t>22Ω</t>
  </si>
  <si>
    <t>R3,R5,R15,R17,R18,R19,R20</t>
  </si>
  <si>
    <t>10kΩ</t>
  </si>
  <si>
    <t>R4</t>
  </si>
  <si>
    <t>27kΩ</t>
  </si>
  <si>
    <t>R6,R10</t>
  </si>
  <si>
    <t>39kΩ</t>
  </si>
  <si>
    <t>220Ω</t>
  </si>
  <si>
    <t>R11</t>
  </si>
  <si>
    <t>3.9kΩ</t>
  </si>
  <si>
    <t>R16</t>
  </si>
  <si>
    <t>15kΩ</t>
  </si>
  <si>
    <t>R21,R22,R23,R24</t>
  </si>
  <si>
    <t>50Ω</t>
  </si>
  <si>
    <t>10MΩ</t>
  </si>
  <si>
    <t>R7,R12</t>
  </si>
  <si>
    <t>R8,R9,R13,R14</t>
  </si>
  <si>
    <t>SW1</t>
  </si>
  <si>
    <t>SW2</t>
  </si>
  <si>
    <t>RESET</t>
  </si>
  <si>
    <t>PTS645</t>
  </si>
  <si>
    <t>01x02_2.54mm</t>
  </si>
  <si>
    <t>U1</t>
  </si>
  <si>
    <t>U2</t>
  </si>
  <si>
    <t>U3</t>
  </si>
  <si>
    <t>U4</t>
  </si>
  <si>
    <t>U5</t>
  </si>
  <si>
    <t>U6,U7</t>
  </si>
  <si>
    <t>AP63203</t>
  </si>
  <si>
    <t>AP63203WU-7</t>
  </si>
  <si>
    <t>ATmega32u4</t>
  </si>
  <si>
    <t>TQFP-44 10mm</t>
  </si>
  <si>
    <t>MC74HC390</t>
  </si>
  <si>
    <t>CD74HC4046AM96</t>
  </si>
  <si>
    <t>LM321</t>
  </si>
  <si>
    <t>SOT-23-5</t>
  </si>
  <si>
    <t>LM7171</t>
  </si>
  <si>
    <t>Y1</t>
  </si>
  <si>
    <t>8MHz</t>
  </si>
  <si>
    <t>SOT-23-6</t>
  </si>
  <si>
    <t>MC74HC390ADR2G</t>
  </si>
  <si>
    <t>16-SOIC</t>
  </si>
  <si>
    <t>ATMEGA32U4-AUR</t>
  </si>
  <si>
    <t>LM321LVIDBVR</t>
  </si>
  <si>
    <t>LM7171BIMX/NOPB</t>
  </si>
  <si>
    <t>8-SOIC</t>
  </si>
  <si>
    <t>C0805C104Z5VACTU</t>
  </si>
  <si>
    <t>CL21B105KBFNNNG</t>
  </si>
  <si>
    <t>CC0805DRNPO9BN6R8</t>
  </si>
  <si>
    <t>C1F 2</t>
  </si>
  <si>
    <t>2A</t>
  </si>
  <si>
    <t>SMD 1206</t>
  </si>
  <si>
    <t>UJ2-MBH-1-SMT-TR</t>
  </si>
  <si>
    <t>4.7uF</t>
  </si>
  <si>
    <t>C11,C12</t>
  </si>
  <si>
    <t>CL31A106KAHNNNE</t>
  </si>
  <si>
    <t>CL31A226KAHNNNE</t>
  </si>
  <si>
    <t>CL31B475KAHNNNE</t>
  </si>
  <si>
    <t>CRCW080510K0FKEA</t>
  </si>
  <si>
    <t>CRCW080515K0FKEA</t>
  </si>
  <si>
    <t>CRCW0805220RFKEA</t>
  </si>
  <si>
    <t>CRCW080527K0FKEA</t>
  </si>
  <si>
    <t>CRCW080510M0FKEA</t>
  </si>
  <si>
    <t>CRCW08053K90FKEA</t>
  </si>
  <si>
    <t>CRCW080551R0FKEA</t>
  </si>
  <si>
    <t>CRCW080539K0FKEA</t>
  </si>
  <si>
    <t>CRCW080522R1FKEA</t>
  </si>
  <si>
    <t>54-140</t>
  </si>
  <si>
    <t>External Enclosure Mount</t>
  </si>
  <si>
    <t>NX8045GB-8.000000MHZ</t>
  </si>
  <si>
    <t>PTS645SK50SMTR92 LFS</t>
  </si>
  <si>
    <t>SRR4028-3R9Y</t>
  </si>
  <si>
    <t>Custom, Done</t>
  </si>
  <si>
    <t>PJ-102AH</t>
  </si>
  <si>
    <t>Digikey Parts</t>
  </si>
  <si>
    <t>eBay Parts</t>
  </si>
  <si>
    <t>n/a</t>
  </si>
  <si>
    <t>10.0000 MHz</t>
  </si>
  <si>
    <t>McCoy OSC92-100B</t>
  </si>
  <si>
    <t>OCXO</t>
  </si>
  <si>
    <t>Enclosure</t>
  </si>
  <si>
    <t>GPS Module</t>
  </si>
  <si>
    <t>NEO-6M</t>
  </si>
  <si>
    <t>NEO6MV2</t>
  </si>
  <si>
    <t>GPS Recvr</t>
  </si>
  <si>
    <t>01x05_2.54mm</t>
  </si>
  <si>
    <t>J7</t>
  </si>
  <si>
    <t>U.FL Jumper</t>
  </si>
  <si>
    <t>2015698-2</t>
  </si>
  <si>
    <t>For connecting GPS antenna to GPS module</t>
  </si>
  <si>
    <t>1455Q1601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</si>
</sst>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2" borderId="1" applyNumberFormat="0" applyAlignment="0" applyProtection="0"/>
  </cellStyleXfs>
  <cellXfs count="8">
    <xf numFmtId="0" fontId="0" fillId="0" borderId="0" xfId="0"/>
    <xf numFmtId="49" fontId="0" fillId="0" borderId="0" xfId="0" applyNumberFormat="1"/>
    <xf numFmtId="0" fontId="3" fillId="0" borderId="0" xfId="0" applyFont="1"/>
    <xf numFmtId="49" fontId="3" fillId="0" borderId="0" xfId="0" applyNumberFormat="1" applyFont="1"/>
    <xf numFmtId="44" fontId="3" fillId="0" borderId="0" xfId="1" applyFont="1"/>
    <xf numFmtId="44" fontId="0" fillId="0" borderId="0" xfId="1" applyFont="1"/>
    <xf numFmtId="44" fontId="3" fillId="0" borderId="0" xfId="0" applyNumberFormat="1" applyFont="1"/>
    <xf numFmtId="0" fontId="2" fillId="2" borderId="1" xfId="2" applyAlignment="1">
      <alignment horizontal="center"/>
    </xf>
  </cellXfs>
  <cellStyles count="3">
    <cellStyle name="Currency" xfId="1" builtinId="4"/>
    <cellStyle name="Normal" xfId="0" builtinId="0"/>
    <cellStyle name="Output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8"/>
  <sheetViews>
    <sheetView tabSelected="1" topLeftCell="A16" workbookViewId="0">
      <selection activeCell="E44" sqref="E44"/>
    </sheetView>
  </sheetViews>
  <sheetFormatPr defaultRowHeight="15" x14ac:dyDescent="0.25"/>
  <cols>
    <col min="1" max="1" width="12.85546875" customWidth="1"/>
    <col min="3" max="3" width="11.5703125" bestFit="1" customWidth="1"/>
    <col min="4" max="4" width="22.7109375" bestFit="1" customWidth="1"/>
    <col min="5" max="5" width="19.140625" style="1" bestFit="1" customWidth="1"/>
    <col min="6" max="7" width="9.140625" style="5"/>
  </cols>
  <sheetData>
    <row r="1" spans="1:8" s="2" customFormat="1" x14ac:dyDescent="0.25">
      <c r="A1" s="2" t="s">
        <v>1</v>
      </c>
      <c r="B1" s="2" t="s">
        <v>0</v>
      </c>
      <c r="C1" s="2" t="s">
        <v>8</v>
      </c>
      <c r="D1" s="2" t="s">
        <v>2</v>
      </c>
      <c r="E1" s="3" t="s">
        <v>3</v>
      </c>
      <c r="F1" s="4" t="s">
        <v>45</v>
      </c>
      <c r="G1" s="4" t="s">
        <v>46</v>
      </c>
      <c r="H1" s="6">
        <f>SUM(G3:G54)</f>
        <v>100.09899999999999</v>
      </c>
    </row>
    <row r="2" spans="1:8" s="2" customFormat="1" x14ac:dyDescent="0.25">
      <c r="A2" s="7" t="s">
        <v>132</v>
      </c>
      <c r="B2" s="7"/>
      <c r="C2" s="7"/>
      <c r="D2" s="7"/>
      <c r="E2" s="7"/>
      <c r="F2" s="7"/>
      <c r="G2" s="7"/>
      <c r="H2" s="6"/>
    </row>
    <row r="3" spans="1:8" x14ac:dyDescent="0.25">
      <c r="A3" t="s">
        <v>4</v>
      </c>
      <c r="B3">
        <v>2</v>
      </c>
      <c r="C3" t="s">
        <v>9</v>
      </c>
      <c r="D3" t="s">
        <v>106</v>
      </c>
      <c r="E3" s="1" t="s">
        <v>10</v>
      </c>
      <c r="F3" s="5">
        <v>0.12</v>
      </c>
      <c r="G3" s="5">
        <f t="shared" ref="G3:G48" si="0">B3*F3</f>
        <v>0.24</v>
      </c>
    </row>
    <row r="4" spans="1:8" x14ac:dyDescent="0.25">
      <c r="A4" t="s">
        <v>5</v>
      </c>
      <c r="B4">
        <v>1</v>
      </c>
      <c r="C4" t="s">
        <v>11</v>
      </c>
      <c r="D4" t="s">
        <v>113</v>
      </c>
      <c r="E4" s="1" t="s">
        <v>109</v>
      </c>
      <c r="F4" s="5">
        <v>0.22</v>
      </c>
      <c r="G4" s="5">
        <f t="shared" si="0"/>
        <v>0.22</v>
      </c>
    </row>
    <row r="5" spans="1:8" x14ac:dyDescent="0.25">
      <c r="A5" t="s">
        <v>6</v>
      </c>
      <c r="B5">
        <v>1</v>
      </c>
      <c r="C5" t="s">
        <v>12</v>
      </c>
      <c r="D5" t="s">
        <v>105</v>
      </c>
      <c r="E5" s="1" t="s">
        <v>10</v>
      </c>
      <c r="F5" s="5">
        <v>0.13</v>
      </c>
      <c r="G5" s="5">
        <f t="shared" si="0"/>
        <v>0.13</v>
      </c>
    </row>
    <row r="6" spans="1:8" x14ac:dyDescent="0.25">
      <c r="A6" t="s">
        <v>7</v>
      </c>
      <c r="B6">
        <v>12</v>
      </c>
      <c r="C6" t="s">
        <v>13</v>
      </c>
      <c r="D6" t="s">
        <v>104</v>
      </c>
      <c r="E6" s="1" t="s">
        <v>10</v>
      </c>
      <c r="F6" s="5">
        <v>0.05</v>
      </c>
      <c r="G6" s="5">
        <f t="shared" si="0"/>
        <v>0.60000000000000009</v>
      </c>
    </row>
    <row r="7" spans="1:8" x14ac:dyDescent="0.25">
      <c r="A7" t="s">
        <v>14</v>
      </c>
      <c r="B7">
        <v>1</v>
      </c>
      <c r="C7" t="s">
        <v>15</v>
      </c>
      <c r="D7" t="s">
        <v>114</v>
      </c>
      <c r="E7" s="1" t="s">
        <v>109</v>
      </c>
      <c r="F7" s="5">
        <v>0.44</v>
      </c>
      <c r="G7" s="5">
        <f t="shared" si="0"/>
        <v>0.44</v>
      </c>
    </row>
    <row r="8" spans="1:8" x14ac:dyDescent="0.25">
      <c r="A8" t="s">
        <v>112</v>
      </c>
      <c r="B8">
        <v>2</v>
      </c>
      <c r="C8" t="s">
        <v>111</v>
      </c>
      <c r="D8" t="s">
        <v>115</v>
      </c>
      <c r="E8" s="1" t="s">
        <v>109</v>
      </c>
      <c r="F8" s="5">
        <v>0.2</v>
      </c>
      <c r="G8" s="5">
        <f t="shared" si="0"/>
        <v>0.4</v>
      </c>
    </row>
    <row r="9" spans="1:8" x14ac:dyDescent="0.25">
      <c r="A9" t="s">
        <v>16</v>
      </c>
      <c r="B9">
        <v>1</v>
      </c>
      <c r="C9" t="s">
        <v>17</v>
      </c>
      <c r="D9" t="s">
        <v>18</v>
      </c>
      <c r="E9" s="1" t="s">
        <v>19</v>
      </c>
      <c r="F9" s="5">
        <v>0.37</v>
      </c>
      <c r="G9" s="5">
        <f t="shared" si="0"/>
        <v>0.37</v>
      </c>
    </row>
    <row r="10" spans="1:8" x14ac:dyDescent="0.25">
      <c r="A10" t="s">
        <v>20</v>
      </c>
      <c r="B10">
        <v>1</v>
      </c>
      <c r="C10" t="s">
        <v>24</v>
      </c>
      <c r="D10" t="s">
        <v>32</v>
      </c>
      <c r="E10" s="1" t="s">
        <v>29</v>
      </c>
      <c r="F10" s="5">
        <v>0.36</v>
      </c>
      <c r="G10" s="5">
        <f t="shared" si="0"/>
        <v>0.36</v>
      </c>
    </row>
    <row r="11" spans="1:8" x14ac:dyDescent="0.25">
      <c r="A11" t="s">
        <v>21</v>
      </c>
      <c r="B11">
        <v>1</v>
      </c>
      <c r="C11" t="s">
        <v>25</v>
      </c>
      <c r="D11" t="s">
        <v>31</v>
      </c>
      <c r="E11" s="1" t="s">
        <v>29</v>
      </c>
      <c r="F11" s="5">
        <v>0.21</v>
      </c>
      <c r="G11" s="5">
        <f t="shared" si="0"/>
        <v>0.21</v>
      </c>
    </row>
    <row r="12" spans="1:8" x14ac:dyDescent="0.25">
      <c r="A12" t="s">
        <v>22</v>
      </c>
      <c r="B12">
        <v>1</v>
      </c>
      <c r="C12" t="s">
        <v>26</v>
      </c>
      <c r="D12" t="s">
        <v>28</v>
      </c>
      <c r="E12" s="1" t="s">
        <v>29</v>
      </c>
      <c r="F12" s="5">
        <v>0.17</v>
      </c>
      <c r="G12" s="5">
        <f t="shared" si="0"/>
        <v>0.17</v>
      </c>
    </row>
    <row r="13" spans="1:8" x14ac:dyDescent="0.25">
      <c r="A13" t="s">
        <v>23</v>
      </c>
      <c r="B13">
        <v>1</v>
      </c>
      <c r="C13" t="s">
        <v>27</v>
      </c>
      <c r="D13" t="s">
        <v>30</v>
      </c>
      <c r="E13" s="1" t="s">
        <v>29</v>
      </c>
      <c r="F13" s="5">
        <v>0.19</v>
      </c>
      <c r="G13" s="5">
        <f t="shared" si="0"/>
        <v>0.19</v>
      </c>
    </row>
    <row r="14" spans="1:8" x14ac:dyDescent="0.25">
      <c r="A14" t="s">
        <v>33</v>
      </c>
      <c r="B14">
        <v>1</v>
      </c>
      <c r="C14" t="s">
        <v>108</v>
      </c>
      <c r="D14" t="s">
        <v>107</v>
      </c>
      <c r="E14" s="1" t="s">
        <v>109</v>
      </c>
      <c r="F14" s="5">
        <v>0.24</v>
      </c>
      <c r="G14" s="5">
        <f t="shared" si="0"/>
        <v>0.24</v>
      </c>
    </row>
    <row r="15" spans="1:8" x14ac:dyDescent="0.25">
      <c r="A15" t="s">
        <v>34</v>
      </c>
      <c r="B15">
        <v>1</v>
      </c>
      <c r="C15" t="s">
        <v>51</v>
      </c>
      <c r="D15" t="s">
        <v>110</v>
      </c>
      <c r="E15" s="1" t="s">
        <v>130</v>
      </c>
      <c r="F15" s="5">
        <v>0.49</v>
      </c>
      <c r="G15" s="5">
        <f t="shared" si="0"/>
        <v>0.49</v>
      </c>
    </row>
    <row r="16" spans="1:8" x14ac:dyDescent="0.25">
      <c r="A16" t="s">
        <v>35</v>
      </c>
      <c r="B16">
        <v>1</v>
      </c>
      <c r="C16" t="s">
        <v>52</v>
      </c>
      <c r="D16" t="s">
        <v>131</v>
      </c>
      <c r="E16" s="1" t="s">
        <v>131</v>
      </c>
      <c r="F16" s="5">
        <v>0.76</v>
      </c>
      <c r="G16" s="5">
        <f t="shared" si="0"/>
        <v>0.76</v>
      </c>
    </row>
    <row r="17" spans="1:7" x14ac:dyDescent="0.25">
      <c r="A17" t="s">
        <v>36</v>
      </c>
      <c r="B17">
        <v>1</v>
      </c>
      <c r="C17" t="s">
        <v>53</v>
      </c>
      <c r="E17" s="1" t="s">
        <v>54</v>
      </c>
      <c r="F17" s="5">
        <v>0</v>
      </c>
      <c r="G17" s="5">
        <f t="shared" si="0"/>
        <v>0</v>
      </c>
    </row>
    <row r="18" spans="1:7" x14ac:dyDescent="0.25">
      <c r="A18" t="s">
        <v>37</v>
      </c>
      <c r="B18">
        <v>1</v>
      </c>
      <c r="C18" t="s">
        <v>43</v>
      </c>
      <c r="D18" t="s">
        <v>39</v>
      </c>
      <c r="E18" s="1" t="s">
        <v>40</v>
      </c>
      <c r="F18" s="5">
        <v>0.57999999999999996</v>
      </c>
      <c r="G18" s="5">
        <f t="shared" si="0"/>
        <v>0.57999999999999996</v>
      </c>
    </row>
    <row r="19" spans="1:7" x14ac:dyDescent="0.25">
      <c r="A19" t="s">
        <v>38</v>
      </c>
      <c r="B19">
        <v>1</v>
      </c>
      <c r="C19" t="s">
        <v>44</v>
      </c>
      <c r="D19" t="s">
        <v>41</v>
      </c>
      <c r="E19" s="1" t="s">
        <v>42</v>
      </c>
      <c r="F19" s="5">
        <v>2.61</v>
      </c>
      <c r="G19" s="5">
        <f t="shared" si="0"/>
        <v>2.61</v>
      </c>
    </row>
    <row r="20" spans="1:7" x14ac:dyDescent="0.25">
      <c r="A20" t="s">
        <v>47</v>
      </c>
      <c r="B20">
        <v>4</v>
      </c>
      <c r="C20" t="s">
        <v>48</v>
      </c>
      <c r="D20" t="s">
        <v>49</v>
      </c>
      <c r="E20" s="1" t="s">
        <v>50</v>
      </c>
      <c r="F20" s="5">
        <v>2.0099999999999998</v>
      </c>
      <c r="G20" s="5">
        <f t="shared" si="0"/>
        <v>8.0399999999999991</v>
      </c>
    </row>
    <row r="21" spans="1:7" x14ac:dyDescent="0.25">
      <c r="A21" t="s">
        <v>144</v>
      </c>
      <c r="B21">
        <v>1</v>
      </c>
      <c r="C21" t="s">
        <v>140</v>
      </c>
      <c r="D21" t="s">
        <v>141</v>
      </c>
      <c r="E21" s="1" t="s">
        <v>143</v>
      </c>
      <c r="F21" s="5">
        <v>0</v>
      </c>
      <c r="G21" s="5">
        <f t="shared" si="0"/>
        <v>0</v>
      </c>
    </row>
    <row r="22" spans="1:7" x14ac:dyDescent="0.25">
      <c r="A22" t="s">
        <v>55</v>
      </c>
      <c r="B22">
        <v>1</v>
      </c>
      <c r="C22" t="s">
        <v>56</v>
      </c>
      <c r="D22" t="s">
        <v>129</v>
      </c>
      <c r="E22" s="1" t="s">
        <v>130</v>
      </c>
      <c r="F22" s="5">
        <v>0.76</v>
      </c>
      <c r="G22" s="5">
        <f t="shared" si="0"/>
        <v>0.76</v>
      </c>
    </row>
    <row r="23" spans="1:7" x14ac:dyDescent="0.25">
      <c r="A23" t="s">
        <v>57</v>
      </c>
      <c r="B23">
        <v>2</v>
      </c>
      <c r="C23" t="s">
        <v>58</v>
      </c>
      <c r="D23" t="s">
        <v>124</v>
      </c>
      <c r="E23" s="1" t="s">
        <v>10</v>
      </c>
      <c r="F23" s="5">
        <v>0.1</v>
      </c>
      <c r="G23" s="5">
        <f t="shared" si="0"/>
        <v>0.2</v>
      </c>
    </row>
    <row r="24" spans="1:7" x14ac:dyDescent="0.25">
      <c r="A24" t="s">
        <v>59</v>
      </c>
      <c r="B24">
        <v>7</v>
      </c>
      <c r="C24" t="s">
        <v>60</v>
      </c>
      <c r="D24" t="s">
        <v>116</v>
      </c>
      <c r="E24" s="1" t="s">
        <v>10</v>
      </c>
      <c r="F24" s="5">
        <v>5.7000000000000002E-2</v>
      </c>
      <c r="G24" s="5">
        <f t="shared" si="0"/>
        <v>0.39900000000000002</v>
      </c>
    </row>
    <row r="25" spans="1:7" x14ac:dyDescent="0.25">
      <c r="A25" t="s">
        <v>61</v>
      </c>
      <c r="B25">
        <v>1</v>
      </c>
      <c r="C25" t="s">
        <v>62</v>
      </c>
      <c r="D25" t="s">
        <v>119</v>
      </c>
      <c r="E25" s="1" t="s">
        <v>10</v>
      </c>
      <c r="F25" s="5">
        <v>0.1</v>
      </c>
      <c r="G25" s="5">
        <f t="shared" si="0"/>
        <v>0.1</v>
      </c>
    </row>
    <row r="26" spans="1:7" x14ac:dyDescent="0.25">
      <c r="A26" t="s">
        <v>63</v>
      </c>
      <c r="B26">
        <v>2</v>
      </c>
      <c r="C26" t="s">
        <v>64</v>
      </c>
      <c r="D26" t="s">
        <v>123</v>
      </c>
      <c r="E26" s="1" t="s">
        <v>10</v>
      </c>
      <c r="F26" s="5">
        <v>0.1</v>
      </c>
      <c r="G26" s="5">
        <f t="shared" si="0"/>
        <v>0.2</v>
      </c>
    </row>
    <row r="27" spans="1:7" x14ac:dyDescent="0.25">
      <c r="A27" t="s">
        <v>73</v>
      </c>
      <c r="B27">
        <v>2</v>
      </c>
      <c r="C27" t="s">
        <v>72</v>
      </c>
      <c r="D27" t="s">
        <v>120</v>
      </c>
      <c r="E27" s="1" t="s">
        <v>10</v>
      </c>
      <c r="F27" s="5">
        <v>0.1</v>
      </c>
      <c r="G27" s="5">
        <f t="shared" si="0"/>
        <v>0.2</v>
      </c>
    </row>
    <row r="28" spans="1:7" x14ac:dyDescent="0.25">
      <c r="A28" t="s">
        <v>74</v>
      </c>
      <c r="B28">
        <v>4</v>
      </c>
      <c r="C28" t="s">
        <v>65</v>
      </c>
      <c r="D28" t="s">
        <v>118</v>
      </c>
      <c r="E28" s="1" t="s">
        <v>10</v>
      </c>
      <c r="F28" s="5">
        <v>0.1</v>
      </c>
      <c r="G28" s="5">
        <f t="shared" si="0"/>
        <v>0.4</v>
      </c>
    </row>
    <row r="29" spans="1:7" x14ac:dyDescent="0.25">
      <c r="A29" t="s">
        <v>66</v>
      </c>
      <c r="B29">
        <v>1</v>
      </c>
      <c r="C29" t="s">
        <v>67</v>
      </c>
      <c r="D29" t="s">
        <v>121</v>
      </c>
      <c r="E29" s="1" t="s">
        <v>10</v>
      </c>
      <c r="F29" s="5">
        <v>0.1</v>
      </c>
      <c r="G29" s="5">
        <f t="shared" si="0"/>
        <v>0.1</v>
      </c>
    </row>
    <row r="30" spans="1:7" x14ac:dyDescent="0.25">
      <c r="A30" t="s">
        <v>68</v>
      </c>
      <c r="B30">
        <v>1</v>
      </c>
      <c r="C30" t="s">
        <v>69</v>
      </c>
      <c r="D30" t="s">
        <v>117</v>
      </c>
      <c r="E30" s="1" t="s">
        <v>10</v>
      </c>
      <c r="F30" s="5">
        <v>0.1</v>
      </c>
      <c r="G30" s="5">
        <f t="shared" si="0"/>
        <v>0.1</v>
      </c>
    </row>
    <row r="31" spans="1:7" x14ac:dyDescent="0.25">
      <c r="A31" t="s">
        <v>70</v>
      </c>
      <c r="B31">
        <v>4</v>
      </c>
      <c r="C31" t="s">
        <v>71</v>
      </c>
      <c r="D31" t="s">
        <v>122</v>
      </c>
      <c r="E31" s="1" t="s">
        <v>10</v>
      </c>
      <c r="F31" s="5">
        <v>0.1</v>
      </c>
      <c r="G31" s="5">
        <f t="shared" si="0"/>
        <v>0.4</v>
      </c>
    </row>
    <row r="32" spans="1:7" x14ac:dyDescent="0.25">
      <c r="A32" t="s">
        <v>75</v>
      </c>
      <c r="B32">
        <v>1</v>
      </c>
      <c r="C32" t="s">
        <v>77</v>
      </c>
      <c r="D32" t="s">
        <v>128</v>
      </c>
      <c r="E32" s="1" t="s">
        <v>78</v>
      </c>
      <c r="F32" s="5">
        <v>0.2</v>
      </c>
      <c r="G32" s="5">
        <f t="shared" si="0"/>
        <v>0.2</v>
      </c>
    </row>
    <row r="33" spans="1:9" x14ac:dyDescent="0.25">
      <c r="A33" t="s">
        <v>76</v>
      </c>
      <c r="B33">
        <v>1</v>
      </c>
      <c r="C33" t="s">
        <v>26</v>
      </c>
      <c r="D33" t="s">
        <v>125</v>
      </c>
      <c r="E33" s="1" t="s">
        <v>79</v>
      </c>
      <c r="F33" s="5">
        <v>2.02</v>
      </c>
      <c r="G33" s="5">
        <f t="shared" si="0"/>
        <v>2.02</v>
      </c>
      <c r="I33" t="s">
        <v>126</v>
      </c>
    </row>
    <row r="34" spans="1:9" x14ac:dyDescent="0.25">
      <c r="A34" t="s">
        <v>80</v>
      </c>
      <c r="B34">
        <v>1</v>
      </c>
      <c r="C34" t="s">
        <v>86</v>
      </c>
      <c r="D34" t="s">
        <v>87</v>
      </c>
      <c r="E34" s="1" t="s">
        <v>97</v>
      </c>
      <c r="F34" s="5">
        <v>0.83</v>
      </c>
      <c r="G34" s="5">
        <f>B34*F34</f>
        <v>0.83</v>
      </c>
    </row>
    <row r="35" spans="1:9" x14ac:dyDescent="0.25">
      <c r="A35" t="s">
        <v>81</v>
      </c>
      <c r="B35">
        <v>1</v>
      </c>
      <c r="C35" t="s">
        <v>88</v>
      </c>
      <c r="D35" t="s">
        <v>100</v>
      </c>
      <c r="E35" s="1" t="s">
        <v>89</v>
      </c>
      <c r="F35" s="5">
        <v>4.08</v>
      </c>
      <c r="G35" s="5">
        <f t="shared" si="0"/>
        <v>4.08</v>
      </c>
    </row>
    <row r="36" spans="1:9" x14ac:dyDescent="0.25">
      <c r="A36" t="s">
        <v>82</v>
      </c>
      <c r="B36">
        <v>1</v>
      </c>
      <c r="C36" t="s">
        <v>90</v>
      </c>
      <c r="D36" t="s">
        <v>98</v>
      </c>
      <c r="E36" s="1" t="s">
        <v>99</v>
      </c>
      <c r="F36" s="5">
        <v>0.55000000000000004</v>
      </c>
      <c r="G36" s="5">
        <f t="shared" si="0"/>
        <v>0.55000000000000004</v>
      </c>
    </row>
    <row r="37" spans="1:9" x14ac:dyDescent="0.25">
      <c r="A37" t="s">
        <v>83</v>
      </c>
      <c r="B37">
        <v>1</v>
      </c>
      <c r="C37" t="s">
        <v>91</v>
      </c>
      <c r="D37" t="s">
        <v>91</v>
      </c>
      <c r="E37" s="1" t="s">
        <v>99</v>
      </c>
      <c r="F37" s="5">
        <v>0.57999999999999996</v>
      </c>
      <c r="G37" s="5">
        <f t="shared" si="0"/>
        <v>0.57999999999999996</v>
      </c>
    </row>
    <row r="38" spans="1:9" x14ac:dyDescent="0.25">
      <c r="A38" t="s">
        <v>84</v>
      </c>
      <c r="B38">
        <v>1</v>
      </c>
      <c r="C38" t="s">
        <v>92</v>
      </c>
      <c r="D38" t="s">
        <v>101</v>
      </c>
      <c r="E38" s="1" t="s">
        <v>93</v>
      </c>
      <c r="F38" s="5">
        <v>0.42</v>
      </c>
      <c r="G38" s="5">
        <f t="shared" si="0"/>
        <v>0.42</v>
      </c>
    </row>
    <row r="39" spans="1:9" x14ac:dyDescent="0.25">
      <c r="A39" t="s">
        <v>85</v>
      </c>
      <c r="B39">
        <v>2</v>
      </c>
      <c r="C39" t="s">
        <v>94</v>
      </c>
      <c r="D39" t="s">
        <v>102</v>
      </c>
      <c r="E39" s="1" t="s">
        <v>103</v>
      </c>
      <c r="F39" s="5">
        <v>2.81</v>
      </c>
      <c r="G39" s="5">
        <f t="shared" si="0"/>
        <v>5.62</v>
      </c>
    </row>
    <row r="40" spans="1:9" x14ac:dyDescent="0.25">
      <c r="A40" t="s">
        <v>95</v>
      </c>
      <c r="B40">
        <v>1</v>
      </c>
      <c r="C40" t="s">
        <v>96</v>
      </c>
      <c r="D40" t="s">
        <v>127</v>
      </c>
      <c r="E40" s="1" t="s">
        <v>130</v>
      </c>
      <c r="F40" s="5">
        <v>0.56000000000000005</v>
      </c>
      <c r="G40" s="5">
        <f t="shared" si="0"/>
        <v>0.56000000000000005</v>
      </c>
    </row>
    <row r="41" spans="1:9" x14ac:dyDescent="0.25">
      <c r="A41" t="s">
        <v>134</v>
      </c>
      <c r="B41">
        <v>1</v>
      </c>
      <c r="C41" t="s">
        <v>145</v>
      </c>
      <c r="D41" t="s">
        <v>146</v>
      </c>
      <c r="E41" s="1" t="s">
        <v>134</v>
      </c>
      <c r="F41" s="5">
        <v>1.33</v>
      </c>
      <c r="G41" s="5">
        <f t="shared" si="0"/>
        <v>1.33</v>
      </c>
      <c r="I41" t="s">
        <v>147</v>
      </c>
    </row>
    <row r="42" spans="1:9" x14ac:dyDescent="0.25">
      <c r="A42" s="7" t="s">
        <v>133</v>
      </c>
      <c r="B42" s="7"/>
      <c r="C42" s="7"/>
      <c r="D42" s="7"/>
      <c r="E42" s="7"/>
      <c r="F42" s="7"/>
      <c r="G42" s="7"/>
    </row>
    <row r="43" spans="1:9" x14ac:dyDescent="0.25">
      <c r="A43" t="s">
        <v>137</v>
      </c>
      <c r="B43">
        <v>1</v>
      </c>
      <c r="C43" t="s">
        <v>135</v>
      </c>
      <c r="D43" t="s">
        <v>136</v>
      </c>
      <c r="E43" s="1" t="s">
        <v>130</v>
      </c>
      <c r="F43" s="5">
        <v>28</v>
      </c>
      <c r="G43" s="5">
        <f t="shared" si="0"/>
        <v>28</v>
      </c>
    </row>
    <row r="44" spans="1:9" x14ac:dyDescent="0.25">
      <c r="A44" t="s">
        <v>138</v>
      </c>
      <c r="B44">
        <v>1</v>
      </c>
      <c r="C44" t="s">
        <v>134</v>
      </c>
      <c r="D44" t="s">
        <v>148</v>
      </c>
      <c r="E44" s="1" t="s">
        <v>134</v>
      </c>
      <c r="F44" s="5">
        <v>25</v>
      </c>
      <c r="G44" s="5">
        <f t="shared" si="0"/>
        <v>25</v>
      </c>
    </row>
    <row r="45" spans="1:9" x14ac:dyDescent="0.25">
      <c r="A45" t="s">
        <v>139</v>
      </c>
      <c r="B45">
        <v>1</v>
      </c>
      <c r="C45" t="s">
        <v>142</v>
      </c>
      <c r="D45" t="s">
        <v>141</v>
      </c>
      <c r="E45" s="1" t="s">
        <v>143</v>
      </c>
      <c r="F45" s="5">
        <v>12</v>
      </c>
      <c r="G45" s="5">
        <f t="shared" si="0"/>
        <v>12</v>
      </c>
    </row>
    <row r="46" spans="1:9" x14ac:dyDescent="0.25">
      <c r="G46" s="5">
        <f t="shared" si="0"/>
        <v>0</v>
      </c>
    </row>
    <row r="47" spans="1:9" x14ac:dyDescent="0.25">
      <c r="G47" s="5">
        <f t="shared" si="0"/>
        <v>0</v>
      </c>
    </row>
    <row r="48" spans="1:9" x14ac:dyDescent="0.25">
      <c r="G48" s="5">
        <f t="shared" si="0"/>
        <v>0</v>
      </c>
    </row>
  </sheetData>
  <mergeCells count="2">
    <mergeCell ref="A42:G42"/>
    <mergeCell ref="A2:G2"/>
  </mergeCells>
  <phoneticPr fontId="4" type="noConversion"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McDonnell</dc:creator>
  <cp:lastModifiedBy>Patrick McDonnell</cp:lastModifiedBy>
  <dcterms:created xsi:type="dcterms:W3CDTF">2015-06-05T18:17:20Z</dcterms:created>
  <dcterms:modified xsi:type="dcterms:W3CDTF">2020-09-19T03:07:32Z</dcterms:modified>
</cp:coreProperties>
</file>